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rablo\OneDrive - Universidad de Concepción\UdeC\CMSTP-TW 2023\paper documents\"/>
    </mc:Choice>
  </mc:AlternateContent>
  <xr:revisionPtr revIDLastSave="0" documentId="13_ncr:1_{AD8A4DBC-89BA-4E48-8304-B1EBAA30F60B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Resumen" sheetId="1" r:id="rId1"/>
    <sheet name="Q = Infinito" sheetId="2" r:id="rId2"/>
    <sheet name="Q = 20" sheetId="3" r:id="rId3"/>
    <sheet name="Q = 15" sheetId="4" r:id="rId4"/>
    <sheet name="Q = 10" sheetId="5" r:id="rId5"/>
    <sheet name="Q = 5" sheetId="6" r:id="rId6"/>
    <sheet name="Tabla Paper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7" l="1"/>
  <c r="L5" i="7"/>
  <c r="L6" i="7"/>
  <c r="L7" i="7"/>
  <c r="L3" i="7"/>
  <c r="K4" i="7"/>
  <c r="K5" i="7"/>
  <c r="K6" i="7"/>
  <c r="K7" i="7"/>
  <c r="K3" i="7"/>
  <c r="N7" i="7"/>
  <c r="N6" i="7"/>
  <c r="N5" i="7"/>
  <c r="N4" i="7"/>
  <c r="N3" i="7"/>
  <c r="P7" i="7"/>
  <c r="O7" i="7"/>
  <c r="J7" i="7"/>
  <c r="I7" i="7"/>
  <c r="H7" i="7"/>
  <c r="P6" i="7"/>
  <c r="O6" i="7"/>
  <c r="J6" i="7"/>
  <c r="I6" i="7"/>
  <c r="H6" i="7"/>
  <c r="P5" i="7"/>
  <c r="O5" i="7"/>
  <c r="J5" i="7"/>
  <c r="I5" i="7"/>
  <c r="H5" i="7"/>
  <c r="P4" i="7"/>
  <c r="O4" i="7"/>
  <c r="J4" i="7"/>
  <c r="I4" i="7"/>
  <c r="H4" i="7"/>
  <c r="P3" i="7"/>
  <c r="O3" i="7"/>
  <c r="L8" i="7"/>
  <c r="J3" i="7"/>
  <c r="I3" i="7"/>
  <c r="H3" i="7"/>
  <c r="F3" i="7"/>
  <c r="G3" i="7"/>
  <c r="F4" i="7"/>
  <c r="G4" i="7"/>
  <c r="F5" i="7"/>
  <c r="G5" i="7"/>
  <c r="F6" i="7"/>
  <c r="G6" i="7"/>
  <c r="F7" i="7"/>
  <c r="G7" i="7"/>
  <c r="E7" i="7"/>
  <c r="E6" i="7"/>
  <c r="E5" i="7"/>
  <c r="E4" i="7"/>
  <c r="E3" i="7"/>
  <c r="D7" i="7"/>
  <c r="D6" i="7"/>
  <c r="D5" i="7"/>
  <c r="D4" i="7"/>
  <c r="D3" i="7"/>
  <c r="B7" i="7"/>
  <c r="B6" i="7"/>
  <c r="B5" i="7"/>
  <c r="B4" i="7"/>
  <c r="B3" i="7"/>
  <c r="C7" i="7"/>
  <c r="C6" i="7"/>
  <c r="C5" i="7"/>
  <c r="C4" i="7"/>
  <c r="C3" i="7"/>
  <c r="K8" i="7" l="1"/>
  <c r="H8" i="7"/>
  <c r="I8" i="7"/>
  <c r="J8" i="7"/>
  <c r="F8" i="7"/>
  <c r="G8" i="7"/>
  <c r="E8" i="7"/>
  <c r="B8" i="7"/>
  <c r="D8" i="7"/>
  <c r="C8" i="7"/>
  <c r="B62" i="6" l="1"/>
  <c r="B61" i="6"/>
  <c r="AK61" i="6" s="1"/>
  <c r="B60" i="6"/>
  <c r="AK60" i="6" s="1"/>
  <c r="B59" i="6"/>
  <c r="AK59" i="6" s="1"/>
  <c r="B58" i="6"/>
  <c r="B57" i="6"/>
  <c r="B56" i="6"/>
  <c r="AK56" i="6" s="1"/>
  <c r="B55" i="6"/>
  <c r="B54" i="6"/>
  <c r="B53" i="6"/>
  <c r="AK53" i="6" s="1"/>
  <c r="B52" i="6"/>
  <c r="AJ52" i="6" s="1"/>
  <c r="B51" i="6"/>
  <c r="AK51" i="6" s="1"/>
  <c r="B50" i="6"/>
  <c r="AK50" i="6" s="1"/>
  <c r="B49" i="6"/>
  <c r="AK49" i="6" s="1"/>
  <c r="B48" i="6"/>
  <c r="AJ48" i="6" s="1"/>
  <c r="B47" i="6"/>
  <c r="AK47" i="6" s="1"/>
  <c r="B46" i="6"/>
  <c r="AK46" i="6" s="1"/>
  <c r="B45" i="6"/>
  <c r="AK45" i="6" s="1"/>
  <c r="B44" i="6"/>
  <c r="AK44" i="6" s="1"/>
  <c r="B43" i="6"/>
  <c r="B42" i="6"/>
  <c r="B41" i="6"/>
  <c r="B40" i="6"/>
  <c r="B39" i="6"/>
  <c r="B38" i="6"/>
  <c r="AK38" i="6" s="1"/>
  <c r="B37" i="6"/>
  <c r="AK37" i="6" s="1"/>
  <c r="B36" i="6"/>
  <c r="AK36" i="6" s="1"/>
  <c r="B35" i="6"/>
  <c r="AK35" i="6" s="1"/>
  <c r="B34" i="6"/>
  <c r="AK34" i="6" s="1"/>
  <c r="B33" i="6"/>
  <c r="AJ33" i="6" s="1"/>
  <c r="B32" i="6"/>
  <c r="AJ32" i="6" s="1"/>
  <c r="B31" i="6"/>
  <c r="AK31" i="6" s="1"/>
  <c r="B30" i="6"/>
  <c r="AK30" i="6" s="1"/>
  <c r="B29" i="6"/>
  <c r="B28" i="6"/>
  <c r="B27" i="6"/>
  <c r="AJ27" i="6" s="1"/>
  <c r="B26" i="6"/>
  <c r="B25" i="6"/>
  <c r="B24" i="6"/>
  <c r="B23" i="6"/>
  <c r="AK23" i="6" s="1"/>
  <c r="B22" i="6"/>
  <c r="AJ22" i="6" s="1"/>
  <c r="B21" i="6"/>
  <c r="AK21" i="6" s="1"/>
  <c r="B20" i="6"/>
  <c r="AK20" i="6" s="1"/>
  <c r="B19" i="6"/>
  <c r="AK19" i="6" s="1"/>
  <c r="B18" i="6"/>
  <c r="AK18" i="6" s="1"/>
  <c r="B17" i="6"/>
  <c r="AK17" i="6" s="1"/>
  <c r="B16" i="6"/>
  <c r="AJ16" i="6" s="1"/>
  <c r="B15" i="6"/>
  <c r="AK15" i="6" s="1"/>
  <c r="B14" i="6"/>
  <c r="B13" i="6"/>
  <c r="B12" i="6"/>
  <c r="AJ12" i="6" s="1"/>
  <c r="B11" i="6"/>
  <c r="AJ11" i="6" s="1"/>
  <c r="B10" i="6"/>
  <c r="B9" i="6"/>
  <c r="B8" i="6"/>
  <c r="AK8" i="6" s="1"/>
  <c r="B7" i="6"/>
  <c r="AK7" i="6" s="1"/>
  <c r="B6" i="6"/>
  <c r="B5" i="6"/>
  <c r="AK5" i="6" s="1"/>
  <c r="B4" i="6"/>
  <c r="AK4" i="6" s="1"/>
  <c r="B3" i="6"/>
  <c r="AK3" i="6" s="1"/>
  <c r="B62" i="5"/>
  <c r="B61" i="5"/>
  <c r="B60" i="5"/>
  <c r="B59" i="5"/>
  <c r="B58" i="5"/>
  <c r="AK58" i="5" s="1"/>
  <c r="B57" i="5"/>
  <c r="AK57" i="5" s="1"/>
  <c r="B56" i="5"/>
  <c r="AK56" i="5" s="1"/>
  <c r="B55" i="5"/>
  <c r="AK55" i="5" s="1"/>
  <c r="B54" i="5"/>
  <c r="AJ54" i="5" s="1"/>
  <c r="B53" i="5"/>
  <c r="AK53" i="5" s="1"/>
  <c r="B52" i="5"/>
  <c r="AK52" i="5" s="1"/>
  <c r="B51" i="5"/>
  <c r="AK51" i="5" s="1"/>
  <c r="B50" i="5"/>
  <c r="AJ50" i="5" s="1"/>
  <c r="B49" i="5"/>
  <c r="AK49" i="5" s="1"/>
  <c r="B48" i="5"/>
  <c r="B47" i="5"/>
  <c r="AK47" i="5" s="1"/>
  <c r="B46" i="5"/>
  <c r="B45" i="5"/>
  <c r="B44" i="5"/>
  <c r="B43" i="5"/>
  <c r="AJ43" i="5" s="1"/>
  <c r="B42" i="5"/>
  <c r="AJ42" i="5" s="1"/>
  <c r="B41" i="5"/>
  <c r="AJ41" i="5" s="1"/>
  <c r="B40" i="5"/>
  <c r="AJ40" i="5" s="1"/>
  <c r="B39" i="5"/>
  <c r="AK39" i="5" s="1"/>
  <c r="B38" i="5"/>
  <c r="AJ38" i="5" s="1"/>
  <c r="B37" i="5"/>
  <c r="AK37" i="5" s="1"/>
  <c r="B36" i="5"/>
  <c r="AK36" i="5" s="1"/>
  <c r="B35" i="5"/>
  <c r="AK35" i="5" s="1"/>
  <c r="B34" i="5"/>
  <c r="AJ34" i="5" s="1"/>
  <c r="B33" i="5"/>
  <c r="AK33" i="5" s="1"/>
  <c r="B32" i="5"/>
  <c r="B31" i="5"/>
  <c r="AK31" i="5" s="1"/>
  <c r="B30" i="5"/>
  <c r="B29" i="5"/>
  <c r="B28" i="5"/>
  <c r="B27" i="5"/>
  <c r="AK27" i="5" s="1"/>
  <c r="B26" i="5"/>
  <c r="AJ26" i="5" s="1"/>
  <c r="B25" i="5"/>
  <c r="AK25" i="5" s="1"/>
  <c r="B24" i="5"/>
  <c r="AK24" i="5" s="1"/>
  <c r="B23" i="5"/>
  <c r="AK23" i="5" s="1"/>
  <c r="B22" i="5"/>
  <c r="AJ22" i="5" s="1"/>
  <c r="B21" i="5"/>
  <c r="AK21" i="5" s="1"/>
  <c r="B20" i="5"/>
  <c r="AJ20" i="5" s="1"/>
  <c r="B19" i="5"/>
  <c r="AK19" i="5" s="1"/>
  <c r="B18" i="5"/>
  <c r="AJ18" i="5" s="1"/>
  <c r="B17" i="5"/>
  <c r="AK17" i="5" s="1"/>
  <c r="B16" i="5"/>
  <c r="B15" i="5"/>
  <c r="AK15" i="5" s="1"/>
  <c r="B14" i="5"/>
  <c r="B13" i="5"/>
  <c r="B12" i="5"/>
  <c r="B11" i="5"/>
  <c r="AK11" i="5" s="1"/>
  <c r="B10" i="5"/>
  <c r="AK10" i="5" s="1"/>
  <c r="B9" i="5"/>
  <c r="AK9" i="5" s="1"/>
  <c r="B8" i="5"/>
  <c r="AK8" i="5" s="1"/>
  <c r="B7" i="5"/>
  <c r="AK7" i="5" s="1"/>
  <c r="B6" i="5"/>
  <c r="AJ6" i="5" s="1"/>
  <c r="B5" i="5"/>
  <c r="AJ5" i="5" s="1"/>
  <c r="B4" i="5"/>
  <c r="AK4" i="5" s="1"/>
  <c r="B3" i="5"/>
  <c r="AJ3" i="5" s="1"/>
  <c r="B62" i="4"/>
  <c r="B61" i="4"/>
  <c r="B60" i="4"/>
  <c r="B59" i="4"/>
  <c r="B58" i="4"/>
  <c r="B57" i="4"/>
  <c r="AK57" i="4" s="1"/>
  <c r="B56" i="4"/>
  <c r="AK56" i="4" s="1"/>
  <c r="B55" i="4"/>
  <c r="AK55" i="4" s="1"/>
  <c r="B54" i="4"/>
  <c r="AK54" i="4" s="1"/>
  <c r="B53" i="4"/>
  <c r="AK53" i="4" s="1"/>
  <c r="B52" i="4"/>
  <c r="AJ52" i="4" s="1"/>
  <c r="B51" i="4"/>
  <c r="AJ51" i="4" s="1"/>
  <c r="B50" i="4"/>
  <c r="AK50" i="4" s="1"/>
  <c r="B49" i="4"/>
  <c r="AK49" i="4" s="1"/>
  <c r="B48" i="4"/>
  <c r="AK48" i="4" s="1"/>
  <c r="B47" i="4"/>
  <c r="AJ47" i="4" s="1"/>
  <c r="B46" i="4"/>
  <c r="B45" i="4"/>
  <c r="B44" i="4"/>
  <c r="B43" i="4"/>
  <c r="B42" i="4"/>
  <c r="AK42" i="4" s="1"/>
  <c r="B41" i="4"/>
  <c r="AK41" i="4" s="1"/>
  <c r="B40" i="4"/>
  <c r="AK40" i="4" s="1"/>
  <c r="B39" i="4"/>
  <c r="AK39" i="4" s="1"/>
  <c r="B38" i="4"/>
  <c r="AK38" i="4" s="1"/>
  <c r="B37" i="4"/>
  <c r="AK37" i="4" s="1"/>
  <c r="B36" i="4"/>
  <c r="AJ36" i="4" s="1"/>
  <c r="B35" i="4"/>
  <c r="AJ35" i="4" s="1"/>
  <c r="B34" i="4"/>
  <c r="AK34" i="4" s="1"/>
  <c r="B33" i="4"/>
  <c r="AK33" i="4" s="1"/>
  <c r="B32" i="4"/>
  <c r="AK32" i="4" s="1"/>
  <c r="B31" i="4"/>
  <c r="AJ31" i="4" s="1"/>
  <c r="B30" i="4"/>
  <c r="B29" i="4"/>
  <c r="B28" i="4"/>
  <c r="B27" i="4"/>
  <c r="AK27" i="4" s="1"/>
  <c r="B26" i="4"/>
  <c r="AK26" i="4" s="1"/>
  <c r="B25" i="4"/>
  <c r="AK25" i="4" s="1"/>
  <c r="B24" i="4"/>
  <c r="AK24" i="4" s="1"/>
  <c r="B23" i="4"/>
  <c r="AK23" i="4" s="1"/>
  <c r="B22" i="4"/>
  <c r="AK22" i="4" s="1"/>
  <c r="B21" i="4"/>
  <c r="AK21" i="4" s="1"/>
  <c r="B20" i="4"/>
  <c r="AJ20" i="4" s="1"/>
  <c r="B19" i="4"/>
  <c r="AK19" i="4" s="1"/>
  <c r="B18" i="4"/>
  <c r="AJ18" i="4" s="1"/>
  <c r="B17" i="4"/>
  <c r="AK17" i="4" s="1"/>
  <c r="B16" i="4"/>
  <c r="AJ16" i="4" s="1"/>
  <c r="B15" i="4"/>
  <c r="AJ15" i="4" s="1"/>
  <c r="B14" i="4"/>
  <c r="B13" i="4"/>
  <c r="B12" i="4"/>
  <c r="AK12" i="4" s="1"/>
  <c r="B11" i="4"/>
  <c r="AK11" i="4" s="1"/>
  <c r="B10" i="4"/>
  <c r="AK10" i="4" s="1"/>
  <c r="B9" i="4"/>
  <c r="AK9" i="4" s="1"/>
  <c r="B8" i="4"/>
  <c r="AK8" i="4" s="1"/>
  <c r="B7" i="4"/>
  <c r="AK7" i="4" s="1"/>
  <c r="B6" i="4"/>
  <c r="B5" i="4"/>
  <c r="AK5" i="4" s="1"/>
  <c r="B4" i="4"/>
  <c r="AJ4" i="4" s="1"/>
  <c r="B3" i="4"/>
  <c r="AJ3" i="4" s="1"/>
  <c r="B62" i="3"/>
  <c r="B61" i="3"/>
  <c r="AK61" i="3" s="1"/>
  <c r="B60" i="3"/>
  <c r="AK60" i="3" s="1"/>
  <c r="B59" i="3"/>
  <c r="B58" i="3"/>
  <c r="B57" i="3"/>
  <c r="B56" i="3"/>
  <c r="B55" i="3"/>
  <c r="B54" i="3"/>
  <c r="B53" i="3"/>
  <c r="AK53" i="3" s="1"/>
  <c r="B52" i="3"/>
  <c r="AK52" i="3" s="1"/>
  <c r="B51" i="3"/>
  <c r="AK51" i="3" s="1"/>
  <c r="B50" i="3"/>
  <c r="AK50" i="3" s="1"/>
  <c r="B49" i="3"/>
  <c r="AK49" i="3" s="1"/>
  <c r="B48" i="3"/>
  <c r="AK48" i="3" s="1"/>
  <c r="B47" i="3"/>
  <c r="AK47" i="3" s="1"/>
  <c r="B46" i="3"/>
  <c r="B45" i="3"/>
  <c r="AK45" i="3" s="1"/>
  <c r="B44" i="3"/>
  <c r="B43" i="3"/>
  <c r="B42" i="3"/>
  <c r="B41" i="3"/>
  <c r="B40" i="3"/>
  <c r="B39" i="3"/>
  <c r="B38" i="3"/>
  <c r="B37" i="3"/>
  <c r="AK37" i="3" s="1"/>
  <c r="B36" i="3"/>
  <c r="AK36" i="3" s="1"/>
  <c r="B35" i="3"/>
  <c r="AK35" i="3" s="1"/>
  <c r="B34" i="3"/>
  <c r="AK34" i="3" s="1"/>
  <c r="B33" i="3"/>
  <c r="AK33" i="3" s="1"/>
  <c r="B32" i="3"/>
  <c r="AK32" i="3" s="1"/>
  <c r="B31" i="3"/>
  <c r="AK31" i="3" s="1"/>
  <c r="B30" i="3"/>
  <c r="B29" i="3"/>
  <c r="AK29" i="3" s="1"/>
  <c r="B28" i="3"/>
  <c r="B27" i="3"/>
  <c r="B26" i="3"/>
  <c r="B25" i="3"/>
  <c r="B24" i="3"/>
  <c r="B23" i="3"/>
  <c r="B22" i="3"/>
  <c r="AJ22" i="3" s="1"/>
  <c r="B21" i="3"/>
  <c r="AK21" i="3" s="1"/>
  <c r="B20" i="3"/>
  <c r="AK20" i="3" s="1"/>
  <c r="B19" i="3"/>
  <c r="AK19" i="3" s="1"/>
  <c r="B18" i="3"/>
  <c r="AK18" i="3" s="1"/>
  <c r="B17" i="3"/>
  <c r="AK17" i="3" s="1"/>
  <c r="B16" i="3"/>
  <c r="AK16" i="3" s="1"/>
  <c r="B15" i="3"/>
  <c r="AK15" i="3" s="1"/>
  <c r="B14" i="3"/>
  <c r="B13" i="3"/>
  <c r="AK13" i="3" s="1"/>
  <c r="B12" i="3"/>
  <c r="B11" i="3"/>
  <c r="B10" i="3"/>
  <c r="B9" i="3"/>
  <c r="B8" i="3"/>
  <c r="B7" i="3"/>
  <c r="B6" i="3"/>
  <c r="AK6" i="3" s="1"/>
  <c r="B5" i="3"/>
  <c r="AK5" i="3" s="1"/>
  <c r="B4" i="3"/>
  <c r="AK4" i="3" s="1"/>
  <c r="B3" i="3"/>
  <c r="AK3" i="3" s="1"/>
  <c r="B62" i="2"/>
  <c r="AK62" i="2" s="1"/>
  <c r="B61" i="2"/>
  <c r="B60" i="2"/>
  <c r="AJ60" i="2" s="1"/>
  <c r="B59" i="2"/>
  <c r="AK59" i="2" s="1"/>
  <c r="B58" i="2"/>
  <c r="B57" i="2"/>
  <c r="B56" i="2"/>
  <c r="B55" i="2"/>
  <c r="B54" i="2"/>
  <c r="AJ54" i="2" s="1"/>
  <c r="B53" i="2"/>
  <c r="AK53" i="2" s="1"/>
  <c r="B52" i="2"/>
  <c r="AK52" i="2" s="1"/>
  <c r="B51" i="2"/>
  <c r="AK51" i="2" s="1"/>
  <c r="B50" i="2"/>
  <c r="AK50" i="2" s="1"/>
  <c r="B49" i="2"/>
  <c r="AK49" i="2" s="1"/>
  <c r="B48" i="2"/>
  <c r="AK48" i="2" s="1"/>
  <c r="B47" i="2"/>
  <c r="AK47" i="2" s="1"/>
  <c r="B46" i="2"/>
  <c r="B45" i="2"/>
  <c r="B44" i="2"/>
  <c r="AK44" i="2" s="1"/>
  <c r="B43" i="2"/>
  <c r="AJ43" i="2" s="1"/>
  <c r="B42" i="2"/>
  <c r="B41" i="2"/>
  <c r="B40" i="2"/>
  <c r="B39" i="2"/>
  <c r="B38" i="2"/>
  <c r="AJ38" i="2" s="1"/>
  <c r="B37" i="2"/>
  <c r="AK37" i="2" s="1"/>
  <c r="B36" i="2"/>
  <c r="AK36" i="2" s="1"/>
  <c r="B35" i="2"/>
  <c r="AK35" i="2" s="1"/>
  <c r="B34" i="2"/>
  <c r="AK34" i="2" s="1"/>
  <c r="B33" i="2"/>
  <c r="AK33" i="2" s="1"/>
  <c r="B32" i="2"/>
  <c r="AK32" i="2" s="1"/>
  <c r="B31" i="2"/>
  <c r="AK31" i="2" s="1"/>
  <c r="B30" i="2"/>
  <c r="B29" i="2"/>
  <c r="AJ29" i="2" s="1"/>
  <c r="B28" i="2"/>
  <c r="AK28" i="2" s="1"/>
  <c r="B27" i="2"/>
  <c r="AJ27" i="2" s="1"/>
  <c r="B26" i="2"/>
  <c r="B25" i="2"/>
  <c r="B24" i="2"/>
  <c r="B23" i="2"/>
  <c r="B22" i="2"/>
  <c r="AJ22" i="2" s="1"/>
  <c r="B21" i="2"/>
  <c r="AK21" i="2" s="1"/>
  <c r="B20" i="2"/>
  <c r="AK20" i="2" s="1"/>
  <c r="B19" i="2"/>
  <c r="AK19" i="2" s="1"/>
  <c r="B18" i="2"/>
  <c r="AK18" i="2" s="1"/>
  <c r="B17" i="2"/>
  <c r="AK17" i="2" s="1"/>
  <c r="B16" i="2"/>
  <c r="AK16" i="2" s="1"/>
  <c r="B15" i="2"/>
  <c r="AK15" i="2" s="1"/>
  <c r="B14" i="2"/>
  <c r="B13" i="2"/>
  <c r="AK13" i="2" s="1"/>
  <c r="B12" i="2"/>
  <c r="AJ12" i="2" s="1"/>
  <c r="B11" i="2"/>
  <c r="AK11" i="2" s="1"/>
  <c r="B10" i="2"/>
  <c r="B9" i="2"/>
  <c r="B8" i="2"/>
  <c r="B7" i="2"/>
  <c r="B6" i="2"/>
  <c r="AJ6" i="2" s="1"/>
  <c r="B5" i="2"/>
  <c r="AK5" i="2" s="1"/>
  <c r="B4" i="2"/>
  <c r="AK4" i="2" s="1"/>
  <c r="B3" i="2"/>
  <c r="AK3" i="2" s="1"/>
  <c r="E9" i="1"/>
  <c r="D9" i="1"/>
  <c r="B9" i="1"/>
  <c r="AI63" i="2"/>
  <c r="AH63" i="2"/>
  <c r="AG63" i="2"/>
  <c r="AJ62" i="2"/>
  <c r="AK61" i="2"/>
  <c r="AJ61" i="2"/>
  <c r="AK60" i="2"/>
  <c r="AK58" i="2"/>
  <c r="AJ58" i="2"/>
  <c r="AK57" i="2"/>
  <c r="AJ57" i="2"/>
  <c r="AK56" i="2"/>
  <c r="AJ56" i="2"/>
  <c r="AK55" i="2"/>
  <c r="AJ55" i="2"/>
  <c r="AK54" i="2"/>
  <c r="AK46" i="2"/>
  <c r="AJ46" i="2"/>
  <c r="AK45" i="2"/>
  <c r="AJ45" i="2"/>
  <c r="AK42" i="2"/>
  <c r="AJ42" i="2"/>
  <c r="AK41" i="2"/>
  <c r="AJ41" i="2"/>
  <c r="AK40" i="2"/>
  <c r="AJ40" i="2"/>
  <c r="AK39" i="2"/>
  <c r="AJ39" i="2"/>
  <c r="AK38" i="2"/>
  <c r="AK30" i="2"/>
  <c r="AJ30" i="2"/>
  <c r="AK29" i="2"/>
  <c r="AK26" i="2"/>
  <c r="AJ26" i="2"/>
  <c r="AK25" i="2"/>
  <c r="AJ25" i="2"/>
  <c r="AK24" i="2"/>
  <c r="AJ24" i="2"/>
  <c r="AK23" i="2"/>
  <c r="AJ23" i="2"/>
  <c r="AK22" i="2"/>
  <c r="AK14" i="2"/>
  <c r="AJ14" i="2"/>
  <c r="AK10" i="2"/>
  <c r="AJ10" i="2"/>
  <c r="AK9" i="2"/>
  <c r="AJ9" i="2"/>
  <c r="AK8" i="2"/>
  <c r="AJ8" i="2"/>
  <c r="AK7" i="2"/>
  <c r="AJ7" i="2"/>
  <c r="AK6" i="2"/>
  <c r="AI63" i="3"/>
  <c r="AH63" i="3"/>
  <c r="AG63" i="3"/>
  <c r="C9" i="1" s="1"/>
  <c r="G9" i="1" s="1"/>
  <c r="AK62" i="3"/>
  <c r="AJ62" i="3"/>
  <c r="AJ61" i="3"/>
  <c r="AJ60" i="3"/>
  <c r="AK59" i="3"/>
  <c r="AJ59" i="3"/>
  <c r="AK58" i="3"/>
  <c r="AJ58" i="3"/>
  <c r="AK57" i="3"/>
  <c r="AJ57" i="3"/>
  <c r="AK56" i="3"/>
  <c r="AJ56" i="3"/>
  <c r="AK55" i="3"/>
  <c r="AJ55" i="3"/>
  <c r="AK54" i="3"/>
  <c r="AJ54" i="3"/>
  <c r="AK46" i="3"/>
  <c r="AJ46" i="3"/>
  <c r="AJ45" i="3"/>
  <c r="AK44" i="3"/>
  <c r="AJ44" i="3"/>
  <c r="AK43" i="3"/>
  <c r="AJ43" i="3"/>
  <c r="AK42" i="3"/>
  <c r="AJ42" i="3"/>
  <c r="AK41" i="3"/>
  <c r="AJ41" i="3"/>
  <c r="AK40" i="3"/>
  <c r="AJ40" i="3"/>
  <c r="AK39" i="3"/>
  <c r="AJ39" i="3"/>
  <c r="AK38" i="3"/>
  <c r="AJ38" i="3"/>
  <c r="AK30" i="3"/>
  <c r="AJ30" i="3"/>
  <c r="AJ29" i="3"/>
  <c r="AK28" i="3"/>
  <c r="AJ28" i="3"/>
  <c r="AK27" i="3"/>
  <c r="AJ27" i="3"/>
  <c r="AK26" i="3"/>
  <c r="AJ26" i="3"/>
  <c r="AK25" i="3"/>
  <c r="AJ25" i="3"/>
  <c r="AK24" i="3"/>
  <c r="AJ24" i="3"/>
  <c r="AK23" i="3"/>
  <c r="AJ23" i="3"/>
  <c r="AK22" i="3"/>
  <c r="AK14" i="3"/>
  <c r="AJ14" i="3"/>
  <c r="AJ13" i="3"/>
  <c r="AK12" i="3"/>
  <c r="AJ12" i="3"/>
  <c r="AK11" i="3"/>
  <c r="AJ11" i="3"/>
  <c r="AK10" i="3"/>
  <c r="AJ10" i="3"/>
  <c r="AK9" i="3"/>
  <c r="AJ9" i="3"/>
  <c r="AK8" i="3"/>
  <c r="AJ8" i="3"/>
  <c r="AK7" i="3"/>
  <c r="AJ7" i="3"/>
  <c r="AI63" i="4"/>
  <c r="AH63" i="4"/>
  <c r="AG63" i="4"/>
  <c r="AK62" i="4"/>
  <c r="AJ62" i="4"/>
  <c r="AK61" i="4"/>
  <c r="AJ61" i="4"/>
  <c r="AK60" i="4"/>
  <c r="AJ60" i="4"/>
  <c r="AK59" i="4"/>
  <c r="AJ59" i="4"/>
  <c r="AK58" i="4"/>
  <c r="AJ58" i="4"/>
  <c r="AK46" i="4"/>
  <c r="AJ46" i="4"/>
  <c r="AK45" i="4"/>
  <c r="AJ45" i="4"/>
  <c r="AK44" i="4"/>
  <c r="AJ44" i="4"/>
  <c r="AK43" i="4"/>
  <c r="AJ43" i="4"/>
  <c r="AK30" i="4"/>
  <c r="AJ30" i="4"/>
  <c r="AK29" i="4"/>
  <c r="AJ29" i="4"/>
  <c r="AK28" i="4"/>
  <c r="AJ28" i="4"/>
  <c r="AK14" i="4"/>
  <c r="AJ14" i="4"/>
  <c r="AK13" i="4"/>
  <c r="AJ13" i="4"/>
  <c r="AJ7" i="4"/>
  <c r="AK6" i="4"/>
  <c r="AJ6" i="4"/>
  <c r="AI63" i="5"/>
  <c r="AH63" i="5"/>
  <c r="AG63" i="5"/>
  <c r="AK62" i="5"/>
  <c r="AJ62" i="5"/>
  <c r="AK61" i="5"/>
  <c r="AJ61" i="5"/>
  <c r="AK60" i="5"/>
  <c r="AJ60" i="5"/>
  <c r="AK59" i="5"/>
  <c r="AJ59" i="5"/>
  <c r="AJ49" i="5"/>
  <c r="AK48" i="5"/>
  <c r="AJ48" i="5"/>
  <c r="AK46" i="5"/>
  <c r="AJ46" i="5"/>
  <c r="AK45" i="5"/>
  <c r="AJ45" i="5"/>
  <c r="AK44" i="5"/>
  <c r="AJ44" i="5"/>
  <c r="AK43" i="5"/>
  <c r="AJ33" i="5"/>
  <c r="AK32" i="5"/>
  <c r="AJ32" i="5"/>
  <c r="AK30" i="5"/>
  <c r="AJ30" i="5"/>
  <c r="AK29" i="5"/>
  <c r="AJ29" i="5"/>
  <c r="AK28" i="5"/>
  <c r="AJ28" i="5"/>
  <c r="AK16" i="5"/>
  <c r="AJ16" i="5"/>
  <c r="AK14" i="5"/>
  <c r="AJ14" i="5"/>
  <c r="AK13" i="5"/>
  <c r="AJ13" i="5"/>
  <c r="AK12" i="5"/>
  <c r="AJ12" i="5"/>
  <c r="AI63" i="6"/>
  <c r="AH63" i="6"/>
  <c r="AG63" i="6"/>
  <c r="F9" i="1" s="1"/>
  <c r="AK62" i="6"/>
  <c r="AJ62" i="6"/>
  <c r="AK58" i="6"/>
  <c r="AJ58" i="6"/>
  <c r="AK57" i="6"/>
  <c r="AJ57" i="6"/>
  <c r="AJ56" i="6"/>
  <c r="AK55" i="6"/>
  <c r="AJ55" i="6"/>
  <c r="AK54" i="6"/>
  <c r="AJ54" i="6"/>
  <c r="AJ44" i="6"/>
  <c r="AK43" i="6"/>
  <c r="AJ43" i="6"/>
  <c r="AK42" i="6"/>
  <c r="AJ42" i="6"/>
  <c r="AK41" i="6"/>
  <c r="AJ41" i="6"/>
  <c r="AK40" i="6"/>
  <c r="AJ40" i="6"/>
  <c r="AK39" i="6"/>
  <c r="AJ39" i="6"/>
  <c r="AJ30" i="6"/>
  <c r="AK29" i="6"/>
  <c r="AJ29" i="6"/>
  <c r="AK28" i="6"/>
  <c r="AJ28" i="6"/>
  <c r="AK27" i="6"/>
  <c r="AK26" i="6"/>
  <c r="AJ26" i="6"/>
  <c r="AK25" i="6"/>
  <c r="AJ25" i="6"/>
  <c r="AK24" i="6"/>
  <c r="AJ24" i="6"/>
  <c r="AK14" i="6"/>
  <c r="AJ14" i="6"/>
  <c r="AK13" i="6"/>
  <c r="AJ13" i="6"/>
  <c r="AK12" i="6"/>
  <c r="AK10" i="6"/>
  <c r="AJ10" i="6"/>
  <c r="AK9" i="6"/>
  <c r="AJ9" i="6"/>
  <c r="AJ7" i="6"/>
  <c r="AK6" i="6"/>
  <c r="AJ6" i="6"/>
  <c r="AJ6" i="3" l="1"/>
  <c r="AK11" i="6"/>
  <c r="AK22" i="6"/>
  <c r="AJ8" i="6"/>
  <c r="AJ23" i="6"/>
  <c r="AJ38" i="6"/>
  <c r="AJ46" i="6"/>
  <c r="AJ61" i="6"/>
  <c r="AJ59" i="6"/>
  <c r="AJ45" i="6"/>
  <c r="AJ60" i="6"/>
  <c r="AJ9" i="5"/>
  <c r="AJ25" i="5"/>
  <c r="AK40" i="5"/>
  <c r="AJ56" i="5"/>
  <c r="AK41" i="5"/>
  <c r="AK26" i="5"/>
  <c r="AJ11" i="5"/>
  <c r="AJ27" i="5"/>
  <c r="AK42" i="5"/>
  <c r="AJ58" i="5"/>
  <c r="AJ8" i="5"/>
  <c r="AJ24" i="5"/>
  <c r="AJ10" i="5"/>
  <c r="AJ57" i="5"/>
  <c r="AJ22" i="4"/>
  <c r="AJ8" i="4"/>
  <c r="AJ38" i="4"/>
  <c r="AJ9" i="4"/>
  <c r="AJ39" i="4"/>
  <c r="AJ54" i="4"/>
  <c r="AJ10" i="4"/>
  <c r="AJ40" i="4"/>
  <c r="AJ55" i="4"/>
  <c r="AJ11" i="4"/>
  <c r="AJ26" i="4"/>
  <c r="AJ41" i="4"/>
  <c r="AJ56" i="4"/>
  <c r="AJ12" i="4"/>
  <c r="AJ27" i="4"/>
  <c r="AJ42" i="4"/>
  <c r="AJ57" i="4"/>
  <c r="AJ23" i="4"/>
  <c r="AJ24" i="4"/>
  <c r="AJ25" i="4"/>
  <c r="AK27" i="2"/>
  <c r="AK12" i="2"/>
  <c r="AJ28" i="2"/>
  <c r="AK43" i="2"/>
  <c r="AJ59" i="2"/>
  <c r="AJ11" i="2"/>
  <c r="AJ13" i="2"/>
  <c r="AJ44" i="2"/>
  <c r="AJ15" i="6"/>
  <c r="AJ31" i="6"/>
  <c r="AJ47" i="6"/>
  <c r="AK16" i="6"/>
  <c r="AK32" i="6"/>
  <c r="AK48" i="6"/>
  <c r="AJ17" i="6"/>
  <c r="AJ49" i="6"/>
  <c r="AK33" i="6"/>
  <c r="AJ18" i="6"/>
  <c r="AJ34" i="6"/>
  <c r="AJ50" i="6"/>
  <c r="AJ3" i="6"/>
  <c r="AJ19" i="6"/>
  <c r="AJ35" i="6"/>
  <c r="AJ51" i="6"/>
  <c r="AJ4" i="6"/>
  <c r="AJ20" i="6"/>
  <c r="AJ36" i="6"/>
  <c r="AK52" i="6"/>
  <c r="AJ5" i="6"/>
  <c r="AJ21" i="6"/>
  <c r="AJ37" i="6"/>
  <c r="AJ53" i="6"/>
  <c r="AJ17" i="5"/>
  <c r="AK18" i="5"/>
  <c r="AK34" i="5"/>
  <c r="AK50" i="5"/>
  <c r="AK3" i="5"/>
  <c r="AJ36" i="5"/>
  <c r="AK20" i="5"/>
  <c r="AK6" i="5"/>
  <c r="AK22" i="5"/>
  <c r="AK38" i="5"/>
  <c r="AK54" i="5"/>
  <c r="AK5" i="5"/>
  <c r="AJ7" i="5"/>
  <c r="AJ15" i="5"/>
  <c r="AJ23" i="5"/>
  <c r="AJ31" i="5"/>
  <c r="AJ39" i="5"/>
  <c r="AJ47" i="5"/>
  <c r="AJ55" i="5"/>
  <c r="AJ19" i="5"/>
  <c r="AJ35" i="5"/>
  <c r="AJ51" i="5"/>
  <c r="AJ4" i="5"/>
  <c r="AJ52" i="5"/>
  <c r="AJ21" i="5"/>
  <c r="AJ37" i="5"/>
  <c r="AJ53" i="5"/>
  <c r="AK4" i="4"/>
  <c r="AK20" i="4"/>
  <c r="AK36" i="4"/>
  <c r="AK52" i="4"/>
  <c r="AK15" i="4"/>
  <c r="AK31" i="4"/>
  <c r="AK47" i="4"/>
  <c r="AJ32" i="4"/>
  <c r="AK16" i="4"/>
  <c r="AJ50" i="4"/>
  <c r="AK18" i="4"/>
  <c r="AK3" i="4"/>
  <c r="AK35" i="4"/>
  <c r="AK51" i="4"/>
  <c r="AJ5" i="4"/>
  <c r="AJ21" i="4"/>
  <c r="AJ37" i="4"/>
  <c r="AJ53" i="4"/>
  <c r="AJ48" i="4"/>
  <c r="AJ17" i="4"/>
  <c r="AJ33" i="4"/>
  <c r="AJ49" i="4"/>
  <c r="AJ34" i="4"/>
  <c r="AJ19" i="4"/>
  <c r="AK63" i="3"/>
  <c r="O9" i="1" s="1"/>
  <c r="AJ15" i="3"/>
  <c r="AJ31" i="3"/>
  <c r="AJ47" i="3"/>
  <c r="AJ16" i="3"/>
  <c r="AJ32" i="3"/>
  <c r="AJ48" i="3"/>
  <c r="AJ17" i="3"/>
  <c r="AJ33" i="3"/>
  <c r="AJ49" i="3"/>
  <c r="AJ18" i="3"/>
  <c r="AJ34" i="3"/>
  <c r="AJ50" i="3"/>
  <c r="AJ3" i="3"/>
  <c r="AJ19" i="3"/>
  <c r="AJ35" i="3"/>
  <c r="AJ51" i="3"/>
  <c r="AJ4" i="3"/>
  <c r="AJ20" i="3"/>
  <c r="AJ36" i="3"/>
  <c r="AJ52" i="3"/>
  <c r="AJ5" i="3"/>
  <c r="AJ21" i="3"/>
  <c r="AJ37" i="3"/>
  <c r="AJ53" i="3"/>
  <c r="AK63" i="2"/>
  <c r="N9" i="1" s="1"/>
  <c r="AJ15" i="2"/>
  <c r="AJ31" i="2"/>
  <c r="AJ47" i="2"/>
  <c r="AJ32" i="2"/>
  <c r="AJ16" i="2"/>
  <c r="AJ48" i="2"/>
  <c r="AJ17" i="2"/>
  <c r="AJ33" i="2"/>
  <c r="AJ49" i="2"/>
  <c r="AJ18" i="2"/>
  <c r="AJ34" i="2"/>
  <c r="AJ50" i="2"/>
  <c r="AJ3" i="2"/>
  <c r="AJ19" i="2"/>
  <c r="AJ35" i="2"/>
  <c r="AJ51" i="2"/>
  <c r="AJ4" i="2"/>
  <c r="AJ20" i="2"/>
  <c r="AJ36" i="2"/>
  <c r="AJ52" i="2"/>
  <c r="AJ5" i="2"/>
  <c r="AJ21" i="2"/>
  <c r="AJ37" i="2"/>
  <c r="AJ53" i="2"/>
  <c r="AJ63" i="6" l="1"/>
  <c r="L9" i="1" s="1"/>
  <c r="AK63" i="6"/>
  <c r="R9" i="1" s="1"/>
  <c r="AJ64" i="5"/>
  <c r="W9" i="1" s="1"/>
  <c r="AJ64" i="4"/>
  <c r="V9" i="1" s="1"/>
  <c r="AJ63" i="2"/>
  <c r="H9" i="1" s="1"/>
  <c r="AJ64" i="6"/>
  <c r="X9" i="1" s="1"/>
  <c r="AJ63" i="5"/>
  <c r="K9" i="1" s="1"/>
  <c r="AK63" i="5"/>
  <c r="Q9" i="1" s="1"/>
  <c r="AK63" i="4"/>
  <c r="P9" i="1" s="1"/>
  <c r="S9" i="1" s="1"/>
  <c r="AJ63" i="4"/>
  <c r="J9" i="1" s="1"/>
  <c r="AJ64" i="3"/>
  <c r="U9" i="1" s="1"/>
  <c r="AJ63" i="3"/>
  <c r="I9" i="1" s="1"/>
  <c r="AJ64" i="2"/>
  <c r="T9" i="1" s="1"/>
  <c r="M9" i="1" l="1"/>
  <c r="Y9" i="1"/>
  <c r="P31" i="5" l="1"/>
  <c r="P32" i="5"/>
  <c r="P48" i="5"/>
  <c r="P62" i="5"/>
  <c r="AD63" i="6"/>
  <c r="AC63" i="6"/>
  <c r="AB63" i="6"/>
  <c r="Y63" i="6"/>
  <c r="X63" i="6"/>
  <c r="W63" i="6"/>
  <c r="T63" i="6"/>
  <c r="S63" i="6"/>
  <c r="R63" i="6"/>
  <c r="F6" i="1" s="1"/>
  <c r="O63" i="6"/>
  <c r="N63" i="6"/>
  <c r="M63" i="6"/>
  <c r="P57" i="6"/>
  <c r="AD63" i="5"/>
  <c r="AC63" i="5"/>
  <c r="AB63" i="5"/>
  <c r="E8" i="1" s="1"/>
  <c r="Y63" i="5"/>
  <c r="X63" i="5"/>
  <c r="W63" i="5"/>
  <c r="T63" i="5"/>
  <c r="S63" i="5"/>
  <c r="R63" i="5"/>
  <c r="E6" i="1" s="1"/>
  <c r="O63" i="5"/>
  <c r="N63" i="5"/>
  <c r="M63" i="5"/>
  <c r="E5" i="1" s="1"/>
  <c r="AD63" i="4"/>
  <c r="AC63" i="4"/>
  <c r="AB63" i="4"/>
  <c r="D8" i="1" s="1"/>
  <c r="Y63" i="4"/>
  <c r="X63" i="4"/>
  <c r="W63" i="4"/>
  <c r="D7" i="1" s="1"/>
  <c r="T63" i="4"/>
  <c r="S63" i="4"/>
  <c r="R63" i="4"/>
  <c r="O63" i="4"/>
  <c r="N63" i="4"/>
  <c r="M63" i="4"/>
  <c r="D5" i="1" s="1"/>
  <c r="AD63" i="3"/>
  <c r="AC63" i="3"/>
  <c r="AB63" i="3"/>
  <c r="C8" i="1" s="1"/>
  <c r="Y63" i="3"/>
  <c r="X63" i="3"/>
  <c r="W63" i="3"/>
  <c r="C7" i="1" s="1"/>
  <c r="T63" i="3"/>
  <c r="S63" i="3"/>
  <c r="R63" i="3"/>
  <c r="O63" i="3"/>
  <c r="N63" i="3"/>
  <c r="M63" i="3"/>
  <c r="C5" i="1" s="1"/>
  <c r="P4" i="3"/>
  <c r="Q60" i="2"/>
  <c r="AA59" i="2"/>
  <c r="Z58" i="2"/>
  <c r="AF56" i="2"/>
  <c r="AA54" i="2"/>
  <c r="U53" i="2"/>
  <c r="P44" i="2"/>
  <c r="AA42" i="2"/>
  <c r="V41" i="2"/>
  <c r="P37" i="2"/>
  <c r="AF31" i="2"/>
  <c r="P29" i="2"/>
  <c r="U25" i="2"/>
  <c r="AA24" i="2"/>
  <c r="V22" i="2"/>
  <c r="Z21" i="2"/>
  <c r="AE15" i="2"/>
  <c r="U13" i="2"/>
  <c r="AE10" i="2"/>
  <c r="Q9" i="2"/>
  <c r="AE6" i="2"/>
  <c r="Z5" i="2"/>
  <c r="AF62" i="3"/>
  <c r="AA61" i="3"/>
  <c r="AA60" i="3"/>
  <c r="AA59" i="3"/>
  <c r="AF58" i="3"/>
  <c r="AF57" i="3"/>
  <c r="AE56" i="3"/>
  <c r="AF55" i="3"/>
  <c r="Z54" i="3"/>
  <c r="AF53" i="3"/>
  <c r="U52" i="3"/>
  <c r="AF51" i="3"/>
  <c r="AF50" i="3"/>
  <c r="AF49" i="3"/>
  <c r="AA48" i="3"/>
  <c r="AA47" i="3"/>
  <c r="AF46" i="3"/>
  <c r="AA45" i="3"/>
  <c r="P44" i="3"/>
  <c r="AA43" i="3"/>
  <c r="AF42" i="3"/>
  <c r="AF41" i="3"/>
  <c r="AA40" i="3"/>
  <c r="AF39" i="3"/>
  <c r="Z38" i="3"/>
  <c r="AF37" i="3"/>
  <c r="U36" i="3"/>
  <c r="AF35" i="3"/>
  <c r="AF34" i="3"/>
  <c r="AF33" i="3"/>
  <c r="Z32" i="3"/>
  <c r="AA31" i="3"/>
  <c r="AF30" i="3"/>
  <c r="U29" i="3"/>
  <c r="AE28" i="3"/>
  <c r="AA27" i="3"/>
  <c r="AF26" i="3"/>
  <c r="AF25" i="3"/>
  <c r="AE24" i="3"/>
  <c r="AF23" i="3"/>
  <c r="V22" i="3"/>
  <c r="AF21" i="3"/>
  <c r="AA20" i="3"/>
  <c r="AF19" i="3"/>
  <c r="AF18" i="3"/>
  <c r="AF17" i="3"/>
  <c r="Z16" i="3"/>
  <c r="AA15" i="3"/>
  <c r="AF14" i="3"/>
  <c r="U13" i="3"/>
  <c r="AF12" i="3"/>
  <c r="AA11" i="3"/>
  <c r="AF10" i="3"/>
  <c r="AF9" i="3"/>
  <c r="AF8" i="3"/>
  <c r="AF7" i="3"/>
  <c r="AA6" i="3"/>
  <c r="AF5" i="3"/>
  <c r="Q4" i="3"/>
  <c r="AF3" i="3"/>
  <c r="P62" i="4"/>
  <c r="Z61" i="4"/>
  <c r="Z60" i="4"/>
  <c r="P59" i="4"/>
  <c r="AE58" i="4"/>
  <c r="P54" i="4"/>
  <c r="AF52" i="4"/>
  <c r="Z51" i="4"/>
  <c r="U50" i="4"/>
  <c r="AF49" i="4"/>
  <c r="AE46" i="4"/>
  <c r="P45" i="4"/>
  <c r="U44" i="4"/>
  <c r="V40" i="4"/>
  <c r="AF38" i="4"/>
  <c r="U37" i="4"/>
  <c r="AE36" i="4"/>
  <c r="P35" i="4"/>
  <c r="AE34" i="4"/>
  <c r="AF33" i="4"/>
  <c r="V32" i="4"/>
  <c r="Z30" i="4"/>
  <c r="Z27" i="4"/>
  <c r="Q25" i="4"/>
  <c r="AA24" i="4"/>
  <c r="P23" i="4"/>
  <c r="U22" i="4"/>
  <c r="AF20" i="4"/>
  <c r="U18" i="4"/>
  <c r="AF17" i="4"/>
  <c r="P16" i="4"/>
  <c r="Z15" i="4"/>
  <c r="P13" i="4"/>
  <c r="AA11" i="4"/>
  <c r="AF6" i="4"/>
  <c r="AA5" i="4"/>
  <c r="AF4" i="4"/>
  <c r="AA3" i="4"/>
  <c r="AF62" i="5"/>
  <c r="P61" i="5"/>
  <c r="AE60" i="5"/>
  <c r="P59" i="5"/>
  <c r="Q58" i="5"/>
  <c r="AF57" i="5"/>
  <c r="AA56" i="5"/>
  <c r="Q55" i="5"/>
  <c r="AA54" i="5"/>
  <c r="P53" i="5"/>
  <c r="AF52" i="5"/>
  <c r="P51" i="5"/>
  <c r="AE50" i="5"/>
  <c r="P49" i="5"/>
  <c r="V48" i="5"/>
  <c r="Q47" i="5"/>
  <c r="AF46" i="5"/>
  <c r="P45" i="5"/>
  <c r="P44" i="5"/>
  <c r="P43" i="5"/>
  <c r="Q42" i="5"/>
  <c r="AF41" i="5"/>
  <c r="Z40" i="5"/>
  <c r="Q39" i="5"/>
  <c r="AA38" i="5"/>
  <c r="Q37" i="5"/>
  <c r="AA36" i="5"/>
  <c r="P35" i="5"/>
  <c r="AF34" i="5"/>
  <c r="P33" i="5"/>
  <c r="AE32" i="5"/>
  <c r="V30" i="5"/>
  <c r="P29" i="5"/>
  <c r="Z28" i="5"/>
  <c r="P27" i="5"/>
  <c r="Q26" i="5"/>
  <c r="AF25" i="5"/>
  <c r="AF24" i="5"/>
  <c r="Q23" i="5"/>
  <c r="Q22" i="5"/>
  <c r="P21" i="5"/>
  <c r="V20" i="5"/>
  <c r="Q19" i="5"/>
  <c r="AA18" i="5"/>
  <c r="Q17" i="5"/>
  <c r="P16" i="5"/>
  <c r="Q15" i="5"/>
  <c r="AF14" i="5"/>
  <c r="P13" i="5"/>
  <c r="P12" i="5"/>
  <c r="Q11" i="5"/>
  <c r="AE10" i="5"/>
  <c r="AF9" i="5"/>
  <c r="U8" i="5"/>
  <c r="P7" i="5"/>
  <c r="Z6" i="5"/>
  <c r="U5" i="5"/>
  <c r="AA4" i="5"/>
  <c r="U3" i="5"/>
  <c r="AF4" i="6"/>
  <c r="Q5" i="6"/>
  <c r="P6" i="6"/>
  <c r="U7" i="6"/>
  <c r="Z8" i="6"/>
  <c r="P9" i="6"/>
  <c r="Q12" i="6"/>
  <c r="Z14" i="6"/>
  <c r="Z15" i="6"/>
  <c r="AE16" i="6"/>
  <c r="V20" i="6"/>
  <c r="Z21" i="6"/>
  <c r="AE22" i="6"/>
  <c r="Z23" i="6"/>
  <c r="AA26" i="6"/>
  <c r="AA28" i="6"/>
  <c r="P29" i="6"/>
  <c r="P31" i="6"/>
  <c r="Z32" i="6"/>
  <c r="Z33" i="6"/>
  <c r="AF36" i="6"/>
  <c r="P37" i="6"/>
  <c r="V38" i="6"/>
  <c r="AF40" i="6"/>
  <c r="P41" i="6"/>
  <c r="AE42" i="6"/>
  <c r="U43" i="6"/>
  <c r="AF44" i="6"/>
  <c r="AF46" i="6"/>
  <c r="AF50" i="6"/>
  <c r="V52" i="6"/>
  <c r="V53" i="6"/>
  <c r="U54" i="6"/>
  <c r="U55" i="6"/>
  <c r="AF56" i="6"/>
  <c r="Q58" i="6"/>
  <c r="AF62" i="6"/>
  <c r="Z3" i="6"/>
  <c r="F8" i="1"/>
  <c r="F7" i="1"/>
  <c r="F5" i="1"/>
  <c r="E7" i="1"/>
  <c r="D6" i="1"/>
  <c r="C6" i="1"/>
  <c r="M63" i="2"/>
  <c r="B5" i="1" s="1"/>
  <c r="N63" i="2"/>
  <c r="O63" i="2"/>
  <c r="AD63" i="2"/>
  <c r="AC63" i="2"/>
  <c r="AB63" i="2"/>
  <c r="B8" i="1" s="1"/>
  <c r="Y63" i="2"/>
  <c r="X63" i="2"/>
  <c r="W63" i="2"/>
  <c r="B7" i="1" s="1"/>
  <c r="T63" i="2"/>
  <c r="S63" i="2"/>
  <c r="R63" i="2"/>
  <c r="B6" i="1" s="1"/>
  <c r="K64" i="6"/>
  <c r="F64" i="6"/>
  <c r="K64" i="5"/>
  <c r="F64" i="5"/>
  <c r="K64" i="4"/>
  <c r="F64" i="4"/>
  <c r="K64" i="3"/>
  <c r="F64" i="3"/>
  <c r="K64" i="2"/>
  <c r="F64" i="2"/>
  <c r="Q6" i="3" l="1"/>
  <c r="U6" i="3"/>
  <c r="P6" i="3"/>
  <c r="Q54" i="3"/>
  <c r="U54" i="3"/>
  <c r="V58" i="3"/>
  <c r="Z10" i="3"/>
  <c r="AE32" i="3"/>
  <c r="AF32" i="3"/>
  <c r="P34" i="3"/>
  <c r="Q34" i="3"/>
  <c r="U34" i="3"/>
  <c r="P54" i="3"/>
  <c r="Z58" i="3"/>
  <c r="V10" i="3"/>
  <c r="AA16" i="3"/>
  <c r="P18" i="3"/>
  <c r="Q18" i="3"/>
  <c r="Q22" i="3"/>
  <c r="U22" i="3"/>
  <c r="V30" i="3"/>
  <c r="U44" i="3"/>
  <c r="AE16" i="3"/>
  <c r="AF16" i="3"/>
  <c r="P22" i="3"/>
  <c r="AA32" i="3"/>
  <c r="Z44" i="3"/>
  <c r="AA46" i="3"/>
  <c r="AE46" i="3"/>
  <c r="V61" i="3"/>
  <c r="AE47" i="3"/>
  <c r="AF47" i="3"/>
  <c r="Z13" i="3"/>
  <c r="Z34" i="3"/>
  <c r="AF61" i="3"/>
  <c r="Z27" i="3"/>
  <c r="Q48" i="3"/>
  <c r="AE13" i="3"/>
  <c r="AE27" i="3"/>
  <c r="U48" i="3"/>
  <c r="P16" i="3"/>
  <c r="P36" i="3"/>
  <c r="V50" i="3"/>
  <c r="Q16" i="3"/>
  <c r="AF29" i="3"/>
  <c r="P38" i="3"/>
  <c r="Z50" i="3"/>
  <c r="U16" i="3"/>
  <c r="P30" i="3"/>
  <c r="Q38" i="3"/>
  <c r="AA50" i="3"/>
  <c r="V16" i="3"/>
  <c r="Q30" i="3"/>
  <c r="U38" i="3"/>
  <c r="AE50" i="3"/>
  <c r="V44" i="3"/>
  <c r="Z46" i="3"/>
  <c r="P13" i="3"/>
  <c r="Z61" i="3"/>
  <c r="V13" i="3"/>
  <c r="V34" i="3"/>
  <c r="AE61" i="3"/>
  <c r="V27" i="3"/>
  <c r="P48" i="3"/>
  <c r="AA13" i="3"/>
  <c r="AA34" i="3"/>
  <c r="P62" i="3"/>
  <c r="AE34" i="3"/>
  <c r="Q62" i="3"/>
  <c r="AE29" i="3"/>
  <c r="U30" i="3"/>
  <c r="Q44" i="3"/>
  <c r="P52" i="3"/>
  <c r="Z22" i="4"/>
  <c r="AA20" i="4"/>
  <c r="U32" i="4"/>
  <c r="Z37" i="4"/>
  <c r="P6" i="4"/>
  <c r="V37" i="4"/>
  <c r="P38" i="4"/>
  <c r="Q38" i="4"/>
  <c r="U4" i="4"/>
  <c r="Q6" i="4"/>
  <c r="U6" i="4"/>
  <c r="P11" i="4"/>
  <c r="Q11" i="4"/>
  <c r="V22" i="4"/>
  <c r="AA60" i="4"/>
  <c r="AE60" i="4"/>
  <c r="AF60" i="4"/>
  <c r="P61" i="4"/>
  <c r="U61" i="4"/>
  <c r="V61" i="4"/>
  <c r="V13" i="4"/>
  <c r="Z13" i="4"/>
  <c r="Z44" i="4"/>
  <c r="V15" i="4"/>
  <c r="AA44" i="4"/>
  <c r="AE44" i="4"/>
  <c r="AF44" i="4"/>
  <c r="V20" i="4"/>
  <c r="Z20" i="4"/>
  <c r="V50" i="4"/>
  <c r="Z50" i="4"/>
  <c r="P33" i="4"/>
  <c r="AA50" i="4"/>
  <c r="Q33" i="4"/>
  <c r="AE50" i="4"/>
  <c r="U33" i="4"/>
  <c r="AF50" i="4"/>
  <c r="Z6" i="4"/>
  <c r="P17" i="4"/>
  <c r="AA22" i="4"/>
  <c r="V33" i="4"/>
  <c r="V51" i="4"/>
  <c r="AA6" i="4"/>
  <c r="Q17" i="4"/>
  <c r="AE22" i="4"/>
  <c r="Z33" i="4"/>
  <c r="V52" i="4"/>
  <c r="AE6" i="4"/>
  <c r="U17" i="4"/>
  <c r="Q23" i="4"/>
  <c r="AA33" i="4"/>
  <c r="Q54" i="4"/>
  <c r="V18" i="4"/>
  <c r="U23" i="4"/>
  <c r="P34" i="4"/>
  <c r="U54" i="4"/>
  <c r="Z18" i="4"/>
  <c r="V23" i="4"/>
  <c r="Q34" i="4"/>
  <c r="V54" i="4"/>
  <c r="U11" i="4"/>
  <c r="AA18" i="4"/>
  <c r="AE24" i="4"/>
  <c r="AF34" i="4"/>
  <c r="V49" i="4"/>
  <c r="Z54" i="4"/>
  <c r="V11" i="4"/>
  <c r="AE18" i="4"/>
  <c r="AF24" i="4"/>
  <c r="Z49" i="4"/>
  <c r="AA54" i="4"/>
  <c r="Z11" i="4"/>
  <c r="AF18" i="4"/>
  <c r="P25" i="4"/>
  <c r="AF36" i="4"/>
  <c r="AA49" i="4"/>
  <c r="AE54" i="4"/>
  <c r="P20" i="4"/>
  <c r="P37" i="4"/>
  <c r="P50" i="4"/>
  <c r="AF54" i="4"/>
  <c r="P4" i="4"/>
  <c r="Q13" i="4"/>
  <c r="Q20" i="4"/>
  <c r="Q27" i="4"/>
  <c r="Q37" i="4"/>
  <c r="Q50" i="4"/>
  <c r="Q4" i="4"/>
  <c r="U13" i="4"/>
  <c r="U20" i="4"/>
  <c r="P30" i="5"/>
  <c r="P39" i="5"/>
  <c r="P38" i="5"/>
  <c r="P15" i="5"/>
  <c r="P55" i="5"/>
  <c r="P54" i="5"/>
  <c r="P50" i="5"/>
  <c r="P14" i="5"/>
  <c r="P47" i="5"/>
  <c r="P34" i="5"/>
  <c r="P23" i="5"/>
  <c r="P22" i="5"/>
  <c r="P18" i="5"/>
  <c r="P17" i="5"/>
  <c r="P46" i="5"/>
  <c r="P6" i="5"/>
  <c r="P28" i="5"/>
  <c r="P58" i="5"/>
  <c r="P26" i="5"/>
  <c r="P25" i="5"/>
  <c r="P37" i="5"/>
  <c r="P5" i="5"/>
  <c r="P52" i="5"/>
  <c r="P36" i="5"/>
  <c r="P20" i="5"/>
  <c r="P4" i="5"/>
  <c r="P60" i="5"/>
  <c r="P11" i="5"/>
  <c r="Q24" i="5"/>
  <c r="P42" i="5"/>
  <c r="P10" i="5"/>
  <c r="AA26" i="5"/>
  <c r="P57" i="5"/>
  <c r="P41" i="5"/>
  <c r="P9" i="5"/>
  <c r="AE26" i="5"/>
  <c r="P56" i="5"/>
  <c r="P40" i="5"/>
  <c r="P24" i="5"/>
  <c r="P8" i="5"/>
  <c r="P19" i="5"/>
  <c r="P3" i="5"/>
  <c r="AA58" i="5"/>
  <c r="Z8" i="5"/>
  <c r="V10" i="5"/>
  <c r="Z10" i="5"/>
  <c r="AA10" i="5"/>
  <c r="AF10" i="5"/>
  <c r="AA40" i="5"/>
  <c r="Z58" i="5"/>
  <c r="Q5" i="5"/>
  <c r="U24" i="5"/>
  <c r="V24" i="5"/>
  <c r="V26" i="5"/>
  <c r="AE58" i="5"/>
  <c r="V8" i="5"/>
  <c r="Z26" i="5"/>
  <c r="AF58" i="5"/>
  <c r="Q13" i="5"/>
  <c r="Q16" i="5"/>
  <c r="Q41" i="5"/>
  <c r="U16" i="5"/>
  <c r="U41" i="5"/>
  <c r="AE40" i="5"/>
  <c r="AF40" i="5"/>
  <c r="V41" i="5"/>
  <c r="AE28" i="5"/>
  <c r="U56" i="5"/>
  <c r="AF26" i="5"/>
  <c r="V56" i="5"/>
  <c r="AA28" i="5"/>
  <c r="U13" i="5"/>
  <c r="Z60" i="5"/>
  <c r="AA60" i="5"/>
  <c r="Q56" i="5"/>
  <c r="Z56" i="5"/>
  <c r="AA24" i="5"/>
  <c r="AE56" i="5"/>
  <c r="AF56" i="5"/>
  <c r="U38" i="5"/>
  <c r="Q9" i="5"/>
  <c r="Z42" i="5"/>
  <c r="Q57" i="5"/>
  <c r="AF18" i="5"/>
  <c r="AA42" i="5"/>
  <c r="V9" i="5"/>
  <c r="Q40" i="5"/>
  <c r="AE42" i="5"/>
  <c r="V57" i="5"/>
  <c r="V25" i="5"/>
  <c r="AF42" i="5"/>
  <c r="AE4" i="5"/>
  <c r="Q10" i="5"/>
  <c r="V40" i="5"/>
  <c r="U58" i="5"/>
  <c r="AA8" i="5"/>
  <c r="Z24" i="5"/>
  <c r="AE8" i="5"/>
  <c r="AF8" i="5"/>
  <c r="AE24" i="5"/>
  <c r="U42" i="5"/>
  <c r="V42" i="5"/>
  <c r="AE18" i="5"/>
  <c r="V38" i="5"/>
  <c r="U9" i="5"/>
  <c r="Q25" i="5"/>
  <c r="U57" i="5"/>
  <c r="U25" i="5"/>
  <c r="U40" i="5"/>
  <c r="AF4" i="5"/>
  <c r="U10" i="5"/>
  <c r="U22" i="5"/>
  <c r="U26" i="5"/>
  <c r="V58" i="5"/>
  <c r="AA62" i="6"/>
  <c r="AE62" i="6"/>
  <c r="V3" i="6"/>
  <c r="AE6" i="6"/>
  <c r="AF6" i="6"/>
  <c r="P7" i="6"/>
  <c r="Q7" i="6"/>
  <c r="AA20" i="6"/>
  <c r="AA6" i="6"/>
  <c r="AA38" i="6"/>
  <c r="V33" i="6"/>
  <c r="AE38" i="6"/>
  <c r="AF38" i="6"/>
  <c r="P40" i="6"/>
  <c r="AA52" i="6"/>
  <c r="P22" i="6"/>
  <c r="Q22" i="6"/>
  <c r="AF22" i="6"/>
  <c r="AA54" i="6"/>
  <c r="P23" i="6"/>
  <c r="AF54" i="6"/>
  <c r="V6" i="6"/>
  <c r="Q33" i="6"/>
  <c r="V55" i="6"/>
  <c r="Q40" i="6"/>
  <c r="AE8" i="6"/>
  <c r="U40" i="6"/>
  <c r="AF8" i="6"/>
  <c r="V40" i="6"/>
  <c r="V54" i="6"/>
  <c r="Z54" i="6"/>
  <c r="AE54" i="6"/>
  <c r="Z6" i="6"/>
  <c r="U33" i="6"/>
  <c r="Z55" i="6"/>
  <c r="AE52" i="6"/>
  <c r="AF20" i="6"/>
  <c r="AF52" i="6"/>
  <c r="Q21" i="6"/>
  <c r="Q36" i="6"/>
  <c r="V36" i="6"/>
  <c r="U4" i="6"/>
  <c r="Z36" i="6"/>
  <c r="P50" i="6"/>
  <c r="V4" i="6"/>
  <c r="AA36" i="6"/>
  <c r="Q50" i="6"/>
  <c r="Z4" i="6"/>
  <c r="AA4" i="6"/>
  <c r="AE4" i="6"/>
  <c r="Z26" i="6"/>
  <c r="V37" i="6"/>
  <c r="P52" i="6"/>
  <c r="AA16" i="6"/>
  <c r="P5" i="6"/>
  <c r="P38" i="6"/>
  <c r="U52" i="6"/>
  <c r="AE56" i="6"/>
  <c r="AE20" i="6"/>
  <c r="P21" i="6"/>
  <c r="P53" i="6"/>
  <c r="P36" i="6"/>
  <c r="Q53" i="6"/>
  <c r="U21" i="6"/>
  <c r="U53" i="6"/>
  <c r="P4" i="6"/>
  <c r="V21" i="6"/>
  <c r="U36" i="6"/>
  <c r="Q4" i="6"/>
  <c r="AE46" i="6"/>
  <c r="U14" i="6"/>
  <c r="AE36" i="6"/>
  <c r="U50" i="6"/>
  <c r="V14" i="6"/>
  <c r="U37" i="6"/>
  <c r="V50" i="6"/>
  <c r="Z37" i="6"/>
  <c r="Q52" i="6"/>
  <c r="P20" i="6"/>
  <c r="Q31" i="6"/>
  <c r="Z38" i="6"/>
  <c r="Z52" i="6"/>
  <c r="Z51" i="6"/>
  <c r="U51" i="6"/>
  <c r="Q51" i="6"/>
  <c r="P51" i="6"/>
  <c r="U35" i="6"/>
  <c r="Q35" i="6"/>
  <c r="P35" i="6"/>
  <c r="Z19" i="6"/>
  <c r="V19" i="6"/>
  <c r="U19" i="6"/>
  <c r="Q19" i="6"/>
  <c r="P19" i="6"/>
  <c r="AE34" i="6"/>
  <c r="AF34" i="6"/>
  <c r="V34" i="6"/>
  <c r="U34" i="6"/>
  <c r="Q34" i="6"/>
  <c r="P34" i="6"/>
  <c r="P18" i="6"/>
  <c r="AF18" i="6"/>
  <c r="AE18" i="6"/>
  <c r="Q18" i="6"/>
  <c r="V35" i="6"/>
  <c r="Z50" i="6"/>
  <c r="U18" i="6"/>
  <c r="Z35" i="6"/>
  <c r="AA50" i="6"/>
  <c r="U48" i="6"/>
  <c r="Q48" i="6"/>
  <c r="P48" i="6"/>
  <c r="AF16" i="6"/>
  <c r="Z16" i="6"/>
  <c r="V16" i="6"/>
  <c r="U16" i="6"/>
  <c r="Q16" i="6"/>
  <c r="P16" i="6"/>
  <c r="V18" i="6"/>
  <c r="AE50" i="6"/>
  <c r="Z47" i="6"/>
  <c r="V47" i="6"/>
  <c r="U47" i="6"/>
  <c r="Q47" i="6"/>
  <c r="P47" i="6"/>
  <c r="Z18" i="6"/>
  <c r="V62" i="6"/>
  <c r="U62" i="6"/>
  <c r="Q62" i="6"/>
  <c r="P62" i="6"/>
  <c r="AE30" i="6"/>
  <c r="AA30" i="6"/>
  <c r="Z30" i="6"/>
  <c r="V30" i="6"/>
  <c r="U30" i="6"/>
  <c r="Q30" i="6"/>
  <c r="P30" i="6"/>
  <c r="AF14" i="6"/>
  <c r="AE14" i="6"/>
  <c r="AA14" i="6"/>
  <c r="AA18" i="6"/>
  <c r="AF61" i="6"/>
  <c r="AE61" i="6"/>
  <c r="AA61" i="6"/>
  <c r="Z61" i="6"/>
  <c r="V61" i="6"/>
  <c r="U61" i="6"/>
  <c r="AF45" i="6"/>
  <c r="AE45" i="6"/>
  <c r="AA45" i="6"/>
  <c r="Z45" i="6"/>
  <c r="V45" i="6"/>
  <c r="U45" i="6"/>
  <c r="Q45" i="6"/>
  <c r="P45" i="6"/>
  <c r="AF29" i="6"/>
  <c r="AE29" i="6"/>
  <c r="AA29" i="6"/>
  <c r="AF13" i="6"/>
  <c r="Z13" i="6"/>
  <c r="V13" i="6"/>
  <c r="U13" i="6"/>
  <c r="Q13" i="6"/>
  <c r="P13" i="6"/>
  <c r="Q29" i="6"/>
  <c r="P46" i="6"/>
  <c r="U29" i="6"/>
  <c r="Q46" i="6"/>
  <c r="AA13" i="6"/>
  <c r="V29" i="6"/>
  <c r="U46" i="6"/>
  <c r="AE13" i="6"/>
  <c r="Z29" i="6"/>
  <c r="V46" i="6"/>
  <c r="P61" i="6"/>
  <c r="P14" i="6"/>
  <c r="AF30" i="6"/>
  <c r="Z46" i="6"/>
  <c r="Q61" i="6"/>
  <c r="Q14" i="6"/>
  <c r="AA46" i="6"/>
  <c r="Z62" i="6"/>
  <c r="Q23" i="6"/>
  <c r="U23" i="6"/>
  <c r="Q38" i="6"/>
  <c r="P55" i="6"/>
  <c r="Q6" i="6"/>
  <c r="V23" i="6"/>
  <c r="U38" i="6"/>
  <c r="Q55" i="6"/>
  <c r="U6" i="6"/>
  <c r="Z20" i="6"/>
  <c r="AF11" i="5"/>
  <c r="AA11" i="5"/>
  <c r="Z11" i="5"/>
  <c r="V11" i="5"/>
  <c r="U11" i="5"/>
  <c r="AF27" i="5"/>
  <c r="AA27" i="5"/>
  <c r="Z27" i="5"/>
  <c r="V27" i="5"/>
  <c r="U27" i="5"/>
  <c r="Q27" i="5"/>
  <c r="AF43" i="5"/>
  <c r="AA43" i="5"/>
  <c r="Z43" i="5"/>
  <c r="V43" i="5"/>
  <c r="U43" i="5"/>
  <c r="Q43" i="5"/>
  <c r="AF59" i="5"/>
  <c r="AA59" i="5"/>
  <c r="Z59" i="5"/>
  <c r="V59" i="5"/>
  <c r="U59" i="5"/>
  <c r="Q59" i="5"/>
  <c r="AF12" i="5"/>
  <c r="AE12" i="5"/>
  <c r="AA12" i="5"/>
  <c r="Z12" i="5"/>
  <c r="V12" i="5"/>
  <c r="U12" i="5"/>
  <c r="Q12" i="5"/>
  <c r="V28" i="5"/>
  <c r="U28" i="5"/>
  <c r="Q28" i="5"/>
  <c r="AF28" i="5"/>
  <c r="V44" i="5"/>
  <c r="U44" i="5"/>
  <c r="Q44" i="5"/>
  <c r="AF44" i="5"/>
  <c r="V60" i="5"/>
  <c r="U60" i="5"/>
  <c r="Q60" i="5"/>
  <c r="AF60" i="5"/>
  <c r="Q29" i="5"/>
  <c r="Q45" i="5"/>
  <c r="Q61" i="5"/>
  <c r="Z44" i="5"/>
  <c r="AA44" i="5"/>
  <c r="AE44" i="5"/>
  <c r="Z48" i="5"/>
  <c r="Q34" i="5"/>
  <c r="AA48" i="5"/>
  <c r="U34" i="5"/>
  <c r="Q20" i="5"/>
  <c r="V34" i="5"/>
  <c r="Q52" i="5"/>
  <c r="AE36" i="5"/>
  <c r="U52" i="5"/>
  <c r="Q6" i="5"/>
  <c r="V22" i="5"/>
  <c r="AF36" i="5"/>
  <c r="V52" i="5"/>
  <c r="U6" i="5"/>
  <c r="Z22" i="5"/>
  <c r="Z52" i="5"/>
  <c r="AA22" i="5"/>
  <c r="AA52" i="5"/>
  <c r="Q8" i="5"/>
  <c r="AE22" i="5"/>
  <c r="AE54" i="5"/>
  <c r="AF22" i="5"/>
  <c r="Q38" i="5"/>
  <c r="AF54" i="5"/>
  <c r="Z39" i="4"/>
  <c r="V39" i="4"/>
  <c r="U39" i="4"/>
  <c r="Q55" i="4"/>
  <c r="P55" i="4"/>
  <c r="P8" i="4"/>
  <c r="AF8" i="4"/>
  <c r="AF40" i="4"/>
  <c r="U40" i="4"/>
  <c r="Q40" i="4"/>
  <c r="P40" i="4"/>
  <c r="V56" i="4"/>
  <c r="AF56" i="4"/>
  <c r="AE56" i="4"/>
  <c r="AA56" i="4"/>
  <c r="Z56" i="4"/>
  <c r="Z40" i="4"/>
  <c r="V9" i="4"/>
  <c r="U9" i="4"/>
  <c r="Q9" i="4"/>
  <c r="P9" i="4"/>
  <c r="Z25" i="4"/>
  <c r="V25" i="4"/>
  <c r="Q57" i="4"/>
  <c r="P57" i="4"/>
  <c r="Q8" i="4"/>
  <c r="U25" i="4"/>
  <c r="AA40" i="4"/>
  <c r="U10" i="4"/>
  <c r="Z10" i="4"/>
  <c r="V10" i="4"/>
  <c r="AF26" i="4"/>
  <c r="Z26" i="4"/>
  <c r="V26" i="4"/>
  <c r="U26" i="4"/>
  <c r="Q26" i="4"/>
  <c r="P26" i="4"/>
  <c r="AF42" i="4"/>
  <c r="AE42" i="4"/>
  <c r="AA42" i="4"/>
  <c r="Z42" i="4"/>
  <c r="U8" i="4"/>
  <c r="AE40" i="4"/>
  <c r="V43" i="4"/>
  <c r="U43" i="4"/>
  <c r="Q43" i="4"/>
  <c r="P43" i="4"/>
  <c r="Z59" i="4"/>
  <c r="V59" i="4"/>
  <c r="U59" i="4"/>
  <c r="Q59" i="4"/>
  <c r="V8" i="4"/>
  <c r="U27" i="4"/>
  <c r="P42" i="4"/>
  <c r="U57" i="4"/>
  <c r="Z12" i="4"/>
  <c r="AF12" i="4"/>
  <c r="AE12" i="4"/>
  <c r="AA12" i="4"/>
  <c r="U12" i="4"/>
  <c r="Q12" i="4"/>
  <c r="P12" i="4"/>
  <c r="AF28" i="4"/>
  <c r="AE28" i="4"/>
  <c r="AA28" i="4"/>
  <c r="Z28" i="4"/>
  <c r="V60" i="4"/>
  <c r="U60" i="4"/>
  <c r="Q60" i="4"/>
  <c r="P60" i="4"/>
  <c r="Z8" i="4"/>
  <c r="V27" i="4"/>
  <c r="Q42" i="4"/>
  <c r="V57" i="4"/>
  <c r="Z29" i="4"/>
  <c r="U29" i="4"/>
  <c r="Q29" i="4"/>
  <c r="P29" i="4"/>
  <c r="Z45" i="4"/>
  <c r="V45" i="4"/>
  <c r="U45" i="4"/>
  <c r="Q45" i="4"/>
  <c r="AA8" i="4"/>
  <c r="U42" i="4"/>
  <c r="Z57" i="4"/>
  <c r="AE8" i="4"/>
  <c r="P28" i="4"/>
  <c r="V42" i="4"/>
  <c r="P58" i="4"/>
  <c r="AA10" i="4"/>
  <c r="Q28" i="4"/>
  <c r="Z43" i="4"/>
  <c r="Q58" i="4"/>
  <c r="AE10" i="4"/>
  <c r="U28" i="4"/>
  <c r="P44" i="4"/>
  <c r="U58" i="4"/>
  <c r="AF10" i="4"/>
  <c r="V28" i="4"/>
  <c r="V44" i="4"/>
  <c r="AF58" i="4"/>
  <c r="V17" i="4"/>
  <c r="Z17" i="4"/>
  <c r="U34" i="4"/>
  <c r="AA17" i="4"/>
  <c r="V34" i="4"/>
  <c r="P18" i="4"/>
  <c r="Z34" i="4"/>
  <c r="P49" i="4"/>
  <c r="P52" i="4"/>
  <c r="Q18" i="4"/>
  <c r="AA34" i="4"/>
  <c r="Q49" i="4"/>
  <c r="Q52" i="4"/>
  <c r="V6" i="4"/>
  <c r="AF22" i="4"/>
  <c r="U49" i="4"/>
  <c r="U52" i="4"/>
  <c r="U40" i="3"/>
  <c r="AE41" i="3"/>
  <c r="Z11" i="3"/>
  <c r="Q28" i="3"/>
  <c r="AE44" i="3"/>
  <c r="AF59" i="3"/>
  <c r="P8" i="3"/>
  <c r="Q14" i="3"/>
  <c r="Z24" i="3"/>
  <c r="AA30" i="3"/>
  <c r="V42" i="3"/>
  <c r="V62" i="3"/>
  <c r="U14" i="3"/>
  <c r="AE30" i="3"/>
  <c r="Z42" i="3"/>
  <c r="V48" i="3"/>
  <c r="Q60" i="3"/>
  <c r="U8" i="3"/>
  <c r="V14" i="3"/>
  <c r="P26" i="3"/>
  <c r="AE31" i="3"/>
  <c r="AA42" i="3"/>
  <c r="Z48" i="3"/>
  <c r="U60" i="3"/>
  <c r="V8" i="3"/>
  <c r="Z14" i="3"/>
  <c r="Q26" i="3"/>
  <c r="AF31" i="3"/>
  <c r="AE42" i="3"/>
  <c r="U56" i="3"/>
  <c r="Z8" i="3"/>
  <c r="AA14" i="3"/>
  <c r="V18" i="3"/>
  <c r="AF28" i="3"/>
  <c r="P32" i="3"/>
  <c r="V43" i="3"/>
  <c r="AF45" i="3"/>
  <c r="AE48" i="3"/>
  <c r="Z60" i="3"/>
  <c r="AE14" i="3"/>
  <c r="AF48" i="3"/>
  <c r="P10" i="3"/>
  <c r="AA12" i="3"/>
  <c r="V15" i="3"/>
  <c r="AA18" i="3"/>
  <c r="Z26" i="3"/>
  <c r="V29" i="3"/>
  <c r="AE43" i="3"/>
  <c r="Q46" i="3"/>
  <c r="P50" i="3"/>
  <c r="P58" i="3"/>
  <c r="AE60" i="3"/>
  <c r="Q10" i="3"/>
  <c r="AE12" i="3"/>
  <c r="AE15" i="3"/>
  <c r="AE18" i="3"/>
  <c r="AA26" i="3"/>
  <c r="Z29" i="3"/>
  <c r="V32" i="3"/>
  <c r="P40" i="3"/>
  <c r="AF43" i="3"/>
  <c r="U46" i="3"/>
  <c r="Q50" i="3"/>
  <c r="Q58" i="3"/>
  <c r="AF60" i="3"/>
  <c r="V40" i="3"/>
  <c r="AA10" i="3"/>
  <c r="Z40" i="3"/>
  <c r="AA58" i="3"/>
  <c r="AE10" i="3"/>
  <c r="P24" i="3"/>
  <c r="AF27" i="3"/>
  <c r="AE58" i="3"/>
  <c r="V11" i="3"/>
  <c r="Q24" i="3"/>
  <c r="P28" i="3"/>
  <c r="P42" i="3"/>
  <c r="AA44" i="3"/>
  <c r="V59" i="3"/>
  <c r="AF13" i="3"/>
  <c r="U24" i="3"/>
  <c r="Q42" i="3"/>
  <c r="AE59" i="3"/>
  <c r="AE11" i="3"/>
  <c r="P14" i="3"/>
  <c r="V24" i="3"/>
  <c r="U28" i="3"/>
  <c r="Z30" i="3"/>
  <c r="U42" i="3"/>
  <c r="AF44" i="3"/>
  <c r="U62" i="3"/>
  <c r="AF11" i="3"/>
  <c r="V28" i="3"/>
  <c r="P45" i="3"/>
  <c r="P60" i="3"/>
  <c r="Q8" i="3"/>
  <c r="P12" i="3"/>
  <c r="AE25" i="3"/>
  <c r="Z28" i="3"/>
  <c r="V45" i="3"/>
  <c r="P56" i="3"/>
  <c r="Z62" i="3"/>
  <c r="Q12" i="3"/>
  <c r="AA28" i="3"/>
  <c r="Z45" i="3"/>
  <c r="Q56" i="3"/>
  <c r="AA62" i="3"/>
  <c r="U12" i="3"/>
  <c r="U18" i="3"/>
  <c r="AE45" i="3"/>
  <c r="V60" i="3"/>
  <c r="AE62" i="3"/>
  <c r="V12" i="3"/>
  <c r="U26" i="3"/>
  <c r="V56" i="3"/>
  <c r="AE9" i="3"/>
  <c r="Z12" i="3"/>
  <c r="Z18" i="3"/>
  <c r="V26" i="3"/>
  <c r="P29" i="3"/>
  <c r="Q32" i="3"/>
  <c r="Z43" i="3"/>
  <c r="P46" i="3"/>
  <c r="Z56" i="3"/>
  <c r="U32" i="3"/>
  <c r="U10" i="3"/>
  <c r="AF15" i="3"/>
  <c r="P20" i="3"/>
  <c r="AE26" i="3"/>
  <c r="AA29" i="3"/>
  <c r="Q40" i="3"/>
  <c r="V46" i="3"/>
  <c r="U50" i="3"/>
  <c r="U58" i="3"/>
  <c r="P61" i="3"/>
  <c r="AF60" i="6"/>
  <c r="AA60" i="6"/>
  <c r="AE60" i="6"/>
  <c r="AF59" i="6"/>
  <c r="AE59" i="6"/>
  <c r="AA59" i="6"/>
  <c r="P59" i="6"/>
  <c r="AF43" i="6"/>
  <c r="AE43" i="6"/>
  <c r="AA43" i="6"/>
  <c r="Z43" i="6"/>
  <c r="AF11" i="6"/>
  <c r="AE11" i="6"/>
  <c r="AA11" i="6"/>
  <c r="V43" i="6"/>
  <c r="Z60" i="6"/>
  <c r="AF26" i="6"/>
  <c r="AE26" i="6"/>
  <c r="AF57" i="6"/>
  <c r="AE57" i="6"/>
  <c r="AA57" i="6"/>
  <c r="AF25" i="6"/>
  <c r="AE25" i="6"/>
  <c r="AA25" i="6"/>
  <c r="Q25" i="6"/>
  <c r="P25" i="6"/>
  <c r="AF9" i="6"/>
  <c r="AE9" i="6"/>
  <c r="AA9" i="6"/>
  <c r="Q9" i="6"/>
  <c r="Q28" i="6"/>
  <c r="Q57" i="6"/>
  <c r="AA56" i="6"/>
  <c r="Z56" i="6"/>
  <c r="V56" i="6"/>
  <c r="U56" i="6"/>
  <c r="Q56" i="6"/>
  <c r="P56" i="6"/>
  <c r="AA24" i="6"/>
  <c r="V24" i="6"/>
  <c r="AF24" i="6"/>
  <c r="AE24" i="6"/>
  <c r="Z24" i="6"/>
  <c r="U28" i="6"/>
  <c r="U57" i="6"/>
  <c r="Z9" i="6"/>
  <c r="P24" i="6"/>
  <c r="Z28" i="6"/>
  <c r="AE40" i="6"/>
  <c r="Z57" i="6"/>
  <c r="Q24" i="6"/>
  <c r="P11" i="6"/>
  <c r="U24" i="6"/>
  <c r="AE28" i="6"/>
  <c r="AF28" i="6"/>
  <c r="V42" i="6"/>
  <c r="AF49" i="6"/>
  <c r="AE49" i="6"/>
  <c r="AA49" i="6"/>
  <c r="Q49" i="6"/>
  <c r="P49" i="6"/>
  <c r="AF17" i="6"/>
  <c r="AE17" i="6"/>
  <c r="AA17" i="6"/>
  <c r="P17" i="6"/>
  <c r="Z17" i="6"/>
  <c r="V17" i="6"/>
  <c r="U17" i="6"/>
  <c r="Q17" i="6"/>
  <c r="Z25" i="6"/>
  <c r="V59" i="6"/>
  <c r="V32" i="6"/>
  <c r="U32" i="6"/>
  <c r="Q32" i="6"/>
  <c r="P32" i="6"/>
  <c r="Z11" i="6"/>
  <c r="P26" i="6"/>
  <c r="AA32" i="6"/>
  <c r="V49" i="6"/>
  <c r="Z59" i="6"/>
  <c r="AF3" i="6"/>
  <c r="AE3" i="6"/>
  <c r="AA3" i="6"/>
  <c r="U3" i="6"/>
  <c r="Q3" i="6"/>
  <c r="P3" i="6"/>
  <c r="AF15" i="6"/>
  <c r="AE15" i="6"/>
  <c r="AA15" i="6"/>
  <c r="U15" i="6"/>
  <c r="Q15" i="6"/>
  <c r="P15" i="6"/>
  <c r="Q26" i="6"/>
  <c r="U26" i="6"/>
  <c r="AF32" i="6"/>
  <c r="P43" i="6"/>
  <c r="Q60" i="6"/>
  <c r="AA44" i="6"/>
  <c r="Q44" i="6"/>
  <c r="P44" i="6"/>
  <c r="Z44" i="6"/>
  <c r="V44" i="6"/>
  <c r="U44" i="6"/>
  <c r="AA12" i="6"/>
  <c r="Z12" i="6"/>
  <c r="AF12" i="6"/>
  <c r="AE12" i="6"/>
  <c r="V12" i="6"/>
  <c r="V60" i="6"/>
  <c r="AF27" i="6"/>
  <c r="AE27" i="6"/>
  <c r="AA27" i="6"/>
  <c r="Z27" i="6"/>
  <c r="V27" i="6"/>
  <c r="U27" i="6"/>
  <c r="Q27" i="6"/>
  <c r="P27" i="6"/>
  <c r="Z58" i="6"/>
  <c r="U58" i="6"/>
  <c r="AF58" i="6"/>
  <c r="AE58" i="6"/>
  <c r="AA58" i="6"/>
  <c r="V58" i="6"/>
  <c r="U42" i="6"/>
  <c r="Q42" i="6"/>
  <c r="P42" i="6"/>
  <c r="AE10" i="6"/>
  <c r="P10" i="6"/>
  <c r="AA10" i="6"/>
  <c r="Z10" i="6"/>
  <c r="V10" i="6"/>
  <c r="U10" i="6"/>
  <c r="Q10" i="6"/>
  <c r="P28" i="6"/>
  <c r="AE44" i="6"/>
  <c r="AF41" i="6"/>
  <c r="AE41" i="6"/>
  <c r="AA41" i="6"/>
  <c r="Q41" i="6"/>
  <c r="Z41" i="6"/>
  <c r="V41" i="6"/>
  <c r="U41" i="6"/>
  <c r="V8" i="6"/>
  <c r="U8" i="6"/>
  <c r="Q8" i="6"/>
  <c r="P8" i="6"/>
  <c r="U9" i="6"/>
  <c r="Z40" i="6"/>
  <c r="V9" i="6"/>
  <c r="V28" i="6"/>
  <c r="AA40" i="6"/>
  <c r="V57" i="6"/>
  <c r="AF10" i="6"/>
  <c r="P58" i="6"/>
  <c r="Q11" i="6"/>
  <c r="U25" i="6"/>
  <c r="Q59" i="6"/>
  <c r="U11" i="6"/>
  <c r="V25" i="6"/>
  <c r="Z42" i="6"/>
  <c r="U59" i="6"/>
  <c r="AF33" i="6"/>
  <c r="AE33" i="6"/>
  <c r="AA33" i="6"/>
  <c r="V11" i="6"/>
  <c r="AA42" i="6"/>
  <c r="U49" i="6"/>
  <c r="AA48" i="6"/>
  <c r="AF48" i="6"/>
  <c r="AE48" i="6"/>
  <c r="Z48" i="6"/>
  <c r="V48" i="6"/>
  <c r="AF47" i="6"/>
  <c r="AE47" i="6"/>
  <c r="AA47" i="6"/>
  <c r="AF31" i="6"/>
  <c r="AE31" i="6"/>
  <c r="AA31" i="6"/>
  <c r="V31" i="6"/>
  <c r="Z31" i="6"/>
  <c r="U31" i="6"/>
  <c r="P12" i="6"/>
  <c r="AE32" i="6"/>
  <c r="AF42" i="6"/>
  <c r="Z49" i="6"/>
  <c r="P60" i="6"/>
  <c r="AA8" i="6"/>
  <c r="U12" i="6"/>
  <c r="V15" i="6"/>
  <c r="V26" i="6"/>
  <c r="P33" i="6"/>
  <c r="Q43" i="6"/>
  <c r="U60" i="6"/>
  <c r="AF39" i="6"/>
  <c r="AE39" i="6"/>
  <c r="AA39" i="6"/>
  <c r="AF23" i="6"/>
  <c r="AE23" i="6"/>
  <c r="AA23" i="6"/>
  <c r="U22" i="6"/>
  <c r="AF53" i="6"/>
  <c r="AE53" i="6"/>
  <c r="AA53" i="6"/>
  <c r="AF21" i="6"/>
  <c r="AE21" i="6"/>
  <c r="AA21" i="6"/>
  <c r="AF5" i="6"/>
  <c r="AE5" i="6"/>
  <c r="AA5" i="6"/>
  <c r="U5" i="6"/>
  <c r="V22" i="6"/>
  <c r="Q39" i="6"/>
  <c r="Z53" i="6"/>
  <c r="V5" i="6"/>
  <c r="Q20" i="6"/>
  <c r="Z22" i="6"/>
  <c r="Z34" i="6"/>
  <c r="U39" i="6"/>
  <c r="P54" i="6"/>
  <c r="AF51" i="6"/>
  <c r="AE51" i="6"/>
  <c r="AA51" i="6"/>
  <c r="AF35" i="6"/>
  <c r="AE35" i="6"/>
  <c r="AA35" i="6"/>
  <c r="AF19" i="6"/>
  <c r="AE19" i="6"/>
  <c r="AA19" i="6"/>
  <c r="Z5" i="6"/>
  <c r="U20" i="6"/>
  <c r="AA22" i="6"/>
  <c r="AA34" i="6"/>
  <c r="V39" i="6"/>
  <c r="V51" i="6"/>
  <c r="Q54" i="6"/>
  <c r="AF55" i="6"/>
  <c r="AE55" i="6"/>
  <c r="AA55" i="6"/>
  <c r="AF7" i="6"/>
  <c r="AE7" i="6"/>
  <c r="AA7" i="6"/>
  <c r="V7" i="6"/>
  <c r="Z7" i="6"/>
  <c r="P39" i="6"/>
  <c r="AF37" i="6"/>
  <c r="AE37" i="6"/>
  <c r="AA37" i="6"/>
  <c r="Q37" i="6"/>
  <c r="Z39" i="6"/>
  <c r="AF31" i="5"/>
  <c r="AA31" i="5"/>
  <c r="AE31" i="5"/>
  <c r="Z31" i="5"/>
  <c r="V31" i="5"/>
  <c r="U31" i="5"/>
  <c r="AA30" i="5"/>
  <c r="AF49" i="5"/>
  <c r="AA49" i="5"/>
  <c r="Z49" i="5"/>
  <c r="V49" i="5"/>
  <c r="U49" i="5"/>
  <c r="AE49" i="5"/>
  <c r="Q46" i="5"/>
  <c r="Z34" i="5"/>
  <c r="AF51" i="5"/>
  <c r="AE51" i="5"/>
  <c r="AA51" i="5"/>
  <c r="Z51" i="5"/>
  <c r="V51" i="5"/>
  <c r="U51" i="5"/>
  <c r="Q49" i="5"/>
  <c r="Q14" i="5"/>
  <c r="U20" i="5"/>
  <c r="Z46" i="5"/>
  <c r="AE52" i="5"/>
  <c r="AF21" i="5"/>
  <c r="AA21" i="5"/>
  <c r="V21" i="5"/>
  <c r="AE21" i="5"/>
  <c r="Z21" i="5"/>
  <c r="U21" i="5"/>
  <c r="Q3" i="5"/>
  <c r="V6" i="5"/>
  <c r="Z20" i="5"/>
  <c r="U32" i="5"/>
  <c r="Z38" i="5"/>
  <c r="AE46" i="5"/>
  <c r="U50" i="5"/>
  <c r="AF7" i="5"/>
  <c r="AE7" i="5"/>
  <c r="AA7" i="5"/>
  <c r="Z7" i="5"/>
  <c r="V7" i="5"/>
  <c r="AF55" i="5"/>
  <c r="AE55" i="5"/>
  <c r="AA55" i="5"/>
  <c r="Z55" i="5"/>
  <c r="V55" i="5"/>
  <c r="U55" i="5"/>
  <c r="Z14" i="5"/>
  <c r="AA20" i="5"/>
  <c r="V32" i="5"/>
  <c r="Q62" i="5"/>
  <c r="AA6" i="5"/>
  <c r="AA14" i="5"/>
  <c r="AE20" i="5"/>
  <c r="Z32" i="5"/>
  <c r="AE38" i="5"/>
  <c r="Z50" i="5"/>
  <c r="Q4" i="5"/>
  <c r="AE6" i="5"/>
  <c r="AE14" i="5"/>
  <c r="Q18" i="5"/>
  <c r="AF20" i="5"/>
  <c r="Q36" i="5"/>
  <c r="AF38" i="5"/>
  <c r="AA50" i="5"/>
  <c r="Q54" i="5"/>
  <c r="V62" i="5"/>
  <c r="AF6" i="5"/>
  <c r="U18" i="5"/>
  <c r="U36" i="5"/>
  <c r="Q21" i="5"/>
  <c r="AF32" i="5"/>
  <c r="V36" i="5"/>
  <c r="Q48" i="5"/>
  <c r="AF50" i="5"/>
  <c r="V54" i="5"/>
  <c r="AA62" i="5"/>
  <c r="Z4" i="5"/>
  <c r="Q7" i="5"/>
  <c r="Z18" i="5"/>
  <c r="U30" i="5"/>
  <c r="Z36" i="5"/>
  <c r="U48" i="5"/>
  <c r="Z54" i="5"/>
  <c r="AE62" i="5"/>
  <c r="Z30" i="5"/>
  <c r="AF15" i="5"/>
  <c r="U15" i="5"/>
  <c r="AE15" i="5"/>
  <c r="AA15" i="5"/>
  <c r="Z15" i="5"/>
  <c r="V15" i="5"/>
  <c r="AF47" i="5"/>
  <c r="AE47" i="5"/>
  <c r="AA47" i="5"/>
  <c r="Z47" i="5"/>
  <c r="V47" i="5"/>
  <c r="U47" i="5"/>
  <c r="V16" i="5"/>
  <c r="AE30" i="5"/>
  <c r="AE48" i="5"/>
  <c r="AF17" i="5"/>
  <c r="AA17" i="5"/>
  <c r="V17" i="5"/>
  <c r="AE17" i="5"/>
  <c r="Z17" i="5"/>
  <c r="AF33" i="5"/>
  <c r="AA33" i="5"/>
  <c r="V33" i="5"/>
  <c r="U33" i="5"/>
  <c r="AE33" i="5"/>
  <c r="Z33" i="5"/>
  <c r="Z16" i="5"/>
  <c r="AF30" i="5"/>
  <c r="AF48" i="5"/>
  <c r="AA16" i="5"/>
  <c r="U46" i="5"/>
  <c r="AF3" i="5"/>
  <c r="AA3" i="5"/>
  <c r="AE3" i="5"/>
  <c r="Z3" i="5"/>
  <c r="V3" i="5"/>
  <c r="AF19" i="5"/>
  <c r="AA19" i="5"/>
  <c r="U19" i="5"/>
  <c r="AE19" i="5"/>
  <c r="Z19" i="5"/>
  <c r="V19" i="5"/>
  <c r="AF35" i="5"/>
  <c r="AA35" i="5"/>
  <c r="AE35" i="5"/>
  <c r="Z35" i="5"/>
  <c r="V35" i="5"/>
  <c r="U35" i="5"/>
  <c r="AE16" i="5"/>
  <c r="Q31" i="5"/>
  <c r="AA34" i="5"/>
  <c r="V46" i="5"/>
  <c r="AF16" i="5"/>
  <c r="AE34" i="5"/>
  <c r="AF5" i="5"/>
  <c r="AA5" i="5"/>
  <c r="V5" i="5"/>
  <c r="AE5" i="5"/>
  <c r="Z5" i="5"/>
  <c r="AF37" i="5"/>
  <c r="V37" i="5"/>
  <c r="U37" i="5"/>
  <c r="AE37" i="5"/>
  <c r="AA37" i="5"/>
  <c r="Z37" i="5"/>
  <c r="AF53" i="5"/>
  <c r="Z53" i="5"/>
  <c r="V53" i="5"/>
  <c r="AE53" i="5"/>
  <c r="AA53" i="5"/>
  <c r="U53" i="5"/>
  <c r="U14" i="5"/>
  <c r="Q32" i="5"/>
  <c r="AA46" i="5"/>
  <c r="Q50" i="5"/>
  <c r="V14" i="5"/>
  <c r="AF23" i="5"/>
  <c r="AA23" i="5"/>
  <c r="Z23" i="5"/>
  <c r="U23" i="5"/>
  <c r="AE23" i="5"/>
  <c r="V23" i="5"/>
  <c r="AF39" i="5"/>
  <c r="AA39" i="5"/>
  <c r="AE39" i="5"/>
  <c r="Z39" i="5"/>
  <c r="V39" i="5"/>
  <c r="U39" i="5"/>
  <c r="U17" i="5"/>
  <c r="Q35" i="5"/>
  <c r="V50" i="5"/>
  <c r="Q53" i="5"/>
  <c r="U62" i="5"/>
  <c r="AA32" i="5"/>
  <c r="U4" i="5"/>
  <c r="U54" i="5"/>
  <c r="Z62" i="5"/>
  <c r="V4" i="5"/>
  <c r="V18" i="5"/>
  <c r="Q30" i="5"/>
  <c r="AF13" i="5"/>
  <c r="AA13" i="5"/>
  <c r="V13" i="5"/>
  <c r="AE13" i="5"/>
  <c r="Z13" i="5"/>
  <c r="AF29" i="5"/>
  <c r="AA29" i="5"/>
  <c r="V29" i="5"/>
  <c r="U29" i="5"/>
  <c r="AE29" i="5"/>
  <c r="Z29" i="5"/>
  <c r="AF45" i="5"/>
  <c r="V45" i="5"/>
  <c r="AE45" i="5"/>
  <c r="AA45" i="5"/>
  <c r="Z45" i="5"/>
  <c r="U45" i="5"/>
  <c r="AF61" i="5"/>
  <c r="AA61" i="5"/>
  <c r="Z61" i="5"/>
  <c r="V61" i="5"/>
  <c r="AE61" i="5"/>
  <c r="U61" i="5"/>
  <c r="U7" i="5"/>
  <c r="Q33" i="5"/>
  <c r="Q51" i="5"/>
  <c r="Z9" i="5"/>
  <c r="Z25" i="5"/>
  <c r="AA57" i="5"/>
  <c r="AE9" i="5"/>
  <c r="AE11" i="5"/>
  <c r="AE25" i="5"/>
  <c r="AE27" i="5"/>
  <c r="AE41" i="5"/>
  <c r="AE43" i="5"/>
  <c r="AE57" i="5"/>
  <c r="AE59" i="5"/>
  <c r="Z41" i="5"/>
  <c r="Z57" i="5"/>
  <c r="AA9" i="5"/>
  <c r="AA25" i="5"/>
  <c r="AA41" i="5"/>
  <c r="AF14" i="4"/>
  <c r="AE14" i="4"/>
  <c r="AA14" i="4"/>
  <c r="Z14" i="4"/>
  <c r="V14" i="4"/>
  <c r="U14" i="4"/>
  <c r="Q14" i="4"/>
  <c r="P14" i="4"/>
  <c r="AF30" i="4"/>
  <c r="AE30" i="4"/>
  <c r="AA30" i="4"/>
  <c r="AA46" i="4"/>
  <c r="Z46" i="4"/>
  <c r="V46" i="4"/>
  <c r="U46" i="4"/>
  <c r="Q46" i="4"/>
  <c r="P46" i="4"/>
  <c r="AF62" i="4"/>
  <c r="AE62" i="4"/>
  <c r="AA62" i="4"/>
  <c r="Z62" i="4"/>
  <c r="V62" i="4"/>
  <c r="U62" i="4"/>
  <c r="AF46" i="4"/>
  <c r="Q62" i="4"/>
  <c r="AF15" i="4"/>
  <c r="AE15" i="4"/>
  <c r="AA15" i="4"/>
  <c r="AF31" i="4"/>
  <c r="AE31" i="4"/>
  <c r="AA31" i="4"/>
  <c r="Z31" i="4"/>
  <c r="V31" i="4"/>
  <c r="U31" i="4"/>
  <c r="Q31" i="4"/>
  <c r="P31" i="4"/>
  <c r="AF47" i="4"/>
  <c r="AE47" i="4"/>
  <c r="AA47" i="4"/>
  <c r="Z47" i="4"/>
  <c r="V47" i="4"/>
  <c r="P47" i="4"/>
  <c r="AF16" i="4"/>
  <c r="AE16" i="4"/>
  <c r="AA16" i="4"/>
  <c r="Z16" i="4"/>
  <c r="V16" i="4"/>
  <c r="U16" i="4"/>
  <c r="Q16" i="4"/>
  <c r="Q32" i="4"/>
  <c r="P32" i="4"/>
  <c r="AF48" i="4"/>
  <c r="AE48" i="4"/>
  <c r="AA48" i="4"/>
  <c r="Z48" i="4"/>
  <c r="V48" i="4"/>
  <c r="U48" i="4"/>
  <c r="Q48" i="4"/>
  <c r="P48" i="4"/>
  <c r="Z32" i="4"/>
  <c r="Q47" i="4"/>
  <c r="AA32" i="4"/>
  <c r="U47" i="4"/>
  <c r="AE32" i="4"/>
  <c r="AF3" i="4"/>
  <c r="AE3" i="4"/>
  <c r="U3" i="4"/>
  <c r="Q3" i="4"/>
  <c r="P3" i="4"/>
  <c r="AF19" i="4"/>
  <c r="AE19" i="4"/>
  <c r="AA19" i="4"/>
  <c r="Z19" i="4"/>
  <c r="V19" i="4"/>
  <c r="U19" i="4"/>
  <c r="Q19" i="4"/>
  <c r="P19" i="4"/>
  <c r="AF35" i="4"/>
  <c r="AE35" i="4"/>
  <c r="AA35" i="4"/>
  <c r="Z35" i="4"/>
  <c r="V35" i="4"/>
  <c r="U35" i="4"/>
  <c r="Q35" i="4"/>
  <c r="AF51" i="4"/>
  <c r="AE51" i="4"/>
  <c r="AA51" i="4"/>
  <c r="U51" i="4"/>
  <c r="Q51" i="4"/>
  <c r="P51" i="4"/>
  <c r="AF32" i="4"/>
  <c r="P30" i="4"/>
  <c r="P15" i="4"/>
  <c r="Q30" i="4"/>
  <c r="V3" i="4"/>
  <c r="Q15" i="4"/>
  <c r="U30" i="4"/>
  <c r="Z3" i="4"/>
  <c r="U15" i="4"/>
  <c r="V30" i="4"/>
  <c r="V4" i="4"/>
  <c r="AE20" i="4"/>
  <c r="Z52" i="4"/>
  <c r="AF5" i="4"/>
  <c r="AE5" i="4"/>
  <c r="AF21" i="4"/>
  <c r="AE21" i="4"/>
  <c r="AA21" i="4"/>
  <c r="AF37" i="4"/>
  <c r="AE37" i="4"/>
  <c r="AA37" i="4"/>
  <c r="AF53" i="4"/>
  <c r="AE53" i="4"/>
  <c r="AA53" i="4"/>
  <c r="Z4" i="4"/>
  <c r="AA52" i="4"/>
  <c r="AA4" i="4"/>
  <c r="P21" i="4"/>
  <c r="U38" i="4"/>
  <c r="AE52" i="4"/>
  <c r="AF7" i="4"/>
  <c r="AE7" i="4"/>
  <c r="AF23" i="4"/>
  <c r="AE23" i="4"/>
  <c r="AA23" i="4"/>
  <c r="AF39" i="4"/>
  <c r="AE39" i="4"/>
  <c r="AA39" i="4"/>
  <c r="AF55" i="4"/>
  <c r="AE55" i="4"/>
  <c r="AA55" i="4"/>
  <c r="AE4" i="4"/>
  <c r="P7" i="4"/>
  <c r="Q21" i="4"/>
  <c r="Z23" i="4"/>
  <c r="P36" i="4"/>
  <c r="V38" i="4"/>
  <c r="U55" i="4"/>
  <c r="Q7" i="4"/>
  <c r="U21" i="4"/>
  <c r="P24" i="4"/>
  <c r="Q36" i="4"/>
  <c r="Z38" i="4"/>
  <c r="P53" i="4"/>
  <c r="V55" i="4"/>
  <c r="AF9" i="4"/>
  <c r="AE9" i="4"/>
  <c r="AF25" i="4"/>
  <c r="AE25" i="4"/>
  <c r="AA25" i="4"/>
  <c r="AF41" i="4"/>
  <c r="AE41" i="4"/>
  <c r="AA41" i="4"/>
  <c r="AF57" i="4"/>
  <c r="AE57" i="4"/>
  <c r="AA57" i="4"/>
  <c r="P5" i="4"/>
  <c r="U7" i="4"/>
  <c r="Z9" i="4"/>
  <c r="V21" i="4"/>
  <c r="Q24" i="4"/>
  <c r="U36" i="4"/>
  <c r="AA38" i="4"/>
  <c r="P41" i="4"/>
  <c r="Q53" i="4"/>
  <c r="Z55" i="4"/>
  <c r="Q5" i="4"/>
  <c r="V7" i="4"/>
  <c r="AA9" i="4"/>
  <c r="Z21" i="4"/>
  <c r="U24" i="4"/>
  <c r="AA26" i="4"/>
  <c r="V36" i="4"/>
  <c r="AE38" i="4"/>
  <c r="Q41" i="4"/>
  <c r="U53" i="4"/>
  <c r="P56" i="4"/>
  <c r="V58" i="4"/>
  <c r="AF11" i="4"/>
  <c r="AE11" i="4"/>
  <c r="AF27" i="4"/>
  <c r="AE27" i="4"/>
  <c r="AA27" i="4"/>
  <c r="AF43" i="4"/>
  <c r="AE43" i="4"/>
  <c r="AA43" i="4"/>
  <c r="AF59" i="4"/>
  <c r="AE59" i="4"/>
  <c r="AA59" i="4"/>
  <c r="U5" i="4"/>
  <c r="Z7" i="4"/>
  <c r="P10" i="4"/>
  <c r="P22" i="4"/>
  <c r="V24" i="4"/>
  <c r="AE26" i="4"/>
  <c r="Z36" i="4"/>
  <c r="U41" i="4"/>
  <c r="V53" i="4"/>
  <c r="Q56" i="4"/>
  <c r="Z58" i="4"/>
  <c r="V5" i="4"/>
  <c r="AA7" i="4"/>
  <c r="Q10" i="4"/>
  <c r="V12" i="4"/>
  <c r="Q22" i="4"/>
  <c r="Z24" i="4"/>
  <c r="AA36" i="4"/>
  <c r="P39" i="4"/>
  <c r="V41" i="4"/>
  <c r="Q44" i="4"/>
  <c r="Z53" i="4"/>
  <c r="U56" i="4"/>
  <c r="AA58" i="4"/>
  <c r="AF13" i="4"/>
  <c r="AE13" i="4"/>
  <c r="AA13" i="4"/>
  <c r="AF29" i="4"/>
  <c r="AE29" i="4"/>
  <c r="AA29" i="4"/>
  <c r="AF45" i="4"/>
  <c r="AE45" i="4"/>
  <c r="AA45" i="4"/>
  <c r="AF61" i="4"/>
  <c r="AE61" i="4"/>
  <c r="AA61" i="4"/>
  <c r="Z5" i="4"/>
  <c r="P27" i="4"/>
  <c r="V29" i="4"/>
  <c r="Q39" i="4"/>
  <c r="Z41" i="4"/>
  <c r="Q61" i="4"/>
  <c r="AE17" i="4"/>
  <c r="AE33" i="4"/>
  <c r="AE49" i="4"/>
  <c r="Q20" i="3"/>
  <c r="V4" i="3"/>
  <c r="V38" i="3"/>
  <c r="Z6" i="3"/>
  <c r="Z22" i="3"/>
  <c r="AA8" i="3"/>
  <c r="AA22" i="3"/>
  <c r="AE4" i="3"/>
  <c r="AE8" i="3"/>
  <c r="AE20" i="3"/>
  <c r="AE38" i="3"/>
  <c r="AE54" i="3"/>
  <c r="AF4" i="3"/>
  <c r="AF22" i="3"/>
  <c r="AF38" i="3"/>
  <c r="AF52" i="3"/>
  <c r="AF56" i="3"/>
  <c r="P5" i="3"/>
  <c r="P9" i="3"/>
  <c r="P17" i="3"/>
  <c r="P21" i="3"/>
  <c r="P25" i="3"/>
  <c r="P33" i="3"/>
  <c r="P37" i="3"/>
  <c r="P41" i="3"/>
  <c r="P49" i="3"/>
  <c r="P51" i="3"/>
  <c r="P53" i="3"/>
  <c r="P55" i="3"/>
  <c r="P57" i="3"/>
  <c r="P59" i="3"/>
  <c r="Q3" i="3"/>
  <c r="Q5" i="3"/>
  <c r="Q7" i="3"/>
  <c r="Q9" i="3"/>
  <c r="Q11" i="3"/>
  <c r="Q13" i="3"/>
  <c r="Q15" i="3"/>
  <c r="Q17" i="3"/>
  <c r="Q19" i="3"/>
  <c r="Q21" i="3"/>
  <c r="Q23" i="3"/>
  <c r="Q25" i="3"/>
  <c r="Q27" i="3"/>
  <c r="Q29" i="3"/>
  <c r="Q31" i="3"/>
  <c r="Q33" i="3"/>
  <c r="Q35" i="3"/>
  <c r="Q37" i="3"/>
  <c r="Q39" i="3"/>
  <c r="Q41" i="3"/>
  <c r="Q43" i="3"/>
  <c r="Q45" i="3"/>
  <c r="Q47" i="3"/>
  <c r="Q49" i="3"/>
  <c r="Q51" i="3"/>
  <c r="Q53" i="3"/>
  <c r="Q55" i="3"/>
  <c r="Q57" i="3"/>
  <c r="Q59" i="3"/>
  <c r="Q61" i="3"/>
  <c r="U20" i="3"/>
  <c r="V6" i="3"/>
  <c r="V36" i="3"/>
  <c r="Z20" i="3"/>
  <c r="AA24" i="3"/>
  <c r="AE6" i="3"/>
  <c r="AE22" i="3"/>
  <c r="AE40" i="3"/>
  <c r="AE52" i="3"/>
  <c r="AF6" i="3"/>
  <c r="AF20" i="3"/>
  <c r="AF24" i="3"/>
  <c r="AF36" i="3"/>
  <c r="AF40" i="3"/>
  <c r="AF54" i="3"/>
  <c r="P3" i="3"/>
  <c r="P7" i="3"/>
  <c r="P11" i="3"/>
  <c r="P15" i="3"/>
  <c r="P19" i="3"/>
  <c r="P23" i="3"/>
  <c r="P27" i="3"/>
  <c r="P31" i="3"/>
  <c r="P35" i="3"/>
  <c r="P39" i="3"/>
  <c r="P43" i="3"/>
  <c r="P47" i="3"/>
  <c r="U3" i="3"/>
  <c r="U5" i="3"/>
  <c r="U7" i="3"/>
  <c r="U9" i="3"/>
  <c r="U11" i="3"/>
  <c r="U15" i="3"/>
  <c r="U17" i="3"/>
  <c r="U19" i="3"/>
  <c r="U21" i="3"/>
  <c r="U23" i="3"/>
  <c r="U25" i="3"/>
  <c r="U27" i="3"/>
  <c r="U31" i="3"/>
  <c r="U33" i="3"/>
  <c r="U35" i="3"/>
  <c r="U37" i="3"/>
  <c r="U39" i="3"/>
  <c r="U41" i="3"/>
  <c r="U43" i="3"/>
  <c r="U45" i="3"/>
  <c r="U47" i="3"/>
  <c r="U49" i="3"/>
  <c r="U51" i="3"/>
  <c r="U53" i="3"/>
  <c r="U55" i="3"/>
  <c r="U57" i="3"/>
  <c r="U59" i="3"/>
  <c r="U61" i="3"/>
  <c r="U4" i="3"/>
  <c r="V52" i="3"/>
  <c r="Z4" i="3"/>
  <c r="AA4" i="3"/>
  <c r="AA36" i="3"/>
  <c r="AA52" i="3"/>
  <c r="AA54" i="3"/>
  <c r="AA56" i="3"/>
  <c r="V3" i="3"/>
  <c r="V5" i="3"/>
  <c r="V7" i="3"/>
  <c r="V9" i="3"/>
  <c r="V17" i="3"/>
  <c r="V19" i="3"/>
  <c r="V21" i="3"/>
  <c r="V23" i="3"/>
  <c r="V25" i="3"/>
  <c r="V31" i="3"/>
  <c r="V33" i="3"/>
  <c r="V35" i="3"/>
  <c r="V37" i="3"/>
  <c r="V39" i="3"/>
  <c r="V41" i="3"/>
  <c r="V47" i="3"/>
  <c r="V49" i="3"/>
  <c r="V51" i="3"/>
  <c r="V53" i="3"/>
  <c r="V55" i="3"/>
  <c r="V57" i="3"/>
  <c r="Q36" i="3"/>
  <c r="Q52" i="3"/>
  <c r="V20" i="3"/>
  <c r="V54" i="3"/>
  <c r="Z9" i="3"/>
  <c r="Z36" i="3"/>
  <c r="AA38" i="3"/>
  <c r="AE36" i="3"/>
  <c r="Z3" i="3"/>
  <c r="Z5" i="3"/>
  <c r="Z7" i="3"/>
  <c r="Z15" i="3"/>
  <c r="Z17" i="3"/>
  <c r="Z19" i="3"/>
  <c r="Z21" i="3"/>
  <c r="Z23" i="3"/>
  <c r="Z25" i="3"/>
  <c r="Z31" i="3"/>
  <c r="Z33" i="3"/>
  <c r="Z35" i="3"/>
  <c r="Z37" i="3"/>
  <c r="Z39" i="3"/>
  <c r="Z41" i="3"/>
  <c r="Z47" i="3"/>
  <c r="Z49" i="3"/>
  <c r="Z51" i="3"/>
  <c r="Z53" i="3"/>
  <c r="Z55" i="3"/>
  <c r="Z57" i="3"/>
  <c r="Z59" i="3"/>
  <c r="AA3" i="3"/>
  <c r="AA5" i="3"/>
  <c r="AA7" i="3"/>
  <c r="AA9" i="3"/>
  <c r="AA17" i="3"/>
  <c r="AA19" i="3"/>
  <c r="AA21" i="3"/>
  <c r="AA23" i="3"/>
  <c r="AA25" i="3"/>
  <c r="AA33" i="3"/>
  <c r="AA35" i="3"/>
  <c r="AA37" i="3"/>
  <c r="AA39" i="3"/>
  <c r="AA41" i="3"/>
  <c r="AA49" i="3"/>
  <c r="AA51" i="3"/>
  <c r="AA53" i="3"/>
  <c r="AA55" i="3"/>
  <c r="AA57" i="3"/>
  <c r="Z52" i="3"/>
  <c r="AE5" i="3"/>
  <c r="AE17" i="3"/>
  <c r="AE21" i="3"/>
  <c r="AE33" i="3"/>
  <c r="AE37" i="3"/>
  <c r="AE49" i="3"/>
  <c r="AE51" i="3"/>
  <c r="AE53" i="3"/>
  <c r="AE55" i="3"/>
  <c r="AE57" i="3"/>
  <c r="AE3" i="3"/>
  <c r="AE7" i="3"/>
  <c r="AE19" i="3"/>
  <c r="AE23" i="3"/>
  <c r="AE35" i="3"/>
  <c r="AE39" i="3"/>
  <c r="G8" i="1"/>
  <c r="G7" i="1"/>
  <c r="G6" i="1"/>
  <c r="G5" i="1"/>
  <c r="U46" i="2"/>
  <c r="U62" i="2"/>
  <c r="AE11" i="2"/>
  <c r="V9" i="2"/>
  <c r="V42" i="2"/>
  <c r="U41" i="2"/>
  <c r="AE57" i="2"/>
  <c r="AF57" i="2"/>
  <c r="AA25" i="2"/>
  <c r="Z41" i="2"/>
  <c r="AA57" i="2"/>
  <c r="Z62" i="2"/>
  <c r="Q14" i="2"/>
  <c r="AA62" i="2"/>
  <c r="P15" i="2"/>
  <c r="AA14" i="2"/>
  <c r="P13" i="2"/>
  <c r="Q13" i="2"/>
  <c r="P14" i="2"/>
  <c r="AE32" i="2"/>
  <c r="AF32" i="2"/>
  <c r="AE47" i="2"/>
  <c r="AF47" i="2"/>
  <c r="AE54" i="2"/>
  <c r="Q31" i="2"/>
  <c r="Z30" i="2"/>
  <c r="AA21" i="2"/>
  <c r="P46" i="2"/>
  <c r="Q46" i="2"/>
  <c r="AA29" i="2"/>
  <c r="P60" i="2"/>
  <c r="AF30" i="2"/>
  <c r="P62" i="2"/>
  <c r="Z54" i="2"/>
  <c r="Z29" i="2"/>
  <c r="AF45" i="2"/>
  <c r="P47" i="2"/>
  <c r="AF52" i="2"/>
  <c r="AE52" i="2"/>
  <c r="Z52" i="2"/>
  <c r="Q36" i="2"/>
  <c r="P36" i="2"/>
  <c r="Q4" i="2"/>
  <c r="Z4" i="2"/>
  <c r="AF4" i="2"/>
  <c r="AA4" i="2"/>
  <c r="P4" i="2"/>
  <c r="V48" i="2"/>
  <c r="AE16" i="2"/>
  <c r="V16" i="2"/>
  <c r="AF16" i="2"/>
  <c r="U52" i="2"/>
  <c r="AF48" i="2"/>
  <c r="P20" i="2"/>
  <c r="V52" i="2"/>
  <c r="AA35" i="2"/>
  <c r="AA34" i="2"/>
  <c r="Q37" i="2"/>
  <c r="V33" i="2"/>
  <c r="U32" i="2"/>
  <c r="P52" i="2"/>
  <c r="P53" i="2"/>
  <c r="AE53" i="2"/>
  <c r="U20" i="2"/>
  <c r="AE20" i="2"/>
  <c r="Q20" i="2"/>
  <c r="AE36" i="2"/>
  <c r="AF36" i="2"/>
  <c r="V49" i="2"/>
  <c r="V17" i="2"/>
  <c r="Q52" i="2"/>
  <c r="AA20" i="2"/>
  <c r="AE4" i="2"/>
  <c r="P30" i="2"/>
  <c r="Q30" i="2"/>
  <c r="Z3" i="2"/>
  <c r="AA3" i="2"/>
  <c r="AE31" i="2"/>
  <c r="Q47" i="2"/>
  <c r="Q62" i="2"/>
  <c r="AA30" i="2"/>
  <c r="Q29" i="2"/>
  <c r="AF15" i="2"/>
  <c r="Q15" i="2"/>
  <c r="U12" i="2"/>
  <c r="Z45" i="2"/>
  <c r="V3" i="2"/>
  <c r="Z46" i="2"/>
  <c r="AF62" i="2"/>
  <c r="P3" i="2"/>
  <c r="P31" i="2"/>
  <c r="U14" i="2"/>
  <c r="AA46" i="2"/>
  <c r="AF61" i="2"/>
  <c r="Q3" i="2"/>
  <c r="AE29" i="2"/>
  <c r="AE59" i="2"/>
  <c r="U30" i="2"/>
  <c r="Z14" i="2"/>
  <c r="AF46" i="2"/>
  <c r="AA40" i="2"/>
  <c r="U40" i="2"/>
  <c r="P8" i="2"/>
  <c r="Q8" i="2"/>
  <c r="AF39" i="2"/>
  <c r="AA39" i="2"/>
  <c r="Z39" i="2"/>
  <c r="AE39" i="2"/>
  <c r="P7" i="2"/>
  <c r="Q7" i="2"/>
  <c r="AF54" i="2"/>
  <c r="U54" i="2"/>
  <c r="V54" i="2"/>
  <c r="Z22" i="2"/>
  <c r="AA37" i="2"/>
  <c r="Z37" i="2"/>
  <c r="U37" i="2"/>
  <c r="AF21" i="2"/>
  <c r="AE21" i="2"/>
  <c r="Q21" i="2"/>
  <c r="P21" i="2"/>
  <c r="Z8" i="2"/>
  <c r="V7" i="2"/>
  <c r="AE37" i="2"/>
  <c r="AF37" i="2"/>
  <c r="U29" i="2"/>
  <c r="AF29" i="2"/>
  <c r="V56" i="2"/>
  <c r="U56" i="2"/>
  <c r="Z56" i="2"/>
  <c r="P24" i="2"/>
  <c r="AE24" i="2"/>
  <c r="AF24" i="2"/>
  <c r="Z55" i="2"/>
  <c r="V55" i="2"/>
  <c r="P23" i="2"/>
  <c r="Q23" i="2"/>
  <c r="U38" i="2"/>
  <c r="P38" i="2"/>
  <c r="V38" i="2"/>
  <c r="Q38" i="2"/>
  <c r="AE22" i="2"/>
  <c r="Q22" i="2"/>
  <c r="P22" i="2"/>
  <c r="U6" i="2"/>
  <c r="Q6" i="2"/>
  <c r="P6" i="2"/>
  <c r="AA6" i="2"/>
  <c r="AA53" i="2"/>
  <c r="AF53" i="2"/>
  <c r="U5" i="2"/>
  <c r="Q5" i="2"/>
  <c r="P5" i="2"/>
  <c r="U24" i="2"/>
  <c r="AF6" i="2"/>
  <c r="V24" i="2"/>
  <c r="AF5" i="2"/>
  <c r="Q53" i="2"/>
  <c r="AF38" i="2"/>
  <c r="P54" i="2"/>
  <c r="V40" i="2"/>
  <c r="AE5" i="2"/>
  <c r="AE38" i="2"/>
  <c r="U61" i="2"/>
  <c r="AE61" i="2"/>
  <c r="Z61" i="2"/>
  <c r="AA61" i="2"/>
  <c r="Q45" i="2"/>
  <c r="AE45" i="2"/>
  <c r="P45" i="2"/>
  <c r="AF13" i="2"/>
  <c r="AA13" i="2"/>
  <c r="Z13" i="2"/>
  <c r="P61" i="2"/>
  <c r="AA5" i="2"/>
  <c r="AA45" i="2"/>
  <c r="Q61" i="2"/>
  <c r="Z6" i="2"/>
  <c r="AE13" i="2"/>
  <c r="AE43" i="2"/>
  <c r="U45" i="2"/>
  <c r="Z26" i="2"/>
  <c r="Z57" i="2"/>
  <c r="Q41" i="2"/>
  <c r="AE25" i="2"/>
  <c r="V25" i="2"/>
  <c r="U9" i="2"/>
  <c r="AA9" i="2"/>
  <c r="U4" i="2"/>
  <c r="AA36" i="2"/>
  <c r="V4" i="2"/>
  <c r="AF14" i="2"/>
  <c r="Z36" i="2"/>
  <c r="AF20" i="2"/>
  <c r="Z20" i="2"/>
  <c r="AE48" i="2"/>
  <c r="AA51" i="2"/>
  <c r="U43" i="2"/>
  <c r="AE44" i="2"/>
  <c r="AA50" i="2"/>
  <c r="U50" i="2"/>
  <c r="U26" i="2"/>
  <c r="V43" i="2"/>
  <c r="AF44" i="2"/>
  <c r="AA18" i="2"/>
  <c r="P57" i="2"/>
  <c r="U11" i="2"/>
  <c r="U28" i="2"/>
  <c r="AA56" i="2"/>
  <c r="AF9" i="2"/>
  <c r="V39" i="2"/>
  <c r="AA12" i="2"/>
  <c r="AE60" i="2"/>
  <c r="AA19" i="2"/>
  <c r="U34" i="2"/>
  <c r="U10" i="2"/>
  <c r="V26" i="2"/>
  <c r="U44" i="2"/>
  <c r="AE7" i="2"/>
  <c r="AF28" i="2"/>
  <c r="P56" i="2"/>
  <c r="V10" i="2"/>
  <c r="V27" i="2"/>
  <c r="AF7" i="2"/>
  <c r="Q57" i="2"/>
  <c r="V11" i="2"/>
  <c r="V28" i="2"/>
  <c r="V12" i="2"/>
  <c r="AE12" i="2"/>
  <c r="P12" i="2"/>
  <c r="AF12" i="2"/>
  <c r="Q12" i="2"/>
  <c r="U27" i="2"/>
  <c r="AE27" i="2"/>
  <c r="Q44" i="2"/>
  <c r="Z10" i="2"/>
  <c r="U18" i="2"/>
  <c r="V57" i="2"/>
  <c r="U57" i="2"/>
  <c r="AF41" i="2"/>
  <c r="P41" i="2"/>
  <c r="AE41" i="2"/>
  <c r="P25" i="2"/>
  <c r="AF25" i="2"/>
  <c r="Q25" i="2"/>
  <c r="AE9" i="2"/>
  <c r="Z9" i="2"/>
  <c r="P9" i="2"/>
  <c r="Q28" i="2"/>
  <c r="V18" i="2"/>
  <c r="Z25" i="2"/>
  <c r="AA41" i="2"/>
  <c r="AE56" i="2"/>
  <c r="Z40" i="2"/>
  <c r="AF40" i="2"/>
  <c r="P40" i="2"/>
  <c r="AE40" i="2"/>
  <c r="Z24" i="2"/>
  <c r="Q24" i="2"/>
  <c r="AF8" i="2"/>
  <c r="AE8" i="2"/>
  <c r="V8" i="2"/>
  <c r="AA8" i="2"/>
  <c r="U8" i="2"/>
  <c r="AE28" i="2"/>
  <c r="P28" i="2"/>
  <c r="AA11" i="2"/>
  <c r="AE26" i="2"/>
  <c r="Q55" i="2"/>
  <c r="AF55" i="2"/>
  <c r="P55" i="2"/>
  <c r="AE55" i="2"/>
  <c r="P39" i="2"/>
  <c r="Q39" i="2"/>
  <c r="AF23" i="2"/>
  <c r="AE23" i="2"/>
  <c r="AA23" i="2"/>
  <c r="Z23" i="2"/>
  <c r="V23" i="2"/>
  <c r="Z7" i="2"/>
  <c r="AA7" i="2"/>
  <c r="AA58" i="2"/>
  <c r="U58" i="2"/>
  <c r="AA26" i="2"/>
  <c r="AA60" i="2"/>
  <c r="Z60" i="2"/>
  <c r="AF60" i="2"/>
  <c r="U60" i="2"/>
  <c r="V60" i="2"/>
  <c r="V59" i="2"/>
  <c r="U42" i="2"/>
  <c r="Z42" i="2"/>
  <c r="Z28" i="2"/>
  <c r="AA44" i="2"/>
  <c r="Z44" i="2"/>
  <c r="V44" i="2"/>
  <c r="AA43" i="2"/>
  <c r="V58" i="2"/>
  <c r="AA10" i="2"/>
  <c r="U59" i="2"/>
  <c r="Z12" i="2"/>
  <c r="AA28" i="2"/>
  <c r="AE42" i="2"/>
  <c r="AE58" i="2"/>
  <c r="AA27" i="2"/>
  <c r="Q54" i="2"/>
  <c r="V20" i="2"/>
  <c r="AA52" i="2"/>
  <c r="U21" i="2"/>
  <c r="U36" i="2"/>
  <c r="Z38" i="2"/>
  <c r="Z53" i="2"/>
  <c r="AF22" i="2"/>
  <c r="V6" i="2"/>
  <c r="AA22" i="2"/>
  <c r="U22" i="2"/>
  <c r="V36" i="2"/>
  <c r="AA38" i="2"/>
  <c r="AE3" i="2"/>
  <c r="AF3" i="2"/>
  <c r="V34" i="2"/>
  <c r="V50" i="2"/>
  <c r="U35" i="2"/>
  <c r="U51" i="2"/>
  <c r="V19" i="2"/>
  <c r="Z15" i="2"/>
  <c r="U19" i="2"/>
  <c r="V35" i="2"/>
  <c r="AE33" i="2"/>
  <c r="Z31" i="2"/>
  <c r="Z47" i="2"/>
  <c r="AF33" i="2"/>
  <c r="AF49" i="2"/>
  <c r="P16" i="2"/>
  <c r="P32" i="2"/>
  <c r="P48" i="2"/>
  <c r="AA15" i="2"/>
  <c r="AA31" i="2"/>
  <c r="AA47" i="2"/>
  <c r="AA55" i="2"/>
  <c r="AE18" i="2"/>
  <c r="AE34" i="2"/>
  <c r="AE50" i="2"/>
  <c r="Q16" i="2"/>
  <c r="Q32" i="2"/>
  <c r="Q40" i="2"/>
  <c r="Q48" i="2"/>
  <c r="Q56" i="2"/>
  <c r="V5" i="2"/>
  <c r="V13" i="2"/>
  <c r="V21" i="2"/>
  <c r="V29" i="2"/>
  <c r="V37" i="2"/>
  <c r="V45" i="2"/>
  <c r="V53" i="2"/>
  <c r="V61" i="2"/>
  <c r="Z16" i="2"/>
  <c r="Z32" i="2"/>
  <c r="Z48" i="2"/>
  <c r="AF10" i="2"/>
  <c r="AF18" i="2"/>
  <c r="AF26" i="2"/>
  <c r="AF34" i="2"/>
  <c r="AF42" i="2"/>
  <c r="AF50" i="2"/>
  <c r="AF58" i="2"/>
  <c r="AE49" i="2"/>
  <c r="P17" i="2"/>
  <c r="P49" i="2"/>
  <c r="AA16" i="2"/>
  <c r="AA32" i="2"/>
  <c r="AA48" i="2"/>
  <c r="Q17" i="2"/>
  <c r="Q33" i="2"/>
  <c r="Q49" i="2"/>
  <c r="V14" i="2"/>
  <c r="V30" i="2"/>
  <c r="V46" i="2"/>
  <c r="V62" i="2"/>
  <c r="Z17" i="2"/>
  <c r="Z33" i="2"/>
  <c r="Z49" i="2"/>
  <c r="AF11" i="2"/>
  <c r="AF19" i="2"/>
  <c r="AF27" i="2"/>
  <c r="AF35" i="2"/>
  <c r="AF43" i="2"/>
  <c r="AF51" i="2"/>
  <c r="AF59" i="2"/>
  <c r="P10" i="2"/>
  <c r="P18" i="2"/>
  <c r="P26" i="2"/>
  <c r="P34" i="2"/>
  <c r="P42" i="2"/>
  <c r="P50" i="2"/>
  <c r="P58" i="2"/>
  <c r="U7" i="2"/>
  <c r="U15" i="2"/>
  <c r="U23" i="2"/>
  <c r="U31" i="2"/>
  <c r="U39" i="2"/>
  <c r="U47" i="2"/>
  <c r="U55" i="2"/>
  <c r="AA17" i="2"/>
  <c r="AA33" i="2"/>
  <c r="AA49" i="2"/>
  <c r="AF17" i="2"/>
  <c r="AE19" i="2"/>
  <c r="AE51" i="2"/>
  <c r="Q10" i="2"/>
  <c r="Q18" i="2"/>
  <c r="Q26" i="2"/>
  <c r="Q34" i="2"/>
  <c r="Q42" i="2"/>
  <c r="Q50" i="2"/>
  <c r="Q58" i="2"/>
  <c r="V15" i="2"/>
  <c r="V31" i="2"/>
  <c r="V47" i="2"/>
  <c r="Z18" i="2"/>
  <c r="Z34" i="2"/>
  <c r="Z50" i="2"/>
  <c r="AE17" i="2"/>
  <c r="AE35" i="2"/>
  <c r="V51" i="2"/>
  <c r="P11" i="2"/>
  <c r="P19" i="2"/>
  <c r="P27" i="2"/>
  <c r="P35" i="2"/>
  <c r="P43" i="2"/>
  <c r="P51" i="2"/>
  <c r="P59" i="2"/>
  <c r="U16" i="2"/>
  <c r="U48" i="2"/>
  <c r="Q11" i="2"/>
  <c r="Q19" i="2"/>
  <c r="Q27" i="2"/>
  <c r="Q35" i="2"/>
  <c r="Q43" i="2"/>
  <c r="Q51" i="2"/>
  <c r="Q59" i="2"/>
  <c r="V32" i="2"/>
  <c r="Z11" i="2"/>
  <c r="Z19" i="2"/>
  <c r="Z27" i="2"/>
  <c r="Z35" i="2"/>
  <c r="Z43" i="2"/>
  <c r="Z51" i="2"/>
  <c r="Z59" i="2"/>
  <c r="P33" i="2"/>
  <c r="U17" i="2"/>
  <c r="U33" i="2"/>
  <c r="U49" i="2"/>
  <c r="AE14" i="2"/>
  <c r="AE30" i="2"/>
  <c r="AE46" i="2"/>
  <c r="AE62" i="2"/>
  <c r="U3" i="2"/>
  <c r="K63" i="6"/>
  <c r="J63" i="6"/>
  <c r="I63" i="6"/>
  <c r="F4" i="1" s="1"/>
  <c r="H63" i="6"/>
  <c r="F63" i="6"/>
  <c r="E63" i="6"/>
  <c r="D63" i="6"/>
  <c r="C63" i="6"/>
  <c r="K63" i="5"/>
  <c r="J63" i="5"/>
  <c r="I63" i="5"/>
  <c r="E4" i="1" s="1"/>
  <c r="H63" i="5"/>
  <c r="F63" i="5"/>
  <c r="E63" i="5"/>
  <c r="D63" i="5"/>
  <c r="C63" i="5"/>
  <c r="K63" i="4"/>
  <c r="J63" i="4"/>
  <c r="I63" i="4"/>
  <c r="D4" i="1" s="1"/>
  <c r="H63" i="4"/>
  <c r="F63" i="4"/>
  <c r="E63" i="4"/>
  <c r="D63" i="4"/>
  <c r="C63" i="4"/>
  <c r="K63" i="3"/>
  <c r="J63" i="3"/>
  <c r="I63" i="3"/>
  <c r="C4" i="1" s="1"/>
  <c r="H63" i="3"/>
  <c r="F63" i="3"/>
  <c r="E63" i="3"/>
  <c r="D63" i="3"/>
  <c r="C63" i="3"/>
  <c r="T4" i="1"/>
  <c r="U4" i="1"/>
  <c r="V4" i="1"/>
  <c r="W4" i="1"/>
  <c r="X4" i="1"/>
  <c r="X3" i="1"/>
  <c r="W3" i="1"/>
  <c r="V3" i="1"/>
  <c r="U3" i="1"/>
  <c r="T3" i="1"/>
  <c r="Z64" i="6" l="1"/>
  <c r="X7" i="1" s="1"/>
  <c r="Z63" i="6"/>
  <c r="V63" i="6"/>
  <c r="U64" i="5"/>
  <c r="AA63" i="4"/>
  <c r="V63" i="4"/>
  <c r="AF63" i="3"/>
  <c r="O8" i="1" s="1"/>
  <c r="P64" i="6"/>
  <c r="X5" i="1" s="1"/>
  <c r="P63" i="6"/>
  <c r="L5" i="1" s="1"/>
  <c r="Q63" i="6"/>
  <c r="R5" i="1" s="1"/>
  <c r="U64" i="6"/>
  <c r="U63" i="6"/>
  <c r="AA63" i="6"/>
  <c r="R7" i="1" s="1"/>
  <c r="AE64" i="6"/>
  <c r="X8" i="1" s="1"/>
  <c r="AE63" i="6"/>
  <c r="L8" i="1" s="1"/>
  <c r="AF63" i="6"/>
  <c r="R8" i="1" s="1"/>
  <c r="Z64" i="5"/>
  <c r="W7" i="1" s="1"/>
  <c r="Z63" i="5"/>
  <c r="K7" i="1" s="1"/>
  <c r="AE64" i="5"/>
  <c r="W8" i="1" s="1"/>
  <c r="AE63" i="5"/>
  <c r="K8" i="1" s="1"/>
  <c r="V63" i="5"/>
  <c r="AA63" i="5"/>
  <c r="Q7" i="1" s="1"/>
  <c r="AF63" i="5"/>
  <c r="Q8" i="1" s="1"/>
  <c r="Q63" i="5"/>
  <c r="Q5" i="1" s="1"/>
  <c r="P64" i="5"/>
  <c r="W5" i="1" s="1"/>
  <c r="P63" i="5"/>
  <c r="K5" i="1" s="1"/>
  <c r="U63" i="5"/>
  <c r="Q63" i="4"/>
  <c r="U64" i="4"/>
  <c r="U63" i="4"/>
  <c r="Z64" i="4"/>
  <c r="V7" i="1" s="1"/>
  <c r="Z63" i="4"/>
  <c r="J7" i="1" s="1"/>
  <c r="AE64" i="4"/>
  <c r="V8" i="1" s="1"/>
  <c r="AE63" i="4"/>
  <c r="J8" i="1" s="1"/>
  <c r="AF63" i="4"/>
  <c r="P8" i="1" s="1"/>
  <c r="P64" i="4"/>
  <c r="V5" i="1" s="1"/>
  <c r="P63" i="4"/>
  <c r="J5" i="1" s="1"/>
  <c r="P64" i="3"/>
  <c r="U5" i="1" s="1"/>
  <c r="P63" i="3"/>
  <c r="I5" i="1" s="1"/>
  <c r="Z64" i="3"/>
  <c r="U7" i="1" s="1"/>
  <c r="Z63" i="3"/>
  <c r="I7" i="1" s="1"/>
  <c r="U64" i="3"/>
  <c r="U63" i="3"/>
  <c r="V63" i="3"/>
  <c r="AE64" i="3"/>
  <c r="U8" i="1" s="1"/>
  <c r="AE63" i="3"/>
  <c r="I8" i="1" s="1"/>
  <c r="AA63" i="3"/>
  <c r="O7" i="1" s="1"/>
  <c r="Q63" i="3"/>
  <c r="O5" i="1" s="1"/>
  <c r="Y4" i="1"/>
  <c r="Z63" i="2"/>
  <c r="H7" i="1" s="1"/>
  <c r="AA63" i="2"/>
  <c r="N7" i="1" s="1"/>
  <c r="Z64" i="2"/>
  <c r="T7" i="1" s="1"/>
  <c r="P7" i="1"/>
  <c r="AE63" i="2"/>
  <c r="H8" i="1" s="1"/>
  <c r="P63" i="2"/>
  <c r="H5" i="1" s="1"/>
  <c r="U64" i="2"/>
  <c r="V63" i="2"/>
  <c r="N6" i="1" s="1"/>
  <c r="Q63" i="2"/>
  <c r="N5" i="1" s="1"/>
  <c r="AF63" i="2"/>
  <c r="N8" i="1" s="1"/>
  <c r="Y3" i="1"/>
  <c r="L7" i="1"/>
  <c r="P5" i="1"/>
  <c r="AE64" i="2"/>
  <c r="T8" i="1" s="1"/>
  <c r="U63" i="2"/>
  <c r="P64" i="2"/>
  <c r="T5" i="1" s="1"/>
  <c r="M7" i="1" l="1"/>
  <c r="Y7" i="1"/>
  <c r="S7" i="1"/>
  <c r="M8" i="1"/>
  <c r="Y8" i="1"/>
  <c r="S8" i="1"/>
  <c r="M5" i="1"/>
  <c r="Y5" i="1"/>
  <c r="L6" i="1"/>
  <c r="X6" i="1"/>
  <c r="R6" i="1"/>
  <c r="W6" i="1"/>
  <c r="K6" i="1"/>
  <c r="Q6" i="1"/>
  <c r="J6" i="1"/>
  <c r="P6" i="1"/>
  <c r="V6" i="1"/>
  <c r="I6" i="1"/>
  <c r="U6" i="1"/>
  <c r="S5" i="1"/>
  <c r="O6" i="1"/>
  <c r="T6" i="1"/>
  <c r="H6" i="1"/>
  <c r="S6" i="1" l="1"/>
  <c r="M6" i="1"/>
  <c r="Y6" i="1"/>
  <c r="AD4" i="1" l="1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0" i="2"/>
  <c r="L39" i="2"/>
  <c r="L38" i="2"/>
  <c r="L37" i="2"/>
  <c r="L36" i="2"/>
  <c r="L35" i="2"/>
  <c r="L34" i="2"/>
  <c r="L33" i="2"/>
  <c r="L32" i="2"/>
  <c r="L31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57" i="3"/>
  <c r="L47" i="3"/>
  <c r="L31" i="3"/>
  <c r="L29" i="3"/>
  <c r="L28" i="3"/>
  <c r="L27" i="3"/>
  <c r="L26" i="3"/>
  <c r="L25" i="3"/>
  <c r="L23" i="3"/>
  <c r="L22" i="3"/>
  <c r="L21" i="3"/>
  <c r="L20" i="3"/>
  <c r="L19" i="3"/>
  <c r="L18" i="3"/>
  <c r="L17" i="3"/>
  <c r="L16" i="3"/>
  <c r="L15" i="3"/>
  <c r="L12" i="3"/>
  <c r="L11" i="3"/>
  <c r="L10" i="3"/>
  <c r="L9" i="3"/>
  <c r="L6" i="3"/>
  <c r="L5" i="3"/>
  <c r="L4" i="3"/>
  <c r="L3" i="3"/>
  <c r="L62" i="4"/>
  <c r="L61" i="4"/>
  <c r="L60" i="4"/>
  <c r="L51" i="4"/>
  <c r="L50" i="4"/>
  <c r="L49" i="4"/>
  <c r="L48" i="4"/>
  <c r="L47" i="4"/>
  <c r="L35" i="4"/>
  <c r="L34" i="4"/>
  <c r="L33" i="4"/>
  <c r="L32" i="4"/>
  <c r="L31" i="4"/>
  <c r="L30" i="4"/>
  <c r="L29" i="4"/>
  <c r="L28" i="4"/>
  <c r="L22" i="4"/>
  <c r="L21" i="4"/>
  <c r="L20" i="4"/>
  <c r="L19" i="4"/>
  <c r="L18" i="4"/>
  <c r="L17" i="4"/>
  <c r="L16" i="4"/>
  <c r="L15" i="4"/>
  <c r="L14" i="4"/>
  <c r="L13" i="4"/>
  <c r="L12" i="4"/>
  <c r="L3" i="4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39" i="5"/>
  <c r="L38" i="5"/>
  <c r="L37" i="5"/>
  <c r="L36" i="5"/>
  <c r="L35" i="5"/>
  <c r="L34" i="5"/>
  <c r="L33" i="5"/>
  <c r="L32" i="5"/>
  <c r="L31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51" i="6"/>
  <c r="L50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4" i="6"/>
  <c r="L13" i="6"/>
  <c r="L12" i="6"/>
  <c r="L11" i="6"/>
  <c r="L10" i="6"/>
  <c r="L9" i="6"/>
  <c r="L8" i="6"/>
  <c r="L7" i="6"/>
  <c r="L6" i="6"/>
  <c r="L5" i="6"/>
  <c r="L4" i="6"/>
  <c r="L3" i="6"/>
  <c r="L62" i="6"/>
  <c r="L61" i="6"/>
  <c r="L60" i="6"/>
  <c r="L59" i="6"/>
  <c r="L58" i="6"/>
  <c r="L57" i="6"/>
  <c r="L56" i="6"/>
  <c r="L55" i="6"/>
  <c r="L54" i="6"/>
  <c r="L53" i="6"/>
  <c r="L52" i="6"/>
  <c r="L49" i="6"/>
  <c r="L32" i="6"/>
  <c r="L31" i="6"/>
  <c r="L17" i="6"/>
  <c r="L16" i="6"/>
  <c r="L15" i="6"/>
  <c r="AC4" i="1"/>
  <c r="L46" i="5"/>
  <c r="L45" i="5"/>
  <c r="L44" i="5"/>
  <c r="L43" i="5"/>
  <c r="L42" i="5"/>
  <c r="L41" i="5"/>
  <c r="L40" i="5"/>
  <c r="L30" i="5"/>
  <c r="AB4" i="1"/>
  <c r="L59" i="4"/>
  <c r="L58" i="4"/>
  <c r="L57" i="4"/>
  <c r="L56" i="4"/>
  <c r="L55" i="4"/>
  <c r="L54" i="4"/>
  <c r="L53" i="4"/>
  <c r="L52" i="4"/>
  <c r="L46" i="4"/>
  <c r="L45" i="4"/>
  <c r="L44" i="4"/>
  <c r="L43" i="4"/>
  <c r="L42" i="4"/>
  <c r="L41" i="4"/>
  <c r="L40" i="4"/>
  <c r="L39" i="4"/>
  <c r="L38" i="4"/>
  <c r="L37" i="4"/>
  <c r="L36" i="4"/>
  <c r="L27" i="4"/>
  <c r="L26" i="4"/>
  <c r="L25" i="4"/>
  <c r="L24" i="4"/>
  <c r="L23" i="4"/>
  <c r="L11" i="4"/>
  <c r="L10" i="4"/>
  <c r="L9" i="4"/>
  <c r="L8" i="4"/>
  <c r="L7" i="4"/>
  <c r="L6" i="4"/>
  <c r="L5" i="4"/>
  <c r="L4" i="4"/>
  <c r="AA4" i="1"/>
  <c r="L62" i="3"/>
  <c r="L61" i="3"/>
  <c r="L60" i="3"/>
  <c r="L59" i="3"/>
  <c r="L58" i="3"/>
  <c r="L56" i="3"/>
  <c r="L55" i="3"/>
  <c r="L54" i="3"/>
  <c r="L53" i="3"/>
  <c r="L52" i="3"/>
  <c r="L51" i="3"/>
  <c r="L50" i="3"/>
  <c r="L49" i="3"/>
  <c r="L48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0" i="3"/>
  <c r="L24" i="3"/>
  <c r="L14" i="3"/>
  <c r="L13" i="3"/>
  <c r="L8" i="3"/>
  <c r="L7" i="3"/>
  <c r="K63" i="2"/>
  <c r="J63" i="2"/>
  <c r="I63" i="2"/>
  <c r="B4" i="1" s="1"/>
  <c r="G4" i="1" s="1"/>
  <c r="H63" i="2"/>
  <c r="L62" i="2"/>
  <c r="L46" i="2"/>
  <c r="L45" i="2"/>
  <c r="L44" i="2"/>
  <c r="L43" i="2"/>
  <c r="L42" i="2"/>
  <c r="L41" i="2"/>
  <c r="L30" i="2"/>
  <c r="L29" i="2"/>
  <c r="L28" i="2"/>
  <c r="L27" i="2"/>
  <c r="L26" i="2"/>
  <c r="Z4" i="1" l="1"/>
  <c r="AE4" i="1" s="1"/>
  <c r="L64" i="6"/>
  <c r="L63" i="6"/>
  <c r="L64" i="5"/>
  <c r="L63" i="5"/>
  <c r="L64" i="4"/>
  <c r="L63" i="4"/>
  <c r="L64" i="3"/>
  <c r="L63" i="3"/>
  <c r="L64" i="2"/>
  <c r="L63" i="2"/>
  <c r="L4" i="1" l="1"/>
  <c r="R4" i="1"/>
  <c r="K4" i="1"/>
  <c r="Q4" i="1"/>
  <c r="J4" i="1"/>
  <c r="P4" i="1"/>
  <c r="O4" i="1"/>
  <c r="I4" i="1"/>
  <c r="N4" i="1"/>
  <c r="H4" i="1"/>
  <c r="F3" i="1"/>
  <c r="E3" i="1"/>
  <c r="D3" i="1"/>
  <c r="C3" i="1"/>
  <c r="G56" i="6"/>
  <c r="G55" i="6"/>
  <c r="G50" i="6"/>
  <c r="G49" i="6"/>
  <c r="G48" i="6"/>
  <c r="G47" i="6"/>
  <c r="G34" i="6"/>
  <c r="G26" i="6"/>
  <c r="G24" i="6"/>
  <c r="G23" i="6"/>
  <c r="G22" i="6"/>
  <c r="G21" i="6"/>
  <c r="G18" i="6"/>
  <c r="G17" i="6"/>
  <c r="G16" i="6"/>
  <c r="G15" i="6"/>
  <c r="G12" i="6"/>
  <c r="G11" i="6"/>
  <c r="G10" i="6"/>
  <c r="G9" i="6"/>
  <c r="G5" i="6"/>
  <c r="G60" i="5"/>
  <c r="G54" i="5"/>
  <c r="G53" i="5"/>
  <c r="G51" i="5"/>
  <c r="G47" i="5"/>
  <c r="G45" i="5"/>
  <c r="G44" i="5"/>
  <c r="G43" i="5"/>
  <c r="G38" i="5"/>
  <c r="G37" i="5"/>
  <c r="G35" i="5"/>
  <c r="G34" i="5"/>
  <c r="G22" i="5"/>
  <c r="G21" i="5"/>
  <c r="G17" i="5"/>
  <c r="G16" i="5"/>
  <c r="G13" i="5"/>
  <c r="G12" i="5"/>
  <c r="G11" i="5"/>
  <c r="G6" i="5"/>
  <c r="G5" i="5"/>
  <c r="G3" i="5"/>
  <c r="G58" i="4"/>
  <c r="G57" i="4"/>
  <c r="G56" i="4"/>
  <c r="G55" i="4"/>
  <c r="G54" i="4"/>
  <c r="G51" i="4"/>
  <c r="G50" i="4"/>
  <c r="G47" i="4"/>
  <c r="G45" i="4"/>
  <c r="G44" i="4"/>
  <c r="G42" i="4"/>
  <c r="G41" i="4"/>
  <c r="G40" i="4"/>
  <c r="G39" i="4"/>
  <c r="G38" i="4"/>
  <c r="G36" i="4"/>
  <c r="G35" i="4"/>
  <c r="G33" i="4"/>
  <c r="G32" i="4"/>
  <c r="G30" i="4"/>
  <c r="G28" i="4"/>
  <c r="G27" i="4"/>
  <c r="G26" i="4"/>
  <c r="G25" i="4"/>
  <c r="G24" i="4"/>
  <c r="G23" i="4"/>
  <c r="G22" i="4"/>
  <c r="G21" i="4"/>
  <c r="G19" i="4"/>
  <c r="G18" i="4"/>
  <c r="G14" i="4"/>
  <c r="G10" i="4"/>
  <c r="G9" i="4"/>
  <c r="G8" i="4"/>
  <c r="G7" i="4"/>
  <c r="G6" i="4"/>
  <c r="G4" i="4"/>
  <c r="G3" i="4"/>
  <c r="G61" i="3"/>
  <c r="G60" i="3"/>
  <c r="G59" i="3"/>
  <c r="G52" i="3"/>
  <c r="G45" i="3"/>
  <c r="G44" i="3"/>
  <c r="G43" i="3"/>
  <c r="G38" i="3"/>
  <c r="G37" i="3"/>
  <c r="G36" i="3"/>
  <c r="G28" i="3"/>
  <c r="G27" i="3"/>
  <c r="G19" i="3"/>
  <c r="G11" i="3"/>
  <c r="G6" i="3"/>
  <c r="G5" i="3"/>
  <c r="G4" i="3"/>
  <c r="G3" i="3"/>
  <c r="G62" i="6"/>
  <c r="G61" i="6"/>
  <c r="G60" i="6"/>
  <c r="G59" i="6"/>
  <c r="G58" i="6"/>
  <c r="G53" i="6"/>
  <c r="G52" i="6"/>
  <c r="G51" i="6"/>
  <c r="G46" i="6"/>
  <c r="G45" i="6"/>
  <c r="G44" i="6"/>
  <c r="G43" i="6"/>
  <c r="G42" i="6"/>
  <c r="G41" i="6"/>
  <c r="G40" i="6"/>
  <c r="G39" i="6"/>
  <c r="G38" i="6"/>
  <c r="G37" i="6"/>
  <c r="G36" i="6"/>
  <c r="G35" i="6"/>
  <c r="G30" i="6"/>
  <c r="G29" i="6"/>
  <c r="G28" i="6"/>
  <c r="G27" i="6"/>
  <c r="G20" i="6"/>
  <c r="G19" i="6"/>
  <c r="G14" i="6"/>
  <c r="G13" i="6"/>
  <c r="G4" i="6"/>
  <c r="G3" i="6"/>
  <c r="G62" i="5"/>
  <c r="G61" i="5"/>
  <c r="G58" i="5"/>
  <c r="G57" i="5"/>
  <c r="G56" i="5"/>
  <c r="G55" i="5"/>
  <c r="G46" i="5"/>
  <c r="G42" i="5"/>
  <c r="G41" i="5"/>
  <c r="G40" i="5"/>
  <c r="G39" i="5"/>
  <c r="G30" i="5"/>
  <c r="G29" i="5"/>
  <c r="G26" i="5"/>
  <c r="G25" i="5"/>
  <c r="G24" i="5"/>
  <c r="G23" i="5"/>
  <c r="G14" i="5"/>
  <c r="G10" i="5"/>
  <c r="G9" i="5"/>
  <c r="G8" i="5"/>
  <c r="G7" i="5"/>
  <c r="G62" i="4"/>
  <c r="G61" i="4"/>
  <c r="G60" i="4"/>
  <c r="G59" i="4"/>
  <c r="G46" i="4"/>
  <c r="G62" i="3"/>
  <c r="G50" i="3"/>
  <c r="G49" i="3"/>
  <c r="G48" i="3"/>
  <c r="G47" i="3"/>
  <c r="G46" i="3"/>
  <c r="G34" i="3"/>
  <c r="G33" i="3"/>
  <c r="G32" i="3"/>
  <c r="G31" i="3"/>
  <c r="G30" i="3"/>
  <c r="G29" i="3"/>
  <c r="G17" i="3"/>
  <c r="G16" i="3"/>
  <c r="G15" i="3"/>
  <c r="G14" i="3"/>
  <c r="G13" i="3"/>
  <c r="G12" i="3"/>
  <c r="G10" i="2"/>
  <c r="G11" i="2"/>
  <c r="G12" i="2"/>
  <c r="G13" i="2"/>
  <c r="G14" i="2"/>
  <c r="G16" i="2"/>
  <c r="G17" i="2"/>
  <c r="G18" i="2"/>
  <c r="G19" i="2"/>
  <c r="G20" i="2"/>
  <c r="G21" i="2"/>
  <c r="G24" i="2"/>
  <c r="G25" i="2"/>
  <c r="G26" i="2"/>
  <c r="G27" i="2"/>
  <c r="G28" i="2"/>
  <c r="G29" i="2"/>
  <c r="G30" i="2"/>
  <c r="G34" i="2"/>
  <c r="G36" i="2"/>
  <c r="G42" i="2"/>
  <c r="G43" i="2"/>
  <c r="G44" i="2"/>
  <c r="G45" i="2"/>
  <c r="G46" i="2"/>
  <c r="G50" i="2"/>
  <c r="G51" i="2"/>
  <c r="G52" i="2"/>
  <c r="G58" i="2"/>
  <c r="G59" i="2"/>
  <c r="G60" i="2"/>
  <c r="G61" i="2"/>
  <c r="G62" i="2"/>
  <c r="F63" i="2"/>
  <c r="E63" i="2"/>
  <c r="D63" i="2"/>
  <c r="C63" i="2"/>
  <c r="G57" i="2"/>
  <c r="G56" i="2"/>
  <c r="G55" i="2"/>
  <c r="G54" i="2"/>
  <c r="G41" i="2"/>
  <c r="G40" i="2"/>
  <c r="G39" i="2"/>
  <c r="G38" i="2"/>
  <c r="G33" i="2"/>
  <c r="G32" i="2"/>
  <c r="G31" i="2"/>
  <c r="G23" i="2"/>
  <c r="G22" i="2"/>
  <c r="G9" i="2"/>
  <c r="G8" i="2"/>
  <c r="G7" i="2"/>
  <c r="G6" i="2"/>
  <c r="G3" i="2"/>
  <c r="M4" i="1" l="1"/>
  <c r="S4" i="1"/>
  <c r="B3" i="1"/>
  <c r="G3" i="1"/>
  <c r="G6" i="6"/>
  <c r="G7" i="6"/>
  <c r="G8" i="6"/>
  <c r="G54" i="6"/>
  <c r="G57" i="6"/>
  <c r="G25" i="6"/>
  <c r="G4" i="2"/>
  <c r="G15" i="2"/>
  <c r="G53" i="2"/>
  <c r="G5" i="2"/>
  <c r="G37" i="2"/>
  <c r="G48" i="2"/>
  <c r="G49" i="2"/>
  <c r="G47" i="2"/>
  <c r="G27" i="5"/>
  <c r="G59" i="5"/>
  <c r="G28" i="5"/>
  <c r="G11" i="4"/>
  <c r="G12" i="4"/>
  <c r="G13" i="4"/>
  <c r="G29" i="4"/>
  <c r="G43" i="4"/>
  <c r="G51" i="3"/>
  <c r="G35" i="3"/>
  <c r="G20" i="3"/>
  <c r="G53" i="3"/>
  <c r="G21" i="3"/>
  <c r="G54" i="3"/>
  <c r="G22" i="3"/>
  <c r="G55" i="3"/>
  <c r="G23" i="3"/>
  <c r="G39" i="3"/>
  <c r="G56" i="3"/>
  <c r="G7" i="3"/>
  <c r="G24" i="3"/>
  <c r="G40" i="3"/>
  <c r="G57" i="3"/>
  <c r="G8" i="3"/>
  <c r="G25" i="3"/>
  <c r="G41" i="3"/>
  <c r="G58" i="3"/>
  <c r="G9" i="3"/>
  <c r="G26" i="3"/>
  <c r="G42" i="3"/>
  <c r="G10" i="3"/>
  <c r="G31" i="6"/>
  <c r="G32" i="6"/>
  <c r="G33" i="6"/>
  <c r="G15" i="5"/>
  <c r="G32" i="5"/>
  <c r="G33" i="5"/>
  <c r="G18" i="5"/>
  <c r="G50" i="5"/>
  <c r="G19" i="5"/>
  <c r="G4" i="5"/>
  <c r="G20" i="5"/>
  <c r="G36" i="5"/>
  <c r="G52" i="5"/>
  <c r="G48" i="5"/>
  <c r="G31" i="5"/>
  <c r="G49" i="5"/>
  <c r="G15" i="4"/>
  <c r="G31" i="4"/>
  <c r="G16" i="4"/>
  <c r="G48" i="4"/>
  <c r="G17" i="4"/>
  <c r="G49" i="4"/>
  <c r="G34" i="4"/>
  <c r="G20" i="4"/>
  <c r="G52" i="4"/>
  <c r="G5" i="4"/>
  <c r="G37" i="4"/>
  <c r="G53" i="4"/>
  <c r="G18" i="3"/>
  <c r="G35" i="2"/>
  <c r="G64" i="6" l="1"/>
  <c r="G64" i="5"/>
  <c r="G64" i="4"/>
  <c r="G64" i="3"/>
  <c r="G64" i="2"/>
  <c r="G63" i="6"/>
  <c r="G63" i="5"/>
  <c r="G63" i="4"/>
  <c r="G63" i="3"/>
  <c r="G63" i="2"/>
  <c r="H3" i="1" l="1"/>
  <c r="N3" i="1"/>
  <c r="I3" i="1"/>
  <c r="O3" i="1"/>
  <c r="J3" i="1"/>
  <c r="P3" i="1"/>
  <c r="Q3" i="1"/>
  <c r="K3" i="1"/>
  <c r="R3" i="1"/>
  <c r="L3" i="1"/>
  <c r="M3" i="1" l="1"/>
  <c r="S3" i="1"/>
</calcChain>
</file>

<file path=xl/sharedStrings.xml><?xml version="1.0" encoding="utf-8"?>
<sst xmlns="http://schemas.openxmlformats.org/spreadsheetml/2006/main" count="594" uniqueCount="107">
  <si>
    <t>instancia</t>
  </si>
  <si>
    <t>BKS</t>
  </si>
  <si>
    <t>LB</t>
  </si>
  <si>
    <t>UB</t>
  </si>
  <si>
    <t>gap</t>
  </si>
  <si>
    <t>gap_BKS</t>
  </si>
  <si>
    <t>tiempo</t>
  </si>
  <si>
    <t>promedio</t>
  </si>
  <si>
    <t>avg</t>
  </si>
  <si>
    <t>Costo</t>
  </si>
  <si>
    <t>Gap Mínimo</t>
  </si>
  <si>
    <t>Gap Promedio</t>
  </si>
  <si>
    <t>Q = Inf</t>
  </si>
  <si>
    <t>Q = 20</t>
  </si>
  <si>
    <t>Q = 15</t>
  </si>
  <si>
    <t>Q = 10</t>
  </si>
  <si>
    <t>Q = 5</t>
  </si>
  <si>
    <t>rc2_2_10</t>
  </si>
  <si>
    <t>r2_2_6</t>
  </si>
  <si>
    <t>rc1_2_5</t>
  </si>
  <si>
    <t>c1_2_2</t>
  </si>
  <si>
    <t>r2_2_8</t>
  </si>
  <si>
    <t>r1_2_9</t>
  </si>
  <si>
    <t>rc1_2_9</t>
  </si>
  <si>
    <t>r1_2_2</t>
  </si>
  <si>
    <t>rc1_2_1</t>
  </si>
  <si>
    <t>rc2_2_5</t>
  </si>
  <si>
    <t>c1_2_9</t>
  </si>
  <si>
    <t>c1_2_6</t>
  </si>
  <si>
    <t>r1_2_8</t>
  </si>
  <si>
    <t>rc1_2_3</t>
  </si>
  <si>
    <t>c2_2_7</t>
  </si>
  <si>
    <t>rc2_2_4</t>
  </si>
  <si>
    <t>c1_2_1</t>
  </si>
  <si>
    <t>r2_2_1</t>
  </si>
  <si>
    <t>c1_2_7</t>
  </si>
  <si>
    <t>rc1_2_8</t>
  </si>
  <si>
    <t>r2_2_10</t>
  </si>
  <si>
    <t>c1_2_10</t>
  </si>
  <si>
    <t>rc1_2_2</t>
  </si>
  <si>
    <t>rc1_2_7</t>
  </si>
  <si>
    <t>c2_2_2</t>
  </si>
  <si>
    <t>r2_2_4</t>
  </si>
  <si>
    <t>c2_2_8</t>
  </si>
  <si>
    <t>r1_2_10</t>
  </si>
  <si>
    <t>r1_2_4</t>
  </si>
  <si>
    <t>r2_2_9</t>
  </si>
  <si>
    <t>rc1_2_6</t>
  </si>
  <si>
    <t>c2_2_1</t>
  </si>
  <si>
    <t>c1_2_5</t>
  </si>
  <si>
    <t>rc2_2_7</t>
  </si>
  <si>
    <t>r1_2_1</t>
  </si>
  <si>
    <t>rc1_2_4</t>
  </si>
  <si>
    <t>rc2_2_3</t>
  </si>
  <si>
    <t>r2_2_5</t>
  </si>
  <si>
    <t>r1_2_6</t>
  </si>
  <si>
    <t>rc2_2_8</t>
  </si>
  <si>
    <t>r2_2_7</t>
  </si>
  <si>
    <t>rc2_2_1</t>
  </si>
  <si>
    <t>c1_2_8</t>
  </si>
  <si>
    <t>c2_2_6</t>
  </si>
  <si>
    <t>rc2_2_9</t>
  </si>
  <si>
    <t>c2_2_4</t>
  </si>
  <si>
    <t>r1_2_5</t>
  </si>
  <si>
    <t>c1_2_4</t>
  </si>
  <si>
    <t>r1_2_7</t>
  </si>
  <si>
    <t>c2_2_9</t>
  </si>
  <si>
    <t>c2_2_10</t>
  </si>
  <si>
    <t>r2_2_3</t>
  </si>
  <si>
    <t>c2_2_5</t>
  </si>
  <si>
    <t>r2_2_2</t>
  </si>
  <si>
    <t>c1_2_3</t>
  </si>
  <si>
    <t>r1_2_3</t>
  </si>
  <si>
    <t>rc2_2_6</t>
  </si>
  <si>
    <t>rc1_2_10</t>
  </si>
  <si>
    <t>c2_2_3</t>
  </si>
  <si>
    <t>rc2_2_2</t>
  </si>
  <si>
    <t>gurobi 60s + prim</t>
  </si>
  <si>
    <t>gurobi hora</t>
  </si>
  <si>
    <t>min</t>
  </si>
  <si>
    <t>t_avg</t>
  </si>
  <si>
    <t>gap_min</t>
  </si>
  <si>
    <t>gap_avg</t>
  </si>
  <si>
    <t>Veces alcanzando BKS</t>
  </si>
  <si>
    <t>magico 20-20</t>
  </si>
  <si>
    <t>magico 15-10</t>
  </si>
  <si>
    <t>magico 10-10</t>
  </si>
  <si>
    <t>magico 20-10</t>
  </si>
  <si>
    <t>gurobi120s + prim</t>
  </si>
  <si>
    <t>magico conf 4</t>
  </si>
  <si>
    <t>magico conf4</t>
  </si>
  <si>
    <t>Gurobi 1 hour</t>
  </si>
  <si>
    <t>Gurobi 60 s</t>
  </si>
  <si>
    <t>3LM</t>
  </si>
  <si>
    <t>Improvement ( %)</t>
  </si>
  <si>
    <t>gurobi60s</t>
  </si>
  <si>
    <t>Capacity</t>
  </si>
  <si>
    <t>Gap</t>
  </si>
  <si>
    <t>LB Gap</t>
  </si>
  <si>
    <t>Hits</t>
  </si>
  <si>
    <t>Time (Sec.)</t>
  </si>
  <si>
    <t>Min. Gap</t>
  </si>
  <si>
    <t>Avg. Gap</t>
  </si>
  <si>
    <t>Min.</t>
  </si>
  <si>
    <t>Avg.</t>
  </si>
  <si>
    <t>cost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</si>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</sst>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11" xfId="0" applyBorder="1"/>
    <xf numFmtId="0" fontId="0" fillId="0" borderId="12" xfId="0" applyBorder="1"/>
    <xf numFmtId="10" fontId="0" fillId="0" borderId="11" xfId="1" applyNumberFormat="1" applyFont="1" applyBorder="1"/>
    <xf numFmtId="10" fontId="0" fillId="0" borderId="12" xfId="1" applyNumberFormat="1" applyFont="1" applyBorder="1"/>
    <xf numFmtId="0" fontId="0" fillId="0" borderId="15" xfId="0" applyBorder="1"/>
    <xf numFmtId="10" fontId="0" fillId="0" borderId="0" xfId="1" applyNumberFormat="1" applyFont="1"/>
    <xf numFmtId="0" fontId="0" fillId="2" borderId="0" xfId="0" applyFill="1"/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/>
    <xf numFmtId="10" fontId="2" fillId="2" borderId="1" xfId="1" applyNumberFormat="1" applyFont="1" applyFill="1" applyBorder="1" applyAlignment="1">
      <alignment horizontal="center" vertical="top"/>
    </xf>
    <xf numFmtId="0" fontId="0" fillId="3" borderId="2" xfId="0" applyFill="1" applyBorder="1"/>
    <xf numFmtId="2" fontId="0" fillId="3" borderId="4" xfId="0" applyNumberFormat="1" applyFill="1" applyBorder="1"/>
    <xf numFmtId="10" fontId="0" fillId="3" borderId="0" xfId="1" applyNumberFormat="1" applyFont="1" applyFill="1" applyBorder="1"/>
    <xf numFmtId="2" fontId="2" fillId="4" borderId="2" xfId="0" applyNumberFormat="1" applyFont="1" applyFill="1" applyBorder="1"/>
    <xf numFmtId="2" fontId="2" fillId="4" borderId="3" xfId="0" applyNumberFormat="1" applyFont="1" applyFill="1" applyBorder="1"/>
    <xf numFmtId="2" fontId="2" fillId="4" borderId="0" xfId="0" applyNumberFormat="1" applyFont="1" applyFill="1"/>
    <xf numFmtId="0" fontId="2" fillId="0" borderId="13" xfId="0" applyFont="1" applyBorder="1"/>
    <xf numFmtId="2" fontId="2" fillId="0" borderId="14" xfId="0" applyNumberFormat="1" applyFont="1" applyBorder="1"/>
    <xf numFmtId="10" fontId="2" fillId="0" borderId="13" xfId="1" applyNumberFormat="1" applyFont="1" applyBorder="1"/>
    <xf numFmtId="10" fontId="2" fillId="0" borderId="14" xfId="1" applyNumberFormat="1" applyFont="1" applyBorder="1"/>
    <xf numFmtId="10" fontId="2" fillId="4" borderId="0" xfId="1" applyNumberFormat="1" applyFont="1" applyFill="1"/>
    <xf numFmtId="10" fontId="2" fillId="5" borderId="14" xfId="1" applyNumberFormat="1" applyFont="1" applyFill="1" applyBorder="1"/>
    <xf numFmtId="10" fontId="0" fillId="3" borderId="19" xfId="1" applyNumberFormat="1" applyFont="1" applyFill="1" applyBorder="1"/>
    <xf numFmtId="10" fontId="0" fillId="3" borderId="20" xfId="1" applyNumberFormat="1" applyFont="1" applyFill="1" applyBorder="1"/>
    <xf numFmtId="10" fontId="0" fillId="3" borderId="2" xfId="1" applyNumberFormat="1" applyFont="1" applyFill="1" applyBorder="1"/>
    <xf numFmtId="0" fontId="2" fillId="0" borderId="21" xfId="0" applyFont="1" applyBorder="1"/>
    <xf numFmtId="1" fontId="2" fillId="0" borderId="14" xfId="1" applyNumberFormat="1" applyFon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16" fontId="2" fillId="2" borderId="16" xfId="0" applyNumberFormat="1" applyFont="1" applyFill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3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0" xfId="0" applyFont="1"/>
    <xf numFmtId="0" fontId="0" fillId="0" borderId="3" xfId="0" applyBorder="1"/>
    <xf numFmtId="10" fontId="1" fillId="0" borderId="3" xfId="1" applyNumberFormat="1" applyFont="1" applyBorder="1"/>
    <xf numFmtId="10" fontId="1" fillId="0" borderId="19" xfId="1" applyNumberFormat="1" applyFont="1" applyBorder="1"/>
    <xf numFmtId="0" fontId="1" fillId="0" borderId="19" xfId="1" applyNumberFormat="1" applyFont="1" applyBorder="1"/>
    <xf numFmtId="2" fontId="0" fillId="0" borderId="19" xfId="0" applyNumberFormat="1" applyBorder="1"/>
    <xf numFmtId="0" fontId="1" fillId="0" borderId="20" xfId="1" applyNumberFormat="1" applyFont="1" applyBorder="1"/>
    <xf numFmtId="10" fontId="0" fillId="0" borderId="19" xfId="1" applyNumberFormat="1" applyFont="1" applyBorder="1"/>
    <xf numFmtId="1" fontId="1" fillId="0" borderId="20" xfId="1" applyNumberFormat="1" applyFont="1" applyBorder="1"/>
    <xf numFmtId="2" fontId="0" fillId="0" borderId="0" xfId="0" applyNumberFormat="1"/>
    <xf numFmtId="0" fontId="0" fillId="0" borderId="4" xfId="0" applyBorder="1"/>
    <xf numFmtId="10" fontId="1" fillId="0" borderId="4" xfId="1" applyNumberFormat="1" applyFont="1" applyBorder="1"/>
    <xf numFmtId="10" fontId="1" fillId="0" borderId="0" xfId="1" applyNumberFormat="1" applyFont="1" applyBorder="1"/>
    <xf numFmtId="1" fontId="1" fillId="0" borderId="0" xfId="1" applyNumberFormat="1" applyFont="1" applyBorder="1"/>
    <xf numFmtId="1" fontId="1" fillId="0" borderId="2" xfId="1" applyNumberFormat="1" applyFont="1" applyBorder="1"/>
    <xf numFmtId="10" fontId="0" fillId="0" borderId="0" xfId="1" applyNumberFormat="1" applyFont="1" applyBorder="1"/>
    <xf numFmtId="0" fontId="0" fillId="0" borderId="23" xfId="0" applyBorder="1"/>
    <xf numFmtId="10" fontId="1" fillId="0" borderId="23" xfId="1" applyNumberFormat="1" applyFont="1" applyBorder="1"/>
    <xf numFmtId="10" fontId="1" fillId="0" borderId="24" xfId="1" applyNumberFormat="1" applyFont="1" applyBorder="1"/>
    <xf numFmtId="1" fontId="1" fillId="0" borderId="24" xfId="1" applyNumberFormat="1" applyFont="1" applyBorder="1"/>
    <xf numFmtId="2" fontId="0" fillId="0" borderId="24" xfId="0" applyNumberFormat="1" applyBorder="1"/>
    <xf numFmtId="1" fontId="1" fillId="0" borderId="25" xfId="1" applyNumberFormat="1" applyFont="1" applyBorder="1"/>
    <xf numFmtId="10" fontId="0" fillId="0" borderId="24" xfId="1" applyNumberFormat="1" applyFont="1" applyBorder="1"/>
    <xf numFmtId="0" fontId="2" fillId="0" borderId="23" xfId="0" applyFont="1" applyBorder="1"/>
    <xf numFmtId="10" fontId="2" fillId="0" borderId="23" xfId="1" applyNumberFormat="1" applyFont="1" applyBorder="1"/>
    <xf numFmtId="0" fontId="2" fillId="0" borderId="24" xfId="1" applyNumberFormat="1" applyFont="1" applyBorder="1"/>
    <xf numFmtId="2" fontId="2" fillId="0" borderId="25" xfId="0" applyNumberFormat="1" applyFont="1" applyBorder="1"/>
    <xf numFmtId="0" fontId="2" fillId="0" borderId="16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10" fontId="0" fillId="0" borderId="20" xfId="1" applyNumberFormat="1" applyFont="1" applyBorder="1"/>
    <xf numFmtId="10" fontId="0" fillId="0" borderId="2" xfId="1" applyNumberFormat="1" applyFont="1" applyBorder="1"/>
    <xf numFmtId="10" fontId="0" fillId="0" borderId="25" xfId="1" applyNumberFormat="1" applyFont="1" applyBorder="1"/>
    <xf numFmtId="10" fontId="2" fillId="0" borderId="26" xfId="1" applyNumberFormat="1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9" sqref="B9"/>
    </sheetView>
  </sheetViews>
  <sheetFormatPr baseColWidth="10" defaultColWidth="9.109375" defaultRowHeight="14.4" x14ac:dyDescent="0.3"/>
  <cols>
    <col min="1" max="1" width="25.21875" bestFit="1" customWidth="1"/>
    <col min="2" max="7" width="7.6640625" bestFit="1" customWidth="1"/>
    <col min="8" max="13" width="8.21875" bestFit="1" customWidth="1"/>
    <col min="14" max="14" width="8.77734375" bestFit="1" customWidth="1"/>
    <col min="15" max="19" width="8.21875" bestFit="1" customWidth="1"/>
    <col min="20" max="21" width="9" bestFit="1" customWidth="1"/>
    <col min="22" max="23" width="6.21875" bestFit="1" customWidth="1"/>
    <col min="24" max="24" width="5.21875" customWidth="1"/>
    <col min="25" max="25" width="11.5546875" bestFit="1" customWidth="1"/>
  </cols>
  <sheetData>
    <row r="1" spans="1:31" ht="15" thickBot="1" x14ac:dyDescent="0.35">
      <c r="B1" s="28" t="s">
        <v>9</v>
      </c>
      <c r="C1" s="29"/>
      <c r="D1" s="29"/>
      <c r="E1" s="29"/>
      <c r="F1" s="29"/>
      <c r="G1" s="30"/>
      <c r="H1" s="28" t="s">
        <v>10</v>
      </c>
      <c r="I1" s="29"/>
      <c r="J1" s="29"/>
      <c r="K1" s="29"/>
      <c r="L1" s="29"/>
      <c r="M1" s="30"/>
      <c r="N1" s="31" t="s">
        <v>11</v>
      </c>
      <c r="O1" s="32"/>
      <c r="P1" s="32"/>
      <c r="Q1" s="32"/>
      <c r="R1" s="32"/>
      <c r="S1" s="33"/>
      <c r="T1" s="28" t="s">
        <v>83</v>
      </c>
      <c r="U1" s="29"/>
      <c r="V1" s="29"/>
      <c r="W1" s="29"/>
      <c r="X1" s="29"/>
      <c r="Y1" s="30"/>
    </row>
    <row r="2" spans="1:31" ht="15" thickBot="1" x14ac:dyDescent="0.35">
      <c r="B2" s="1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17" t="s">
        <v>8</v>
      </c>
      <c r="H2" s="3" t="s">
        <v>12</v>
      </c>
      <c r="I2" s="4" t="s">
        <v>13</v>
      </c>
      <c r="J2" s="4" t="s">
        <v>14</v>
      </c>
      <c r="K2" s="4" t="s">
        <v>15</v>
      </c>
      <c r="L2" s="4" t="s">
        <v>16</v>
      </c>
      <c r="M2" s="19" t="s">
        <v>8</v>
      </c>
      <c r="N2" s="1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17" t="s">
        <v>8</v>
      </c>
      <c r="T2" s="3" t="s">
        <v>12</v>
      </c>
      <c r="U2" s="4" t="s">
        <v>13</v>
      </c>
      <c r="V2" s="4" t="s">
        <v>14</v>
      </c>
      <c r="W2" s="4" t="s">
        <v>15</v>
      </c>
      <c r="X2" s="4" t="s">
        <v>16</v>
      </c>
      <c r="Y2" s="19" t="s">
        <v>8</v>
      </c>
    </row>
    <row r="3" spans="1:31" ht="15" thickBot="1" x14ac:dyDescent="0.35">
      <c r="A3" s="5" t="s">
        <v>88</v>
      </c>
      <c r="B3" s="18">
        <f>'Q = Infinito'!D63</f>
        <v>1180.3957115558785</v>
      </c>
      <c r="C3" s="18">
        <f>'Q = 20'!D63</f>
        <v>1326.9014259682558</v>
      </c>
      <c r="D3" s="18">
        <f>'Q = 15'!D63</f>
        <v>1416.6361771740726</v>
      </c>
      <c r="E3" s="18">
        <f>'Q = 10'!D63</f>
        <v>1627.8898221005943</v>
      </c>
      <c r="F3" s="18">
        <f>'Q = 5'!D63</f>
        <v>2331.7968868562016</v>
      </c>
      <c r="G3" s="18">
        <f t="shared" ref="G3:G4" si="0">AVERAGE(B3:F3)</f>
        <v>1576.7240047310006</v>
      </c>
      <c r="H3" s="20">
        <f>'Q = Infinito'!G63</f>
        <v>1.4099929801505037E-2</v>
      </c>
      <c r="I3" s="20">
        <f>'Q = 20'!G63</f>
        <v>1.9337823820950912E-2</v>
      </c>
      <c r="J3" s="20">
        <f>'Q = 15'!G63</f>
        <v>2.3261747023586E-2</v>
      </c>
      <c r="K3" s="20">
        <f>'Q = 10'!G63</f>
        <v>2.3444212463003218E-2</v>
      </c>
      <c r="L3" s="20">
        <f>'Q = 5'!G63</f>
        <v>4.5529598042284555E-2</v>
      </c>
      <c r="M3" s="20">
        <f t="shared" ref="M3:M4" si="1">AVERAGE(H3:L3)</f>
        <v>2.5134662230265947E-2</v>
      </c>
      <c r="N3" s="20">
        <f>'Q = Infinito'!G63</f>
        <v>1.4099929801505037E-2</v>
      </c>
      <c r="O3" s="20">
        <f>'Q = 20'!G63</f>
        <v>1.9337823820950912E-2</v>
      </c>
      <c r="P3" s="20">
        <f>'Q = 15'!G63</f>
        <v>2.3261747023586E-2</v>
      </c>
      <c r="Q3" s="20">
        <f>'Q = 10'!G63</f>
        <v>2.3444212463003218E-2</v>
      </c>
      <c r="R3" s="20">
        <f>'Q = 5'!G63</f>
        <v>4.5529598042284555E-2</v>
      </c>
      <c r="S3" s="20">
        <f t="shared" ref="S3:S4" si="2">AVERAGE(N3:R3)</f>
        <v>2.5134662230265947E-2</v>
      </c>
      <c r="T3" s="27">
        <f>'Q = Infinito'!F64</f>
        <v>13</v>
      </c>
      <c r="U3" s="27">
        <f>'Q = 20'!F64</f>
        <v>0</v>
      </c>
      <c r="V3" s="27">
        <f>'Q = 15'!F64</f>
        <v>0</v>
      </c>
      <c r="W3" s="27">
        <f>'Q = 10'!F64</f>
        <v>0</v>
      </c>
      <c r="X3" s="27">
        <f>'Q = 5'!F64</f>
        <v>0</v>
      </c>
      <c r="Y3" s="27">
        <f t="shared" ref="Y3:Y4" si="3">AVERAGE(T3:X3)</f>
        <v>2.6</v>
      </c>
      <c r="Z3" s="1" t="s">
        <v>12</v>
      </c>
      <c r="AA3" s="2" t="s">
        <v>13</v>
      </c>
      <c r="AB3" s="2" t="s">
        <v>14</v>
      </c>
      <c r="AC3" s="2" t="s">
        <v>15</v>
      </c>
      <c r="AD3" s="2" t="s">
        <v>16</v>
      </c>
      <c r="AE3" s="17" t="s">
        <v>8</v>
      </c>
    </row>
    <row r="4" spans="1:31" ht="15" thickBot="1" x14ac:dyDescent="0.35">
      <c r="A4" s="5" t="s">
        <v>78</v>
      </c>
      <c r="B4" s="18">
        <f>'Q = Infinito'!I63</f>
        <v>1164.2347844635524</v>
      </c>
      <c r="C4" s="18">
        <f>'Q = 20'!I63</f>
        <v>1303.4855701522197</v>
      </c>
      <c r="D4" s="18">
        <f>'Q = 15'!I63</f>
        <v>1387.3219903671186</v>
      </c>
      <c r="E4" s="18">
        <f>'Q = 10'!I63</f>
        <v>1592.9208587673374</v>
      </c>
      <c r="F4" s="18">
        <f>'Q = 5'!I63</f>
        <v>2230.6102777021811</v>
      </c>
      <c r="G4" s="18">
        <f t="shared" si="0"/>
        <v>1535.7146962904819</v>
      </c>
      <c r="H4" s="20">
        <f>'Q = Infinito'!L63</f>
        <v>7.3901917955164737E-11</v>
      </c>
      <c r="I4" s="20">
        <f>'Q = 20'!L63</f>
        <v>1.1044843172584376E-3</v>
      </c>
      <c r="J4" s="20">
        <f>'Q = 15'!L63</f>
        <v>1.2073731664710404E-3</v>
      </c>
      <c r="K4" s="20">
        <f>'Q = 10'!L63</f>
        <v>1.2814369583893459E-3</v>
      </c>
      <c r="L4" s="20">
        <f>'Q = 5'!L63</f>
        <v>7.1518165779195996E-5</v>
      </c>
      <c r="M4" s="20">
        <f t="shared" si="1"/>
        <v>7.3296253635998765E-4</v>
      </c>
      <c r="N4" s="20">
        <f>'Q = Infinito'!L63</f>
        <v>7.3901917955164737E-11</v>
      </c>
      <c r="O4" s="20">
        <f>'Q = 20'!L63</f>
        <v>1.1044843172584376E-3</v>
      </c>
      <c r="P4" s="20">
        <f>'Q = 15'!L63</f>
        <v>1.2073731664710404E-3</v>
      </c>
      <c r="Q4" s="20">
        <f>'Q = 10'!L63</f>
        <v>1.2814369583893459E-3</v>
      </c>
      <c r="R4" s="20">
        <f>'Q = 5'!L63</f>
        <v>7.1518165779195996E-5</v>
      </c>
      <c r="S4" s="20">
        <f t="shared" si="2"/>
        <v>7.3296253635998765E-4</v>
      </c>
      <c r="T4" s="27">
        <f>'Q = Infinito'!K64</f>
        <v>53</v>
      </c>
      <c r="U4" s="27">
        <f>'Q = 20'!K64</f>
        <v>8</v>
      </c>
      <c r="V4" s="27">
        <f>'Q = 15'!K64</f>
        <v>4</v>
      </c>
      <c r="W4" s="27">
        <f>'Q = 10'!K64</f>
        <v>2</v>
      </c>
      <c r="X4" s="27">
        <f>'Q = 5'!K64</f>
        <v>1</v>
      </c>
      <c r="Y4" s="27">
        <f t="shared" si="3"/>
        <v>13.6</v>
      </c>
      <c r="Z4" s="22">
        <f>'Q = Infinito'!J63</f>
        <v>1.4830196833394748E-3</v>
      </c>
      <c r="AA4" s="22">
        <f>'Q = 20'!J63</f>
        <v>2.7453055764991512E-2</v>
      </c>
      <c r="AB4" s="22">
        <f>'Q = 15'!J63</f>
        <v>3.4978057893522284E-2</v>
      </c>
      <c r="AC4" s="22">
        <f>'Q = 10'!J63</f>
        <v>4.485759582363949E-2</v>
      </c>
      <c r="AD4" s="22">
        <f>'Q = 5'!J63</f>
        <v>2.1301594070844886E-2</v>
      </c>
      <c r="AE4" s="22">
        <f>AVERAGE(Z4:AD4)</f>
        <v>2.6014664647267528E-2</v>
      </c>
    </row>
    <row r="5" spans="1:31" ht="15" thickBot="1" x14ac:dyDescent="0.35">
      <c r="A5" s="26" t="s">
        <v>84</v>
      </c>
      <c r="B5" s="18">
        <f>'Q = Infinito'!M63</f>
        <v>1166.0154263393597</v>
      </c>
      <c r="C5" s="18">
        <f>'Q = 20'!M63</f>
        <v>1306.878093162431</v>
      </c>
      <c r="D5" s="18">
        <f>'Q = 15'!M63</f>
        <v>1393.3733643594485</v>
      </c>
      <c r="E5" s="18">
        <f>'Q = 10'!M63</f>
        <v>1603.0337049249802</v>
      </c>
      <c r="F5" s="18">
        <f>'Q = 5'!M63</f>
        <v>2264.7747762964036</v>
      </c>
      <c r="G5" s="18">
        <f t="shared" ref="G5" si="4">AVERAGE(B5:F5)</f>
        <v>1546.8150730165246</v>
      </c>
      <c r="H5" s="20">
        <f>'Q = Infinito'!P63</f>
        <v>1.5362991531305081E-3</v>
      </c>
      <c r="I5" s="20">
        <f>'Q = 20'!P63</f>
        <v>3.6715813626169284E-3</v>
      </c>
      <c r="J5" s="20">
        <f>'Q = 15'!P63</f>
        <v>5.6086013260402195E-3</v>
      </c>
      <c r="K5" s="20">
        <f>'Q = 10'!P63</f>
        <v>7.7062644215607533E-3</v>
      </c>
      <c r="L5" s="20">
        <f>'Q = 5'!P63</f>
        <v>1.5404897421488685E-2</v>
      </c>
      <c r="M5" s="20">
        <f t="shared" ref="M5" si="5">AVERAGE(H5:L5)</f>
        <v>6.7855287369674193E-3</v>
      </c>
      <c r="N5" s="20">
        <f>'Q = Infinito'!Q63</f>
        <v>4.376122228068411E-3</v>
      </c>
      <c r="O5" s="20">
        <f>'Q = 20'!Q63</f>
        <v>8.3078729805304372E-3</v>
      </c>
      <c r="P5" s="20">
        <f>'Q = 15'!Q63</f>
        <v>1.1497908451279071E-2</v>
      </c>
      <c r="Q5" s="20">
        <f>'Q = 10'!Q63</f>
        <v>1.3710842008273137E-2</v>
      </c>
      <c r="R5" s="20">
        <f>'Q = 5'!Q63</f>
        <v>2.3385116622997922E-2</v>
      </c>
      <c r="S5" s="20">
        <f t="shared" ref="S5" si="6">AVERAGE(N5:R5)</f>
        <v>1.2255572458229795E-2</v>
      </c>
      <c r="T5" s="27">
        <f>'Q = Infinito'!P64</f>
        <v>40</v>
      </c>
      <c r="U5" s="27">
        <f>'Q = 20'!P64</f>
        <v>20</v>
      </c>
      <c r="V5" s="27">
        <f>'Q = 15'!P64</f>
        <v>11</v>
      </c>
      <c r="W5" s="27">
        <f>'Q = 10'!P64</f>
        <v>3</v>
      </c>
      <c r="X5" s="27">
        <f>'Q = 5'!P64</f>
        <v>1</v>
      </c>
      <c r="Y5" s="27">
        <f t="shared" ref="Y5" si="7">AVERAGE(T5:X5)</f>
        <v>15</v>
      </c>
    </row>
    <row r="6" spans="1:31" ht="15" thickBot="1" x14ac:dyDescent="0.35">
      <c r="A6" s="26" t="s">
        <v>87</v>
      </c>
      <c r="B6" s="18">
        <f>'Q = Infinito'!R63</f>
        <v>1165.947270192896</v>
      </c>
      <c r="C6" s="18">
        <f>'Q = 20'!R63</f>
        <v>1306.1384450491585</v>
      </c>
      <c r="D6" s="18">
        <f>'Q = 15'!R63</f>
        <v>1392.2566930933326</v>
      </c>
      <c r="E6" s="18">
        <f>'Q = 10'!R63</f>
        <v>1602.3453537814528</v>
      </c>
      <c r="F6" s="18">
        <f>'Q = 5'!R63</f>
        <v>2259.3666157338544</v>
      </c>
      <c r="G6" s="18">
        <f t="shared" ref="G6" si="8">AVERAGE(B6:F6)</f>
        <v>1545.2108755701388</v>
      </c>
      <c r="H6" s="20">
        <f>'Q = Infinito'!U63</f>
        <v>1.4882167251943329E-3</v>
      </c>
      <c r="I6" s="20">
        <f>'Q = 20'!U63</f>
        <v>3.0193251361135564E-3</v>
      </c>
      <c r="J6" s="20">
        <f>'Q = 15'!U63</f>
        <v>4.7601568800321277E-3</v>
      </c>
      <c r="K6" s="20">
        <f>'Q = 10'!U63</f>
        <v>7.2253897127812312E-3</v>
      </c>
      <c r="L6" s="20">
        <f>'Q = 5'!U63</f>
        <v>1.2958103467050511E-2</v>
      </c>
      <c r="M6" s="20">
        <f t="shared" ref="M6" si="9">AVERAGE(H6:L6)</f>
        <v>5.8902383842343517E-3</v>
      </c>
      <c r="N6" s="20">
        <f>'Q = Infinito'!V63</f>
        <v>4.4236934013687172E-3</v>
      </c>
      <c r="O6" s="20">
        <f>'Q = 20'!V63</f>
        <v>7.6846651348084251E-3</v>
      </c>
      <c r="P6" s="20">
        <f>'Q = 15'!V63</f>
        <v>1.0851210347776813E-2</v>
      </c>
      <c r="Q6" s="20">
        <f>'Q = 10'!V63</f>
        <v>1.3155873476089774E-2</v>
      </c>
      <c r="R6" s="20">
        <f>'Q = 5'!V63</f>
        <v>2.1701576988146523E-2</v>
      </c>
      <c r="S6" s="20">
        <f t="shared" ref="S6" si="10">AVERAGE(N6:R6)</f>
        <v>1.1563403869638051E-2</v>
      </c>
      <c r="T6" s="27">
        <f>'Q = Infinito'!U64</f>
        <v>37</v>
      </c>
      <c r="U6" s="27">
        <f>'Q = 20'!U64</f>
        <v>23</v>
      </c>
      <c r="V6" s="27">
        <f>'Q = 15'!U64</f>
        <v>9</v>
      </c>
      <c r="W6" s="27">
        <f>'Q = 10'!U64</f>
        <v>8</v>
      </c>
      <c r="X6" s="27">
        <f>'Q = 5'!U64</f>
        <v>2</v>
      </c>
      <c r="Y6" s="27">
        <f t="shared" ref="Y6" si="11">AVERAGE(T6:X6)</f>
        <v>15.8</v>
      </c>
    </row>
    <row r="7" spans="1:31" ht="15" thickBot="1" x14ac:dyDescent="0.35">
      <c r="A7" s="26" t="s">
        <v>85</v>
      </c>
      <c r="B7" s="18">
        <f>'Q = Infinito'!W63</f>
        <v>1166.131194935278</v>
      </c>
      <c r="C7" s="18">
        <f>'Q = 20'!W63</f>
        <v>1305.6692541398913</v>
      </c>
      <c r="D7" s="18">
        <f>'Q = 15'!W63</f>
        <v>1392.1886923638053</v>
      </c>
      <c r="E7" s="18">
        <f>'Q = 10'!W63</f>
        <v>1601.8730927999725</v>
      </c>
      <c r="F7" s="18">
        <f>'Q = 5'!W63</f>
        <v>2256.8206463663669</v>
      </c>
      <c r="G7" s="18">
        <f t="shared" ref="G7" si="12">AVERAGE(B7:F7)</f>
        <v>1544.5365761210628</v>
      </c>
      <c r="H7" s="20">
        <f>'Q = Infinito'!Z63</f>
        <v>1.6884948151861525E-3</v>
      </c>
      <c r="I7" s="20">
        <f>'Q = 20'!Z63</f>
        <v>2.7262331243199148E-3</v>
      </c>
      <c r="J7" s="20">
        <f>'Q = 15'!Z63</f>
        <v>4.8730639947908317E-3</v>
      </c>
      <c r="K7" s="20">
        <f>'Q = 10'!Z63</f>
        <v>7.0173501659140086E-3</v>
      </c>
      <c r="L7" s="20">
        <f>'Q = 5'!Z63</f>
        <v>1.1855146614743397E-2</v>
      </c>
      <c r="M7" s="20">
        <f t="shared" ref="M7" si="13">AVERAGE(H7:L7)</f>
        <v>5.6320577429908609E-3</v>
      </c>
      <c r="N7" s="20">
        <f>'Q = Infinito'!AA63</f>
        <v>5.856338899177577E-3</v>
      </c>
      <c r="O7" s="20">
        <f>'Q = 20'!AA63</f>
        <v>8.2627553406597262E-3</v>
      </c>
      <c r="P7" s="20">
        <f>'Q = 15'!AA63</f>
        <v>1.2574527557237199E-2</v>
      </c>
      <c r="Q7" s="20">
        <f>'Q = 10'!AA63</f>
        <v>1.6201888892311722E-2</v>
      </c>
      <c r="R7" s="20">
        <f>'Q = 5'!AA63</f>
        <v>2.0402831016948494E-2</v>
      </c>
      <c r="S7" s="20">
        <f t="shared" ref="S7" si="14">AVERAGE(N7:R7)</f>
        <v>1.2659668341266944E-2</v>
      </c>
      <c r="T7" s="27">
        <f>'Q = Infinito'!Z64</f>
        <v>41</v>
      </c>
      <c r="U7" s="27">
        <f>'Q = 20'!Z64</f>
        <v>25</v>
      </c>
      <c r="V7" s="27">
        <f>'Q = 15'!Z64</f>
        <v>14</v>
      </c>
      <c r="W7" s="27">
        <f>'Q = 10'!Z64</f>
        <v>9</v>
      </c>
      <c r="X7" s="27">
        <f>'Q = 5'!Z64</f>
        <v>1</v>
      </c>
      <c r="Y7" s="27">
        <f t="shared" ref="Y7" si="15">AVERAGE(T7:X7)</f>
        <v>18</v>
      </c>
    </row>
    <row r="8" spans="1:31" ht="15" thickBot="1" x14ac:dyDescent="0.35">
      <c r="A8" s="26" t="s">
        <v>86</v>
      </c>
      <c r="B8" s="18">
        <f>'Q = Infinito'!AB63</f>
        <v>1172.4333590184187</v>
      </c>
      <c r="C8" s="18">
        <f>'Q = 20'!AB63</f>
        <v>1308.3728125237039</v>
      </c>
      <c r="D8" s="18">
        <f>'Q = 15'!AB63</f>
        <v>1395.8330362600257</v>
      </c>
      <c r="E8" s="18">
        <f>'Q = 10'!AB63</f>
        <v>1608.9225153094635</v>
      </c>
      <c r="F8" s="18">
        <f>'Q = 5'!AB63</f>
        <v>2260.8743150340129</v>
      </c>
      <c r="G8" s="18">
        <f t="shared" ref="G8:G9" si="16">AVERAGE(B8:F8)</f>
        <v>1549.2872076291249</v>
      </c>
      <c r="H8" s="20">
        <f>'Q = Infinito'!AE63</f>
        <v>7.5858901902379561E-3</v>
      </c>
      <c r="I8" s="20">
        <f>'Q = 20'!AE63</f>
        <v>5.0335433614893598E-3</v>
      </c>
      <c r="J8" s="20">
        <f>'Q = 15'!AE63</f>
        <v>7.6799553118911323E-3</v>
      </c>
      <c r="K8" s="20">
        <f>'Q = 10'!AE63</f>
        <v>1.1651312641822216E-2</v>
      </c>
      <c r="L8" s="20">
        <f>'Q = 5'!AE63</f>
        <v>1.3669162663747025E-2</v>
      </c>
      <c r="M8" s="20">
        <f t="shared" ref="M8:M9" si="17">AVERAGE(H8:L8)</f>
        <v>9.1239728338375382E-3</v>
      </c>
      <c r="N8" s="20">
        <f>'Q = Infinito'!AF63</f>
        <v>2.0605331971834159E-2</v>
      </c>
      <c r="O8" s="20">
        <f>'Q = 20'!AF63</f>
        <v>1.2898019752957351E-2</v>
      </c>
      <c r="P8" s="20">
        <f>'Q = 15'!AF63</f>
        <v>2.0045903152441417E-2</v>
      </c>
      <c r="Q8" s="20">
        <f>'Q = 10'!AF63</f>
        <v>2.3271211300628671E-2</v>
      </c>
      <c r="R8" s="20">
        <f>'Q = 5'!AF63</f>
        <v>2.3653034864700943E-2</v>
      </c>
      <c r="S8" s="20">
        <f t="shared" ref="S8:S9" si="18">AVERAGE(N8:R8)</f>
        <v>2.0094700208512509E-2</v>
      </c>
      <c r="T8" s="27">
        <f>'Q = Infinito'!AE64</f>
        <v>33</v>
      </c>
      <c r="U8" s="27">
        <f>'Q = 20'!AE64</f>
        <v>22</v>
      </c>
      <c r="V8" s="27">
        <f>'Q = 15'!AE64</f>
        <v>20</v>
      </c>
      <c r="W8" s="27">
        <f>'Q = 10'!AE64</f>
        <v>11</v>
      </c>
      <c r="X8" s="27">
        <f>'Q = 5'!AE64</f>
        <v>1</v>
      </c>
      <c r="Y8" s="27">
        <f t="shared" ref="Y8:Y9" si="19">AVERAGE(T8:X8)</f>
        <v>17.399999999999999</v>
      </c>
    </row>
    <row r="9" spans="1:31" x14ac:dyDescent="0.3">
      <c r="A9" s="26" t="s">
        <v>90</v>
      </c>
      <c r="B9" s="18">
        <f>'Q = Infinito'!AG63</f>
        <v>1170.2678486520917</v>
      </c>
      <c r="C9" s="18">
        <f>'Q = 20'!AG63</f>
        <v>1307.7740074569499</v>
      </c>
      <c r="D9" s="18">
        <f>'Q = 15'!AG63</f>
        <v>1394.9554048961934</v>
      </c>
      <c r="E9" s="18">
        <f>'Q = 10'!AG63</f>
        <v>1605.6962288827942</v>
      </c>
      <c r="F9" s="18">
        <f>'Q = 5'!AG63</f>
        <v>2265.3872106678255</v>
      </c>
      <c r="G9" s="18">
        <f t="shared" si="16"/>
        <v>1548.8161401111711</v>
      </c>
      <c r="H9" s="20">
        <f>'Q = Infinito'!AJ63</f>
        <v>5.5742658322973839E-3</v>
      </c>
      <c r="I9" s="20">
        <f>'Q = 20'!AJ63</f>
        <v>4.2957668465175274E-3</v>
      </c>
      <c r="J9" s="20">
        <f>'Q = 15'!AJ63</f>
        <v>6.8820854727544784E-3</v>
      </c>
      <c r="K9" s="20">
        <f>'Q = 10'!AJ63</f>
        <v>9.4518739701349008E-3</v>
      </c>
      <c r="L9" s="20">
        <f>'Q = 5'!AJ63</f>
        <v>1.5660250905189667E-2</v>
      </c>
      <c r="M9" s="20">
        <f t="shared" si="17"/>
        <v>8.3728486053787909E-3</v>
      </c>
      <c r="N9" s="20">
        <f>'Q = Infinito'!AK63</f>
        <v>1.0316797961289861E-2</v>
      </c>
      <c r="O9" s="20">
        <f>'Q = 20'!AK63</f>
        <v>9.8692112383845804E-3</v>
      </c>
      <c r="P9" s="20">
        <f>'Q = 15'!AK63</f>
        <v>1.4316676574720669E-2</v>
      </c>
      <c r="Q9" s="20">
        <f>'Q = 10'!AK63</f>
        <v>1.6735885746177449E-2</v>
      </c>
      <c r="R9" s="20">
        <f>'Q = 5'!AK63</f>
        <v>2.4400448173330334E-2</v>
      </c>
      <c r="S9" s="20">
        <f t="shared" si="18"/>
        <v>1.5127803938780576E-2</v>
      </c>
      <c r="T9" s="27">
        <f>'Q = Infinito'!AJ64</f>
        <v>33</v>
      </c>
      <c r="U9" s="27">
        <f>'Q = 20'!AJ64</f>
        <v>19</v>
      </c>
      <c r="V9" s="27">
        <f>'Q = 15'!AJ64</f>
        <v>9</v>
      </c>
      <c r="W9" s="27">
        <f>'Q = 10'!AJ64</f>
        <v>5</v>
      </c>
      <c r="X9" s="27">
        <f>'Q = 5'!AJ64</f>
        <v>0</v>
      </c>
      <c r="Y9" s="27">
        <f t="shared" si="19"/>
        <v>13.2</v>
      </c>
    </row>
  </sheetData>
  <mergeCells count="4">
    <mergeCell ref="B1:G1"/>
    <mergeCell ref="H1:M1"/>
    <mergeCell ref="N1:S1"/>
    <mergeCell ref="T1:Y1"/>
  </mergeCells>
  <phoneticPr fontId="3" type="noConversion"/>
  <conditionalFormatting sqref="B5:B9 B3">
    <cfRule type="colorScale" priority="3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9 C3">
    <cfRule type="colorScale" priority="3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9 D3">
    <cfRule type="colorScale" priority="3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9 E3">
    <cfRule type="colorScale" priority="3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F9 F3">
    <cfRule type="colorScale" priority="3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9 G3">
    <cfRule type="colorScale" priority="3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:H9 H3">
    <cfRule type="colorScale" priority="3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I9 I3">
    <cfRule type="colorScale" priority="3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J9 J3">
    <cfRule type="colorScale" priority="35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K9 K3">
    <cfRule type="colorScale" priority="35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:L9 L3">
    <cfRule type="colorScale" priority="3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M9 M3">
    <cfRule type="colorScale" priority="3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:N9 N3">
    <cfRule type="colorScale" priority="3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O9 O3">
    <cfRule type="colorScale" priority="35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:P9 P3">
    <cfRule type="colorScale" priority="3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:Q9 Q3">
    <cfRule type="colorScale" priority="3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:R9 R3">
    <cfRule type="colorScale" priority="3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:S9 S3">
    <cfRule type="colorScale" priority="3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:T9 T3">
    <cfRule type="colorScale" priority="3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:U9 U3">
    <cfRule type="colorScale" priority="3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:V9 V3">
    <cfRule type="colorScale" priority="3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:W9 W3">
    <cfRule type="colorScale" priority="3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:X9 X3">
    <cfRule type="colorScale" priority="3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:Y9 Y3">
    <cfRule type="colorScale" priority="3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28F0F-631C-4937-A868-68CECA5B9C95}">
  <dimension ref="A1:AK64"/>
  <sheetViews>
    <sheetView zoomScale="55" zoomScaleNormal="55" workbookViewId="0">
      <pane xSplit="2" ySplit="2" topLeftCell="C24" activePane="bottomRight" state="frozen"/>
      <selection pane="topRight" activeCell="C1" sqref="C1"/>
      <selection pane="bottomLeft" activeCell="A3" sqref="A3"/>
      <selection pane="bottomRight" activeCell="AY36" sqref="AY36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4" width="14.6640625" bestFit="1" customWidth="1"/>
    <col min="5" max="5" width="14.6640625" style="6" bestFit="1" customWidth="1"/>
    <col min="6" max="6" width="14.6640625" bestFit="1" customWidth="1"/>
    <col min="7" max="7" width="12.21875" bestFit="1" customWidth="1"/>
    <col min="8" max="9" width="14.6640625" bestFit="1" customWidth="1"/>
    <col min="10" max="10" width="14.6640625" style="6" bestFit="1" customWidth="1"/>
    <col min="11" max="11" width="14.6640625" bestFit="1" customWidth="1"/>
    <col min="12" max="12" width="12.21875" bestFit="1" customWidth="1"/>
    <col min="13" max="13" width="14.6640625" bestFit="1" customWidth="1"/>
    <col min="14" max="14" width="14.6640625" customWidth="1"/>
    <col min="15" max="17" width="8.6640625" customWidth="1"/>
    <col min="18" max="19" width="14.6640625" bestFit="1" customWidth="1"/>
    <col min="20" max="22" width="8.6640625" customWidth="1"/>
    <col min="23" max="24" width="14.6640625" bestFit="1" customWidth="1"/>
    <col min="25" max="27" width="8.6640625" customWidth="1"/>
    <col min="28" max="28" width="14.6640625" customWidth="1"/>
    <col min="29" max="29" width="14.6640625" bestFit="1" customWidth="1"/>
    <col min="30" max="32" width="8.6640625" customWidth="1"/>
    <col min="33" max="33" width="14.6640625" customWidth="1"/>
    <col min="34" max="34" width="14.6640625" bestFit="1" customWidth="1"/>
    <col min="35" max="37" width="8.6640625" customWidth="1"/>
  </cols>
  <sheetData>
    <row r="1" spans="1:37" x14ac:dyDescent="0.3">
      <c r="A1" s="7"/>
      <c r="B1" s="7"/>
      <c r="C1" s="34" t="s">
        <v>77</v>
      </c>
      <c r="D1" s="35"/>
      <c r="E1" s="35"/>
      <c r="F1" s="35"/>
      <c r="G1" s="36"/>
      <c r="H1" s="34" t="s">
        <v>78</v>
      </c>
      <c r="I1" s="35"/>
      <c r="J1" s="35"/>
      <c r="K1" s="35"/>
      <c r="L1" s="36"/>
      <c r="M1" s="34" t="s">
        <v>84</v>
      </c>
      <c r="N1" s="35"/>
      <c r="O1" s="35"/>
      <c r="P1" s="35"/>
      <c r="Q1" s="36"/>
      <c r="R1" s="37" t="s">
        <v>87</v>
      </c>
      <c r="S1" s="35"/>
      <c r="T1" s="35"/>
      <c r="U1" s="35"/>
      <c r="V1" s="36"/>
      <c r="W1" s="34" t="s">
        <v>85</v>
      </c>
      <c r="X1" s="35"/>
      <c r="Y1" s="35"/>
      <c r="Z1" s="35"/>
      <c r="AA1" s="36"/>
      <c r="AB1" s="34" t="s">
        <v>86</v>
      </c>
      <c r="AC1" s="35"/>
      <c r="AD1" s="35"/>
      <c r="AE1" s="35"/>
      <c r="AF1" s="36"/>
      <c r="AG1" s="34" t="s">
        <v>89</v>
      </c>
      <c r="AH1" s="35"/>
      <c r="AI1" s="35"/>
      <c r="AJ1" s="35"/>
      <c r="AK1" s="36"/>
    </row>
    <row r="2" spans="1:37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79</v>
      </c>
      <c r="N2" s="8" t="s">
        <v>8</v>
      </c>
      <c r="O2" s="8" t="s">
        <v>80</v>
      </c>
      <c r="P2" s="8" t="s">
        <v>81</v>
      </c>
      <c r="Q2" s="8" t="s">
        <v>82</v>
      </c>
      <c r="R2" s="8" t="s">
        <v>79</v>
      </c>
      <c r="S2" s="8" t="s">
        <v>8</v>
      </c>
      <c r="T2" s="8" t="s">
        <v>80</v>
      </c>
      <c r="U2" s="8" t="s">
        <v>81</v>
      </c>
      <c r="V2" s="8" t="s">
        <v>82</v>
      </c>
      <c r="W2" s="8" t="s">
        <v>79</v>
      </c>
      <c r="X2" s="8" t="s">
        <v>8</v>
      </c>
      <c r="Y2" s="8" t="s">
        <v>80</v>
      </c>
      <c r="Z2" s="8" t="s">
        <v>81</v>
      </c>
      <c r="AA2" s="8" t="s">
        <v>82</v>
      </c>
      <c r="AB2" s="8" t="s">
        <v>79</v>
      </c>
      <c r="AC2" s="8" t="s">
        <v>8</v>
      </c>
      <c r="AD2" s="8" t="s">
        <v>80</v>
      </c>
      <c r="AE2" s="8" t="s">
        <v>81</v>
      </c>
      <c r="AF2" s="8" t="s">
        <v>82</v>
      </c>
      <c r="AG2" s="8" t="s">
        <v>79</v>
      </c>
      <c r="AH2" s="8" t="s">
        <v>8</v>
      </c>
      <c r="AI2" s="8" t="s">
        <v>80</v>
      </c>
      <c r="AJ2" s="8" t="s">
        <v>81</v>
      </c>
      <c r="AK2" s="8" t="s">
        <v>82</v>
      </c>
    </row>
    <row r="3" spans="1:37" x14ac:dyDescent="0.3">
      <c r="A3" s="11" t="s">
        <v>17</v>
      </c>
      <c r="B3" s="12">
        <f>MIN(D3,I3,M3,R3,W3,AB3,AG3)</f>
        <v>1161.41155169384</v>
      </c>
      <c r="C3">
        <v>1091.8374732273569</v>
      </c>
      <c r="D3">
        <v>1167.2500639494619</v>
      </c>
      <c r="E3">
        <v>6.4607056406526725E-2</v>
      </c>
      <c r="F3">
        <v>120.0130088329315</v>
      </c>
      <c r="G3" s="13">
        <f>(D3-$B3)/$B3</f>
        <v>5.0270829897523074E-3</v>
      </c>
      <c r="H3">
        <v>1161.315999936138</v>
      </c>
      <c r="I3">
        <v>1161.41155169384</v>
      </c>
      <c r="J3" s="6">
        <v>8.2272091716462266E-5</v>
      </c>
      <c r="K3">
        <v>168.61753416061401</v>
      </c>
      <c r="L3" s="13">
        <f>(I3-$B3)/$B3</f>
        <v>0</v>
      </c>
      <c r="M3">
        <v>1161.41155169384</v>
      </c>
      <c r="N3">
        <v>1167.583296047676</v>
      </c>
      <c r="O3">
        <v>120.3889542051824</v>
      </c>
      <c r="P3" s="23">
        <f>(M3-$B3)/$B3</f>
        <v>0</v>
      </c>
      <c r="Q3" s="24">
        <f t="shared" ref="Q3:Q62" si="0">(N3-$B3)/$B3</f>
        <v>5.3140029000356311E-3</v>
      </c>
      <c r="R3">
        <v>1161.41155169384</v>
      </c>
      <c r="S3">
        <v>1166.7300678637471</v>
      </c>
      <c r="T3">
        <v>120.0028720491915</v>
      </c>
      <c r="U3" s="23">
        <f t="shared" ref="U3:U62" si="1">(R3-$B3)/$B3</f>
        <v>0</v>
      </c>
      <c r="V3" s="24">
        <f t="shared" ref="V3:V62" si="2">(S3-$B3)/$B3</f>
        <v>4.5793553216776388E-3</v>
      </c>
      <c r="W3">
        <v>1161.41155169384</v>
      </c>
      <c r="X3">
        <v>1167.186663441244</v>
      </c>
      <c r="Y3">
        <v>120.36434419339059</v>
      </c>
      <c r="Z3" s="23">
        <f t="shared" ref="Z3:Z62" si="3">(W3-$B3)/$B3</f>
        <v>0</v>
      </c>
      <c r="AA3" s="24">
        <f t="shared" ref="AA3:AA62" si="4">(X3-$B3)/$B3</f>
        <v>4.9724938063354174E-3</v>
      </c>
      <c r="AB3">
        <v>1161.41155169384</v>
      </c>
      <c r="AC3">
        <v>1165.785021863481</v>
      </c>
      <c r="AD3">
        <v>120.0027787287079</v>
      </c>
      <c r="AE3" s="23">
        <f t="shared" ref="AE3:AE62" si="5">(AB3-$B3)/$B3</f>
        <v>0</v>
      </c>
      <c r="AF3" s="24">
        <f t="shared" ref="AF3:AF62" si="6">(AC3-$B3)/$B3</f>
        <v>3.765650654380513E-3</v>
      </c>
      <c r="AG3">
        <v>1161.41155169384</v>
      </c>
      <c r="AH3">
        <v>1167.581557160174</v>
      </c>
      <c r="AI3">
        <v>120.17644205028191</v>
      </c>
      <c r="AJ3" s="23">
        <f t="shared" ref="AJ3:AK62" si="7">(AG3-$B3)/$B3</f>
        <v>0</v>
      </c>
      <c r="AK3" s="24">
        <f t="shared" si="7"/>
        <v>5.312505680984056E-3</v>
      </c>
    </row>
    <row r="4" spans="1:37" x14ac:dyDescent="0.3">
      <c r="A4" s="11" t="s">
        <v>18</v>
      </c>
      <c r="B4" s="12">
        <f t="shared" ref="B4:B62" si="8">MIN(D4,I4,M4,R4,W4,AB4,AG4)</f>
        <v>1308.6449739535451</v>
      </c>
      <c r="C4">
        <v>1255.9395394121079</v>
      </c>
      <c r="D4">
        <v>1318.4530580520409</v>
      </c>
      <c r="E4">
        <v>4.7414292270893617E-2</v>
      </c>
      <c r="F4">
        <v>120.02408313751221</v>
      </c>
      <c r="G4" s="13">
        <f t="shared" ref="G4:G62" si="9">(D4-$B4)/$B4</f>
        <v>7.4948395429698528E-3</v>
      </c>
      <c r="H4">
        <v>1308.544801999129</v>
      </c>
      <c r="I4">
        <v>1308.644974742472</v>
      </c>
      <c r="J4" s="6">
        <v>7.6546920880984229E-5</v>
      </c>
      <c r="K4">
        <v>180.74998903274539</v>
      </c>
      <c r="L4" s="13">
        <f t="shared" ref="L4:L62" si="10">(I4-$B4)/$B4</f>
        <v>6.0285781874662929E-10</v>
      </c>
      <c r="M4">
        <v>1308.644974742472</v>
      </c>
      <c r="N4">
        <v>1310.410097687607</v>
      </c>
      <c r="O4">
        <v>120.25178162709339</v>
      </c>
      <c r="P4" s="13">
        <f>(M4-$B4)/$B4</f>
        <v>6.0285781874662929E-10</v>
      </c>
      <c r="Q4" s="25">
        <f t="shared" si="0"/>
        <v>1.3488178758898467E-3</v>
      </c>
      <c r="R4">
        <v>1308.644974742472</v>
      </c>
      <c r="S4">
        <v>1310.0440110237571</v>
      </c>
      <c r="T4">
        <v>120.0371940054814</v>
      </c>
      <c r="U4" s="13">
        <f t="shared" si="1"/>
        <v>6.0285781874662929E-10</v>
      </c>
      <c r="V4" s="25">
        <f t="shared" si="2"/>
        <v>1.0690730473562745E-3</v>
      </c>
      <c r="W4">
        <v>1308.644974742472</v>
      </c>
      <c r="X4">
        <v>1310.338198448145</v>
      </c>
      <c r="Y4">
        <v>120.3432648256945</v>
      </c>
      <c r="Z4" s="13">
        <f t="shared" si="3"/>
        <v>6.0285781874662929E-10</v>
      </c>
      <c r="AA4" s="25">
        <f t="shared" si="4"/>
        <v>1.2938761301199359E-3</v>
      </c>
      <c r="AB4">
        <v>1310.2234541819639</v>
      </c>
      <c r="AC4">
        <v>1316.2373208798699</v>
      </c>
      <c r="AD4">
        <v>120.00090708419449</v>
      </c>
      <c r="AE4" s="13">
        <f t="shared" si="5"/>
        <v>1.2061943917837912E-3</v>
      </c>
      <c r="AF4" s="25">
        <f t="shared" si="6"/>
        <v>5.8016857722592106E-3</v>
      </c>
      <c r="AG4">
        <v>1308.6449739535451</v>
      </c>
      <c r="AH4">
        <v>1309.972111888341</v>
      </c>
      <c r="AI4">
        <v>120.0754157529213</v>
      </c>
      <c r="AJ4" s="13">
        <f t="shared" si="7"/>
        <v>0</v>
      </c>
      <c r="AK4" s="25">
        <f t="shared" si="7"/>
        <v>1.014131381093005E-3</v>
      </c>
    </row>
    <row r="5" spans="1:37" x14ac:dyDescent="0.3">
      <c r="A5" s="11" t="s">
        <v>19</v>
      </c>
      <c r="B5" s="12">
        <f t="shared" si="8"/>
        <v>1224.6338563630329</v>
      </c>
      <c r="C5">
        <v>1219.442551698651</v>
      </c>
      <c r="D5">
        <v>1224.6338566268701</v>
      </c>
      <c r="E5">
        <v>4.2390669669354559E-3</v>
      </c>
      <c r="F5">
        <v>120.0134060382843</v>
      </c>
      <c r="G5" s="13">
        <f t="shared" si="9"/>
        <v>2.154416486657216E-10</v>
      </c>
      <c r="H5">
        <v>1224.514491105137</v>
      </c>
      <c r="I5">
        <v>1224.6338563630329</v>
      </c>
      <c r="J5" s="6">
        <v>9.7470159979387471E-5</v>
      </c>
      <c r="K5">
        <v>62.076125144958503</v>
      </c>
      <c r="L5" s="13">
        <f t="shared" si="10"/>
        <v>0</v>
      </c>
      <c r="M5">
        <v>1224.6338566268689</v>
      </c>
      <c r="N5">
        <v>1228.8445976325499</v>
      </c>
      <c r="O5">
        <v>120.1517203431053</v>
      </c>
      <c r="P5" s="13">
        <f t="shared" ref="P5:P62" si="11">(M5-$B5)/$B5</f>
        <v>2.1544072033243136E-10</v>
      </c>
      <c r="Q5" s="25">
        <f t="shared" si="0"/>
        <v>3.4383675150238447E-3</v>
      </c>
      <c r="R5">
        <v>1224.633856472552</v>
      </c>
      <c r="S5">
        <v>1228.1685128010861</v>
      </c>
      <c r="T5">
        <v>120.2087953349925</v>
      </c>
      <c r="U5" s="13">
        <f t="shared" si="1"/>
        <v>8.9430059181930321E-11</v>
      </c>
      <c r="V5" s="25">
        <f t="shared" si="2"/>
        <v>2.886296520129312E-3</v>
      </c>
      <c r="W5">
        <v>1224.6338566268701</v>
      </c>
      <c r="X5">
        <v>1226.993237043353</v>
      </c>
      <c r="Y5">
        <v>120.34245984709121</v>
      </c>
      <c r="Z5" s="13">
        <f t="shared" si="3"/>
        <v>2.154416486657216E-10</v>
      </c>
      <c r="AA5" s="25">
        <f t="shared" si="4"/>
        <v>1.9266008922267466E-3</v>
      </c>
      <c r="AB5">
        <v>1224.6338566268689</v>
      </c>
      <c r="AC5">
        <v>1226.5756939246751</v>
      </c>
      <c r="AD5">
        <v>120.06555137869439</v>
      </c>
      <c r="AE5" s="13">
        <f t="shared" si="5"/>
        <v>2.1544072033243136E-10</v>
      </c>
      <c r="AF5" s="25">
        <f t="shared" si="6"/>
        <v>1.585647458260796E-3</v>
      </c>
      <c r="AG5">
        <v>1225.365789008122</v>
      </c>
      <c r="AH5">
        <v>1229.882335624387</v>
      </c>
      <c r="AI5">
        <v>120.0993425595574</v>
      </c>
      <c r="AJ5" s="13">
        <f t="shared" si="7"/>
        <v>5.9767467744421907E-4</v>
      </c>
      <c r="AK5" s="25">
        <f t="shared" si="7"/>
        <v>4.2857538472284469E-3</v>
      </c>
    </row>
    <row r="6" spans="1:37" x14ac:dyDescent="0.3">
      <c r="A6" s="11" t="s">
        <v>20</v>
      </c>
      <c r="B6" s="12">
        <f t="shared" si="8"/>
        <v>841.17763032768039</v>
      </c>
      <c r="C6">
        <v>841.1776313318835</v>
      </c>
      <c r="D6">
        <v>841.17763133188373</v>
      </c>
      <c r="E6">
        <v>0</v>
      </c>
      <c r="F6">
        <v>116.4949491024017</v>
      </c>
      <c r="G6" s="13">
        <f t="shared" si="9"/>
        <v>1.1938065216203348E-9</v>
      </c>
      <c r="H6">
        <v>841.1776313318835</v>
      </c>
      <c r="I6">
        <v>841.17763133188373</v>
      </c>
      <c r="J6" s="6">
        <v>0</v>
      </c>
      <c r="K6">
        <v>47.216540098190308</v>
      </c>
      <c r="L6" s="13">
        <f t="shared" si="10"/>
        <v>1.1938065216203348E-9</v>
      </c>
      <c r="M6">
        <v>841.17763106046255</v>
      </c>
      <c r="N6">
        <v>841.17763106046255</v>
      </c>
      <c r="O6">
        <v>40</v>
      </c>
      <c r="P6" s="13">
        <f t="shared" si="11"/>
        <v>8.7113842372359297E-10</v>
      </c>
      <c r="Q6" s="25">
        <f t="shared" si="0"/>
        <v>8.7113842372359297E-10</v>
      </c>
      <c r="R6">
        <v>841.17763106046255</v>
      </c>
      <c r="S6">
        <v>841.17763106046255</v>
      </c>
      <c r="T6">
        <v>40</v>
      </c>
      <c r="U6" s="13">
        <f t="shared" si="1"/>
        <v>8.7113842372359297E-10</v>
      </c>
      <c r="V6" s="25">
        <f t="shared" si="2"/>
        <v>8.7113842372359297E-10</v>
      </c>
      <c r="W6">
        <v>841.17763032768039</v>
      </c>
      <c r="X6">
        <v>841.23393780129641</v>
      </c>
      <c r="Y6">
        <v>120.3265137197974</v>
      </c>
      <c r="Z6" s="13">
        <f t="shared" si="3"/>
        <v>0</v>
      </c>
      <c r="AA6" s="25">
        <f t="shared" si="4"/>
        <v>6.6938862359049555E-5</v>
      </c>
      <c r="AB6">
        <v>841.17763133188373</v>
      </c>
      <c r="AC6">
        <v>841.40285761121572</v>
      </c>
      <c r="AD6">
        <v>120.0015452959051</v>
      </c>
      <c r="AE6" s="13">
        <f t="shared" si="5"/>
        <v>1.1938065216203348E-9</v>
      </c>
      <c r="AF6" s="25">
        <f t="shared" si="6"/>
        <v>2.6775234553918798E-4</v>
      </c>
      <c r="AG6">
        <v>841.17763133188373</v>
      </c>
      <c r="AH6">
        <v>841.17763133188396</v>
      </c>
      <c r="AI6">
        <v>120.0379590127617</v>
      </c>
      <c r="AJ6" s="13">
        <f t="shared" si="7"/>
        <v>1.1938065216203348E-9</v>
      </c>
      <c r="AK6" s="25">
        <f t="shared" si="7"/>
        <v>1.1938067919243317E-9</v>
      </c>
    </row>
    <row r="7" spans="1:37" x14ac:dyDescent="0.3">
      <c r="A7" s="11" t="s">
        <v>21</v>
      </c>
      <c r="B7" s="12">
        <f t="shared" si="8"/>
        <v>1169.7743068010921</v>
      </c>
      <c r="C7">
        <v>1054.0881378527729</v>
      </c>
      <c r="D7">
        <v>1171.4776045494029</v>
      </c>
      <c r="E7">
        <v>0.10020632596026691</v>
      </c>
      <c r="F7">
        <v>120.0360991954803</v>
      </c>
      <c r="G7" s="13">
        <f t="shared" si="9"/>
        <v>1.4560909214776556E-3</v>
      </c>
      <c r="H7">
        <v>1169.7149828856279</v>
      </c>
      <c r="I7">
        <v>1169.7743068010921</v>
      </c>
      <c r="J7" s="6">
        <v>5.0713983987905927E-5</v>
      </c>
      <c r="K7">
        <v>57.097981929779053</v>
      </c>
      <c r="L7" s="13">
        <f t="shared" si="10"/>
        <v>0</v>
      </c>
      <c r="M7">
        <v>1171.1825738516629</v>
      </c>
      <c r="N7">
        <v>1177.437884484749</v>
      </c>
      <c r="O7">
        <v>120.1753669122059</v>
      </c>
      <c r="P7" s="13">
        <f t="shared" si="11"/>
        <v>1.2038792802878222E-3</v>
      </c>
      <c r="Q7" s="25">
        <f t="shared" si="0"/>
        <v>6.5513301489875169E-3</v>
      </c>
      <c r="R7">
        <v>1170.3934862652179</v>
      </c>
      <c r="S7">
        <v>1177.9448840449741</v>
      </c>
      <c r="T7">
        <v>120.2628083858814</v>
      </c>
      <c r="U7" s="13">
        <f t="shared" si="1"/>
        <v>5.29315322217236E-4</v>
      </c>
      <c r="V7" s="25">
        <f t="shared" si="2"/>
        <v>6.9847467125736156E-3</v>
      </c>
      <c r="W7">
        <v>1169.7743068010921</v>
      </c>
      <c r="X7">
        <v>1176.2314529582959</v>
      </c>
      <c r="Y7">
        <v>120.3392690976092</v>
      </c>
      <c r="Z7" s="13">
        <f t="shared" si="3"/>
        <v>0</v>
      </c>
      <c r="AA7" s="25">
        <f t="shared" si="4"/>
        <v>5.5199931471069845E-3</v>
      </c>
      <c r="AB7">
        <v>1176.03076369674</v>
      </c>
      <c r="AC7">
        <v>1227.1944883873871</v>
      </c>
      <c r="AD7">
        <v>120.0022544115141</v>
      </c>
      <c r="AE7" s="13">
        <f t="shared" si="5"/>
        <v>5.3484307693140234E-3</v>
      </c>
      <c r="AF7" s="25">
        <f t="shared" si="6"/>
        <v>4.9086547082161834E-2</v>
      </c>
      <c r="AG7">
        <v>1205.5233754143901</v>
      </c>
      <c r="AH7">
        <v>1220.4047208208831</v>
      </c>
      <c r="AI7">
        <v>120.371514274925</v>
      </c>
      <c r="AJ7" s="13">
        <f t="shared" si="7"/>
        <v>3.0560654654023623E-2</v>
      </c>
      <c r="AK7" s="25">
        <f t="shared" si="7"/>
        <v>4.3282207281716445E-2</v>
      </c>
    </row>
    <row r="8" spans="1:37" x14ac:dyDescent="0.3">
      <c r="A8" s="11" t="s">
        <v>22</v>
      </c>
      <c r="B8" s="12">
        <f t="shared" si="8"/>
        <v>1436.6257812885181</v>
      </c>
      <c r="C8">
        <v>1436.6257812885169</v>
      </c>
      <c r="D8">
        <v>1436.6257812885181</v>
      </c>
      <c r="E8">
        <v>0</v>
      </c>
      <c r="F8">
        <v>25.367614030838009</v>
      </c>
      <c r="G8" s="13">
        <f t="shared" si="9"/>
        <v>0</v>
      </c>
      <c r="H8">
        <v>1436.6257812885169</v>
      </c>
      <c r="I8">
        <v>1436.6257812885181</v>
      </c>
      <c r="J8" s="6">
        <v>0</v>
      </c>
      <c r="K8">
        <v>9.9113068580627441</v>
      </c>
      <c r="L8" s="13">
        <f t="shared" si="10"/>
        <v>0</v>
      </c>
      <c r="M8">
        <v>1436.6257812885181</v>
      </c>
      <c r="N8">
        <v>1436.6257812885181</v>
      </c>
      <c r="O8">
        <v>40</v>
      </c>
      <c r="P8" s="13">
        <f t="shared" si="11"/>
        <v>0</v>
      </c>
      <c r="Q8" s="25">
        <f t="shared" si="0"/>
        <v>0</v>
      </c>
      <c r="R8">
        <v>1436.6257812885181</v>
      </c>
      <c r="S8">
        <v>1436.6257812885181</v>
      </c>
      <c r="T8">
        <v>40</v>
      </c>
      <c r="U8" s="13">
        <f t="shared" si="1"/>
        <v>0</v>
      </c>
      <c r="V8" s="25">
        <f t="shared" si="2"/>
        <v>0</v>
      </c>
      <c r="W8">
        <v>1436.6257812885181</v>
      </c>
      <c r="X8">
        <v>1436.6257812885181</v>
      </c>
      <c r="Y8">
        <v>30</v>
      </c>
      <c r="Z8" s="13">
        <f t="shared" si="3"/>
        <v>0</v>
      </c>
      <c r="AA8" s="25">
        <f t="shared" si="4"/>
        <v>0</v>
      </c>
      <c r="AB8">
        <v>1436.6257812885181</v>
      </c>
      <c r="AC8">
        <v>1436.6257812885181</v>
      </c>
      <c r="AD8">
        <v>20</v>
      </c>
      <c r="AE8" s="13">
        <f t="shared" si="5"/>
        <v>0</v>
      </c>
      <c r="AF8" s="25">
        <f t="shared" si="6"/>
        <v>0</v>
      </c>
      <c r="AG8">
        <v>1436.6257812885181</v>
      </c>
      <c r="AH8">
        <v>1436.6257812885181</v>
      </c>
      <c r="AI8">
        <v>40</v>
      </c>
      <c r="AJ8" s="13">
        <f t="shared" si="7"/>
        <v>0</v>
      </c>
      <c r="AK8" s="25">
        <f t="shared" si="7"/>
        <v>0</v>
      </c>
    </row>
    <row r="9" spans="1:37" x14ac:dyDescent="0.3">
      <c r="A9" s="11" t="s">
        <v>23</v>
      </c>
      <c r="B9" s="12">
        <f t="shared" si="8"/>
        <v>1185.764048777711</v>
      </c>
      <c r="C9">
        <v>1134.221067214007</v>
      </c>
      <c r="D9">
        <v>1190.7001801809131</v>
      </c>
      <c r="E9">
        <v>4.7433530209363473E-2</v>
      </c>
      <c r="F9">
        <v>120.0348517894745</v>
      </c>
      <c r="G9" s="13">
        <f t="shared" si="9"/>
        <v>4.1628276791578428E-3</v>
      </c>
      <c r="H9">
        <v>1185.645965363065</v>
      </c>
      <c r="I9">
        <v>1185.764048777711</v>
      </c>
      <c r="J9" s="6">
        <v>9.9584242554196306E-5</v>
      </c>
      <c r="K9">
        <v>3492.1864709854131</v>
      </c>
      <c r="L9" s="13">
        <f t="shared" si="10"/>
        <v>0</v>
      </c>
      <c r="M9">
        <v>1185.764048777711</v>
      </c>
      <c r="N9">
        <v>1185.764048777711</v>
      </c>
      <c r="O9">
        <v>120.3606323087064</v>
      </c>
      <c r="P9" s="13">
        <f t="shared" si="11"/>
        <v>0</v>
      </c>
      <c r="Q9" s="25">
        <f t="shared" si="0"/>
        <v>0</v>
      </c>
      <c r="R9">
        <v>1185.764048777711</v>
      </c>
      <c r="S9">
        <v>1185.764048777711</v>
      </c>
      <c r="T9">
        <v>120.03562749769191</v>
      </c>
      <c r="U9" s="13">
        <f t="shared" si="1"/>
        <v>0</v>
      </c>
      <c r="V9" s="25">
        <f t="shared" si="2"/>
        <v>0</v>
      </c>
      <c r="W9">
        <v>1185.764048777711</v>
      </c>
      <c r="X9">
        <v>1186.8326760167149</v>
      </c>
      <c r="Y9">
        <v>120.3896589174867</v>
      </c>
      <c r="Z9" s="13">
        <f t="shared" si="3"/>
        <v>0</v>
      </c>
      <c r="AA9" s="25">
        <f t="shared" si="4"/>
        <v>9.012140653998482E-4</v>
      </c>
      <c r="AB9">
        <v>1185.764048777711</v>
      </c>
      <c r="AC9">
        <v>1186.8326760167149</v>
      </c>
      <c r="AD9">
        <v>120.00281732639409</v>
      </c>
      <c r="AE9" s="13">
        <f t="shared" si="5"/>
        <v>0</v>
      </c>
      <c r="AF9" s="25">
        <f t="shared" si="6"/>
        <v>9.012140653998482E-4</v>
      </c>
      <c r="AG9">
        <v>1185.764048777711</v>
      </c>
      <c r="AH9">
        <v>1186.031205587462</v>
      </c>
      <c r="AI9">
        <v>120.30114925280211</v>
      </c>
      <c r="AJ9" s="13">
        <f t="shared" si="7"/>
        <v>0</v>
      </c>
      <c r="AK9" s="25">
        <f t="shared" si="7"/>
        <v>2.2530351634996205E-4</v>
      </c>
    </row>
    <row r="10" spans="1:37" x14ac:dyDescent="0.3">
      <c r="A10" s="11" t="s">
        <v>24</v>
      </c>
      <c r="B10" s="12">
        <f t="shared" si="8"/>
        <v>1403.720142318854</v>
      </c>
      <c r="C10">
        <v>1403.720142992659</v>
      </c>
      <c r="D10">
        <v>1403.7201429927261</v>
      </c>
      <c r="E10">
        <v>0</v>
      </c>
      <c r="F10">
        <v>112.2186970710754</v>
      </c>
      <c r="G10" s="13">
        <f t="shared" si="9"/>
        <v>4.8006159949026482E-10</v>
      </c>
      <c r="H10">
        <v>1403.720142992725</v>
      </c>
      <c r="I10">
        <v>1403.7201429927261</v>
      </c>
      <c r="J10" s="6">
        <v>0</v>
      </c>
      <c r="K10">
        <v>32.40721607208252</v>
      </c>
      <c r="L10" s="13">
        <f t="shared" si="10"/>
        <v>4.8006159949026482E-10</v>
      </c>
      <c r="M10">
        <v>1403.720142342263</v>
      </c>
      <c r="N10">
        <v>1403.7201429276799</v>
      </c>
      <c r="O10">
        <v>120.04127019520379</v>
      </c>
      <c r="P10" s="13">
        <f t="shared" si="11"/>
        <v>1.6676421941849694E-11</v>
      </c>
      <c r="Q10" s="25">
        <f t="shared" si="0"/>
        <v>4.3372319512096787E-10</v>
      </c>
      <c r="R10">
        <v>1403.720142318854</v>
      </c>
      <c r="S10">
        <v>1403.7201429253389</v>
      </c>
      <c r="T10">
        <v>120.128428577591</v>
      </c>
      <c r="U10" s="13">
        <f t="shared" si="1"/>
        <v>0</v>
      </c>
      <c r="V10" s="25">
        <f t="shared" si="2"/>
        <v>4.3205545573917327E-10</v>
      </c>
      <c r="W10">
        <v>1403.7201429927261</v>
      </c>
      <c r="X10">
        <v>1403.894691857224</v>
      </c>
      <c r="Y10">
        <v>120.1574025153939</v>
      </c>
      <c r="Z10" s="13">
        <f t="shared" si="3"/>
        <v>4.8006159949026482E-10</v>
      </c>
      <c r="AA10" s="25">
        <f t="shared" si="4"/>
        <v>1.243478191327064E-4</v>
      </c>
      <c r="AB10">
        <v>1403.7201429927261</v>
      </c>
      <c r="AC10">
        <v>1403.923783334641</v>
      </c>
      <c r="AD10">
        <v>120.10739308148619</v>
      </c>
      <c r="AE10" s="13">
        <f t="shared" si="5"/>
        <v>4.8006159949026482E-10</v>
      </c>
      <c r="AF10" s="25">
        <f t="shared" si="6"/>
        <v>1.4507237564509749E-4</v>
      </c>
      <c r="AG10">
        <v>1403.7201429927261</v>
      </c>
      <c r="AH10">
        <v>1403.923783334641</v>
      </c>
      <c r="AI10">
        <v>120.3395702334121</v>
      </c>
      <c r="AJ10" s="13">
        <f t="shared" si="7"/>
        <v>4.8006159949026482E-10</v>
      </c>
      <c r="AK10" s="25">
        <f t="shared" si="7"/>
        <v>1.4507237564509749E-4</v>
      </c>
    </row>
    <row r="11" spans="1:37" x14ac:dyDescent="0.3">
      <c r="A11" s="11" t="s">
        <v>25</v>
      </c>
      <c r="B11" s="12">
        <f t="shared" si="8"/>
        <v>1305.3141591990591</v>
      </c>
      <c r="C11">
        <v>1305.3141591990591</v>
      </c>
      <c r="D11">
        <v>1305.3141591990591</v>
      </c>
      <c r="E11">
        <v>0</v>
      </c>
      <c r="F11">
        <v>107.2926230430603</v>
      </c>
      <c r="G11" s="13">
        <f t="shared" si="9"/>
        <v>0</v>
      </c>
      <c r="H11">
        <v>1305.3141591990579</v>
      </c>
      <c r="I11">
        <v>1305.3141591990591</v>
      </c>
      <c r="J11" s="6">
        <v>0</v>
      </c>
      <c r="K11">
        <v>15.94225192070007</v>
      </c>
      <c r="L11" s="13">
        <f t="shared" si="10"/>
        <v>0</v>
      </c>
      <c r="M11">
        <v>1305.3141591990591</v>
      </c>
      <c r="N11">
        <v>1305.3141591990591</v>
      </c>
      <c r="O11">
        <v>40</v>
      </c>
      <c r="P11" s="13">
        <f t="shared" si="11"/>
        <v>0</v>
      </c>
      <c r="Q11" s="25">
        <f t="shared" si="0"/>
        <v>0</v>
      </c>
      <c r="R11">
        <v>1305.3141591990591</v>
      </c>
      <c r="S11">
        <v>1305.3141591990591</v>
      </c>
      <c r="T11">
        <v>40</v>
      </c>
      <c r="U11" s="13">
        <f t="shared" si="1"/>
        <v>0</v>
      </c>
      <c r="V11" s="25">
        <f t="shared" si="2"/>
        <v>0</v>
      </c>
      <c r="W11">
        <v>1305.3141591990591</v>
      </c>
      <c r="X11">
        <v>1305.3141591990591</v>
      </c>
      <c r="Y11">
        <v>30</v>
      </c>
      <c r="Z11" s="13">
        <f t="shared" si="3"/>
        <v>0</v>
      </c>
      <c r="AA11" s="25">
        <f t="shared" si="4"/>
        <v>0</v>
      </c>
      <c r="AB11">
        <v>1305.3141591990591</v>
      </c>
      <c r="AC11">
        <v>1305.3141591990591</v>
      </c>
      <c r="AD11">
        <v>120.1470356494072</v>
      </c>
      <c r="AE11" s="13">
        <f t="shared" si="5"/>
        <v>0</v>
      </c>
      <c r="AF11" s="25">
        <f t="shared" si="6"/>
        <v>0</v>
      </c>
      <c r="AG11">
        <v>1305.3141591990591</v>
      </c>
      <c r="AH11">
        <v>1305.3141591990591</v>
      </c>
      <c r="AI11">
        <v>40</v>
      </c>
      <c r="AJ11" s="13">
        <f t="shared" si="7"/>
        <v>0</v>
      </c>
      <c r="AK11" s="25">
        <f t="shared" si="7"/>
        <v>0</v>
      </c>
    </row>
    <row r="12" spans="1:37" x14ac:dyDescent="0.3">
      <c r="A12" s="11" t="s">
        <v>26</v>
      </c>
      <c r="B12" s="12">
        <f t="shared" si="8"/>
        <v>1231.1318120407359</v>
      </c>
      <c r="C12">
        <v>1172.086084003226</v>
      </c>
      <c r="D12">
        <v>1237.910840387827</v>
      </c>
      <c r="E12">
        <v>5.3174068953123342E-2</v>
      </c>
      <c r="F12">
        <v>120.0536239147186</v>
      </c>
      <c r="G12" s="13">
        <f t="shared" si="9"/>
        <v>5.5063383796850216E-3</v>
      </c>
      <c r="H12">
        <v>1231.0088292996161</v>
      </c>
      <c r="I12">
        <v>1231.1318120407359</v>
      </c>
      <c r="J12" s="6">
        <v>9.9894048644889104E-5</v>
      </c>
      <c r="K12">
        <v>1403.2648839950559</v>
      </c>
      <c r="L12" s="13">
        <f t="shared" si="10"/>
        <v>0</v>
      </c>
      <c r="M12">
        <v>1231.1318120407359</v>
      </c>
      <c r="N12">
        <v>1236.1109921451689</v>
      </c>
      <c r="O12">
        <v>120.4328922379937</v>
      </c>
      <c r="P12" s="13">
        <f t="shared" si="11"/>
        <v>0</v>
      </c>
      <c r="Q12" s="25">
        <f t="shared" si="0"/>
        <v>4.0443923678484617E-3</v>
      </c>
      <c r="R12">
        <v>1231.1318120407359</v>
      </c>
      <c r="S12">
        <v>1235.967587766524</v>
      </c>
      <c r="T12">
        <v>120.0014569361112</v>
      </c>
      <c r="U12" s="13">
        <f t="shared" si="1"/>
        <v>0</v>
      </c>
      <c r="V12" s="25">
        <f t="shared" si="2"/>
        <v>3.9279106254043791E-3</v>
      </c>
      <c r="W12">
        <v>1231.1318120407359</v>
      </c>
      <c r="X12">
        <v>1233.541736676568</v>
      </c>
      <c r="Y12">
        <v>120.373520813504</v>
      </c>
      <c r="Z12" s="13">
        <f t="shared" si="3"/>
        <v>0</v>
      </c>
      <c r="AA12" s="25">
        <f t="shared" si="4"/>
        <v>1.957487096233342E-3</v>
      </c>
      <c r="AB12">
        <v>1231.1318120407359</v>
      </c>
      <c r="AC12">
        <v>1235.237488261555</v>
      </c>
      <c r="AD12">
        <v>120.00215245559809</v>
      </c>
      <c r="AE12" s="13">
        <f t="shared" si="5"/>
        <v>0</v>
      </c>
      <c r="AF12" s="25">
        <f t="shared" si="6"/>
        <v>3.3348794829803556E-3</v>
      </c>
      <c r="AG12">
        <v>1231.1318120407359</v>
      </c>
      <c r="AH12">
        <v>1235.2969047004719</v>
      </c>
      <c r="AI12">
        <v>120.1945927626453</v>
      </c>
      <c r="AJ12" s="13">
        <f t="shared" si="7"/>
        <v>0</v>
      </c>
      <c r="AK12" s="25">
        <f t="shared" si="7"/>
        <v>3.3831411218527034E-3</v>
      </c>
    </row>
    <row r="13" spans="1:37" x14ac:dyDescent="0.3">
      <c r="A13" s="11" t="s">
        <v>27</v>
      </c>
      <c r="B13" s="12">
        <f t="shared" si="8"/>
        <v>785.46972719561279</v>
      </c>
      <c r="C13">
        <v>754.35207106827716</v>
      </c>
      <c r="D13">
        <v>787.00425544958091</v>
      </c>
      <c r="E13">
        <v>4.1489209435914387E-2</v>
      </c>
      <c r="F13">
        <v>120.0134530067444</v>
      </c>
      <c r="G13" s="13">
        <f t="shared" si="9"/>
        <v>1.9536440436054661E-3</v>
      </c>
      <c r="H13">
        <v>785.41215205978028</v>
      </c>
      <c r="I13">
        <v>785.46972719561279</v>
      </c>
      <c r="J13" s="6">
        <v>7.3300260772275863E-5</v>
      </c>
      <c r="K13">
        <v>46.95976185798645</v>
      </c>
      <c r="L13" s="13">
        <f t="shared" si="10"/>
        <v>0</v>
      </c>
      <c r="M13">
        <v>785.46972719561279</v>
      </c>
      <c r="N13">
        <v>789.63139310192832</v>
      </c>
      <c r="O13">
        <v>120.2734135278908</v>
      </c>
      <c r="P13" s="13">
        <f t="shared" si="11"/>
        <v>0</v>
      </c>
      <c r="Q13" s="25">
        <f t="shared" si="0"/>
        <v>5.2983148327995534E-3</v>
      </c>
      <c r="R13">
        <v>785.46972719561279</v>
      </c>
      <c r="S13">
        <v>790.40322379035695</v>
      </c>
      <c r="T13">
        <v>120.1529290595092</v>
      </c>
      <c r="U13" s="13">
        <f t="shared" si="1"/>
        <v>0</v>
      </c>
      <c r="V13" s="25">
        <f t="shared" si="2"/>
        <v>6.2809506514762492E-3</v>
      </c>
      <c r="W13">
        <v>785.46972719561279</v>
      </c>
      <c r="X13">
        <v>787.69850085170026</v>
      </c>
      <c r="Y13">
        <v>120.3898156326963</v>
      </c>
      <c r="Z13" s="13">
        <f t="shared" si="3"/>
        <v>0</v>
      </c>
      <c r="AA13" s="25">
        <f t="shared" si="4"/>
        <v>2.8375042078896276E-3</v>
      </c>
      <c r="AB13">
        <v>785.46972719561279</v>
      </c>
      <c r="AC13">
        <v>792.99228844467802</v>
      </c>
      <c r="AD13">
        <v>120.0013669239997</v>
      </c>
      <c r="AE13" s="13">
        <f t="shared" si="5"/>
        <v>0</v>
      </c>
      <c r="AF13" s="25">
        <f t="shared" si="6"/>
        <v>9.5771498106276744E-3</v>
      </c>
      <c r="AG13">
        <v>787.45637858464772</v>
      </c>
      <c r="AH13">
        <v>796.53488937120505</v>
      </c>
      <c r="AI13">
        <v>120.3012552726082</v>
      </c>
      <c r="AJ13" s="13">
        <f t="shared" si="7"/>
        <v>2.5292526500390235E-3</v>
      </c>
      <c r="AK13" s="25">
        <f t="shared" si="7"/>
        <v>1.4087318444593096E-2</v>
      </c>
    </row>
    <row r="14" spans="1:37" x14ac:dyDescent="0.3">
      <c r="A14" s="11" t="s">
        <v>28</v>
      </c>
      <c r="B14" s="12">
        <f t="shared" si="8"/>
        <v>843.29654143421783</v>
      </c>
      <c r="C14">
        <v>843.29654143421749</v>
      </c>
      <c r="D14">
        <v>843.29654143421783</v>
      </c>
      <c r="E14">
        <v>0</v>
      </c>
      <c r="F14">
        <v>32.473294973373413</v>
      </c>
      <c r="G14" s="13">
        <f t="shared" si="9"/>
        <v>0</v>
      </c>
      <c r="H14">
        <v>843.29654143421749</v>
      </c>
      <c r="I14">
        <v>843.29654143421783</v>
      </c>
      <c r="J14" s="6">
        <v>0</v>
      </c>
      <c r="K14">
        <v>10.44039416313171</v>
      </c>
      <c r="L14" s="13">
        <f t="shared" si="10"/>
        <v>0</v>
      </c>
      <c r="M14">
        <v>843.29654143421783</v>
      </c>
      <c r="N14">
        <v>843.29654143421783</v>
      </c>
      <c r="O14">
        <v>40</v>
      </c>
      <c r="P14" s="13">
        <f t="shared" si="11"/>
        <v>0</v>
      </c>
      <c r="Q14" s="25">
        <f t="shared" si="0"/>
        <v>0</v>
      </c>
      <c r="R14">
        <v>843.29654143421783</v>
      </c>
      <c r="S14">
        <v>843.29654143421783</v>
      </c>
      <c r="T14">
        <v>40</v>
      </c>
      <c r="U14" s="13">
        <f t="shared" si="1"/>
        <v>0</v>
      </c>
      <c r="V14" s="25">
        <f t="shared" si="2"/>
        <v>0</v>
      </c>
      <c r="W14">
        <v>843.29654143421783</v>
      </c>
      <c r="X14">
        <v>843.29654143421783</v>
      </c>
      <c r="Y14">
        <v>30</v>
      </c>
      <c r="Z14" s="13">
        <f t="shared" si="3"/>
        <v>0</v>
      </c>
      <c r="AA14" s="25">
        <f t="shared" si="4"/>
        <v>0</v>
      </c>
      <c r="AB14">
        <v>843.29654143421783</v>
      </c>
      <c r="AC14">
        <v>843.29654143421783</v>
      </c>
      <c r="AD14">
        <v>20</v>
      </c>
      <c r="AE14" s="13">
        <f t="shared" si="5"/>
        <v>0</v>
      </c>
      <c r="AF14" s="25">
        <f t="shared" si="6"/>
        <v>0</v>
      </c>
      <c r="AG14">
        <v>843.29654143421783</v>
      </c>
      <c r="AH14">
        <v>843.29654143421783</v>
      </c>
      <c r="AI14">
        <v>40</v>
      </c>
      <c r="AJ14" s="13">
        <f t="shared" si="7"/>
        <v>0</v>
      </c>
      <c r="AK14" s="25">
        <f t="shared" si="7"/>
        <v>0</v>
      </c>
    </row>
    <row r="15" spans="1:37" x14ac:dyDescent="0.3">
      <c r="A15" s="11" t="s">
        <v>29</v>
      </c>
      <c r="B15" s="12">
        <f t="shared" si="8"/>
        <v>1211.106431844298</v>
      </c>
      <c r="C15">
        <v>1136.114925814185</v>
      </c>
      <c r="D15">
        <v>1228.9824404163439</v>
      </c>
      <c r="E15">
        <v>7.5564557757796857E-2</v>
      </c>
      <c r="F15">
        <v>120.2219769954681</v>
      </c>
      <c r="G15" s="13">
        <f t="shared" si="9"/>
        <v>1.4760064105038249E-2</v>
      </c>
      <c r="H15">
        <v>1210.9853801123729</v>
      </c>
      <c r="I15">
        <v>1211.106431844298</v>
      </c>
      <c r="J15" s="6">
        <v>9.9951357488169186E-5</v>
      </c>
      <c r="K15">
        <v>2113.1990170478821</v>
      </c>
      <c r="L15" s="13">
        <f t="shared" si="10"/>
        <v>0</v>
      </c>
      <c r="M15">
        <v>1216.6875292966849</v>
      </c>
      <c r="N15">
        <v>1223.543139294582</v>
      </c>
      <c r="O15">
        <v>120.3890470829036</v>
      </c>
      <c r="P15" s="13">
        <f t="shared" si="11"/>
        <v>4.6082634074430381E-3</v>
      </c>
      <c r="Q15" s="25">
        <f t="shared" si="0"/>
        <v>1.0268880688995433E-2</v>
      </c>
      <c r="R15">
        <v>1217.280387312396</v>
      </c>
      <c r="S15">
        <v>1223.383544080122</v>
      </c>
      <c r="T15">
        <v>120.0043216780992</v>
      </c>
      <c r="U15" s="13">
        <f t="shared" si="1"/>
        <v>5.0977810915397437E-3</v>
      </c>
      <c r="V15" s="25">
        <f t="shared" si="2"/>
        <v>1.0137104314711768E-2</v>
      </c>
      <c r="W15">
        <v>1217.5641159183569</v>
      </c>
      <c r="X15">
        <v>1246.9577092055849</v>
      </c>
      <c r="Y15">
        <v>120.3843036086007</v>
      </c>
      <c r="Z15" s="13">
        <f t="shared" si="3"/>
        <v>5.3320533227002136E-3</v>
      </c>
      <c r="AA15" s="25">
        <f t="shared" si="4"/>
        <v>2.9602086504232256E-2</v>
      </c>
      <c r="AB15">
        <v>1229.5996145305951</v>
      </c>
      <c r="AC15">
        <v>1314.0578445350329</v>
      </c>
      <c r="AD15">
        <v>120.0015609918803</v>
      </c>
      <c r="AE15" s="13">
        <f t="shared" si="5"/>
        <v>1.5269659379263084E-2</v>
      </c>
      <c r="AF15" s="25">
        <f t="shared" si="6"/>
        <v>8.5006082028611166E-2</v>
      </c>
      <c r="AG15">
        <v>1213.395188703355</v>
      </c>
      <c r="AH15">
        <v>1224.399404491033</v>
      </c>
      <c r="AI15">
        <v>120.03805524092169</v>
      </c>
      <c r="AJ15" s="13">
        <f t="shared" si="7"/>
        <v>1.8898065429077413E-3</v>
      </c>
      <c r="AK15" s="25">
        <f t="shared" si="7"/>
        <v>1.0975891380984773E-2</v>
      </c>
    </row>
    <row r="16" spans="1:37" x14ac:dyDescent="0.3">
      <c r="A16" s="11" t="s">
        <v>30</v>
      </c>
      <c r="B16" s="12">
        <f t="shared" si="8"/>
        <v>1151.0069895961039</v>
      </c>
      <c r="C16">
        <v>988.04946146990039</v>
      </c>
      <c r="D16">
        <v>1226.9260371423511</v>
      </c>
      <c r="E16">
        <v>0.1946951718693827</v>
      </c>
      <c r="F16">
        <v>120.0275762081146</v>
      </c>
      <c r="G16" s="13">
        <f t="shared" si="9"/>
        <v>6.5958806707931167E-2</v>
      </c>
      <c r="H16">
        <v>1127.695907537458</v>
      </c>
      <c r="I16">
        <v>1151.0069895961039</v>
      </c>
      <c r="J16" s="6">
        <v>2.0252771937401999E-2</v>
      </c>
      <c r="K16">
        <v>3600.0321719646449</v>
      </c>
      <c r="L16" s="13">
        <f t="shared" si="10"/>
        <v>0</v>
      </c>
      <c r="M16">
        <v>1164.315802473722</v>
      </c>
      <c r="N16">
        <v>1169.4835072701551</v>
      </c>
      <c r="O16">
        <v>120.4205116827972</v>
      </c>
      <c r="P16" s="13">
        <f t="shared" si="11"/>
        <v>1.156275591539908E-2</v>
      </c>
      <c r="Q16" s="25">
        <f t="shared" si="0"/>
        <v>1.6052480863330526E-2</v>
      </c>
      <c r="R16">
        <v>1162.3594531978911</v>
      </c>
      <c r="S16">
        <v>1170.3228942833459</v>
      </c>
      <c r="T16">
        <v>120.0039832443988</v>
      </c>
      <c r="U16" s="13">
        <f t="shared" si="1"/>
        <v>9.8630709495263601E-3</v>
      </c>
      <c r="V16" s="25">
        <f t="shared" si="2"/>
        <v>1.6781744039643116E-2</v>
      </c>
      <c r="W16">
        <v>1159.1627642645331</v>
      </c>
      <c r="X16">
        <v>1169.374056219335</v>
      </c>
      <c r="Y16">
        <v>120.4065556901041</v>
      </c>
      <c r="Z16" s="13">
        <f t="shared" si="3"/>
        <v>7.0857733638012219E-3</v>
      </c>
      <c r="AA16" s="25">
        <f t="shared" si="4"/>
        <v>1.5957389302801859E-2</v>
      </c>
      <c r="AB16">
        <v>1181.12204951935</v>
      </c>
      <c r="AC16">
        <v>1224.2209315829241</v>
      </c>
      <c r="AD16">
        <v>120.0034665880026</v>
      </c>
      <c r="AE16" s="13">
        <f t="shared" si="5"/>
        <v>2.6164098216131238E-2</v>
      </c>
      <c r="AF16" s="25">
        <f t="shared" si="6"/>
        <v>6.3608598947354267E-2</v>
      </c>
      <c r="AG16">
        <v>1183.601721680875</v>
      </c>
      <c r="AH16">
        <v>1206.214430183958</v>
      </c>
      <c r="AI16">
        <v>120.0023978226818</v>
      </c>
      <c r="AJ16" s="13">
        <f t="shared" si="7"/>
        <v>2.8318448436363341E-2</v>
      </c>
      <c r="AK16" s="25">
        <f t="shared" si="7"/>
        <v>4.7964470317618781E-2</v>
      </c>
    </row>
    <row r="17" spans="1:37" x14ac:dyDescent="0.3">
      <c r="A17" s="11" t="s">
        <v>31</v>
      </c>
      <c r="B17" s="12">
        <f t="shared" si="8"/>
        <v>1117.8619778793909</v>
      </c>
      <c r="C17">
        <v>1051.9093576683649</v>
      </c>
      <c r="D17">
        <v>1125.504670937524</v>
      </c>
      <c r="E17">
        <v>6.5388723094196827E-2</v>
      </c>
      <c r="F17">
        <v>120.04931092262269</v>
      </c>
      <c r="G17" s="13">
        <f t="shared" si="9"/>
        <v>6.836884346519639E-3</v>
      </c>
      <c r="H17">
        <v>1117.86197787939</v>
      </c>
      <c r="I17">
        <v>1117.8619778793909</v>
      </c>
      <c r="J17" s="6">
        <v>0</v>
      </c>
      <c r="K17">
        <v>548.60519599914551</v>
      </c>
      <c r="L17" s="13">
        <f t="shared" si="10"/>
        <v>0</v>
      </c>
      <c r="M17">
        <v>1117.8619778793909</v>
      </c>
      <c r="N17">
        <v>1119.83092103172</v>
      </c>
      <c r="O17">
        <v>120.4098115287896</v>
      </c>
      <c r="P17" s="13">
        <f t="shared" si="11"/>
        <v>0</v>
      </c>
      <c r="Q17" s="25">
        <f t="shared" si="0"/>
        <v>1.7613472783681256E-3</v>
      </c>
      <c r="R17">
        <v>1117.8619778793909</v>
      </c>
      <c r="S17">
        <v>1119.4914717007659</v>
      </c>
      <c r="T17">
        <v>120.0045967362006</v>
      </c>
      <c r="U17" s="13">
        <f t="shared" si="1"/>
        <v>0</v>
      </c>
      <c r="V17" s="25">
        <f t="shared" si="2"/>
        <v>1.4576878484284989E-3</v>
      </c>
      <c r="W17">
        <v>1117.8619778793909</v>
      </c>
      <c r="X17">
        <v>1119.0771973189819</v>
      </c>
      <c r="Y17">
        <v>120.3890662793128</v>
      </c>
      <c r="Z17" s="13">
        <f t="shared" si="3"/>
        <v>0</v>
      </c>
      <c r="AA17" s="25">
        <f t="shared" si="4"/>
        <v>1.0870925602964943E-3</v>
      </c>
      <c r="AB17">
        <v>1117.8619778793909</v>
      </c>
      <c r="AC17">
        <v>1118.590755484395</v>
      </c>
      <c r="AD17">
        <v>120.0009453916922</v>
      </c>
      <c r="AE17" s="13">
        <f t="shared" si="5"/>
        <v>0</v>
      </c>
      <c r="AF17" s="25">
        <f t="shared" si="6"/>
        <v>6.5193880767517014E-4</v>
      </c>
      <c r="AG17">
        <v>1117.8619778793909</v>
      </c>
      <c r="AH17">
        <v>1119.1971174198561</v>
      </c>
      <c r="AI17">
        <v>120.2234524405561</v>
      </c>
      <c r="AJ17" s="13">
        <f t="shared" si="7"/>
        <v>0</v>
      </c>
      <c r="AK17" s="25">
        <f t="shared" si="7"/>
        <v>1.194368863853833E-3</v>
      </c>
    </row>
    <row r="18" spans="1:37" x14ac:dyDescent="0.3">
      <c r="A18" s="11" t="s">
        <v>32</v>
      </c>
      <c r="B18" s="12">
        <f t="shared" si="8"/>
        <v>1102.9179133820619</v>
      </c>
      <c r="C18">
        <v>958.79984290112259</v>
      </c>
      <c r="D18">
        <v>1189.473323332169</v>
      </c>
      <c r="E18">
        <v>0.19392909105757961</v>
      </c>
      <c r="F18">
        <v>120.2952420711517</v>
      </c>
      <c r="G18" s="13">
        <f t="shared" si="9"/>
        <v>7.847856028078079E-2</v>
      </c>
      <c r="H18">
        <v>1102.813969876232</v>
      </c>
      <c r="I18">
        <v>1102.9179133820619</v>
      </c>
      <c r="J18" s="6">
        <v>9.4244099736636797E-5</v>
      </c>
      <c r="K18">
        <v>571.6003429889679</v>
      </c>
      <c r="L18" s="13">
        <f t="shared" si="10"/>
        <v>0</v>
      </c>
      <c r="M18">
        <v>1109.676995825354</v>
      </c>
      <c r="N18">
        <v>1115.860535136919</v>
      </c>
      <c r="O18">
        <v>120.39307701939831</v>
      </c>
      <c r="P18" s="13">
        <f t="shared" si="11"/>
        <v>6.1283640072229547E-3</v>
      </c>
      <c r="Q18" s="25">
        <f t="shared" si="0"/>
        <v>1.1734891235168148E-2</v>
      </c>
      <c r="R18">
        <v>1109.120226093878</v>
      </c>
      <c r="S18">
        <v>1117.9012054305001</v>
      </c>
      <c r="T18">
        <v>120.00146164900509</v>
      </c>
      <c r="U18" s="13">
        <f t="shared" si="1"/>
        <v>5.6235488031896753E-3</v>
      </c>
      <c r="V18" s="25">
        <f t="shared" si="2"/>
        <v>1.3585137993173435E-2</v>
      </c>
      <c r="W18">
        <v>1118.380084974907</v>
      </c>
      <c r="X18">
        <v>1139.95961548267</v>
      </c>
      <c r="Y18">
        <v>120.3783903166011</v>
      </c>
      <c r="Z18" s="13">
        <f t="shared" si="3"/>
        <v>1.4019331271382569E-2</v>
      </c>
      <c r="AA18" s="25">
        <f t="shared" si="4"/>
        <v>3.3585184945469686E-2</v>
      </c>
      <c r="AB18">
        <v>1161.8065586603391</v>
      </c>
      <c r="AC18">
        <v>1185.3732264764369</v>
      </c>
      <c r="AD18">
        <v>120.0009942399047</v>
      </c>
      <c r="AE18" s="13">
        <f t="shared" si="5"/>
        <v>5.3393497887523712E-2</v>
      </c>
      <c r="AF18" s="25">
        <f t="shared" si="6"/>
        <v>7.4761060722577696E-2</v>
      </c>
      <c r="AG18">
        <v>1154.6770856141029</v>
      </c>
      <c r="AH18">
        <v>1160.5139725633869</v>
      </c>
      <c r="AI18">
        <v>120.0207844898105</v>
      </c>
      <c r="AJ18" s="13">
        <f t="shared" si="7"/>
        <v>4.6929305983727465E-2</v>
      </c>
      <c r="AK18" s="25">
        <f t="shared" si="7"/>
        <v>5.2221528440596791E-2</v>
      </c>
    </row>
    <row r="19" spans="1:37" x14ac:dyDescent="0.3">
      <c r="A19" s="11" t="s">
        <v>33</v>
      </c>
      <c r="B19" s="12">
        <f t="shared" si="8"/>
        <v>922.69204828662214</v>
      </c>
      <c r="C19">
        <v>922.69204828662191</v>
      </c>
      <c r="D19">
        <v>922.69204828662214</v>
      </c>
      <c r="E19">
        <v>0</v>
      </c>
      <c r="F19">
        <v>5.4247229099273682</v>
      </c>
      <c r="G19" s="13">
        <f t="shared" si="9"/>
        <v>0</v>
      </c>
      <c r="H19">
        <v>922.69204828662191</v>
      </c>
      <c r="I19">
        <v>922.69204828662214</v>
      </c>
      <c r="J19" s="6">
        <v>0</v>
      </c>
      <c r="K19">
        <v>1.433182954788208</v>
      </c>
      <c r="L19" s="13">
        <f t="shared" si="10"/>
        <v>0</v>
      </c>
      <c r="M19">
        <v>922.69204828662237</v>
      </c>
      <c r="N19">
        <v>922.69204828662237</v>
      </c>
      <c r="O19">
        <v>40</v>
      </c>
      <c r="P19" s="13">
        <f t="shared" si="11"/>
        <v>2.4642422774256033E-16</v>
      </c>
      <c r="Q19" s="25">
        <f t="shared" si="0"/>
        <v>2.4642422774256033E-16</v>
      </c>
      <c r="R19">
        <v>922.69204828662237</v>
      </c>
      <c r="S19">
        <v>922.69204828662237</v>
      </c>
      <c r="T19">
        <v>40</v>
      </c>
      <c r="U19" s="13">
        <f t="shared" si="1"/>
        <v>2.4642422774256033E-16</v>
      </c>
      <c r="V19" s="25">
        <f t="shared" si="2"/>
        <v>2.4642422774256033E-16</v>
      </c>
      <c r="W19">
        <v>922.69204828662237</v>
      </c>
      <c r="X19">
        <v>922.69204828662237</v>
      </c>
      <c r="Y19">
        <v>30</v>
      </c>
      <c r="Z19" s="13">
        <f t="shared" si="3"/>
        <v>2.4642422774256033E-16</v>
      </c>
      <c r="AA19" s="25">
        <f t="shared" si="4"/>
        <v>2.4642422774256033E-16</v>
      </c>
      <c r="AB19">
        <v>922.69204828662237</v>
      </c>
      <c r="AC19">
        <v>922.69204828662237</v>
      </c>
      <c r="AD19">
        <v>20</v>
      </c>
      <c r="AE19" s="13">
        <f t="shared" si="5"/>
        <v>2.4642422774256033E-16</v>
      </c>
      <c r="AF19" s="25">
        <f t="shared" si="6"/>
        <v>2.4642422774256033E-16</v>
      </c>
      <c r="AG19">
        <v>922.69204828662237</v>
      </c>
      <c r="AH19">
        <v>922.69204828662237</v>
      </c>
      <c r="AI19">
        <v>40</v>
      </c>
      <c r="AJ19" s="13">
        <f t="shared" si="7"/>
        <v>2.4642422774256033E-16</v>
      </c>
      <c r="AK19" s="25">
        <f t="shared" si="7"/>
        <v>2.4642422774256033E-16</v>
      </c>
    </row>
    <row r="20" spans="1:37" x14ac:dyDescent="0.3">
      <c r="A20" s="11" t="s">
        <v>34</v>
      </c>
      <c r="B20" s="12">
        <f t="shared" si="8"/>
        <v>1474.6140001848239</v>
      </c>
      <c r="C20">
        <v>1474.6140001848239</v>
      </c>
      <c r="D20">
        <v>1474.6140001848239</v>
      </c>
      <c r="E20">
        <v>0</v>
      </c>
      <c r="F20">
        <v>6.5289850234985352</v>
      </c>
      <c r="G20" s="13">
        <f t="shared" si="9"/>
        <v>0</v>
      </c>
      <c r="H20">
        <v>1474.6140001848239</v>
      </c>
      <c r="I20">
        <v>1474.6140001848239</v>
      </c>
      <c r="J20" s="6">
        <v>0</v>
      </c>
      <c r="K20">
        <v>2.070538997650146</v>
      </c>
      <c r="L20" s="13">
        <f t="shared" si="10"/>
        <v>0</v>
      </c>
      <c r="M20">
        <v>1474.6140001848239</v>
      </c>
      <c r="N20">
        <v>1474.6140001848239</v>
      </c>
      <c r="O20">
        <v>40</v>
      </c>
      <c r="P20" s="13">
        <f t="shared" si="11"/>
        <v>0</v>
      </c>
      <c r="Q20" s="25">
        <f t="shared" si="0"/>
        <v>0</v>
      </c>
      <c r="R20">
        <v>1474.6140001848239</v>
      </c>
      <c r="S20">
        <v>1474.6140001848239</v>
      </c>
      <c r="T20">
        <v>40</v>
      </c>
      <c r="U20" s="13">
        <f t="shared" si="1"/>
        <v>0</v>
      </c>
      <c r="V20" s="25">
        <f t="shared" si="2"/>
        <v>0</v>
      </c>
      <c r="W20">
        <v>1474.6140001848239</v>
      </c>
      <c r="X20">
        <v>1474.6140001848239</v>
      </c>
      <c r="Y20">
        <v>30</v>
      </c>
      <c r="Z20" s="13">
        <f t="shared" si="3"/>
        <v>0</v>
      </c>
      <c r="AA20" s="25">
        <f t="shared" si="4"/>
        <v>0</v>
      </c>
      <c r="AB20">
        <v>1474.6140001848239</v>
      </c>
      <c r="AC20">
        <v>1474.6140001848239</v>
      </c>
      <c r="AD20">
        <v>20</v>
      </c>
      <c r="AE20" s="13">
        <f t="shared" si="5"/>
        <v>0</v>
      </c>
      <c r="AF20" s="25">
        <f t="shared" si="6"/>
        <v>0</v>
      </c>
      <c r="AG20">
        <v>1474.6140001848239</v>
      </c>
      <c r="AH20">
        <v>1474.6140001848239</v>
      </c>
      <c r="AI20">
        <v>40</v>
      </c>
      <c r="AJ20" s="13">
        <f t="shared" si="7"/>
        <v>0</v>
      </c>
      <c r="AK20" s="25">
        <f t="shared" si="7"/>
        <v>0</v>
      </c>
    </row>
    <row r="21" spans="1:37" x14ac:dyDescent="0.3">
      <c r="A21" s="11" t="s">
        <v>35</v>
      </c>
      <c r="B21" s="12">
        <f t="shared" si="8"/>
        <v>847.23029249757155</v>
      </c>
      <c r="C21">
        <v>847.23029249757121</v>
      </c>
      <c r="D21">
        <v>847.23029249757155</v>
      </c>
      <c r="E21">
        <v>0</v>
      </c>
      <c r="F21">
        <v>48.880223035812378</v>
      </c>
      <c r="G21" s="13">
        <f t="shared" si="9"/>
        <v>0</v>
      </c>
      <c r="H21">
        <v>847.23029249757121</v>
      </c>
      <c r="I21">
        <v>847.23029249757155</v>
      </c>
      <c r="J21" s="6">
        <v>0</v>
      </c>
      <c r="K21">
        <v>13.51972603797913</v>
      </c>
      <c r="L21" s="13">
        <f t="shared" si="10"/>
        <v>0</v>
      </c>
      <c r="M21">
        <v>847.23029249757155</v>
      </c>
      <c r="N21">
        <v>847.23029249757155</v>
      </c>
      <c r="O21">
        <v>40</v>
      </c>
      <c r="P21" s="13">
        <f t="shared" si="11"/>
        <v>0</v>
      </c>
      <c r="Q21" s="25">
        <f t="shared" si="0"/>
        <v>0</v>
      </c>
      <c r="R21">
        <v>847.23029249757155</v>
      </c>
      <c r="S21">
        <v>847.23029249757155</v>
      </c>
      <c r="T21">
        <v>40</v>
      </c>
      <c r="U21" s="13">
        <f t="shared" si="1"/>
        <v>0</v>
      </c>
      <c r="V21" s="25">
        <f t="shared" si="2"/>
        <v>0</v>
      </c>
      <c r="W21">
        <v>847.23029249757155</v>
      </c>
      <c r="X21">
        <v>847.23029249757155</v>
      </c>
      <c r="Y21">
        <v>30</v>
      </c>
      <c r="Z21" s="13">
        <f t="shared" si="3"/>
        <v>0</v>
      </c>
      <c r="AA21" s="25">
        <f t="shared" si="4"/>
        <v>0</v>
      </c>
      <c r="AB21">
        <v>847.23029249757155</v>
      </c>
      <c r="AC21">
        <v>847.23029249757155</v>
      </c>
      <c r="AD21">
        <v>20</v>
      </c>
      <c r="AE21" s="13">
        <f t="shared" si="5"/>
        <v>0</v>
      </c>
      <c r="AF21" s="25">
        <f t="shared" si="6"/>
        <v>0</v>
      </c>
      <c r="AG21">
        <v>847.23029249757155</v>
      </c>
      <c r="AH21">
        <v>847.23029249757155</v>
      </c>
      <c r="AI21">
        <v>40</v>
      </c>
      <c r="AJ21" s="13">
        <f t="shared" si="7"/>
        <v>0</v>
      </c>
      <c r="AK21" s="25">
        <f t="shared" si="7"/>
        <v>0</v>
      </c>
    </row>
    <row r="22" spans="1:37" x14ac:dyDescent="0.3">
      <c r="A22" s="11" t="s">
        <v>36</v>
      </c>
      <c r="B22" s="12">
        <f t="shared" si="8"/>
        <v>1172.5999069982331</v>
      </c>
      <c r="C22">
        <v>1123.125998264127</v>
      </c>
      <c r="D22">
        <v>1180.549853797937</v>
      </c>
      <c r="E22">
        <v>4.8641618436589013E-2</v>
      </c>
      <c r="F22">
        <v>120.0141491889954</v>
      </c>
      <c r="G22" s="13">
        <f t="shared" si="9"/>
        <v>6.7797607284953041E-3</v>
      </c>
      <c r="H22">
        <v>1172.48267459151</v>
      </c>
      <c r="I22">
        <v>1172.5999069982331</v>
      </c>
      <c r="J22" s="6">
        <v>9.997647622492689E-5</v>
      </c>
      <c r="K22">
        <v>580.94446396827698</v>
      </c>
      <c r="L22" s="13">
        <f t="shared" si="10"/>
        <v>0</v>
      </c>
      <c r="M22">
        <v>1187.297151741901</v>
      </c>
      <c r="N22">
        <v>1202.6626047914531</v>
      </c>
      <c r="O22">
        <v>120.40312957679851</v>
      </c>
      <c r="P22" s="13">
        <f t="shared" si="11"/>
        <v>1.2533895539265124E-2</v>
      </c>
      <c r="Q22" s="25">
        <f t="shared" si="0"/>
        <v>2.5637642996389275E-2</v>
      </c>
      <c r="R22">
        <v>1185.048096864803</v>
      </c>
      <c r="S22">
        <v>1196.0981363750111</v>
      </c>
      <c r="T22">
        <v>120.0028421617928</v>
      </c>
      <c r="U22" s="13">
        <f t="shared" si="1"/>
        <v>1.0615888498947899E-2</v>
      </c>
      <c r="V22" s="25">
        <f t="shared" si="2"/>
        <v>2.0039426266825901E-2</v>
      </c>
      <c r="W22">
        <v>1172.640937553371</v>
      </c>
      <c r="X22">
        <v>1186.6551693342269</v>
      </c>
      <c r="Y22">
        <v>120.4076459062926</v>
      </c>
      <c r="Z22" s="13">
        <f t="shared" si="3"/>
        <v>3.4991095336991398E-5</v>
      </c>
      <c r="AA22" s="25">
        <f t="shared" si="4"/>
        <v>1.198640921947044E-2</v>
      </c>
      <c r="AB22">
        <v>1175.194680912713</v>
      </c>
      <c r="AC22">
        <v>1191.3751309920569</v>
      </c>
      <c r="AD22">
        <v>120.00267318249681</v>
      </c>
      <c r="AE22" s="13">
        <f t="shared" si="5"/>
        <v>2.2128382400458534E-3</v>
      </c>
      <c r="AF22" s="25">
        <f t="shared" si="6"/>
        <v>1.6011619889930728E-2</v>
      </c>
      <c r="AG22">
        <v>1185.032917070843</v>
      </c>
      <c r="AH22">
        <v>1195.027270992211</v>
      </c>
      <c r="AI22">
        <v>120.07804399840531</v>
      </c>
      <c r="AJ22" s="13">
        <f t="shared" si="7"/>
        <v>1.0602943082638899E-2</v>
      </c>
      <c r="AK22" s="25">
        <f t="shared" si="7"/>
        <v>1.9126186058968962E-2</v>
      </c>
    </row>
    <row r="23" spans="1:37" x14ac:dyDescent="0.3">
      <c r="A23" s="11" t="s">
        <v>37</v>
      </c>
      <c r="B23" s="12">
        <f t="shared" si="8"/>
        <v>1343.604078997806</v>
      </c>
      <c r="C23">
        <v>1343.604078997806</v>
      </c>
      <c r="D23">
        <v>1343.6040789978069</v>
      </c>
      <c r="E23">
        <v>0</v>
      </c>
      <c r="F23">
        <v>57.905175924301147</v>
      </c>
      <c r="G23" s="13">
        <f t="shared" si="9"/>
        <v>6.7690677334897652E-16</v>
      </c>
      <c r="H23">
        <v>1343.604078997806</v>
      </c>
      <c r="I23">
        <v>1343.6040789978069</v>
      </c>
      <c r="J23" s="6">
        <v>0</v>
      </c>
      <c r="K23">
        <v>15.20093202590942</v>
      </c>
      <c r="L23" s="13">
        <f t="shared" si="10"/>
        <v>6.7690677334897652E-16</v>
      </c>
      <c r="M23">
        <v>1343.6040789978069</v>
      </c>
      <c r="N23">
        <v>1343.6040789978069</v>
      </c>
      <c r="O23">
        <v>40</v>
      </c>
      <c r="P23" s="13">
        <f t="shared" si="11"/>
        <v>6.7690677334897652E-16</v>
      </c>
      <c r="Q23" s="25">
        <f t="shared" si="0"/>
        <v>6.7690677334897652E-16</v>
      </c>
      <c r="R23">
        <v>1343.6040789978069</v>
      </c>
      <c r="S23">
        <v>1343.6040789978069</v>
      </c>
      <c r="T23">
        <v>40</v>
      </c>
      <c r="U23" s="13">
        <f t="shared" si="1"/>
        <v>6.7690677334897652E-16</v>
      </c>
      <c r="V23" s="25">
        <f t="shared" si="2"/>
        <v>6.7690677334897652E-16</v>
      </c>
      <c r="W23">
        <v>1343.6040789978069</v>
      </c>
      <c r="X23">
        <v>1343.6040789978069</v>
      </c>
      <c r="Y23">
        <v>30</v>
      </c>
      <c r="Z23" s="13">
        <f t="shared" si="3"/>
        <v>6.7690677334897652E-16</v>
      </c>
      <c r="AA23" s="25">
        <f t="shared" si="4"/>
        <v>6.7690677334897652E-16</v>
      </c>
      <c r="AB23">
        <v>1343.604078997806</v>
      </c>
      <c r="AC23">
        <v>1343.604078997806</v>
      </c>
      <c r="AD23">
        <v>120.220999404398</v>
      </c>
      <c r="AE23" s="13">
        <f t="shared" si="5"/>
        <v>0</v>
      </c>
      <c r="AF23" s="25">
        <f t="shared" si="6"/>
        <v>0</v>
      </c>
      <c r="AG23">
        <v>1343.6040789978069</v>
      </c>
      <c r="AH23">
        <v>1343.6040789978069</v>
      </c>
      <c r="AI23">
        <v>40</v>
      </c>
      <c r="AJ23" s="13">
        <f t="shared" si="7"/>
        <v>6.7690677334897652E-16</v>
      </c>
      <c r="AK23" s="25">
        <f t="shared" si="7"/>
        <v>6.7690677334897652E-16</v>
      </c>
    </row>
    <row r="24" spans="1:37" x14ac:dyDescent="0.3">
      <c r="A24" s="11" t="s">
        <v>38</v>
      </c>
      <c r="B24" s="12">
        <f t="shared" si="8"/>
        <v>768.10071431054712</v>
      </c>
      <c r="C24">
        <v>576.27491756195684</v>
      </c>
      <c r="D24">
        <v>797.24522978909454</v>
      </c>
      <c r="E24">
        <v>0.27716730557998259</v>
      </c>
      <c r="F24">
        <v>120.0366349220276</v>
      </c>
      <c r="G24" s="13">
        <f t="shared" si="9"/>
        <v>3.7943611997168565E-2</v>
      </c>
      <c r="H24">
        <v>768.0301372454212</v>
      </c>
      <c r="I24">
        <v>768.10071431054712</v>
      </c>
      <c r="J24" s="6">
        <v>9.1885170538883056E-5</v>
      </c>
      <c r="K24">
        <v>150.74785614013669</v>
      </c>
      <c r="L24" s="13">
        <f t="shared" si="10"/>
        <v>0</v>
      </c>
      <c r="M24">
        <v>772.20254272570583</v>
      </c>
      <c r="N24">
        <v>780.63692178369706</v>
      </c>
      <c r="O24">
        <v>120.3854655317031</v>
      </c>
      <c r="P24" s="13">
        <f t="shared" si="11"/>
        <v>5.3402221072539145E-3</v>
      </c>
      <c r="Q24" s="25">
        <f t="shared" si="0"/>
        <v>1.6321046497662139E-2</v>
      </c>
      <c r="R24">
        <v>771.75734576865887</v>
      </c>
      <c r="S24">
        <v>780.07815131354369</v>
      </c>
      <c r="T24">
        <v>120.00394986850441</v>
      </c>
      <c r="U24" s="13">
        <f t="shared" si="1"/>
        <v>4.7606145782509348E-3</v>
      </c>
      <c r="V24" s="25">
        <f t="shared" si="2"/>
        <v>1.5593576180628347E-2</v>
      </c>
      <c r="W24">
        <v>768.15932483391873</v>
      </c>
      <c r="X24">
        <v>785.38868225205351</v>
      </c>
      <c r="Y24">
        <v>120.3890514231054</v>
      </c>
      <c r="Z24" s="13">
        <f t="shared" si="3"/>
        <v>7.6305779020426748E-5</v>
      </c>
      <c r="AA24" s="25">
        <f t="shared" si="4"/>
        <v>2.2507423335785075E-2</v>
      </c>
      <c r="AB24">
        <v>768.21811369231466</v>
      </c>
      <c r="AC24">
        <v>806.5654465328264</v>
      </c>
      <c r="AD24">
        <v>120.0033290106978</v>
      </c>
      <c r="AE24" s="13">
        <f t="shared" si="5"/>
        <v>1.5284373465648902E-4</v>
      </c>
      <c r="AF24" s="25">
        <f t="shared" si="6"/>
        <v>5.0077719634469428E-2</v>
      </c>
      <c r="AG24">
        <v>771.9301250242894</v>
      </c>
      <c r="AH24">
        <v>786.06538106447692</v>
      </c>
      <c r="AI24">
        <v>120.0718609380536</v>
      </c>
      <c r="AJ24" s="13">
        <f t="shared" si="7"/>
        <v>4.9855580686181036E-3</v>
      </c>
      <c r="AK24" s="25">
        <f t="shared" si="7"/>
        <v>2.3388426047819814E-2</v>
      </c>
    </row>
    <row r="25" spans="1:37" x14ac:dyDescent="0.3">
      <c r="A25" s="11" t="s">
        <v>39</v>
      </c>
      <c r="B25" s="12">
        <f t="shared" si="8"/>
        <v>1246.80266194828</v>
      </c>
      <c r="C25">
        <v>1149.6356013364179</v>
      </c>
      <c r="D25">
        <v>1297.5282327022639</v>
      </c>
      <c r="E25">
        <v>0.1139802800728595</v>
      </c>
      <c r="F25">
        <v>120.02673101425169</v>
      </c>
      <c r="G25" s="13">
        <f t="shared" si="9"/>
        <v>4.0684522340302884E-2</v>
      </c>
      <c r="H25">
        <v>1207.149729600508</v>
      </c>
      <c r="I25">
        <v>1246.80266194828</v>
      </c>
      <c r="J25" s="6">
        <v>3.1803695611147938E-2</v>
      </c>
      <c r="K25">
        <v>3600.033020973206</v>
      </c>
      <c r="L25" s="13">
        <f t="shared" si="10"/>
        <v>0</v>
      </c>
      <c r="M25">
        <v>1272.3076390046299</v>
      </c>
      <c r="N25">
        <v>1279.500512584985</v>
      </c>
      <c r="O25">
        <v>120.3929660169932</v>
      </c>
      <c r="P25" s="13">
        <f t="shared" si="11"/>
        <v>2.0456306226115391E-2</v>
      </c>
      <c r="Q25" s="25">
        <f t="shared" si="0"/>
        <v>2.6225361586580689E-2</v>
      </c>
      <c r="R25">
        <v>1267.3541533640041</v>
      </c>
      <c r="S25">
        <v>1278.3581647743799</v>
      </c>
      <c r="T25">
        <v>120.0018752961012</v>
      </c>
      <c r="U25" s="13">
        <f t="shared" si="1"/>
        <v>1.6483355420183227E-2</v>
      </c>
      <c r="V25" s="25">
        <f t="shared" si="2"/>
        <v>2.5309139761372172E-2</v>
      </c>
      <c r="W25">
        <v>1261.521046689008</v>
      </c>
      <c r="X25">
        <v>1276.9589797572501</v>
      </c>
      <c r="Y25">
        <v>120.382371864398</v>
      </c>
      <c r="Z25" s="13">
        <f t="shared" si="3"/>
        <v>1.180490320555517E-2</v>
      </c>
      <c r="AA25" s="25">
        <f t="shared" si="4"/>
        <v>2.4186921258130073E-2</v>
      </c>
      <c r="AB25">
        <v>1259.0094256790651</v>
      </c>
      <c r="AC25">
        <v>1273.756950455288</v>
      </c>
      <c r="AD25">
        <v>120.0009040859062</v>
      </c>
      <c r="AE25" s="13">
        <f t="shared" si="5"/>
        <v>9.7904536967466024E-3</v>
      </c>
      <c r="AF25" s="25">
        <f t="shared" si="6"/>
        <v>2.1618728712760864E-2</v>
      </c>
      <c r="AG25">
        <v>1258.8844723143909</v>
      </c>
      <c r="AH25">
        <v>1273.822398921377</v>
      </c>
      <c r="AI25">
        <v>120.0030089394189</v>
      </c>
      <c r="AJ25" s="13">
        <f t="shared" si="7"/>
        <v>9.6902346576895875E-3</v>
      </c>
      <c r="AK25" s="25">
        <f t="shared" si="7"/>
        <v>2.1671221756035867E-2</v>
      </c>
    </row>
    <row r="26" spans="1:37" x14ac:dyDescent="0.3">
      <c r="A26" s="11" t="s">
        <v>40</v>
      </c>
      <c r="B26" s="12">
        <f t="shared" si="8"/>
        <v>1199.2140023772481</v>
      </c>
      <c r="C26">
        <v>1163.7202636701061</v>
      </c>
      <c r="D26">
        <v>1199.214002377249</v>
      </c>
      <c r="E26">
        <v>2.9597501894391819E-2</v>
      </c>
      <c r="F26">
        <v>120.01428508758541</v>
      </c>
      <c r="G26" s="13">
        <f t="shared" si="9"/>
        <v>7.5840900787515978E-16</v>
      </c>
      <c r="H26">
        <v>1199.096026693853</v>
      </c>
      <c r="I26">
        <v>1199.2140023772481</v>
      </c>
      <c r="J26" s="6">
        <v>9.8377506568031754E-5</v>
      </c>
      <c r="K26">
        <v>211.76301193237299</v>
      </c>
      <c r="L26" s="13">
        <f t="shared" si="10"/>
        <v>0</v>
      </c>
      <c r="M26">
        <v>1199.2140023772481</v>
      </c>
      <c r="N26">
        <v>1200.970797545202</v>
      </c>
      <c r="O26">
        <v>120.4059203419019</v>
      </c>
      <c r="P26" s="13">
        <f t="shared" si="11"/>
        <v>0</v>
      </c>
      <c r="Q26" s="25">
        <f t="shared" si="0"/>
        <v>1.4649555162559258E-3</v>
      </c>
      <c r="R26">
        <v>1199.3315650368941</v>
      </c>
      <c r="S26">
        <v>1203.1684242082731</v>
      </c>
      <c r="T26">
        <v>120.00180178759619</v>
      </c>
      <c r="U26" s="13">
        <f t="shared" si="1"/>
        <v>9.8033094520999712E-5</v>
      </c>
      <c r="V26" s="25">
        <f t="shared" si="2"/>
        <v>3.2975113892816455E-3</v>
      </c>
      <c r="W26">
        <v>1199.214002377249</v>
      </c>
      <c r="X26">
        <v>1202.030870497247</v>
      </c>
      <c r="Y26">
        <v>120.388252368191</v>
      </c>
      <c r="Z26" s="13">
        <f t="shared" si="3"/>
        <v>7.5840900787515978E-16</v>
      </c>
      <c r="AA26" s="25">
        <f t="shared" si="4"/>
        <v>2.3489286436072778E-3</v>
      </c>
      <c r="AB26">
        <v>1200.2983923631839</v>
      </c>
      <c r="AC26">
        <v>1202.7330588500961</v>
      </c>
      <c r="AD26">
        <v>120.0009272456053</v>
      </c>
      <c r="AE26" s="13">
        <f t="shared" si="5"/>
        <v>9.0425060396739714E-4</v>
      </c>
      <c r="AF26" s="25">
        <f t="shared" si="6"/>
        <v>2.9344691321749224E-3</v>
      </c>
      <c r="AG26">
        <v>1199.2140023772481</v>
      </c>
      <c r="AH26">
        <v>1204.258991680575</v>
      </c>
      <c r="AI26">
        <v>120.1631161434576</v>
      </c>
      <c r="AJ26" s="13">
        <f t="shared" si="7"/>
        <v>0</v>
      </c>
      <c r="AK26" s="25">
        <f t="shared" si="7"/>
        <v>4.2069132726319514E-3</v>
      </c>
    </row>
    <row r="27" spans="1:37" x14ac:dyDescent="0.3">
      <c r="A27" s="11" t="s">
        <v>41</v>
      </c>
      <c r="B27" s="12">
        <f t="shared" si="8"/>
        <v>1086.401796724622</v>
      </c>
      <c r="C27">
        <v>1026.9369955820309</v>
      </c>
      <c r="D27">
        <v>1093.8083991615131</v>
      </c>
      <c r="E27">
        <v>6.113630470450173E-2</v>
      </c>
      <c r="F27">
        <v>120.0124790668488</v>
      </c>
      <c r="G27" s="13">
        <f t="shared" si="9"/>
        <v>6.8175535600374553E-3</v>
      </c>
      <c r="H27">
        <v>1086.2968088071791</v>
      </c>
      <c r="I27">
        <v>1086.401796724622</v>
      </c>
      <c r="J27" s="6">
        <v>9.6638203065187514E-5</v>
      </c>
      <c r="K27">
        <v>1784.8559920787809</v>
      </c>
      <c r="L27" s="13">
        <f t="shared" si="10"/>
        <v>0</v>
      </c>
      <c r="M27">
        <v>1086.401796724622</v>
      </c>
      <c r="N27">
        <v>1101.2977088833079</v>
      </c>
      <c r="O27">
        <v>120.4051728609076</v>
      </c>
      <c r="P27" s="13">
        <f t="shared" si="11"/>
        <v>0</v>
      </c>
      <c r="Q27" s="25">
        <f t="shared" si="0"/>
        <v>1.3711236674677217E-2</v>
      </c>
      <c r="R27">
        <v>1094.1243348626069</v>
      </c>
      <c r="S27">
        <v>1101.815219601863</v>
      </c>
      <c r="T27">
        <v>120.03952947020881</v>
      </c>
      <c r="U27" s="13">
        <f t="shared" si="1"/>
        <v>7.1083628186803987E-3</v>
      </c>
      <c r="V27" s="25">
        <f t="shared" si="2"/>
        <v>1.4187589641061564E-2</v>
      </c>
      <c r="W27">
        <v>1094.1243348626069</v>
      </c>
      <c r="X27">
        <v>1101.5344696971431</v>
      </c>
      <c r="Y27">
        <v>120.3699464402976</v>
      </c>
      <c r="Z27" s="13">
        <f t="shared" si="3"/>
        <v>7.1083628186803987E-3</v>
      </c>
      <c r="AA27" s="25">
        <f t="shared" si="4"/>
        <v>1.3929167843926933E-2</v>
      </c>
      <c r="AB27">
        <v>1088.8007200059551</v>
      </c>
      <c r="AC27">
        <v>1101.04744633571</v>
      </c>
      <c r="AD27">
        <v>120.00254378870009</v>
      </c>
      <c r="AE27" s="13">
        <f t="shared" si="5"/>
        <v>2.2081363346098427E-3</v>
      </c>
      <c r="AF27" s="25">
        <f t="shared" si="6"/>
        <v>1.3480877567804948E-2</v>
      </c>
      <c r="AG27">
        <v>1089.8007200059551</v>
      </c>
      <c r="AH27">
        <v>1100.35146965272</v>
      </c>
      <c r="AI27">
        <v>120.1237565838732</v>
      </c>
      <c r="AJ27" s="13">
        <f t="shared" si="7"/>
        <v>3.1286060936022214E-3</v>
      </c>
      <c r="AK27" s="25">
        <f t="shared" si="7"/>
        <v>1.2840252078148807E-2</v>
      </c>
    </row>
    <row r="28" spans="1:37" x14ac:dyDescent="0.3">
      <c r="A28" s="11" t="s">
        <v>42</v>
      </c>
      <c r="B28" s="12">
        <f t="shared" si="8"/>
        <v>1172.963298904973</v>
      </c>
      <c r="C28">
        <v>1092.6306047496039</v>
      </c>
      <c r="D28">
        <v>1172.963298904973</v>
      </c>
      <c r="E28">
        <v>6.8486963087731542E-2</v>
      </c>
      <c r="F28">
        <v>120.0118260383606</v>
      </c>
      <c r="G28" s="13">
        <f t="shared" si="9"/>
        <v>0</v>
      </c>
      <c r="H28">
        <v>1172.9079207745881</v>
      </c>
      <c r="I28">
        <v>1172.963298904973</v>
      </c>
      <c r="J28" s="6">
        <v>4.7212159524874391E-5</v>
      </c>
      <c r="K28">
        <v>48.523550987243652</v>
      </c>
      <c r="L28" s="13">
        <f t="shared" si="10"/>
        <v>0</v>
      </c>
      <c r="M28">
        <v>1177.7508307107239</v>
      </c>
      <c r="N28">
        <v>1189.422200682422</v>
      </c>
      <c r="O28">
        <v>120.3088865230966</v>
      </c>
      <c r="P28" s="13">
        <f t="shared" si="11"/>
        <v>4.0815699947477375E-3</v>
      </c>
      <c r="Q28" s="25">
        <f t="shared" si="0"/>
        <v>1.4031898349090979E-2</v>
      </c>
      <c r="R28">
        <v>1178.484741567245</v>
      </c>
      <c r="S28">
        <v>1192.975730718224</v>
      </c>
      <c r="T28">
        <v>120.03920077490039</v>
      </c>
      <c r="U28" s="13">
        <f t="shared" si="1"/>
        <v>4.7072595258748004E-3</v>
      </c>
      <c r="V28" s="25">
        <f t="shared" si="2"/>
        <v>1.7061430508468312E-2</v>
      </c>
      <c r="W28">
        <v>1172.963298904973</v>
      </c>
      <c r="X28">
        <v>1189.6041253018609</v>
      </c>
      <c r="Y28">
        <v>120.37111910430249</v>
      </c>
      <c r="Z28" s="13">
        <f t="shared" si="3"/>
        <v>0</v>
      </c>
      <c r="AA28" s="25">
        <f t="shared" si="4"/>
        <v>1.4186996654049622E-2</v>
      </c>
      <c r="AB28">
        <v>1198.0640509321111</v>
      </c>
      <c r="AC28">
        <v>1263.2741827263019</v>
      </c>
      <c r="AD28">
        <v>120.0010739982885</v>
      </c>
      <c r="AE28" s="13">
        <f t="shared" si="5"/>
        <v>2.139943513200368E-2</v>
      </c>
      <c r="AF28" s="25">
        <f t="shared" si="6"/>
        <v>7.6993784806088233E-2</v>
      </c>
      <c r="AG28">
        <v>1201.8569847121271</v>
      </c>
      <c r="AH28">
        <v>1225.1585292883599</v>
      </c>
      <c r="AI28">
        <v>120.19310395522039</v>
      </c>
      <c r="AJ28" s="13">
        <f t="shared" si="7"/>
        <v>2.4633068940970206E-2</v>
      </c>
      <c r="AK28" s="25">
        <f t="shared" si="7"/>
        <v>4.4498604885689103E-2</v>
      </c>
    </row>
    <row r="29" spans="1:37" x14ac:dyDescent="0.3">
      <c r="A29" s="11" t="s">
        <v>43</v>
      </c>
      <c r="B29" s="12">
        <f t="shared" si="8"/>
        <v>1083.391763913402</v>
      </c>
      <c r="C29">
        <v>1047.681523808641</v>
      </c>
      <c r="D29">
        <v>1092.32932482964</v>
      </c>
      <c r="E29">
        <v>4.0873937928894807E-2</v>
      </c>
      <c r="F29">
        <v>120.01315712928771</v>
      </c>
      <c r="G29" s="13">
        <f t="shared" si="9"/>
        <v>8.2496112799989862E-3</v>
      </c>
      <c r="H29">
        <v>1083.3132662444609</v>
      </c>
      <c r="I29">
        <v>1083.3917639134031</v>
      </c>
      <c r="J29" s="6">
        <v>7.2455478762328281E-5</v>
      </c>
      <c r="K29">
        <v>137.9667840003967</v>
      </c>
      <c r="L29" s="13">
        <f t="shared" si="10"/>
        <v>1.0493603653673639E-15</v>
      </c>
      <c r="M29">
        <v>1083.391763913402</v>
      </c>
      <c r="N29">
        <v>1084.236843081685</v>
      </c>
      <c r="O29">
        <v>120.2344927687023</v>
      </c>
      <c r="P29" s="13">
        <f t="shared" si="11"/>
        <v>0</v>
      </c>
      <c r="Q29" s="25">
        <f t="shared" si="0"/>
        <v>7.8003100672511042E-4</v>
      </c>
      <c r="R29">
        <v>1083.391763913402</v>
      </c>
      <c r="S29">
        <v>1084.3839430580169</v>
      </c>
      <c r="T29">
        <v>120.0751160756045</v>
      </c>
      <c r="U29" s="13">
        <f t="shared" si="1"/>
        <v>0</v>
      </c>
      <c r="V29" s="25">
        <f t="shared" si="2"/>
        <v>9.1580827699025468E-4</v>
      </c>
      <c r="W29">
        <v>1083.391763913402</v>
      </c>
      <c r="X29">
        <v>1083.391763913402</v>
      </c>
      <c r="Y29">
        <v>120.29748973400569</v>
      </c>
      <c r="Z29" s="13">
        <f t="shared" si="3"/>
        <v>0</v>
      </c>
      <c r="AA29" s="25">
        <f t="shared" si="4"/>
        <v>0</v>
      </c>
      <c r="AB29">
        <v>1083.391763913402</v>
      </c>
      <c r="AC29">
        <v>1083.602176526213</v>
      </c>
      <c r="AD29">
        <v>120.00101303770209</v>
      </c>
      <c r="AE29" s="13">
        <f t="shared" si="5"/>
        <v>0</v>
      </c>
      <c r="AF29" s="25">
        <f t="shared" si="6"/>
        <v>1.9421655196179619E-4</v>
      </c>
      <c r="AG29">
        <v>1083.391763913402</v>
      </c>
      <c r="AH29">
        <v>1083.9614034738761</v>
      </c>
      <c r="AI29">
        <v>120.1502768439241</v>
      </c>
      <c r="AJ29" s="13">
        <f t="shared" si="7"/>
        <v>0</v>
      </c>
      <c r="AK29" s="25">
        <f t="shared" si="7"/>
        <v>5.2579277362832912E-4</v>
      </c>
    </row>
    <row r="30" spans="1:37" x14ac:dyDescent="0.3">
      <c r="A30" s="11" t="s">
        <v>44</v>
      </c>
      <c r="B30" s="12">
        <f t="shared" si="8"/>
        <v>1356.1485413887219</v>
      </c>
      <c r="C30">
        <v>1356.0452357186809</v>
      </c>
      <c r="D30">
        <v>1356.148541762919</v>
      </c>
      <c r="E30">
        <v>7.617605377059938E-5</v>
      </c>
      <c r="F30">
        <v>78.800496101379395</v>
      </c>
      <c r="G30" s="13">
        <f t="shared" si="9"/>
        <v>2.7592629546764696E-10</v>
      </c>
      <c r="H30">
        <v>1356.03175672117</v>
      </c>
      <c r="I30">
        <v>1356.148541762919</v>
      </c>
      <c r="J30" s="6">
        <v>8.6115228643673993E-5</v>
      </c>
      <c r="K30">
        <v>26.926110029220581</v>
      </c>
      <c r="L30" s="13">
        <f t="shared" si="10"/>
        <v>2.7592629546764696E-10</v>
      </c>
      <c r="M30">
        <v>1356.148541762919</v>
      </c>
      <c r="N30">
        <v>1356.148541762919</v>
      </c>
      <c r="O30">
        <v>40</v>
      </c>
      <c r="P30" s="13">
        <f t="shared" si="11"/>
        <v>2.7592629546764696E-10</v>
      </c>
      <c r="Q30" s="25">
        <f t="shared" si="0"/>
        <v>2.7592629546764696E-10</v>
      </c>
      <c r="R30">
        <v>1356.148541762919</v>
      </c>
      <c r="S30">
        <v>1356.148541762919</v>
      </c>
      <c r="T30">
        <v>120.0773295724823</v>
      </c>
      <c r="U30" s="13">
        <f t="shared" si="1"/>
        <v>2.7592629546764696E-10</v>
      </c>
      <c r="V30" s="25">
        <f t="shared" si="2"/>
        <v>2.7592629546764696E-10</v>
      </c>
      <c r="W30">
        <v>1356.1485413887219</v>
      </c>
      <c r="X30">
        <v>1356.1485417254989</v>
      </c>
      <c r="Y30">
        <v>120.1117944191908</v>
      </c>
      <c r="Z30" s="13">
        <f t="shared" si="3"/>
        <v>0</v>
      </c>
      <c r="AA30" s="25">
        <f t="shared" si="4"/>
        <v>2.4833343119501272E-10</v>
      </c>
      <c r="AB30">
        <v>1356.148541762919</v>
      </c>
      <c r="AC30">
        <v>1356.337190399476</v>
      </c>
      <c r="AD30">
        <v>120.3047586414032</v>
      </c>
      <c r="AE30" s="13">
        <f t="shared" si="5"/>
        <v>2.7592629546764696E-10</v>
      </c>
      <c r="AF30" s="25">
        <f t="shared" si="6"/>
        <v>1.3910645109779329E-4</v>
      </c>
      <c r="AG30">
        <v>1356.148541762919</v>
      </c>
      <c r="AH30">
        <v>1356.148541762919</v>
      </c>
      <c r="AI30">
        <v>120.11234121043231</v>
      </c>
      <c r="AJ30" s="13">
        <f t="shared" si="7"/>
        <v>2.7592629546764696E-10</v>
      </c>
      <c r="AK30" s="25">
        <f t="shared" si="7"/>
        <v>2.7592629546764696E-10</v>
      </c>
    </row>
    <row r="31" spans="1:37" x14ac:dyDescent="0.3">
      <c r="A31" s="11" t="s">
        <v>45</v>
      </c>
      <c r="B31" s="12">
        <f t="shared" si="8"/>
        <v>1234.1596469972089</v>
      </c>
      <c r="C31">
        <v>1089.232598053849</v>
      </c>
      <c r="D31">
        <v>1277.3437759821479</v>
      </c>
      <c r="E31">
        <v>0.14726746351714151</v>
      </c>
      <c r="F31">
        <v>120.0398330688477</v>
      </c>
      <c r="G31" s="13">
        <f t="shared" si="9"/>
        <v>3.4990715415148102E-2</v>
      </c>
      <c r="H31">
        <v>1218.85588013391</v>
      </c>
      <c r="I31">
        <v>1234.1596469972089</v>
      </c>
      <c r="J31" s="6">
        <v>1.2400151715002399E-2</v>
      </c>
      <c r="K31">
        <v>3600.0267388820648</v>
      </c>
      <c r="L31" s="13">
        <f t="shared" si="10"/>
        <v>0</v>
      </c>
      <c r="M31">
        <v>1245.842815849325</v>
      </c>
      <c r="N31">
        <v>1250.5220545544551</v>
      </c>
      <c r="O31">
        <v>120.3865722292918</v>
      </c>
      <c r="P31" s="13">
        <f t="shared" si="11"/>
        <v>9.4664972076683781E-3</v>
      </c>
      <c r="Q31" s="25">
        <f t="shared" si="0"/>
        <v>1.3257934333744359E-2</v>
      </c>
      <c r="R31">
        <v>1241.7334033746081</v>
      </c>
      <c r="S31">
        <v>1250.4906045205989</v>
      </c>
      <c r="T31">
        <v>120.00078045429549</v>
      </c>
      <c r="U31" s="13">
        <f t="shared" si="1"/>
        <v>6.1367720098664657E-3</v>
      </c>
      <c r="V31" s="25">
        <f t="shared" si="2"/>
        <v>1.3232451379466412E-2</v>
      </c>
      <c r="W31">
        <v>1252.0179089135299</v>
      </c>
      <c r="X31">
        <v>1274.9093921888641</v>
      </c>
      <c r="Y31">
        <v>120.38521265949819</v>
      </c>
      <c r="Z31" s="13">
        <f t="shared" si="3"/>
        <v>1.4469977170110299E-2</v>
      </c>
      <c r="AA31" s="25">
        <f t="shared" si="4"/>
        <v>3.3018212263544636E-2</v>
      </c>
      <c r="AB31">
        <v>1288.6949774360919</v>
      </c>
      <c r="AC31">
        <v>1342.8385736786979</v>
      </c>
      <c r="AD31">
        <v>120.0027085283014</v>
      </c>
      <c r="AE31" s="13">
        <f t="shared" si="5"/>
        <v>4.4188230081554675E-2</v>
      </c>
      <c r="AF31" s="25">
        <f t="shared" si="6"/>
        <v>8.8059050501215055E-2</v>
      </c>
      <c r="AG31">
        <v>1248.1496104262851</v>
      </c>
      <c r="AH31">
        <v>1260.203715431611</v>
      </c>
      <c r="AI31">
        <v>120.080633433722</v>
      </c>
      <c r="AJ31" s="13">
        <f t="shared" si="7"/>
        <v>1.1335618907257797E-2</v>
      </c>
      <c r="AK31" s="25">
        <f t="shared" si="7"/>
        <v>2.1102673789220889E-2</v>
      </c>
    </row>
    <row r="32" spans="1:37" x14ac:dyDescent="0.3">
      <c r="A32" s="11" t="s">
        <v>46</v>
      </c>
      <c r="B32" s="12">
        <f t="shared" si="8"/>
        <v>1385.411549306287</v>
      </c>
      <c r="C32">
        <v>1385.4115493062859</v>
      </c>
      <c r="D32">
        <v>1385.411549306287</v>
      </c>
      <c r="E32">
        <v>0</v>
      </c>
      <c r="F32">
        <v>46.088247060775757</v>
      </c>
      <c r="G32" s="13">
        <f t="shared" si="9"/>
        <v>0</v>
      </c>
      <c r="H32">
        <v>1385.4115493062859</v>
      </c>
      <c r="I32">
        <v>1385.411549306287</v>
      </c>
      <c r="J32" s="6">
        <v>0</v>
      </c>
      <c r="K32">
        <v>12.27465510368347</v>
      </c>
      <c r="L32" s="13">
        <f t="shared" si="10"/>
        <v>0</v>
      </c>
      <c r="M32">
        <v>1385.411549306287</v>
      </c>
      <c r="N32">
        <v>1385.411549306287</v>
      </c>
      <c r="O32">
        <v>40</v>
      </c>
      <c r="P32" s="13">
        <f t="shared" si="11"/>
        <v>0</v>
      </c>
      <c r="Q32" s="25">
        <f t="shared" si="0"/>
        <v>0</v>
      </c>
      <c r="R32">
        <v>1385.411549306287</v>
      </c>
      <c r="S32">
        <v>1385.411549306287</v>
      </c>
      <c r="T32">
        <v>40</v>
      </c>
      <c r="U32" s="13">
        <f t="shared" si="1"/>
        <v>0</v>
      </c>
      <c r="V32" s="25">
        <f t="shared" si="2"/>
        <v>0</v>
      </c>
      <c r="W32">
        <v>1385.411549306287</v>
      </c>
      <c r="X32">
        <v>1385.411549306287</v>
      </c>
      <c r="Y32">
        <v>30</v>
      </c>
      <c r="Z32" s="13">
        <f t="shared" si="3"/>
        <v>0</v>
      </c>
      <c r="AA32" s="25">
        <f t="shared" si="4"/>
        <v>0</v>
      </c>
      <c r="AB32">
        <v>1385.411549306287</v>
      </c>
      <c r="AC32">
        <v>1385.411549306287</v>
      </c>
      <c r="AD32">
        <v>20</v>
      </c>
      <c r="AE32" s="13">
        <f t="shared" si="5"/>
        <v>0</v>
      </c>
      <c r="AF32" s="25">
        <f t="shared" si="6"/>
        <v>0</v>
      </c>
      <c r="AG32">
        <v>1385.411549306287</v>
      </c>
      <c r="AH32">
        <v>1385.411549306287</v>
      </c>
      <c r="AI32">
        <v>40</v>
      </c>
      <c r="AJ32" s="13">
        <f t="shared" si="7"/>
        <v>0</v>
      </c>
      <c r="AK32" s="25">
        <f t="shared" si="7"/>
        <v>0</v>
      </c>
    </row>
    <row r="33" spans="1:37" x14ac:dyDescent="0.3">
      <c r="A33" s="11" t="s">
        <v>47</v>
      </c>
      <c r="B33" s="12">
        <f t="shared" si="8"/>
        <v>1244.6950418336389</v>
      </c>
      <c r="C33">
        <v>1216.45092403118</v>
      </c>
      <c r="D33">
        <v>1246.771172133117</v>
      </c>
      <c r="E33">
        <v>2.431901601483203E-2</v>
      </c>
      <c r="F33">
        <v>120.0148298740387</v>
      </c>
      <c r="G33" s="13">
        <f t="shared" si="9"/>
        <v>1.6679831040538494E-3</v>
      </c>
      <c r="H33">
        <v>1244.5790321386489</v>
      </c>
      <c r="I33">
        <v>1244.6950418336389</v>
      </c>
      <c r="J33" s="6">
        <v>9.3203307710513139E-5</v>
      </c>
      <c r="K33">
        <v>138.9909899234772</v>
      </c>
      <c r="L33" s="13">
        <f t="shared" si="10"/>
        <v>0</v>
      </c>
      <c r="M33">
        <v>1246.321682624417</v>
      </c>
      <c r="N33">
        <v>1247.4299816814589</v>
      </c>
      <c r="O33">
        <v>120.34004996450381</v>
      </c>
      <c r="P33" s="13">
        <f t="shared" si="11"/>
        <v>1.3068588980492569E-3</v>
      </c>
      <c r="Q33" s="25">
        <f t="shared" si="0"/>
        <v>2.1972770485138068E-3</v>
      </c>
      <c r="R33">
        <v>1245.3227631205009</v>
      </c>
      <c r="S33">
        <v>1247.250019177749</v>
      </c>
      <c r="T33">
        <v>120.0027237986971</v>
      </c>
      <c r="U33" s="13">
        <f t="shared" si="1"/>
        <v>5.0431733538299796E-4</v>
      </c>
      <c r="V33" s="25">
        <f t="shared" si="2"/>
        <v>2.0526934375396551E-3</v>
      </c>
      <c r="W33">
        <v>1245.3227631205009</v>
      </c>
      <c r="X33">
        <v>1246.839565191465</v>
      </c>
      <c r="Y33">
        <v>120.36580656629521</v>
      </c>
      <c r="Z33" s="13">
        <f t="shared" si="3"/>
        <v>5.0431733538299796E-4</v>
      </c>
      <c r="AA33" s="25">
        <f t="shared" si="4"/>
        <v>1.7229307466886355E-3</v>
      </c>
      <c r="AB33">
        <v>1244.695045133243</v>
      </c>
      <c r="AC33">
        <v>1247.0057384306281</v>
      </c>
      <c r="AD33">
        <v>120.0013361690042</v>
      </c>
      <c r="AE33" s="13">
        <f t="shared" si="5"/>
        <v>2.6509336993263387E-9</v>
      </c>
      <c r="AF33" s="25">
        <f t="shared" si="6"/>
        <v>1.8564359295471387E-3</v>
      </c>
      <c r="AG33">
        <v>1244.695045133243</v>
      </c>
      <c r="AH33">
        <v>1246.20260272529</v>
      </c>
      <c r="AI33">
        <v>120.3240209189244</v>
      </c>
      <c r="AJ33" s="13">
        <f t="shared" si="7"/>
        <v>2.6509336993263387E-9</v>
      </c>
      <c r="AK33" s="25">
        <f t="shared" si="7"/>
        <v>1.2111889587269721E-3</v>
      </c>
    </row>
    <row r="34" spans="1:37" x14ac:dyDescent="0.3">
      <c r="A34" s="11" t="s">
        <v>48</v>
      </c>
      <c r="B34" s="12">
        <f t="shared" si="8"/>
        <v>1161.5808298629131</v>
      </c>
      <c r="C34">
        <v>1161.5808298629131</v>
      </c>
      <c r="D34">
        <v>1161.5808298629131</v>
      </c>
      <c r="E34">
        <v>0</v>
      </c>
      <c r="F34">
        <v>15.45185208320618</v>
      </c>
      <c r="G34" s="13">
        <f t="shared" si="9"/>
        <v>0</v>
      </c>
      <c r="H34">
        <v>1161.5808298629131</v>
      </c>
      <c r="I34">
        <v>1161.5808298629131</v>
      </c>
      <c r="J34" s="6">
        <v>0</v>
      </c>
      <c r="K34">
        <v>5.3640201091766357</v>
      </c>
      <c r="L34" s="13">
        <f t="shared" si="10"/>
        <v>0</v>
      </c>
      <c r="M34">
        <v>1161.5808298629131</v>
      </c>
      <c r="N34">
        <v>1161.5808298629131</v>
      </c>
      <c r="O34">
        <v>40</v>
      </c>
      <c r="P34" s="13">
        <f t="shared" si="11"/>
        <v>0</v>
      </c>
      <c r="Q34" s="25">
        <f t="shared" si="0"/>
        <v>0</v>
      </c>
      <c r="R34">
        <v>1161.5808298629131</v>
      </c>
      <c r="S34">
        <v>1161.5808298629131</v>
      </c>
      <c r="T34">
        <v>40</v>
      </c>
      <c r="U34" s="13">
        <f t="shared" si="1"/>
        <v>0</v>
      </c>
      <c r="V34" s="25">
        <f t="shared" si="2"/>
        <v>0</v>
      </c>
      <c r="W34">
        <v>1161.5808298629131</v>
      </c>
      <c r="X34">
        <v>1161.5808298629131</v>
      </c>
      <c r="Y34">
        <v>30</v>
      </c>
      <c r="Z34" s="13">
        <f t="shared" si="3"/>
        <v>0</v>
      </c>
      <c r="AA34" s="25">
        <f t="shared" si="4"/>
        <v>0</v>
      </c>
      <c r="AB34">
        <v>1161.5808298629131</v>
      </c>
      <c r="AC34">
        <v>1161.5808298629131</v>
      </c>
      <c r="AD34">
        <v>20</v>
      </c>
      <c r="AE34" s="13">
        <f t="shared" si="5"/>
        <v>0</v>
      </c>
      <c r="AF34" s="25">
        <f t="shared" si="6"/>
        <v>0</v>
      </c>
      <c r="AG34">
        <v>1161.5808298629131</v>
      </c>
      <c r="AH34">
        <v>1161.5808298629131</v>
      </c>
      <c r="AI34">
        <v>40</v>
      </c>
      <c r="AJ34" s="13">
        <f t="shared" si="7"/>
        <v>0</v>
      </c>
      <c r="AK34" s="25">
        <f t="shared" si="7"/>
        <v>0</v>
      </c>
    </row>
    <row r="35" spans="1:37" x14ac:dyDescent="0.3">
      <c r="A35" s="11" t="s">
        <v>49</v>
      </c>
      <c r="B35" s="12">
        <f t="shared" si="8"/>
        <v>869.65029063894133</v>
      </c>
      <c r="C35">
        <v>869.65029063894076</v>
      </c>
      <c r="D35">
        <v>869.65029063894133</v>
      </c>
      <c r="E35">
        <v>0</v>
      </c>
      <c r="F35">
        <v>37.686477899551392</v>
      </c>
      <c r="G35" s="13">
        <f t="shared" si="9"/>
        <v>0</v>
      </c>
      <c r="H35">
        <v>869.65029063894099</v>
      </c>
      <c r="I35">
        <v>869.65029063894133</v>
      </c>
      <c r="J35" s="6">
        <v>0</v>
      </c>
      <c r="K35">
        <v>11.069586038589479</v>
      </c>
      <c r="L35" s="13">
        <f t="shared" si="10"/>
        <v>0</v>
      </c>
      <c r="M35">
        <v>869.65029063894133</v>
      </c>
      <c r="N35">
        <v>869.65029063894133</v>
      </c>
      <c r="O35">
        <v>40</v>
      </c>
      <c r="P35" s="13">
        <f t="shared" si="11"/>
        <v>0</v>
      </c>
      <c r="Q35" s="25">
        <f t="shared" si="0"/>
        <v>0</v>
      </c>
      <c r="R35">
        <v>869.65029063894133</v>
      </c>
      <c r="S35">
        <v>869.65029063894133</v>
      </c>
      <c r="T35">
        <v>40</v>
      </c>
      <c r="U35" s="13">
        <f t="shared" si="1"/>
        <v>0</v>
      </c>
      <c r="V35" s="25">
        <f t="shared" si="2"/>
        <v>0</v>
      </c>
      <c r="W35">
        <v>869.65029063894133</v>
      </c>
      <c r="X35">
        <v>869.65029063894133</v>
      </c>
      <c r="Y35">
        <v>30</v>
      </c>
      <c r="Z35" s="13">
        <f t="shared" si="3"/>
        <v>0</v>
      </c>
      <c r="AA35" s="25">
        <f t="shared" si="4"/>
        <v>0</v>
      </c>
      <c r="AB35">
        <v>869.65029063894133</v>
      </c>
      <c r="AC35">
        <v>869.65029063894133</v>
      </c>
      <c r="AD35">
        <v>20</v>
      </c>
      <c r="AE35" s="13">
        <f t="shared" si="5"/>
        <v>0</v>
      </c>
      <c r="AF35" s="25">
        <f t="shared" si="6"/>
        <v>0</v>
      </c>
      <c r="AG35">
        <v>869.65029063894133</v>
      </c>
      <c r="AH35">
        <v>869.65029063894133</v>
      </c>
      <c r="AI35">
        <v>40</v>
      </c>
      <c r="AJ35" s="13">
        <f t="shared" si="7"/>
        <v>0</v>
      </c>
      <c r="AK35" s="25">
        <f t="shared" si="7"/>
        <v>0</v>
      </c>
    </row>
    <row r="36" spans="1:37" x14ac:dyDescent="0.3">
      <c r="A36" s="11" t="s">
        <v>50</v>
      </c>
      <c r="B36" s="12">
        <f t="shared" si="8"/>
        <v>1214.3658257183031</v>
      </c>
      <c r="C36">
        <v>1149.9214643660539</v>
      </c>
      <c r="D36">
        <v>1219.398501876957</v>
      </c>
      <c r="E36">
        <v>5.6976482588719513E-2</v>
      </c>
      <c r="F36">
        <v>120.0111799240112</v>
      </c>
      <c r="G36" s="13">
        <f t="shared" si="9"/>
        <v>4.1442834210827974E-3</v>
      </c>
      <c r="H36">
        <v>1206.298279227301</v>
      </c>
      <c r="I36">
        <v>1214.3658257183031</v>
      </c>
      <c r="J36" s="6">
        <v>6.6434235220921662E-3</v>
      </c>
      <c r="K36">
        <v>3600.0443079471588</v>
      </c>
      <c r="L36" s="13">
        <f t="shared" si="10"/>
        <v>0</v>
      </c>
      <c r="M36">
        <v>1216.9862745710529</v>
      </c>
      <c r="N36">
        <v>1217.5546632618159</v>
      </c>
      <c r="O36">
        <v>120.3725464817078</v>
      </c>
      <c r="P36" s="13">
        <f t="shared" si="11"/>
        <v>2.1578743384019819E-3</v>
      </c>
      <c r="Q36" s="25">
        <f t="shared" si="0"/>
        <v>2.6259282631134698E-3</v>
      </c>
      <c r="R36">
        <v>1217.4380106690201</v>
      </c>
      <c r="S36">
        <v>1218.114695243097</v>
      </c>
      <c r="T36">
        <v>120.0043172165926</v>
      </c>
      <c r="U36" s="13">
        <f t="shared" si="1"/>
        <v>2.5298677594947651E-3</v>
      </c>
      <c r="V36" s="25">
        <f t="shared" si="2"/>
        <v>3.0871006457847609E-3</v>
      </c>
      <c r="W36">
        <v>1217.429548186348</v>
      </c>
      <c r="X36">
        <v>1218.4678141091949</v>
      </c>
      <c r="Y36">
        <v>120.3550116471946</v>
      </c>
      <c r="Z36" s="13">
        <f t="shared" si="3"/>
        <v>2.5228991158679367E-3</v>
      </c>
      <c r="AA36" s="25">
        <f t="shared" si="4"/>
        <v>3.3778852336078398E-3</v>
      </c>
      <c r="AB36">
        <v>1216.9862745710529</v>
      </c>
      <c r="AC36">
        <v>1218.2565215907539</v>
      </c>
      <c r="AD36">
        <v>120.0008766213025</v>
      </c>
      <c r="AE36" s="13">
        <f t="shared" si="5"/>
        <v>2.1578743384019819E-3</v>
      </c>
      <c r="AF36" s="25">
        <f t="shared" si="6"/>
        <v>3.2038911092952082E-3</v>
      </c>
      <c r="AG36">
        <v>1216.9862745710529</v>
      </c>
      <c r="AH36">
        <v>1218.3120299710899</v>
      </c>
      <c r="AI36">
        <v>120.1893392939121</v>
      </c>
      <c r="AJ36" s="13">
        <f t="shared" si="7"/>
        <v>2.1578743384019819E-3</v>
      </c>
      <c r="AK36" s="25">
        <f t="shared" si="7"/>
        <v>3.249600877439595E-3</v>
      </c>
    </row>
    <row r="37" spans="1:37" x14ac:dyDescent="0.3">
      <c r="A37" s="11" t="s">
        <v>51</v>
      </c>
      <c r="B37" s="12">
        <f t="shared" si="8"/>
        <v>1622.97368168149</v>
      </c>
      <c r="C37">
        <v>1622.97368168149</v>
      </c>
      <c r="D37">
        <v>1622.97368168149</v>
      </c>
      <c r="E37">
        <v>0</v>
      </c>
      <c r="F37">
        <v>12.60452222824097</v>
      </c>
      <c r="G37" s="13">
        <f t="shared" si="9"/>
        <v>0</v>
      </c>
      <c r="H37">
        <v>1622.97368168149</v>
      </c>
      <c r="I37">
        <v>1622.97368168149</v>
      </c>
      <c r="J37" s="6">
        <v>0</v>
      </c>
      <c r="K37">
        <v>3.5634171962738042</v>
      </c>
      <c r="L37" s="13">
        <f t="shared" si="10"/>
        <v>0</v>
      </c>
      <c r="M37">
        <v>1622.9736816814909</v>
      </c>
      <c r="N37">
        <v>1622.9736816814909</v>
      </c>
      <c r="O37">
        <v>40</v>
      </c>
      <c r="P37" s="13">
        <f t="shared" si="11"/>
        <v>5.6038783132369816E-16</v>
      </c>
      <c r="Q37" s="25">
        <f t="shared" si="0"/>
        <v>5.6038783132369816E-16</v>
      </c>
      <c r="R37">
        <v>1622.9736816814909</v>
      </c>
      <c r="S37">
        <v>1622.9736816814909</v>
      </c>
      <c r="T37">
        <v>40</v>
      </c>
      <c r="U37" s="13">
        <f t="shared" si="1"/>
        <v>5.6038783132369816E-16</v>
      </c>
      <c r="V37" s="25">
        <f t="shared" si="2"/>
        <v>5.6038783132369816E-16</v>
      </c>
      <c r="W37">
        <v>1622.9736816814909</v>
      </c>
      <c r="X37">
        <v>1622.9736816814909</v>
      </c>
      <c r="Y37">
        <v>30</v>
      </c>
      <c r="Z37" s="13">
        <f t="shared" si="3"/>
        <v>5.6038783132369816E-16</v>
      </c>
      <c r="AA37" s="25">
        <f t="shared" si="4"/>
        <v>5.6038783132369816E-16</v>
      </c>
      <c r="AB37">
        <v>1622.9736816814909</v>
      </c>
      <c r="AC37">
        <v>1622.9736816814909</v>
      </c>
      <c r="AD37">
        <v>20</v>
      </c>
      <c r="AE37" s="13">
        <f t="shared" si="5"/>
        <v>5.6038783132369816E-16</v>
      </c>
      <c r="AF37" s="25">
        <f t="shared" si="6"/>
        <v>5.6038783132369816E-16</v>
      </c>
      <c r="AG37">
        <v>1622.9736816814909</v>
      </c>
      <c r="AH37">
        <v>1622.9736816814909</v>
      </c>
      <c r="AI37">
        <v>40</v>
      </c>
      <c r="AJ37" s="13">
        <f t="shared" si="7"/>
        <v>5.6038783132369816E-16</v>
      </c>
      <c r="AK37" s="25">
        <f t="shared" si="7"/>
        <v>5.6038783132369816E-16</v>
      </c>
    </row>
    <row r="38" spans="1:37" x14ac:dyDescent="0.3">
      <c r="A38" s="11" t="s">
        <v>52</v>
      </c>
      <c r="B38" s="12">
        <f t="shared" si="8"/>
        <v>1104.8952871191809</v>
      </c>
      <c r="C38">
        <v>981.12548084173443</v>
      </c>
      <c r="D38">
        <v>1209.206841721274</v>
      </c>
      <c r="E38">
        <v>0.18862063379898841</v>
      </c>
      <c r="F38">
        <v>120.0120708942413</v>
      </c>
      <c r="G38" s="13">
        <f t="shared" si="9"/>
        <v>9.4408543341755982E-2</v>
      </c>
      <c r="H38">
        <v>1096.170624784286</v>
      </c>
      <c r="I38">
        <v>1104.8952871191809</v>
      </c>
      <c r="J38" s="6">
        <v>7.8963703045958518E-3</v>
      </c>
      <c r="K38">
        <v>3600.0374660491939</v>
      </c>
      <c r="L38" s="13">
        <f t="shared" si="10"/>
        <v>0</v>
      </c>
      <c r="M38">
        <v>1105.013778023261</v>
      </c>
      <c r="N38">
        <v>1106.482614518809</v>
      </c>
      <c r="O38">
        <v>120.4032304987079</v>
      </c>
      <c r="P38" s="13">
        <f t="shared" si="11"/>
        <v>1.0724174993001773E-4</v>
      </c>
      <c r="Q38" s="25">
        <f t="shared" si="0"/>
        <v>1.4366315234873898E-3</v>
      </c>
      <c r="R38">
        <v>1105.013778023261</v>
      </c>
      <c r="S38">
        <v>1107.7467265373591</v>
      </c>
      <c r="T38">
        <v>120.0012827596161</v>
      </c>
      <c r="U38" s="13">
        <f t="shared" si="1"/>
        <v>1.0724174993001773E-4</v>
      </c>
      <c r="V38" s="25">
        <f t="shared" si="2"/>
        <v>2.5807327186749183E-3</v>
      </c>
      <c r="W38">
        <v>1105.347628558683</v>
      </c>
      <c r="X38">
        <v>1109.193445420613</v>
      </c>
      <c r="Y38">
        <v>120.4267028155096</v>
      </c>
      <c r="Z38" s="13">
        <f t="shared" si="3"/>
        <v>4.0939756443482232E-4</v>
      </c>
      <c r="AA38" s="25">
        <f t="shared" si="4"/>
        <v>3.8901046565586821E-3</v>
      </c>
      <c r="AB38">
        <v>1161.5107783479741</v>
      </c>
      <c r="AC38">
        <v>1168.752910266697</v>
      </c>
      <c r="AD38">
        <v>120.0010553159111</v>
      </c>
      <c r="AE38" s="13">
        <f t="shared" si="5"/>
        <v>5.1240594370176085E-2</v>
      </c>
      <c r="AF38" s="25">
        <f t="shared" si="6"/>
        <v>5.7795181038389175E-2</v>
      </c>
      <c r="AG38">
        <v>1134.947396149083</v>
      </c>
      <c r="AH38">
        <v>1145.8530572554389</v>
      </c>
      <c r="AI38">
        <v>120.0828182595782</v>
      </c>
      <c r="AJ38" s="13">
        <f t="shared" si="7"/>
        <v>2.7199056218492588E-2</v>
      </c>
      <c r="AK38" s="25">
        <f t="shared" si="7"/>
        <v>3.7069368123605742E-2</v>
      </c>
    </row>
    <row r="39" spans="1:37" x14ac:dyDescent="0.3">
      <c r="A39" s="11" t="s">
        <v>53</v>
      </c>
      <c r="B39" s="12">
        <f t="shared" si="8"/>
        <v>1141.219986080001</v>
      </c>
      <c r="C39">
        <v>1007.027307226592</v>
      </c>
      <c r="D39">
        <v>1162.5375435625019</v>
      </c>
      <c r="E39">
        <v>0.13376792620336511</v>
      </c>
      <c r="F39">
        <v>120.13726401329041</v>
      </c>
      <c r="G39" s="13">
        <f t="shared" si="9"/>
        <v>1.8679621582623158E-2</v>
      </c>
      <c r="H39">
        <v>1141.106100222363</v>
      </c>
      <c r="I39">
        <v>1141.219986080001</v>
      </c>
      <c r="J39" s="6">
        <v>9.9793080236388522E-5</v>
      </c>
      <c r="K39">
        <v>598.0039849281311</v>
      </c>
      <c r="L39" s="13">
        <f t="shared" si="10"/>
        <v>0</v>
      </c>
      <c r="M39">
        <v>1141.7284268042649</v>
      </c>
      <c r="N39">
        <v>1145.4448263305039</v>
      </c>
      <c r="O39">
        <v>120.38012103951191</v>
      </c>
      <c r="P39" s="13">
        <f t="shared" si="11"/>
        <v>4.4552385207548354E-4</v>
      </c>
      <c r="Q39" s="25">
        <f t="shared" si="0"/>
        <v>3.7020384343380459E-3</v>
      </c>
      <c r="R39">
        <v>1143.1621669502249</v>
      </c>
      <c r="S39">
        <v>1146.1073463205521</v>
      </c>
      <c r="T39">
        <v>120.00261280291009</v>
      </c>
      <c r="U39" s="13">
        <f t="shared" si="1"/>
        <v>1.7018461768226651E-3</v>
      </c>
      <c r="V39" s="25">
        <f t="shared" si="2"/>
        <v>4.2825750514050766E-3</v>
      </c>
      <c r="W39">
        <v>1144.0649472562959</v>
      </c>
      <c r="X39">
        <v>1146.8962253710181</v>
      </c>
      <c r="Y39">
        <v>120.37960279220719</v>
      </c>
      <c r="Z39" s="13">
        <f t="shared" si="3"/>
        <v>2.4929121562855612E-3</v>
      </c>
      <c r="AA39" s="25">
        <f t="shared" si="4"/>
        <v>4.9738344580824252E-3</v>
      </c>
      <c r="AB39">
        <v>1164.89129147725</v>
      </c>
      <c r="AC39">
        <v>1214.2574443251769</v>
      </c>
      <c r="AD39">
        <v>120.00162908518691</v>
      </c>
      <c r="AE39" s="13">
        <f t="shared" si="5"/>
        <v>2.0742105541419736E-2</v>
      </c>
      <c r="AF39" s="25">
        <f t="shared" si="6"/>
        <v>6.3999455964711682E-2</v>
      </c>
      <c r="AG39">
        <v>1144.761537137307</v>
      </c>
      <c r="AH39">
        <v>1147.8452606303699</v>
      </c>
      <c r="AI39">
        <v>120.19536911519241</v>
      </c>
      <c r="AJ39" s="13">
        <f t="shared" si="7"/>
        <v>3.1033026940501338E-3</v>
      </c>
      <c r="AK39" s="25">
        <f t="shared" si="7"/>
        <v>5.8054315830256102E-3</v>
      </c>
    </row>
    <row r="40" spans="1:37" x14ac:dyDescent="0.3">
      <c r="A40" s="11" t="s">
        <v>54</v>
      </c>
      <c r="B40" s="12">
        <f t="shared" si="8"/>
        <v>1405.4364429275431</v>
      </c>
      <c r="C40">
        <v>1405.4364429275431</v>
      </c>
      <c r="D40">
        <v>1405.4364429275431</v>
      </c>
      <c r="E40">
        <v>0</v>
      </c>
      <c r="F40">
        <v>17.42933893203735</v>
      </c>
      <c r="G40" s="13">
        <f t="shared" si="9"/>
        <v>0</v>
      </c>
      <c r="H40">
        <v>1405.4364429275431</v>
      </c>
      <c r="I40">
        <v>1405.4364429275431</v>
      </c>
      <c r="J40" s="6">
        <v>0</v>
      </c>
      <c r="K40">
        <v>5.6597278118133536</v>
      </c>
      <c r="L40" s="13">
        <f t="shared" si="10"/>
        <v>0</v>
      </c>
      <c r="M40">
        <v>1405.4364429275431</v>
      </c>
      <c r="N40">
        <v>1405.4364429275431</v>
      </c>
      <c r="O40">
        <v>40</v>
      </c>
      <c r="P40" s="13">
        <f t="shared" si="11"/>
        <v>0</v>
      </c>
      <c r="Q40" s="25">
        <f t="shared" si="0"/>
        <v>0</v>
      </c>
      <c r="R40">
        <v>1405.4364429275431</v>
      </c>
      <c r="S40">
        <v>1405.4364429275431</v>
      </c>
      <c r="T40">
        <v>40</v>
      </c>
      <c r="U40" s="13">
        <f t="shared" si="1"/>
        <v>0</v>
      </c>
      <c r="V40" s="25">
        <f t="shared" si="2"/>
        <v>0</v>
      </c>
      <c r="W40">
        <v>1405.4364429275431</v>
      </c>
      <c r="X40">
        <v>1405.4364429275431</v>
      </c>
      <c r="Y40">
        <v>30</v>
      </c>
      <c r="Z40" s="13">
        <f t="shared" si="3"/>
        <v>0</v>
      </c>
      <c r="AA40" s="25">
        <f t="shared" si="4"/>
        <v>0</v>
      </c>
      <c r="AB40">
        <v>1405.4364429275431</v>
      </c>
      <c r="AC40">
        <v>1405.4364429275431</v>
      </c>
      <c r="AD40">
        <v>20</v>
      </c>
      <c r="AE40" s="13">
        <f t="shared" si="5"/>
        <v>0</v>
      </c>
      <c r="AF40" s="25">
        <f t="shared" si="6"/>
        <v>0</v>
      </c>
      <c r="AG40">
        <v>1405.4364429275431</v>
      </c>
      <c r="AH40">
        <v>1405.4364429275431</v>
      </c>
      <c r="AI40">
        <v>40</v>
      </c>
      <c r="AJ40" s="13">
        <f t="shared" si="7"/>
        <v>0</v>
      </c>
      <c r="AK40" s="25">
        <f t="shared" si="7"/>
        <v>0</v>
      </c>
    </row>
    <row r="41" spans="1:37" x14ac:dyDescent="0.3">
      <c r="A41" s="11" t="s">
        <v>55</v>
      </c>
      <c r="B41" s="12">
        <f t="shared" si="8"/>
        <v>1366.7031198637001</v>
      </c>
      <c r="C41">
        <v>1327.3442114418081</v>
      </c>
      <c r="D41">
        <v>1398.2172587305281</v>
      </c>
      <c r="E41">
        <v>5.0688150819327787E-2</v>
      </c>
      <c r="F41">
        <v>120.0192019939423</v>
      </c>
      <c r="G41" s="13">
        <f t="shared" si="9"/>
        <v>2.3058510958818113E-2</v>
      </c>
      <c r="H41">
        <v>1366.703120875886</v>
      </c>
      <c r="I41">
        <v>1366.703120875886</v>
      </c>
      <c r="J41" s="6">
        <v>0</v>
      </c>
      <c r="K41">
        <v>107.66530418396</v>
      </c>
      <c r="L41" s="13">
        <f t="shared" si="10"/>
        <v>7.4060413063572232E-10</v>
      </c>
      <c r="M41">
        <v>1366.7031198637001</v>
      </c>
      <c r="N41">
        <v>1366.703120774667</v>
      </c>
      <c r="O41">
        <v>120.0009245419002</v>
      </c>
      <c r="P41" s="13">
        <f t="shared" si="11"/>
        <v>0</v>
      </c>
      <c r="Q41" s="25">
        <f t="shared" si="0"/>
        <v>6.6654340147571555E-10</v>
      </c>
      <c r="R41">
        <v>1366.703120875886</v>
      </c>
      <c r="S41">
        <v>1366.703120875886</v>
      </c>
      <c r="T41">
        <v>120.29036831589769</v>
      </c>
      <c r="U41" s="13">
        <f t="shared" si="1"/>
        <v>7.4060413063572232E-10</v>
      </c>
      <c r="V41" s="25">
        <f t="shared" si="2"/>
        <v>7.4060413063572232E-10</v>
      </c>
      <c r="W41">
        <v>1366.703120875886</v>
      </c>
      <c r="X41">
        <v>1366.703120875886</v>
      </c>
      <c r="Y41">
        <v>120.21065634509431</v>
      </c>
      <c r="Z41" s="13">
        <f t="shared" si="3"/>
        <v>7.4060413063572232E-10</v>
      </c>
      <c r="AA41" s="25">
        <f t="shared" si="4"/>
        <v>7.4060413063572232E-10</v>
      </c>
      <c r="AB41">
        <v>1366.703120875886</v>
      </c>
      <c r="AC41">
        <v>1366.703120875886</v>
      </c>
      <c r="AD41">
        <v>120.0825187615992</v>
      </c>
      <c r="AE41" s="13">
        <f t="shared" si="5"/>
        <v>7.4060413063572232E-10</v>
      </c>
      <c r="AF41" s="25">
        <f t="shared" si="6"/>
        <v>7.4060413063572232E-10</v>
      </c>
      <c r="AG41">
        <v>1366.703120875886</v>
      </c>
      <c r="AH41">
        <v>1366.703120875886</v>
      </c>
      <c r="AI41">
        <v>120.28208995983</v>
      </c>
      <c r="AJ41" s="13">
        <f t="shared" si="7"/>
        <v>7.4060413063572232E-10</v>
      </c>
      <c r="AK41" s="25">
        <f t="shared" si="7"/>
        <v>7.4060413063572232E-10</v>
      </c>
    </row>
    <row r="42" spans="1:37" x14ac:dyDescent="0.3">
      <c r="A42" s="11" t="s">
        <v>56</v>
      </c>
      <c r="B42" s="12">
        <f t="shared" si="8"/>
        <v>1194.249708489931</v>
      </c>
      <c r="C42">
        <v>1115.167848735955</v>
      </c>
      <c r="D42">
        <v>1214.9269210121479</v>
      </c>
      <c r="E42">
        <v>8.2111171092565993E-2</v>
      </c>
      <c r="F42">
        <v>120.011265039444</v>
      </c>
      <c r="G42" s="13">
        <f t="shared" si="9"/>
        <v>1.7313977449793315E-2</v>
      </c>
      <c r="H42">
        <v>1194.1321264326709</v>
      </c>
      <c r="I42">
        <v>1194.249708489931</v>
      </c>
      <c r="J42" s="6">
        <v>9.8456844011329922E-5</v>
      </c>
      <c r="K42">
        <v>712.40939402580261</v>
      </c>
      <c r="L42" s="13">
        <f t="shared" si="10"/>
        <v>0</v>
      </c>
      <c r="M42">
        <v>1194.249708489931</v>
      </c>
      <c r="N42">
        <v>1198.675745363329</v>
      </c>
      <c r="O42">
        <v>120.37467949629649</v>
      </c>
      <c r="P42" s="13">
        <f t="shared" si="11"/>
        <v>0</v>
      </c>
      <c r="Q42" s="25">
        <f t="shared" si="0"/>
        <v>3.7061234697679463E-3</v>
      </c>
      <c r="R42">
        <v>1195.725274756431</v>
      </c>
      <c r="S42">
        <v>1199.2105675779981</v>
      </c>
      <c r="T42">
        <v>120.00325460810561</v>
      </c>
      <c r="U42" s="13">
        <f t="shared" si="1"/>
        <v>1.2355592436072364E-3</v>
      </c>
      <c r="V42" s="25">
        <f t="shared" si="2"/>
        <v>4.1539546150191993E-3</v>
      </c>
      <c r="W42">
        <v>1194.249708489931</v>
      </c>
      <c r="X42">
        <v>1197.616632117582</v>
      </c>
      <c r="Y42">
        <v>120.368719303509</v>
      </c>
      <c r="Z42" s="13">
        <f t="shared" si="3"/>
        <v>0</v>
      </c>
      <c r="AA42" s="25">
        <f t="shared" si="4"/>
        <v>2.81927942181228E-3</v>
      </c>
      <c r="AB42">
        <v>1194.249708489931</v>
      </c>
      <c r="AC42">
        <v>1199.71339970025</v>
      </c>
      <c r="AD42">
        <v>120.00191042530351</v>
      </c>
      <c r="AE42" s="13">
        <f t="shared" si="5"/>
        <v>0</v>
      </c>
      <c r="AF42" s="25">
        <f t="shared" si="6"/>
        <v>4.5749989901421439E-3</v>
      </c>
      <c r="AG42">
        <v>1194.249708489931</v>
      </c>
      <c r="AH42">
        <v>1199.0707556445341</v>
      </c>
      <c r="AI42">
        <v>120.121494196821</v>
      </c>
      <c r="AJ42" s="13">
        <f t="shared" si="7"/>
        <v>0</v>
      </c>
      <c r="AK42" s="25">
        <f t="shared" si="7"/>
        <v>4.0368836771156229E-3</v>
      </c>
    </row>
    <row r="43" spans="1:37" x14ac:dyDescent="0.3">
      <c r="A43" s="11" t="s">
        <v>57</v>
      </c>
      <c r="B43" s="12">
        <f t="shared" si="8"/>
        <v>1230.903983982535</v>
      </c>
      <c r="C43">
        <v>1077.6987831394611</v>
      </c>
      <c r="D43">
        <v>1369.2427057233199</v>
      </c>
      <c r="E43">
        <v>0.21292348052337939</v>
      </c>
      <c r="F43">
        <v>120.02808308601379</v>
      </c>
      <c r="G43" s="13">
        <f t="shared" si="9"/>
        <v>0.11238790640127437</v>
      </c>
      <c r="H43">
        <v>1230.784252625567</v>
      </c>
      <c r="I43">
        <v>1230.903983982535</v>
      </c>
      <c r="J43" s="6">
        <v>9.7271077619246165E-5</v>
      </c>
      <c r="K43">
        <v>206.5121750831604</v>
      </c>
      <c r="L43" s="13">
        <f t="shared" si="10"/>
        <v>0</v>
      </c>
      <c r="M43">
        <v>1231.610805944239</v>
      </c>
      <c r="N43">
        <v>1232.0779257578481</v>
      </c>
      <c r="O43">
        <v>120.1854138658091</v>
      </c>
      <c r="P43" s="13">
        <f t="shared" si="11"/>
        <v>5.7422997317558243E-4</v>
      </c>
      <c r="Q43" s="25">
        <f t="shared" si="0"/>
        <v>9.5372327215552605E-4</v>
      </c>
      <c r="R43">
        <v>1231.610805944239</v>
      </c>
      <c r="S43">
        <v>1232.2597309576511</v>
      </c>
      <c r="T43">
        <v>120.0006861785136</v>
      </c>
      <c r="U43" s="13">
        <f t="shared" si="1"/>
        <v>5.7422997317558243E-4</v>
      </c>
      <c r="V43" s="25">
        <f t="shared" si="2"/>
        <v>1.1014238257070251E-3</v>
      </c>
      <c r="W43">
        <v>1235.6558139291139</v>
      </c>
      <c r="X43">
        <v>1246.205243138872</v>
      </c>
      <c r="Y43">
        <v>120.3755510586081</v>
      </c>
      <c r="Z43" s="13">
        <f t="shared" si="3"/>
        <v>3.860439163747446E-3</v>
      </c>
      <c r="AA43" s="25">
        <f t="shared" si="4"/>
        <v>1.2430912041433517E-2</v>
      </c>
      <c r="AB43">
        <v>1247.4393093661799</v>
      </c>
      <c r="AC43">
        <v>1296.8954728919989</v>
      </c>
      <c r="AD43">
        <v>120.00077273550561</v>
      </c>
      <c r="AE43" s="13">
        <f t="shared" si="5"/>
        <v>1.3433481082858812E-2</v>
      </c>
      <c r="AF43" s="25">
        <f t="shared" si="6"/>
        <v>5.3612214899127528E-2</v>
      </c>
      <c r="AG43">
        <v>1254.1536545591291</v>
      </c>
      <c r="AH43">
        <v>1277.3575508919771</v>
      </c>
      <c r="AI43">
        <v>120.29212817968801</v>
      </c>
      <c r="AJ43" s="13">
        <f t="shared" si="7"/>
        <v>1.888828932161778E-2</v>
      </c>
      <c r="AK43" s="25">
        <f t="shared" si="7"/>
        <v>3.7739391141739291E-2</v>
      </c>
    </row>
    <row r="44" spans="1:37" x14ac:dyDescent="0.3">
      <c r="A44" s="11" t="s">
        <v>58</v>
      </c>
      <c r="B44" s="12">
        <f t="shared" si="8"/>
        <v>1268.8658963021519</v>
      </c>
      <c r="C44">
        <v>1268.8321586483321</v>
      </c>
      <c r="D44">
        <v>1268.865896596998</v>
      </c>
      <c r="E44">
        <v>2.6589057800859929E-5</v>
      </c>
      <c r="F44">
        <v>54.588563203811653</v>
      </c>
      <c r="G44" s="13">
        <f t="shared" si="9"/>
        <v>2.3236981336581991E-10</v>
      </c>
      <c r="H44">
        <v>1268.865896289735</v>
      </c>
      <c r="I44">
        <v>1268.8658963021519</v>
      </c>
      <c r="J44" s="6">
        <v>9.7852691376709023E-12</v>
      </c>
      <c r="K44">
        <v>16.601639032363892</v>
      </c>
      <c r="L44" s="13">
        <f t="shared" si="10"/>
        <v>0</v>
      </c>
      <c r="M44">
        <v>1268.865896596998</v>
      </c>
      <c r="N44">
        <v>1268.865896596998</v>
      </c>
      <c r="O44">
        <v>40</v>
      </c>
      <c r="P44" s="13">
        <f t="shared" si="11"/>
        <v>2.3236981336581991E-10</v>
      </c>
      <c r="Q44" s="25">
        <f t="shared" si="0"/>
        <v>2.3236981336581991E-10</v>
      </c>
      <c r="R44">
        <v>1268.865896596998</v>
      </c>
      <c r="S44">
        <v>1268.865896596998</v>
      </c>
      <c r="T44">
        <v>40</v>
      </c>
      <c r="U44" s="13">
        <f t="shared" si="1"/>
        <v>2.3236981336581991E-10</v>
      </c>
      <c r="V44" s="25">
        <f t="shared" si="2"/>
        <v>2.3236981336581991E-10</v>
      </c>
      <c r="W44">
        <v>1268.865896596998</v>
      </c>
      <c r="X44">
        <v>1268.865896596998</v>
      </c>
      <c r="Y44">
        <v>30</v>
      </c>
      <c r="Z44" s="13">
        <f t="shared" si="3"/>
        <v>2.3236981336581991E-10</v>
      </c>
      <c r="AA44" s="25">
        <f t="shared" si="4"/>
        <v>2.3236981336581991E-10</v>
      </c>
      <c r="AB44">
        <v>1268.865896596998</v>
      </c>
      <c r="AC44">
        <v>1268.865896596998</v>
      </c>
      <c r="AD44">
        <v>20</v>
      </c>
      <c r="AE44" s="13">
        <f t="shared" si="5"/>
        <v>2.3236981336581991E-10</v>
      </c>
      <c r="AF44" s="25">
        <f t="shared" si="6"/>
        <v>2.3236981336581991E-10</v>
      </c>
      <c r="AG44">
        <v>1268.865896596998</v>
      </c>
      <c r="AH44">
        <v>1268.865896596998</v>
      </c>
      <c r="AI44">
        <v>40</v>
      </c>
      <c r="AJ44" s="13">
        <f t="shared" si="7"/>
        <v>2.3236981336581991E-10</v>
      </c>
      <c r="AK44" s="25">
        <f t="shared" si="7"/>
        <v>2.3236981336581991E-10</v>
      </c>
    </row>
    <row r="45" spans="1:37" x14ac:dyDescent="0.3">
      <c r="A45" s="11" t="s">
        <v>59</v>
      </c>
      <c r="B45" s="12">
        <f t="shared" si="8"/>
        <v>817.1806821152087</v>
      </c>
      <c r="C45">
        <v>817.18068303781138</v>
      </c>
      <c r="D45">
        <v>817.1806830378116</v>
      </c>
      <c r="E45">
        <v>0</v>
      </c>
      <c r="F45">
        <v>99.917006969451904</v>
      </c>
      <c r="G45" s="13">
        <f t="shared" si="9"/>
        <v>1.1290072416555202E-9</v>
      </c>
      <c r="H45">
        <v>817.18068211520836</v>
      </c>
      <c r="I45">
        <v>817.1806821152087</v>
      </c>
      <c r="J45" s="6">
        <v>0</v>
      </c>
      <c r="K45">
        <v>71.517668008804321</v>
      </c>
      <c r="L45" s="13">
        <f t="shared" si="10"/>
        <v>0</v>
      </c>
      <c r="M45">
        <v>817.18068303781172</v>
      </c>
      <c r="N45">
        <v>817.18068303781172</v>
      </c>
      <c r="O45">
        <v>40</v>
      </c>
      <c r="P45" s="13">
        <f t="shared" si="11"/>
        <v>1.1290073807763294E-9</v>
      </c>
      <c r="Q45" s="25">
        <f t="shared" si="0"/>
        <v>1.1290073807763294E-9</v>
      </c>
      <c r="R45">
        <v>817.18068303781172</v>
      </c>
      <c r="S45">
        <v>817.18068303781172</v>
      </c>
      <c r="T45">
        <v>40</v>
      </c>
      <c r="U45" s="13">
        <f t="shared" si="1"/>
        <v>1.1290073807763294E-9</v>
      </c>
      <c r="V45" s="25">
        <f t="shared" si="2"/>
        <v>1.1290073807763294E-9</v>
      </c>
      <c r="W45">
        <v>817.1806824738743</v>
      </c>
      <c r="X45">
        <v>817.18068298141793</v>
      </c>
      <c r="Y45">
        <v>120.1078571464983</v>
      </c>
      <c r="Z45" s="13">
        <f t="shared" si="3"/>
        <v>4.3890611948717219E-10</v>
      </c>
      <c r="AA45" s="25">
        <f t="shared" si="4"/>
        <v>1.0599971989990899E-9</v>
      </c>
      <c r="AB45">
        <v>817.1806830378116</v>
      </c>
      <c r="AC45">
        <v>817.18068303781172</v>
      </c>
      <c r="AD45">
        <v>120.1269077652949</v>
      </c>
      <c r="AE45" s="13">
        <f t="shared" si="5"/>
        <v>1.1290072416555202E-9</v>
      </c>
      <c r="AF45" s="25">
        <f t="shared" si="6"/>
        <v>1.1290073807763294E-9</v>
      </c>
      <c r="AG45">
        <v>817.18068271040136</v>
      </c>
      <c r="AH45">
        <v>817.1806830050707</v>
      </c>
      <c r="AI45">
        <v>120.04059973172841</v>
      </c>
      <c r="AJ45" s="13">
        <f t="shared" si="7"/>
        <v>7.2834891062525732E-10</v>
      </c>
      <c r="AK45" s="25">
        <f t="shared" si="7"/>
        <v>1.088941561585384E-9</v>
      </c>
    </row>
    <row r="46" spans="1:37" x14ac:dyDescent="0.3">
      <c r="A46" s="11" t="s">
        <v>60</v>
      </c>
      <c r="B46" s="12">
        <f t="shared" si="8"/>
        <v>1109.656823145737</v>
      </c>
      <c r="C46">
        <v>1076.8738667293881</v>
      </c>
      <c r="D46">
        <v>1110.289949510518</v>
      </c>
      <c r="E46">
        <v>3.0096717344744821E-2</v>
      </c>
      <c r="F46">
        <v>120.01162004470829</v>
      </c>
      <c r="G46" s="13">
        <f t="shared" si="9"/>
        <v>5.7056051165995498E-4</v>
      </c>
      <c r="H46">
        <v>1109.561623772621</v>
      </c>
      <c r="I46">
        <v>1109.656823145737</v>
      </c>
      <c r="J46" s="6">
        <v>8.5791725089757339E-5</v>
      </c>
      <c r="K46">
        <v>86.353988170623779</v>
      </c>
      <c r="L46" s="13">
        <f t="shared" si="10"/>
        <v>0</v>
      </c>
      <c r="M46">
        <v>1109.656823145737</v>
      </c>
      <c r="N46">
        <v>1109.9003209364939</v>
      </c>
      <c r="O46">
        <v>120.14935043719019</v>
      </c>
      <c r="P46" s="13">
        <f t="shared" si="11"/>
        <v>0</v>
      </c>
      <c r="Q46" s="25">
        <f t="shared" si="0"/>
        <v>2.1943522148283072E-4</v>
      </c>
      <c r="R46">
        <v>1109.656823145737</v>
      </c>
      <c r="S46">
        <v>1109.6817923091651</v>
      </c>
      <c r="T46">
        <v>120.22241063020191</v>
      </c>
      <c r="U46" s="13">
        <f t="shared" si="1"/>
        <v>0</v>
      </c>
      <c r="V46" s="25">
        <f t="shared" si="2"/>
        <v>2.2501698639840343E-5</v>
      </c>
      <c r="W46">
        <v>1109.656823145737</v>
      </c>
      <c r="X46">
        <v>1109.731730636021</v>
      </c>
      <c r="Y46">
        <v>120.37311813129929</v>
      </c>
      <c r="Z46" s="13">
        <f t="shared" si="3"/>
        <v>0</v>
      </c>
      <c r="AA46" s="25">
        <f t="shared" si="4"/>
        <v>6.7505095919316121E-5</v>
      </c>
      <c r="AB46">
        <v>1109.656823145737</v>
      </c>
      <c r="AC46">
        <v>1109.7067614725929</v>
      </c>
      <c r="AD46">
        <v>120.04262802209119</v>
      </c>
      <c r="AE46" s="13">
        <f t="shared" si="5"/>
        <v>0</v>
      </c>
      <c r="AF46" s="25">
        <f t="shared" si="6"/>
        <v>4.5003397279475779E-5</v>
      </c>
      <c r="AG46">
        <v>1109.656823145737</v>
      </c>
      <c r="AH46">
        <v>1110.197831650984</v>
      </c>
      <c r="AI46">
        <v>120.07891205009069</v>
      </c>
      <c r="AJ46" s="13">
        <f t="shared" si="7"/>
        <v>0</v>
      </c>
      <c r="AK46" s="25">
        <f t="shared" si="7"/>
        <v>4.8754578349121774E-4</v>
      </c>
    </row>
    <row r="47" spans="1:37" x14ac:dyDescent="0.3">
      <c r="A47" s="11" t="s">
        <v>61</v>
      </c>
      <c r="B47" s="12">
        <f t="shared" si="8"/>
        <v>1175.8274480288071</v>
      </c>
      <c r="C47">
        <v>1103.436496919431</v>
      </c>
      <c r="D47">
        <v>1177.9500859882869</v>
      </c>
      <c r="E47">
        <v>6.3257000407058728E-2</v>
      </c>
      <c r="F47">
        <v>120.01243805885311</v>
      </c>
      <c r="G47" s="13">
        <f t="shared" si="9"/>
        <v>1.8052291286772084E-3</v>
      </c>
      <c r="H47">
        <v>1175.709943523028</v>
      </c>
      <c r="I47">
        <v>1175.8274480288071</v>
      </c>
      <c r="J47" s="6">
        <v>9.9933460454132281E-5</v>
      </c>
      <c r="K47">
        <v>102.1110668182373</v>
      </c>
      <c r="L47" s="13">
        <f t="shared" si="10"/>
        <v>0</v>
      </c>
      <c r="M47">
        <v>1175.8274480288071</v>
      </c>
      <c r="N47">
        <v>1175.8274480288071</v>
      </c>
      <c r="O47">
        <v>120.3846007066022</v>
      </c>
      <c r="P47" s="13">
        <f t="shared" si="11"/>
        <v>0</v>
      </c>
      <c r="Q47" s="25">
        <f t="shared" si="0"/>
        <v>0</v>
      </c>
      <c r="R47">
        <v>1175.8274480288071</v>
      </c>
      <c r="S47">
        <v>1175.8274480288071</v>
      </c>
      <c r="T47">
        <v>120.0028475437022</v>
      </c>
      <c r="U47" s="13">
        <f t="shared" si="1"/>
        <v>0</v>
      </c>
      <c r="V47" s="25">
        <f t="shared" si="2"/>
        <v>0</v>
      </c>
      <c r="W47">
        <v>1175.8274480288071</v>
      </c>
      <c r="X47">
        <v>1175.8274480288071</v>
      </c>
      <c r="Y47">
        <v>120.37314354169651</v>
      </c>
      <c r="Z47" s="13">
        <f t="shared" si="3"/>
        <v>0</v>
      </c>
      <c r="AA47" s="25">
        <f t="shared" si="4"/>
        <v>0</v>
      </c>
      <c r="AB47">
        <v>1175.8274480288071</v>
      </c>
      <c r="AC47">
        <v>1176.508000821126</v>
      </c>
      <c r="AD47">
        <v>120.0011463934148</v>
      </c>
      <c r="AE47" s="13">
        <f t="shared" si="5"/>
        <v>0</v>
      </c>
      <c r="AF47" s="25">
        <f t="shared" si="6"/>
        <v>5.7878627808846325E-4</v>
      </c>
      <c r="AG47">
        <v>1175.8274480288071</v>
      </c>
      <c r="AH47">
        <v>1175.8274480288071</v>
      </c>
      <c r="AI47">
        <v>120.23627284727991</v>
      </c>
      <c r="AJ47" s="13">
        <f t="shared" si="7"/>
        <v>0</v>
      </c>
      <c r="AK47" s="25">
        <f t="shared" si="7"/>
        <v>0</v>
      </c>
    </row>
    <row r="48" spans="1:37" x14ac:dyDescent="0.3">
      <c r="A48" s="11" t="s">
        <v>62</v>
      </c>
      <c r="B48" s="12">
        <f t="shared" si="8"/>
        <v>993.35049352857504</v>
      </c>
      <c r="C48">
        <v>944.32648512376807</v>
      </c>
      <c r="D48">
        <v>1015.225887116874</v>
      </c>
      <c r="E48">
        <v>6.9836085636519621E-2</v>
      </c>
      <c r="F48">
        <v>120.15195417404171</v>
      </c>
      <c r="G48" s="13">
        <f t="shared" si="9"/>
        <v>2.202182787526815E-2</v>
      </c>
      <c r="H48">
        <v>993.25169097691924</v>
      </c>
      <c r="I48">
        <v>993.35049352857538</v>
      </c>
      <c r="J48" s="6">
        <v>9.9463937753230692E-5</v>
      </c>
      <c r="K48">
        <v>186.6727979183197</v>
      </c>
      <c r="L48" s="13">
        <f t="shared" si="10"/>
        <v>3.4334357851208642E-16</v>
      </c>
      <c r="M48">
        <v>993.35049352857538</v>
      </c>
      <c r="N48">
        <v>994.93105780449309</v>
      </c>
      <c r="O48">
        <v>120.38894582139331</v>
      </c>
      <c r="P48" s="13">
        <f t="shared" si="11"/>
        <v>3.4334357851208642E-16</v>
      </c>
      <c r="Q48" s="25">
        <f t="shared" si="0"/>
        <v>1.5911446022476689E-3</v>
      </c>
      <c r="R48">
        <v>993.35049352857504</v>
      </c>
      <c r="S48">
        <v>994.05378819860584</v>
      </c>
      <c r="T48">
        <v>120.0390250799886</v>
      </c>
      <c r="U48" s="13">
        <f t="shared" si="1"/>
        <v>0</v>
      </c>
      <c r="V48" s="25">
        <f t="shared" si="2"/>
        <v>7.0800253748559607E-4</v>
      </c>
      <c r="W48">
        <v>993.68500920032318</v>
      </c>
      <c r="X48">
        <v>996.59345436025126</v>
      </c>
      <c r="Y48">
        <v>120.38816829599671</v>
      </c>
      <c r="Z48" s="13">
        <f t="shared" si="3"/>
        <v>3.3675492580657093E-4</v>
      </c>
      <c r="AA48" s="25">
        <f t="shared" si="4"/>
        <v>3.2646692711215996E-3</v>
      </c>
      <c r="AB48">
        <v>1094.424417090604</v>
      </c>
      <c r="AC48">
        <v>1111.4195906237401</v>
      </c>
      <c r="AD48">
        <v>120.0008602857008</v>
      </c>
      <c r="AE48" s="13">
        <f t="shared" si="5"/>
        <v>0.10175051426510563</v>
      </c>
      <c r="AF48" s="25">
        <f t="shared" si="6"/>
        <v>0.11885945380241422</v>
      </c>
      <c r="AG48">
        <v>1034.686715787529</v>
      </c>
      <c r="AH48">
        <v>1049.190420151743</v>
      </c>
      <c r="AI48">
        <v>120.1114634795114</v>
      </c>
      <c r="AJ48" s="13">
        <f t="shared" si="7"/>
        <v>4.1612927690929745E-2</v>
      </c>
      <c r="AK48" s="25">
        <f t="shared" si="7"/>
        <v>5.6213720118881282E-2</v>
      </c>
    </row>
    <row r="49" spans="1:37" x14ac:dyDescent="0.3">
      <c r="A49" s="11" t="s">
        <v>63</v>
      </c>
      <c r="B49" s="12">
        <f t="shared" si="8"/>
        <v>1542.0760314744821</v>
      </c>
      <c r="C49">
        <v>1542.0760314744809</v>
      </c>
      <c r="D49">
        <v>1542.0760314744821</v>
      </c>
      <c r="E49">
        <v>0</v>
      </c>
      <c r="F49">
        <v>6.4992179870605469</v>
      </c>
      <c r="G49" s="13">
        <f t="shared" si="9"/>
        <v>0</v>
      </c>
      <c r="H49">
        <v>1542.0760314744809</v>
      </c>
      <c r="I49">
        <v>1542.0760314744821</v>
      </c>
      <c r="J49" s="6">
        <v>0</v>
      </c>
      <c r="K49">
        <v>2.486780166625977</v>
      </c>
      <c r="L49" s="13">
        <f t="shared" si="10"/>
        <v>0</v>
      </c>
      <c r="M49">
        <v>1542.0760314744821</v>
      </c>
      <c r="N49">
        <v>1542.0760314744821</v>
      </c>
      <c r="O49">
        <v>40</v>
      </c>
      <c r="P49" s="13">
        <f t="shared" si="11"/>
        <v>0</v>
      </c>
      <c r="Q49" s="25">
        <f t="shared" si="0"/>
        <v>0</v>
      </c>
      <c r="R49">
        <v>1542.0760314744821</v>
      </c>
      <c r="S49">
        <v>1542.0760314744821</v>
      </c>
      <c r="T49">
        <v>40</v>
      </c>
      <c r="U49" s="13">
        <f t="shared" si="1"/>
        <v>0</v>
      </c>
      <c r="V49" s="25">
        <f t="shared" si="2"/>
        <v>0</v>
      </c>
      <c r="W49">
        <v>1542.0760314744821</v>
      </c>
      <c r="X49">
        <v>1542.0760314744821</v>
      </c>
      <c r="Y49">
        <v>30</v>
      </c>
      <c r="Z49" s="13">
        <f t="shared" si="3"/>
        <v>0</v>
      </c>
      <c r="AA49" s="25">
        <f t="shared" si="4"/>
        <v>0</v>
      </c>
      <c r="AB49">
        <v>1542.0760314744821</v>
      </c>
      <c r="AC49">
        <v>1542.0760314744821</v>
      </c>
      <c r="AD49">
        <v>20</v>
      </c>
      <c r="AE49" s="13">
        <f t="shared" si="5"/>
        <v>0</v>
      </c>
      <c r="AF49" s="25">
        <f t="shared" si="6"/>
        <v>0</v>
      </c>
      <c r="AG49">
        <v>1542.0760314744821</v>
      </c>
      <c r="AH49">
        <v>1542.0760314744821</v>
      </c>
      <c r="AI49">
        <v>40</v>
      </c>
      <c r="AJ49" s="13">
        <f t="shared" si="7"/>
        <v>0</v>
      </c>
      <c r="AK49" s="25">
        <f t="shared" si="7"/>
        <v>0</v>
      </c>
    </row>
    <row r="50" spans="1:37" x14ac:dyDescent="0.3">
      <c r="A50" s="11" t="s">
        <v>64</v>
      </c>
      <c r="B50" s="12">
        <f t="shared" si="8"/>
        <v>756.02045841514109</v>
      </c>
      <c r="C50">
        <v>597.11966174642328</v>
      </c>
      <c r="D50">
        <v>769.00205372380083</v>
      </c>
      <c r="E50">
        <v>0.2235135668949873</v>
      </c>
      <c r="F50">
        <v>120.01180911064149</v>
      </c>
      <c r="G50" s="13">
        <f t="shared" si="9"/>
        <v>1.7170957695871458E-2</v>
      </c>
      <c r="H50">
        <v>755.9459103180061</v>
      </c>
      <c r="I50">
        <v>756.02045841514109</v>
      </c>
      <c r="J50" s="6">
        <v>9.8605925679633811E-5</v>
      </c>
      <c r="K50">
        <v>242.0181698799133</v>
      </c>
      <c r="L50" s="13">
        <f t="shared" si="10"/>
        <v>0</v>
      </c>
      <c r="M50">
        <v>756.04932188737871</v>
      </c>
      <c r="N50">
        <v>759.89026585088936</v>
      </c>
      <c r="O50">
        <v>120.388887014112</v>
      </c>
      <c r="P50" s="13">
        <f t="shared" si="11"/>
        <v>3.8178162927130723E-5</v>
      </c>
      <c r="Q50" s="25">
        <f t="shared" si="0"/>
        <v>5.11865438649718E-3</v>
      </c>
      <c r="R50">
        <v>756.0204595476747</v>
      </c>
      <c r="S50">
        <v>758.77227346725681</v>
      </c>
      <c r="T50">
        <v>120.00081654358659</v>
      </c>
      <c r="U50" s="13">
        <f t="shared" si="1"/>
        <v>1.4980197945368076E-9</v>
      </c>
      <c r="V50" s="25">
        <f t="shared" si="2"/>
        <v>3.6398685002313226E-3</v>
      </c>
      <c r="W50">
        <v>763.75659093191302</v>
      </c>
      <c r="X50">
        <v>771.28476652906261</v>
      </c>
      <c r="Y50">
        <v>120.396728079702</v>
      </c>
      <c r="Z50" s="13">
        <f t="shared" si="3"/>
        <v>1.0232702608325338E-2</v>
      </c>
      <c r="AA50" s="25">
        <f t="shared" si="4"/>
        <v>2.0190337369864766E-2</v>
      </c>
      <c r="AB50">
        <v>784.03010490149597</v>
      </c>
      <c r="AC50">
        <v>813.53574622080066</v>
      </c>
      <c r="AD50">
        <v>120.00353453209389</v>
      </c>
      <c r="AE50" s="13">
        <f t="shared" si="5"/>
        <v>3.7048794347539209E-2</v>
      </c>
      <c r="AF50" s="25">
        <f t="shared" si="6"/>
        <v>7.6076364290762546E-2</v>
      </c>
      <c r="AG50">
        <v>778.41143025846361</v>
      </c>
      <c r="AH50">
        <v>785.03502352243891</v>
      </c>
      <c r="AI50">
        <v>120.04401071453471</v>
      </c>
      <c r="AJ50" s="13">
        <f t="shared" si="7"/>
        <v>2.9616886149167316E-2</v>
      </c>
      <c r="AK50" s="25">
        <f t="shared" si="7"/>
        <v>3.8378015812060899E-2</v>
      </c>
    </row>
    <row r="51" spans="1:37" x14ac:dyDescent="0.3">
      <c r="A51" s="11" t="s">
        <v>65</v>
      </c>
      <c r="B51" s="12">
        <f t="shared" si="8"/>
        <v>1293.425575595624</v>
      </c>
      <c r="C51">
        <v>1180.6962597794411</v>
      </c>
      <c r="D51">
        <v>1406.227974072804</v>
      </c>
      <c r="E51">
        <v>0.1603806199646014</v>
      </c>
      <c r="F51">
        <v>120.02919006347661</v>
      </c>
      <c r="G51" s="13">
        <f t="shared" si="9"/>
        <v>8.7212129252380408E-2</v>
      </c>
      <c r="H51">
        <v>1289.224205249179</v>
      </c>
      <c r="I51">
        <v>1293.425575595624</v>
      </c>
      <c r="J51" s="6">
        <v>3.2482505570608018E-3</v>
      </c>
      <c r="K51">
        <v>3600.034918069839</v>
      </c>
      <c r="L51" s="13">
        <f t="shared" si="10"/>
        <v>0</v>
      </c>
      <c r="M51">
        <v>1294.533857975767</v>
      </c>
      <c r="N51">
        <v>1297.006570674557</v>
      </c>
      <c r="O51">
        <v>120.39092649801169</v>
      </c>
      <c r="P51" s="13">
        <f t="shared" si="11"/>
        <v>8.5685825381382624E-4</v>
      </c>
      <c r="Q51" s="25">
        <f t="shared" si="0"/>
        <v>2.768613166848797E-3</v>
      </c>
      <c r="R51">
        <v>1293.9329619556679</v>
      </c>
      <c r="S51">
        <v>1295.7864210725279</v>
      </c>
      <c r="T51">
        <v>120.00173711970569</v>
      </c>
      <c r="U51" s="13">
        <f t="shared" si="1"/>
        <v>3.9228106326124414E-4</v>
      </c>
      <c r="V51" s="25">
        <f t="shared" si="2"/>
        <v>1.8252658068994504E-3</v>
      </c>
      <c r="W51">
        <v>1293.4255875511731</v>
      </c>
      <c r="X51">
        <v>1296.9537734910859</v>
      </c>
      <c r="Y51">
        <v>120.3951423609047</v>
      </c>
      <c r="Z51" s="13">
        <f t="shared" si="3"/>
        <v>9.2433220154698447E-9</v>
      </c>
      <c r="AA51" s="25">
        <f t="shared" si="4"/>
        <v>2.7277935136215568E-3</v>
      </c>
      <c r="AB51">
        <v>1293.666668616946</v>
      </c>
      <c r="AC51">
        <v>1327.35966553257</v>
      </c>
      <c r="AD51">
        <v>120.00105268359771</v>
      </c>
      <c r="AE51" s="13">
        <f t="shared" si="5"/>
        <v>1.8639883567404681E-4</v>
      </c>
      <c r="AF51" s="25">
        <f t="shared" si="6"/>
        <v>2.6235827230584471E-2</v>
      </c>
      <c r="AG51">
        <v>1293.9329619556679</v>
      </c>
      <c r="AH51">
        <v>1296.2922827481</v>
      </c>
      <c r="AI51">
        <v>120.26748433671889</v>
      </c>
      <c r="AJ51" s="13">
        <f t="shared" si="7"/>
        <v>3.9228106326124414E-4</v>
      </c>
      <c r="AK51" s="25">
        <f t="shared" si="7"/>
        <v>2.216368074487694E-3</v>
      </c>
    </row>
    <row r="52" spans="1:37" x14ac:dyDescent="0.3">
      <c r="A52" s="11" t="s">
        <v>66</v>
      </c>
      <c r="B52" s="12">
        <f t="shared" si="8"/>
        <v>1087.631929973413</v>
      </c>
      <c r="C52">
        <v>1034.7481074365039</v>
      </c>
      <c r="D52">
        <v>1108.52017945746</v>
      </c>
      <c r="E52">
        <v>6.6550048784011204E-2</v>
      </c>
      <c r="F52">
        <v>120.0172171592712</v>
      </c>
      <c r="G52" s="13">
        <f t="shared" si="9"/>
        <v>1.9205255848417074E-2</v>
      </c>
      <c r="H52">
        <v>1087.53276100172</v>
      </c>
      <c r="I52">
        <v>1087.631929973413</v>
      </c>
      <c r="J52" s="6">
        <v>9.1178797679221111E-5</v>
      </c>
      <c r="K52">
        <v>483.55047392845148</v>
      </c>
      <c r="L52" s="13">
        <f t="shared" si="10"/>
        <v>0</v>
      </c>
      <c r="M52">
        <v>1087.631930207672</v>
      </c>
      <c r="N52">
        <v>1099.412968466647</v>
      </c>
      <c r="O52">
        <v>120.3823698605993</v>
      </c>
      <c r="P52" s="13">
        <f t="shared" si="11"/>
        <v>2.1538445003975787E-10</v>
      </c>
      <c r="Q52" s="25">
        <f t="shared" si="0"/>
        <v>1.0831824782417017E-2</v>
      </c>
      <c r="R52">
        <v>1091.4114836005531</v>
      </c>
      <c r="S52">
        <v>1100.196411485935</v>
      </c>
      <c r="T52">
        <v>120.0456364359998</v>
      </c>
      <c r="U52" s="13">
        <f t="shared" si="1"/>
        <v>3.4750300381789032E-3</v>
      </c>
      <c r="V52" s="25">
        <f t="shared" si="2"/>
        <v>1.1552144770914473E-2</v>
      </c>
      <c r="W52">
        <v>1087.631930207672</v>
      </c>
      <c r="X52">
        <v>1098.0122112323179</v>
      </c>
      <c r="Y52">
        <v>120.37558343029809</v>
      </c>
      <c r="Z52" s="13">
        <f t="shared" si="3"/>
        <v>2.1538445003975787E-10</v>
      </c>
      <c r="AA52" s="25">
        <f t="shared" si="4"/>
        <v>9.5439283941936674E-3</v>
      </c>
      <c r="AB52">
        <v>1087.6319302076711</v>
      </c>
      <c r="AC52">
        <v>1102.0207127428021</v>
      </c>
      <c r="AD52">
        <v>120.0020299407945</v>
      </c>
      <c r="AE52" s="13">
        <f t="shared" si="5"/>
        <v>2.1538361382423616E-10</v>
      </c>
      <c r="AF52" s="25">
        <f t="shared" si="6"/>
        <v>1.3229459684712284E-2</v>
      </c>
      <c r="AG52">
        <v>1090.386325167311</v>
      </c>
      <c r="AH52">
        <v>1096.7557210137579</v>
      </c>
      <c r="AI52">
        <v>120.15959774749351</v>
      </c>
      <c r="AJ52" s="13">
        <f t="shared" si="7"/>
        <v>2.5324699634051693E-3</v>
      </c>
      <c r="AK52" s="25">
        <f t="shared" si="7"/>
        <v>8.3886752392125612E-3</v>
      </c>
    </row>
    <row r="53" spans="1:37" x14ac:dyDescent="0.3">
      <c r="A53" s="11" t="s">
        <v>67</v>
      </c>
      <c r="B53" s="12">
        <f t="shared" si="8"/>
        <v>1066.127229210822</v>
      </c>
      <c r="C53">
        <v>1011.1051550681281</v>
      </c>
      <c r="D53">
        <v>1080.1120807998479</v>
      </c>
      <c r="E53">
        <v>6.388867133179181E-2</v>
      </c>
      <c r="F53">
        <v>120.0112907886505</v>
      </c>
      <c r="G53" s="13">
        <f t="shared" si="9"/>
        <v>1.3117432146797323E-2</v>
      </c>
      <c r="H53">
        <v>1066.0212999930459</v>
      </c>
      <c r="I53">
        <v>1066.127229210822</v>
      </c>
      <c r="J53" s="6">
        <v>9.9358889701717633E-5</v>
      </c>
      <c r="K53">
        <v>1171.3516728878019</v>
      </c>
      <c r="L53" s="13">
        <f t="shared" si="10"/>
        <v>0</v>
      </c>
      <c r="M53">
        <v>1068.5110482669679</v>
      </c>
      <c r="N53">
        <v>1072.785813182104</v>
      </c>
      <c r="O53">
        <v>120.3876833205053</v>
      </c>
      <c r="P53" s="13">
        <f t="shared" si="11"/>
        <v>2.2359611412519106E-3</v>
      </c>
      <c r="Q53" s="25">
        <f t="shared" si="0"/>
        <v>6.2455810046338628E-3</v>
      </c>
      <c r="R53">
        <v>1066.127229210822</v>
      </c>
      <c r="S53">
        <v>1074.464119054825</v>
      </c>
      <c r="T53">
        <v>120.0014779820107</v>
      </c>
      <c r="U53" s="13">
        <f t="shared" si="1"/>
        <v>0</v>
      </c>
      <c r="V53" s="25">
        <f t="shared" si="2"/>
        <v>7.8197888728292388E-3</v>
      </c>
      <c r="W53">
        <v>1066.127229210822</v>
      </c>
      <c r="X53">
        <v>1074.776937555928</v>
      </c>
      <c r="Y53">
        <v>120.37429514090179</v>
      </c>
      <c r="Z53" s="13">
        <f t="shared" si="3"/>
        <v>0</v>
      </c>
      <c r="AA53" s="25">
        <f t="shared" si="4"/>
        <v>8.1132046045844404E-3</v>
      </c>
      <c r="AB53">
        <v>1068.2921795018081</v>
      </c>
      <c r="AC53">
        <v>1076.130735405605</v>
      </c>
      <c r="AD53">
        <v>120.0007329434971</v>
      </c>
      <c r="AE53" s="13">
        <f t="shared" si="5"/>
        <v>2.0306678524557122E-3</v>
      </c>
      <c r="AF53" s="25">
        <f t="shared" si="6"/>
        <v>9.3830322692235978E-3</v>
      </c>
      <c r="AG53">
        <v>1070.3409480272869</v>
      </c>
      <c r="AH53">
        <v>1074.9625787877519</v>
      </c>
      <c r="AI53">
        <v>120.31941767930989</v>
      </c>
      <c r="AJ53" s="13">
        <f t="shared" si="7"/>
        <v>3.9523601883652082E-3</v>
      </c>
      <c r="AK53" s="25">
        <f t="shared" si="7"/>
        <v>8.287331319236764E-3</v>
      </c>
    </row>
    <row r="54" spans="1:37" x14ac:dyDescent="0.3">
      <c r="A54" s="11" t="s">
        <v>68</v>
      </c>
      <c r="B54" s="12">
        <f t="shared" si="8"/>
        <v>1244.9145009218701</v>
      </c>
      <c r="C54">
        <v>1095.9668186166809</v>
      </c>
      <c r="D54">
        <v>1250.586030193333</v>
      </c>
      <c r="E54">
        <v>0.12363740505940921</v>
      </c>
      <c r="F54">
        <v>120.02886390686039</v>
      </c>
      <c r="G54" s="13">
        <f t="shared" si="9"/>
        <v>4.5557580599014389E-3</v>
      </c>
      <c r="H54">
        <v>1244.794267418024</v>
      </c>
      <c r="I54">
        <v>1244.9145009218701</v>
      </c>
      <c r="J54" s="6">
        <v>9.6579727970354568E-5</v>
      </c>
      <c r="K54">
        <v>249.5896329879761</v>
      </c>
      <c r="L54" s="13">
        <f t="shared" si="10"/>
        <v>0</v>
      </c>
      <c r="M54">
        <v>1244.9145009218701</v>
      </c>
      <c r="N54">
        <v>1246.3756857724561</v>
      </c>
      <c r="O54">
        <v>120.3892819417873</v>
      </c>
      <c r="P54" s="13">
        <f t="shared" si="11"/>
        <v>0</v>
      </c>
      <c r="Q54" s="25">
        <f t="shared" si="0"/>
        <v>1.1737230544780631E-3</v>
      </c>
      <c r="R54">
        <v>1244.9145009218701</v>
      </c>
      <c r="S54">
        <v>1246.4513713885669</v>
      </c>
      <c r="T54">
        <v>120.1107775366108</v>
      </c>
      <c r="U54" s="13">
        <f t="shared" si="1"/>
        <v>0</v>
      </c>
      <c r="V54" s="25">
        <f t="shared" si="2"/>
        <v>1.2345188890954492E-3</v>
      </c>
      <c r="W54">
        <v>1251.5118404015491</v>
      </c>
      <c r="X54">
        <v>1265.3207570046079</v>
      </c>
      <c r="Y54">
        <v>120.3787329098093</v>
      </c>
      <c r="Z54" s="13">
        <f t="shared" si="3"/>
        <v>5.2994317881217019E-3</v>
      </c>
      <c r="AA54" s="25">
        <f t="shared" si="4"/>
        <v>1.6391692817158805E-2</v>
      </c>
      <c r="AB54">
        <v>1260.61727162285</v>
      </c>
      <c r="AC54">
        <v>1295.0586130540371</v>
      </c>
      <c r="AD54">
        <v>120.0011733263149</v>
      </c>
      <c r="AE54" s="13">
        <f t="shared" si="5"/>
        <v>1.2613533450973474E-2</v>
      </c>
      <c r="AF54" s="25">
        <f t="shared" si="6"/>
        <v>4.0279161416334121E-2</v>
      </c>
      <c r="AG54">
        <v>1251.704236154249</v>
      </c>
      <c r="AH54">
        <v>1269.518606555835</v>
      </c>
      <c r="AI54">
        <v>120.1150177665986</v>
      </c>
      <c r="AJ54" s="13">
        <f t="shared" si="7"/>
        <v>5.4539771424873418E-3</v>
      </c>
      <c r="AK54" s="25">
        <f t="shared" si="7"/>
        <v>1.9763691093440904E-2</v>
      </c>
    </row>
    <row r="55" spans="1:37" x14ac:dyDescent="0.3">
      <c r="A55" s="11" t="s">
        <v>69</v>
      </c>
      <c r="B55" s="12">
        <f t="shared" si="8"/>
        <v>1124.7589024185511</v>
      </c>
      <c r="C55">
        <v>1124.690855414919</v>
      </c>
      <c r="D55">
        <v>1124.758903701739</v>
      </c>
      <c r="E55">
        <v>6.0500331756611603E-5</v>
      </c>
      <c r="F55">
        <v>93.325039148330688</v>
      </c>
      <c r="G55" s="13">
        <f t="shared" si="9"/>
        <v>1.1408559488421658E-9</v>
      </c>
      <c r="H55">
        <v>1124.758903701739</v>
      </c>
      <c r="I55">
        <v>1124.758903701739</v>
      </c>
      <c r="J55" s="6">
        <v>0</v>
      </c>
      <c r="K55">
        <v>32.903729915618896</v>
      </c>
      <c r="L55" s="13">
        <f t="shared" si="10"/>
        <v>1.1408559488421658E-9</v>
      </c>
      <c r="M55">
        <v>1124.758903701739</v>
      </c>
      <c r="N55">
        <v>1124.758903701739</v>
      </c>
      <c r="O55">
        <v>40</v>
      </c>
      <c r="P55" s="13">
        <f t="shared" si="11"/>
        <v>1.1408559488421658E-9</v>
      </c>
      <c r="Q55" s="25">
        <f t="shared" si="0"/>
        <v>1.1408559488421658E-9</v>
      </c>
      <c r="R55">
        <v>1124.758903701739</v>
      </c>
      <c r="S55">
        <v>1124.758903701739</v>
      </c>
      <c r="T55">
        <v>40</v>
      </c>
      <c r="U55" s="13">
        <f t="shared" si="1"/>
        <v>1.1408559488421658E-9</v>
      </c>
      <c r="V55" s="25">
        <f t="shared" si="2"/>
        <v>1.1408559488421658E-9</v>
      </c>
      <c r="W55">
        <v>1124.7589024185511</v>
      </c>
      <c r="X55">
        <v>1124.75890357342</v>
      </c>
      <c r="Y55">
        <v>120.1877181738964</v>
      </c>
      <c r="Z55" s="13">
        <f t="shared" si="3"/>
        <v>0</v>
      </c>
      <c r="AA55" s="25">
        <f t="shared" si="4"/>
        <v>1.0267701518046922E-9</v>
      </c>
      <c r="AB55">
        <v>1124.758903701739</v>
      </c>
      <c r="AC55">
        <v>1124.832671611978</v>
      </c>
      <c r="AD55">
        <v>120.25416496920521</v>
      </c>
      <c r="AE55" s="13">
        <f t="shared" si="5"/>
        <v>1.1408559488421658E-9</v>
      </c>
      <c r="AF55" s="25">
        <f t="shared" si="6"/>
        <v>6.5586672191031236E-5</v>
      </c>
      <c r="AG55">
        <v>1124.758903701739</v>
      </c>
      <c r="AH55">
        <v>1124.758903701739</v>
      </c>
      <c r="AI55">
        <v>120.205459323246</v>
      </c>
      <c r="AJ55" s="13">
        <f t="shared" si="7"/>
        <v>1.1408559488421658E-9</v>
      </c>
      <c r="AK55" s="25">
        <f t="shared" si="7"/>
        <v>1.1408559488421658E-9</v>
      </c>
    </row>
    <row r="56" spans="1:37" x14ac:dyDescent="0.3">
      <c r="A56" s="11" t="s">
        <v>70</v>
      </c>
      <c r="B56" s="12">
        <f t="shared" si="8"/>
        <v>1341.284490864713</v>
      </c>
      <c r="C56">
        <v>1289.153946971092</v>
      </c>
      <c r="D56">
        <v>1341.304483456576</v>
      </c>
      <c r="E56">
        <v>3.8880460871264261E-2</v>
      </c>
      <c r="F56">
        <v>120.011668920517</v>
      </c>
      <c r="G56" s="13">
        <f t="shared" si="9"/>
        <v>1.4905556575930047E-5</v>
      </c>
      <c r="H56">
        <v>1341.2341217951871</v>
      </c>
      <c r="I56">
        <v>1341.284490864713</v>
      </c>
      <c r="J56" s="6">
        <v>3.7552860612086453E-5</v>
      </c>
      <c r="K56">
        <v>87.774088859558105</v>
      </c>
      <c r="L56" s="13">
        <f t="shared" si="10"/>
        <v>0</v>
      </c>
      <c r="M56">
        <v>1341.2844909247781</v>
      </c>
      <c r="N56">
        <v>1341.338184088745</v>
      </c>
      <c r="O56">
        <v>120.3065733098076</v>
      </c>
      <c r="P56" s="13">
        <f t="shared" si="11"/>
        <v>4.4781757246324233E-11</v>
      </c>
      <c r="Q56" s="25">
        <f t="shared" si="0"/>
        <v>4.0031197257351156E-5</v>
      </c>
      <c r="R56">
        <v>1341.2844914501829</v>
      </c>
      <c r="S56">
        <v>1341.2984858546581</v>
      </c>
      <c r="T56">
        <v>120.0736791442032</v>
      </c>
      <c r="U56" s="13">
        <f t="shared" si="1"/>
        <v>4.3649944352189008E-10</v>
      </c>
      <c r="V56" s="25">
        <f t="shared" si="2"/>
        <v>1.0434020553001042E-5</v>
      </c>
      <c r="W56">
        <v>1341.284491450182</v>
      </c>
      <c r="X56">
        <v>1343.7498153042329</v>
      </c>
      <c r="Y56">
        <v>120.3967862409016</v>
      </c>
      <c r="Z56" s="13">
        <f t="shared" si="3"/>
        <v>4.3649876544448894E-10</v>
      </c>
      <c r="AA56" s="25">
        <f t="shared" si="4"/>
        <v>1.8380324653799191E-3</v>
      </c>
      <c r="AB56">
        <v>1341.304483456576</v>
      </c>
      <c r="AC56">
        <v>1344.4354280523819</v>
      </c>
      <c r="AD56">
        <v>120.0008957150043</v>
      </c>
      <c r="AE56" s="13">
        <f t="shared" si="5"/>
        <v>1.4905556575930047E-5</v>
      </c>
      <c r="AF56" s="25">
        <f t="shared" si="6"/>
        <v>2.3491937833691858E-3</v>
      </c>
      <c r="AG56">
        <v>1343.6413662691091</v>
      </c>
      <c r="AH56">
        <v>1348.7091142099009</v>
      </c>
      <c r="AI56">
        <v>120.125893365778</v>
      </c>
      <c r="AJ56" s="13">
        <f t="shared" si="7"/>
        <v>1.7571778548461582E-3</v>
      </c>
      <c r="AK56" s="25">
        <f t="shared" si="7"/>
        <v>5.5354575377229093E-3</v>
      </c>
    </row>
    <row r="57" spans="1:37" x14ac:dyDescent="0.3">
      <c r="A57" s="11" t="s">
        <v>71</v>
      </c>
      <c r="B57" s="12">
        <f t="shared" si="8"/>
        <v>798.02283465614266</v>
      </c>
      <c r="C57">
        <v>640.299076307978</v>
      </c>
      <c r="D57">
        <v>816.65942040495781</v>
      </c>
      <c r="E57">
        <v>0.2159533578998297</v>
      </c>
      <c r="F57">
        <v>120.01162219047551</v>
      </c>
      <c r="G57" s="13">
        <f t="shared" si="9"/>
        <v>2.3353449224100719E-2</v>
      </c>
      <c r="H57">
        <v>797.9456121745136</v>
      </c>
      <c r="I57">
        <v>798.02283465614266</v>
      </c>
      <c r="J57" s="6">
        <v>9.676725812223652E-5</v>
      </c>
      <c r="K57">
        <v>366.58764791488647</v>
      </c>
      <c r="L57" s="13">
        <f t="shared" si="10"/>
        <v>0</v>
      </c>
      <c r="M57">
        <v>798.02283465614266</v>
      </c>
      <c r="N57">
        <v>804.31599137373348</v>
      </c>
      <c r="O57">
        <v>120.3891791396949</v>
      </c>
      <c r="P57" s="13">
        <f t="shared" si="11"/>
        <v>0</v>
      </c>
      <c r="Q57" s="25">
        <f t="shared" si="0"/>
        <v>7.8859356453157819E-3</v>
      </c>
      <c r="R57">
        <v>798.55980750069386</v>
      </c>
      <c r="S57">
        <v>805.69242239258506</v>
      </c>
      <c r="T57">
        <v>120.0015557865088</v>
      </c>
      <c r="U57" s="13">
        <f t="shared" si="1"/>
        <v>6.7287904710468011E-4</v>
      </c>
      <c r="V57" s="25">
        <f t="shared" si="2"/>
        <v>9.6107371911821511E-3</v>
      </c>
      <c r="W57">
        <v>798.02283465614266</v>
      </c>
      <c r="X57">
        <v>803.74720785153715</v>
      </c>
      <c r="Y57">
        <v>120.3737124916981</v>
      </c>
      <c r="Z57" s="13">
        <f t="shared" si="3"/>
        <v>0</v>
      </c>
      <c r="AA57" s="25">
        <f t="shared" si="4"/>
        <v>7.1731947342848247E-3</v>
      </c>
      <c r="AB57">
        <v>805.2896869745224</v>
      </c>
      <c r="AC57">
        <v>867.42096800724516</v>
      </c>
      <c r="AD57">
        <v>120.0017127062019</v>
      </c>
      <c r="AE57" s="13">
        <f t="shared" si="5"/>
        <v>9.1060706571271521E-3</v>
      </c>
      <c r="AF57" s="25">
        <f t="shared" si="6"/>
        <v>8.6962590965213707E-2</v>
      </c>
      <c r="AG57">
        <v>805.12805632457241</v>
      </c>
      <c r="AH57">
        <v>811.97037772495878</v>
      </c>
      <c r="AI57">
        <v>120.0921006979421</v>
      </c>
      <c r="AJ57" s="13">
        <f t="shared" si="7"/>
        <v>8.9035317786254741E-3</v>
      </c>
      <c r="AK57" s="25">
        <f t="shared" si="7"/>
        <v>1.7477624026668265E-2</v>
      </c>
    </row>
    <row r="58" spans="1:37" x14ac:dyDescent="0.3">
      <c r="A58" s="11" t="s">
        <v>72</v>
      </c>
      <c r="B58" s="12">
        <f t="shared" si="8"/>
        <v>1312.598388775737</v>
      </c>
      <c r="C58">
        <v>1248.0938718339669</v>
      </c>
      <c r="D58">
        <v>1350.736745416712</v>
      </c>
      <c r="E58">
        <v>7.5990287471654996E-2</v>
      </c>
      <c r="F58">
        <v>120.0145218372345</v>
      </c>
      <c r="G58" s="13">
        <f t="shared" si="9"/>
        <v>2.9055617443311567E-2</v>
      </c>
      <c r="H58">
        <v>1312.50181797442</v>
      </c>
      <c r="I58">
        <v>1312.5983887757379</v>
      </c>
      <c r="J58" s="6">
        <v>7.3572238198146421E-5</v>
      </c>
      <c r="K58">
        <v>665.58154106140137</v>
      </c>
      <c r="L58" s="13">
        <f t="shared" si="10"/>
        <v>6.9289640270030779E-16</v>
      </c>
      <c r="M58">
        <v>1313.743818962145</v>
      </c>
      <c r="N58">
        <v>1319.8978051456049</v>
      </c>
      <c r="O58">
        <v>120.39238444339721</v>
      </c>
      <c r="P58" s="13">
        <f t="shared" si="11"/>
        <v>8.7264329760176353E-4</v>
      </c>
      <c r="Q58" s="25">
        <f t="shared" si="0"/>
        <v>5.5610432195304553E-3</v>
      </c>
      <c r="R58">
        <v>1313.7438189621389</v>
      </c>
      <c r="S58">
        <v>1323.4148606037941</v>
      </c>
      <c r="T58">
        <v>120.00335050990689</v>
      </c>
      <c r="U58" s="13">
        <f t="shared" si="1"/>
        <v>8.726432975970865E-4</v>
      </c>
      <c r="V58" s="25">
        <f t="shared" si="2"/>
        <v>8.2405036609450588E-3</v>
      </c>
      <c r="W58">
        <v>1312.879473663374</v>
      </c>
      <c r="X58">
        <v>1318.795507632241</v>
      </c>
      <c r="Y58">
        <v>120.3862207860919</v>
      </c>
      <c r="Z58" s="13">
        <f t="shared" si="3"/>
        <v>2.1414386155020024E-4</v>
      </c>
      <c r="AA58" s="25">
        <f t="shared" si="4"/>
        <v>4.7212604475951039E-3</v>
      </c>
      <c r="AB58">
        <v>1316.813081874702</v>
      </c>
      <c r="AC58">
        <v>1335.7859546185609</v>
      </c>
      <c r="AD58">
        <v>120.0017108923057</v>
      </c>
      <c r="AE58" s="13">
        <f t="shared" si="5"/>
        <v>3.2109540397166144E-3</v>
      </c>
      <c r="AF58" s="25">
        <f t="shared" si="6"/>
        <v>1.7665392583980696E-2</v>
      </c>
      <c r="AG58">
        <v>1312.598388775737</v>
      </c>
      <c r="AH58">
        <v>1317.4774642907901</v>
      </c>
      <c r="AI58">
        <v>120.1351926116273</v>
      </c>
      <c r="AJ58" s="13">
        <f t="shared" si="7"/>
        <v>0</v>
      </c>
      <c r="AK58" s="25">
        <f t="shared" si="7"/>
        <v>3.7171122231863842E-3</v>
      </c>
    </row>
    <row r="59" spans="1:37" x14ac:dyDescent="0.3">
      <c r="A59" s="11" t="s">
        <v>73</v>
      </c>
      <c r="B59" s="12">
        <f t="shared" si="8"/>
        <v>1242.4312468839969</v>
      </c>
      <c r="C59">
        <v>1198.33758406736</v>
      </c>
      <c r="D59">
        <v>1244.057884375173</v>
      </c>
      <c r="E59">
        <v>3.6750942928010469E-2</v>
      </c>
      <c r="F59">
        <v>120.0113990306854</v>
      </c>
      <c r="G59" s="13">
        <f t="shared" si="9"/>
        <v>1.3092374288361513E-3</v>
      </c>
      <c r="H59">
        <v>1242.3129046087381</v>
      </c>
      <c r="I59">
        <v>1242.4312468839969</v>
      </c>
      <c r="J59" s="6">
        <v>9.5250562601016417E-5</v>
      </c>
      <c r="K59">
        <v>105.7386109828949</v>
      </c>
      <c r="L59" s="13">
        <f t="shared" si="10"/>
        <v>0</v>
      </c>
      <c r="M59">
        <v>1242.4312468839969</v>
      </c>
      <c r="N59">
        <v>1243.2420406332949</v>
      </c>
      <c r="O59">
        <v>120.40392801651031</v>
      </c>
      <c r="P59" s="13">
        <f t="shared" si="11"/>
        <v>0</v>
      </c>
      <c r="Q59" s="25">
        <f t="shared" si="0"/>
        <v>6.5258641178854871E-4</v>
      </c>
      <c r="R59">
        <v>1242.4312468839969</v>
      </c>
      <c r="S59">
        <v>1242.8551800700459</v>
      </c>
      <c r="T59">
        <v>120.0025673057942</v>
      </c>
      <c r="U59" s="13">
        <f t="shared" si="1"/>
        <v>0</v>
      </c>
      <c r="V59" s="25">
        <f t="shared" si="2"/>
        <v>3.4121259193393424E-4</v>
      </c>
      <c r="W59">
        <v>1242.4312468839969</v>
      </c>
      <c r="X59">
        <v>1243.339124563109</v>
      </c>
      <c r="Y59">
        <v>120.37535299559821</v>
      </c>
      <c r="Z59" s="13">
        <f t="shared" si="3"/>
        <v>0</v>
      </c>
      <c r="AA59" s="25">
        <f t="shared" si="4"/>
        <v>7.3072669525095122E-4</v>
      </c>
      <c r="AB59">
        <v>1242.4312468839969</v>
      </c>
      <c r="AC59">
        <v>1243.3192277198971</v>
      </c>
      <c r="AD59">
        <v>120.00087603869029</v>
      </c>
      <c r="AE59" s="13">
        <f t="shared" si="5"/>
        <v>0</v>
      </c>
      <c r="AF59" s="25">
        <f t="shared" si="6"/>
        <v>7.1471225319487538E-4</v>
      </c>
      <c r="AG59">
        <v>1242.4312468839969</v>
      </c>
      <c r="AH59">
        <v>1242.9779631757849</v>
      </c>
      <c r="AI59">
        <v>120.2084377871826</v>
      </c>
      <c r="AJ59" s="13">
        <f t="shared" si="7"/>
        <v>0</v>
      </c>
      <c r="AK59" s="25">
        <f t="shared" si="7"/>
        <v>4.4003746135584893E-4</v>
      </c>
    </row>
    <row r="60" spans="1:37" x14ac:dyDescent="0.3">
      <c r="A60" s="11" t="s">
        <v>74</v>
      </c>
      <c r="B60" s="12">
        <f t="shared" si="8"/>
        <v>1154.3107575251561</v>
      </c>
      <c r="C60">
        <v>1090.012933268451</v>
      </c>
      <c r="D60">
        <v>1161.6146664496259</v>
      </c>
      <c r="E60">
        <v>6.1639832251791447E-2</v>
      </c>
      <c r="F60">
        <v>120.0084269046783</v>
      </c>
      <c r="G60" s="13">
        <f t="shared" si="9"/>
        <v>6.3275065894122335E-3</v>
      </c>
      <c r="H60">
        <v>1154.1953283572409</v>
      </c>
      <c r="I60">
        <v>1154.3107575251561</v>
      </c>
      <c r="J60" s="6">
        <v>9.9998347205893946E-5</v>
      </c>
      <c r="K60">
        <v>2015.8506510257721</v>
      </c>
      <c r="L60" s="13">
        <f t="shared" si="10"/>
        <v>0</v>
      </c>
      <c r="M60">
        <v>1157.187363822449</v>
      </c>
      <c r="N60">
        <v>1162.2731905911271</v>
      </c>
      <c r="O60">
        <v>120.37290708869109</v>
      </c>
      <c r="P60" s="13">
        <f t="shared" si="11"/>
        <v>2.4920553486483879E-3</v>
      </c>
      <c r="Q60" s="25">
        <f t="shared" si="0"/>
        <v>6.8979978000399947E-3</v>
      </c>
      <c r="R60">
        <v>1159.019892535146</v>
      </c>
      <c r="S60">
        <v>1162.384013397002</v>
      </c>
      <c r="T60">
        <v>120.0011682868935</v>
      </c>
      <c r="U60" s="13">
        <f t="shared" si="1"/>
        <v>4.0796076613600499E-3</v>
      </c>
      <c r="V60" s="25">
        <f t="shared" si="2"/>
        <v>6.9940055736420845E-3</v>
      </c>
      <c r="W60">
        <v>1160.3059229586761</v>
      </c>
      <c r="X60">
        <v>1162.384013397002</v>
      </c>
      <c r="Y60">
        <v>120.4012711053074</v>
      </c>
      <c r="Z60" s="13">
        <f t="shared" si="3"/>
        <v>5.1937187576538381E-3</v>
      </c>
      <c r="AA60" s="25">
        <f t="shared" si="4"/>
        <v>6.9940055736420845E-3</v>
      </c>
      <c r="AB60">
        <v>1157.187363822449</v>
      </c>
      <c r="AC60">
        <v>1161.8701890732009</v>
      </c>
      <c r="AD60">
        <v>120.002550139901</v>
      </c>
      <c r="AE60" s="13">
        <f t="shared" si="5"/>
        <v>2.4920553486483879E-3</v>
      </c>
      <c r="AF60" s="25">
        <f t="shared" si="6"/>
        <v>6.5488703962633468E-3</v>
      </c>
      <c r="AG60">
        <v>1157.187363822449</v>
      </c>
      <c r="AH60">
        <v>1161.2099492718071</v>
      </c>
      <c r="AI60">
        <v>120.08319084523249</v>
      </c>
      <c r="AJ60" s="13">
        <f t="shared" si="7"/>
        <v>2.4920553486483879E-3</v>
      </c>
      <c r="AK60" s="25">
        <f t="shared" si="7"/>
        <v>5.9768928788664242E-3</v>
      </c>
    </row>
    <row r="61" spans="1:37" x14ac:dyDescent="0.3">
      <c r="A61" s="11" t="s">
        <v>75</v>
      </c>
      <c r="B61" s="12">
        <f t="shared" si="8"/>
        <v>1030.460457868825</v>
      </c>
      <c r="C61">
        <v>983.08997707968638</v>
      </c>
      <c r="D61">
        <v>1040.463146463426</v>
      </c>
      <c r="E61">
        <v>5.5141952484096167E-2</v>
      </c>
      <c r="F61">
        <v>120.1992928981781</v>
      </c>
      <c r="G61" s="13">
        <f t="shared" si="9"/>
        <v>9.7070086660951578E-3</v>
      </c>
      <c r="H61">
        <v>1026.5355828266499</v>
      </c>
      <c r="I61">
        <v>1030.460457868825</v>
      </c>
      <c r="J61" s="6">
        <v>3.8088555579237609E-3</v>
      </c>
      <c r="K61">
        <v>3600.0335068702698</v>
      </c>
      <c r="L61" s="13">
        <f t="shared" si="10"/>
        <v>0</v>
      </c>
      <c r="M61">
        <v>1036.343115048343</v>
      </c>
      <c r="N61">
        <v>1043.7933624558009</v>
      </c>
      <c r="O61">
        <v>120.388623171387</v>
      </c>
      <c r="P61" s="13">
        <f t="shared" si="11"/>
        <v>5.7087655664967195E-3</v>
      </c>
      <c r="Q61" s="25">
        <f t="shared" si="0"/>
        <v>1.2938783322700941E-2</v>
      </c>
      <c r="R61">
        <v>1032.648631233342</v>
      </c>
      <c r="S61">
        <v>1043.022079303573</v>
      </c>
      <c r="T61">
        <v>120.0027450831025</v>
      </c>
      <c r="U61" s="13">
        <f t="shared" si="1"/>
        <v>2.123490860622251E-3</v>
      </c>
      <c r="V61" s="25">
        <f t="shared" si="2"/>
        <v>1.2190299335432761E-2</v>
      </c>
      <c r="W61">
        <v>1041.0858044211429</v>
      </c>
      <c r="X61">
        <v>1043.9047153937099</v>
      </c>
      <c r="Y61">
        <v>120.3719697097025</v>
      </c>
      <c r="Z61" s="13">
        <f t="shared" si="3"/>
        <v>1.0311260826342702E-2</v>
      </c>
      <c r="AA61" s="25">
        <f t="shared" si="4"/>
        <v>1.304684466271522E-2</v>
      </c>
      <c r="AB61">
        <v>1046.8729514321501</v>
      </c>
      <c r="AC61">
        <v>1107.6560807961609</v>
      </c>
      <c r="AD61">
        <v>120.0010101673135</v>
      </c>
      <c r="AE61" s="13">
        <f t="shared" si="5"/>
        <v>1.5927339509241422E-2</v>
      </c>
      <c r="AF61" s="25">
        <f t="shared" si="6"/>
        <v>7.4913716812569628E-2</v>
      </c>
      <c r="AG61">
        <v>1034.974936259938</v>
      </c>
      <c r="AH61">
        <v>1045.1936413495459</v>
      </c>
      <c r="AI61">
        <v>120.21188662275669</v>
      </c>
      <c r="AJ61" s="13">
        <f t="shared" si="7"/>
        <v>4.3810302051276754E-3</v>
      </c>
      <c r="AK61" s="25">
        <f t="shared" si="7"/>
        <v>1.4297669908840382E-2</v>
      </c>
    </row>
    <row r="62" spans="1:37" x14ac:dyDescent="0.3">
      <c r="A62" s="11" t="s">
        <v>76</v>
      </c>
      <c r="B62" s="12">
        <f t="shared" si="8"/>
        <v>1165.2765698413571</v>
      </c>
      <c r="C62">
        <v>1103.380939990592</v>
      </c>
      <c r="D62">
        <v>1179.0351853898121</v>
      </c>
      <c r="E62">
        <v>6.4166232133443191E-2</v>
      </c>
      <c r="F62">
        <v>120.0076930522919</v>
      </c>
      <c r="G62" s="13">
        <f t="shared" si="9"/>
        <v>1.1807167418056109E-2</v>
      </c>
      <c r="H62">
        <v>1165.162085665075</v>
      </c>
      <c r="I62">
        <v>1165.2765698413571</v>
      </c>
      <c r="J62" s="6">
        <v>9.8246355624577171E-5</v>
      </c>
      <c r="K62">
        <v>182.9584131240845</v>
      </c>
      <c r="L62" s="13">
        <f t="shared" si="10"/>
        <v>0</v>
      </c>
      <c r="M62">
        <v>1165.2765700459961</v>
      </c>
      <c r="N62">
        <v>1175.504575696488</v>
      </c>
      <c r="O62">
        <v>120.3375798003981</v>
      </c>
      <c r="P62" s="13">
        <f t="shared" si="11"/>
        <v>1.7561413460057308E-10</v>
      </c>
      <c r="Q62" s="25">
        <f t="shared" si="0"/>
        <v>8.777320440351271E-3</v>
      </c>
      <c r="R62">
        <v>1165.2765700459961</v>
      </c>
      <c r="S62">
        <v>1173.022040890844</v>
      </c>
      <c r="T62">
        <v>120.037878965796</v>
      </c>
      <c r="U62" s="13">
        <f t="shared" si="1"/>
        <v>1.7561413460057308E-10</v>
      </c>
      <c r="V62" s="25">
        <f t="shared" si="2"/>
        <v>6.6468950375801394E-3</v>
      </c>
      <c r="W62">
        <v>1165.2765700459961</v>
      </c>
      <c r="X62">
        <v>1171.5293505542679</v>
      </c>
      <c r="Y62">
        <v>120.3980507506872</v>
      </c>
      <c r="Z62" s="13">
        <f t="shared" si="3"/>
        <v>1.7561413460057308E-10</v>
      </c>
      <c r="AA62" s="25">
        <f t="shared" si="4"/>
        <v>5.3659198809447679E-3</v>
      </c>
      <c r="AB62">
        <v>1166.3952883409561</v>
      </c>
      <c r="AC62">
        <v>1176.19257036421</v>
      </c>
      <c r="AD62">
        <v>120.00147844808529</v>
      </c>
      <c r="AE62" s="13">
        <f t="shared" si="5"/>
        <v>9.6004547637247258E-4</v>
      </c>
      <c r="AF62" s="25">
        <f t="shared" si="6"/>
        <v>9.3677336396964603E-3</v>
      </c>
      <c r="AG62">
        <v>1173.21390927681</v>
      </c>
      <c r="AH62">
        <v>1185.3940255583759</v>
      </c>
      <c r="AI62">
        <v>120.12349459985271</v>
      </c>
      <c r="AJ62" s="13">
        <f t="shared" si="7"/>
        <v>6.8115498422263356E-3</v>
      </c>
      <c r="AK62" s="25">
        <f t="shared" si="7"/>
        <v>1.726410385112067E-2</v>
      </c>
    </row>
    <row r="63" spans="1:37" x14ac:dyDescent="0.3">
      <c r="A63" s="14" t="s">
        <v>7</v>
      </c>
      <c r="B63" s="15"/>
      <c r="C63" s="16">
        <f>AVERAGE(C3:C62)</f>
        <v>1108.826810850049</v>
      </c>
      <c r="D63" s="16">
        <f>AVERAGE(D3:D62)</f>
        <v>1180.3957115558785</v>
      </c>
      <c r="E63" s="21">
        <f>AVERAGE(E3:E62)</f>
        <v>6.290909628586322E-2</v>
      </c>
      <c r="F63" s="16">
        <f t="shared" ref="F63:G63" si="12">AVERAGE(F3:F62)</f>
        <v>98.278361288706463</v>
      </c>
      <c r="G63" s="21">
        <f t="shared" si="12"/>
        <v>1.4099929801505037E-2</v>
      </c>
      <c r="H63" s="16">
        <f>AVERAGE(H3:H62)</f>
        <v>1162.45983891732</v>
      </c>
      <c r="I63" s="16">
        <f>AVERAGE(I3:I62)</f>
        <v>1164.2347844635524</v>
      </c>
      <c r="J63" s="21">
        <f>AVERAGE(J3:J62)</f>
        <v>1.4830196833394748E-3</v>
      </c>
      <c r="K63" s="16">
        <f t="shared" ref="K63:L63" si="13">AVERAGE(K3:K62)</f>
        <v>746.76051865418754</v>
      </c>
      <c r="L63" s="16">
        <f t="shared" si="13"/>
        <v>7.3901917955164737E-11</v>
      </c>
      <c r="M63" s="16">
        <f>AVERAGE(M3:M62)</f>
        <v>1166.0154263393597</v>
      </c>
      <c r="N63" s="16">
        <f t="shared" ref="N63:AK63" si="14">AVERAGE(N3:N62)</f>
        <v>1169.116195696259</v>
      </c>
      <c r="O63" s="16">
        <f t="shared" si="14"/>
        <v>96.235354516319816</v>
      </c>
      <c r="P63" s="21">
        <f t="shared" si="14"/>
        <v>1.5362991531305081E-3</v>
      </c>
      <c r="Q63" s="21">
        <f t="shared" si="14"/>
        <v>4.376122228068411E-3</v>
      </c>
      <c r="R63" s="16">
        <f t="shared" si="14"/>
        <v>1165.947270192896</v>
      </c>
      <c r="S63" s="16">
        <f t="shared" si="14"/>
        <v>1169.1693711201142</v>
      </c>
      <c r="T63" s="16">
        <f t="shared" si="14"/>
        <v>97.365663670833058</v>
      </c>
      <c r="U63" s="21">
        <f t="shared" si="14"/>
        <v>1.4882167251943329E-3</v>
      </c>
      <c r="V63" s="21">
        <f t="shared" si="14"/>
        <v>4.4236934013687172E-3</v>
      </c>
      <c r="W63" s="16">
        <f t="shared" si="14"/>
        <v>1166.131194935278</v>
      </c>
      <c r="X63" s="16">
        <f t="shared" si="14"/>
        <v>1170.7520956446597</v>
      </c>
      <c r="Y63" s="16">
        <f t="shared" si="14"/>
        <v>99.270389186599559</v>
      </c>
      <c r="Z63" s="21">
        <f t="shared" si="14"/>
        <v>1.6884948151861525E-3</v>
      </c>
      <c r="AA63" s="21">
        <f t="shared" si="14"/>
        <v>5.856338899177577E-3</v>
      </c>
      <c r="AB63" s="16">
        <f t="shared" si="14"/>
        <v>1172.4333590184187</v>
      </c>
      <c r="AC63" s="16">
        <f t="shared" si="14"/>
        <v>1186.5224060818841</v>
      </c>
      <c r="AD63" s="16">
        <f t="shared" si="14"/>
        <v>100.02360440923665</v>
      </c>
      <c r="AE63" s="21">
        <f t="shared" si="14"/>
        <v>7.5858901902379561E-3</v>
      </c>
      <c r="AF63" s="21">
        <f t="shared" si="14"/>
        <v>2.0605331971834159E-2</v>
      </c>
      <c r="AG63" s="16">
        <f t="shared" si="14"/>
        <v>1170.2678486520917</v>
      </c>
      <c r="AH63" s="16">
        <f t="shared" si="14"/>
        <v>1175.4915967310844</v>
      </c>
      <c r="AI63" s="16">
        <f t="shared" si="14"/>
        <v>101.45339608905373</v>
      </c>
      <c r="AJ63" s="21">
        <f t="shared" si="14"/>
        <v>5.5742658322973839E-3</v>
      </c>
      <c r="AK63" s="21">
        <f t="shared" si="14"/>
        <v>1.0316797961289861E-2</v>
      </c>
    </row>
    <row r="64" spans="1:37" x14ac:dyDescent="0.3">
      <c r="F64">
        <f>COUNTIF(F3:F62,"&lt;60")</f>
        <v>13</v>
      </c>
      <c r="G64">
        <f>COUNTIF(G3:G62,"&lt;0,000001")</f>
        <v>22</v>
      </c>
      <c r="K64">
        <f>COUNTIF(K3:K62,"&lt;3600")</f>
        <v>53</v>
      </c>
      <c r="L64">
        <f>COUNTIF(L3:L62,"&lt;0,000001")</f>
        <v>60</v>
      </c>
      <c r="P64">
        <f>COUNTIF(P3:P62,"&lt;0,000001")</f>
        <v>40</v>
      </c>
      <c r="U64">
        <f>COUNTIF(U3:U62,"&lt;0,000001")</f>
        <v>37</v>
      </c>
      <c r="Z64">
        <f>COUNTIF(Z3:Z62,"&lt;0,000001")</f>
        <v>41</v>
      </c>
      <c r="AE64">
        <f>COUNTIF(AE3:AE62,"&lt;0,000001")</f>
        <v>33</v>
      </c>
      <c r="AJ64">
        <f>COUNTIF(AJ3:AJ62,"&lt;0,000001")</f>
        <v>33</v>
      </c>
    </row>
  </sheetData>
  <mergeCells count="7">
    <mergeCell ref="AG1:AK1"/>
    <mergeCell ref="AB1:AF1"/>
    <mergeCell ref="C1:G1"/>
    <mergeCell ref="H1:L1"/>
    <mergeCell ref="M1:Q1"/>
    <mergeCell ref="R1:V1"/>
    <mergeCell ref="W1:AA1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66F87-3ABB-4A67-A3E7-54A3BC881B84}">
  <dimension ref="A1:AK64"/>
  <sheetViews>
    <sheetView zoomScale="55" zoomScaleNormal="55" workbookViewId="0">
      <pane xSplit="2" ySplit="2" topLeftCell="C3" activePane="bottomRight" state="frozen"/>
      <selection activeCell="B1" sqref="B1:B1048576"/>
      <selection pane="topRight" activeCell="B1" sqref="B1:B1048576"/>
      <selection pane="bottomLeft" activeCell="B1" sqref="B1:B1048576"/>
      <selection pane="bottomRight" activeCell="AG3" sqref="AG3:AI62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4" width="14.6640625" bestFit="1" customWidth="1"/>
    <col min="5" max="5" width="14.6640625" style="6" bestFit="1" customWidth="1"/>
    <col min="6" max="6" width="14.6640625" bestFit="1" customWidth="1"/>
    <col min="7" max="7" width="12.21875" bestFit="1" customWidth="1"/>
    <col min="8" max="9" width="14.6640625" bestFit="1" customWidth="1"/>
    <col min="10" max="10" width="14.6640625" style="6" bestFit="1" customWidth="1"/>
    <col min="11" max="11" width="14.6640625" bestFit="1" customWidth="1"/>
    <col min="12" max="12" width="12.21875" bestFit="1" customWidth="1"/>
    <col min="13" max="13" width="14.6640625" bestFit="1" customWidth="1"/>
    <col min="14" max="14" width="14.6640625" customWidth="1"/>
    <col min="15" max="17" width="8.6640625" customWidth="1"/>
    <col min="18" max="19" width="14.6640625" bestFit="1" customWidth="1"/>
    <col min="20" max="22" width="8.6640625" customWidth="1"/>
    <col min="23" max="24" width="14.6640625" bestFit="1" customWidth="1"/>
    <col min="25" max="27" width="8.6640625" customWidth="1"/>
    <col min="28" max="28" width="14.6640625" customWidth="1"/>
    <col min="29" max="29" width="14.6640625" bestFit="1" customWidth="1"/>
    <col min="30" max="32" width="8.6640625" customWidth="1"/>
    <col min="33" max="33" width="14.6640625" customWidth="1"/>
    <col min="34" max="34" width="14.6640625" bestFit="1" customWidth="1"/>
    <col min="35" max="37" width="8.6640625" customWidth="1"/>
  </cols>
  <sheetData>
    <row r="1" spans="1:37" x14ac:dyDescent="0.3">
      <c r="A1" s="7"/>
      <c r="B1" s="7"/>
      <c r="C1" s="34" t="s">
        <v>77</v>
      </c>
      <c r="D1" s="35"/>
      <c r="E1" s="35"/>
      <c r="F1" s="35"/>
      <c r="G1" s="36"/>
      <c r="H1" s="34" t="s">
        <v>78</v>
      </c>
      <c r="I1" s="35"/>
      <c r="J1" s="35"/>
      <c r="K1" s="35"/>
      <c r="L1" s="36"/>
      <c r="M1" s="34" t="s">
        <v>84</v>
      </c>
      <c r="N1" s="35"/>
      <c r="O1" s="35"/>
      <c r="P1" s="35"/>
      <c r="Q1" s="36"/>
      <c r="R1" s="37" t="s">
        <v>87</v>
      </c>
      <c r="S1" s="35"/>
      <c r="T1" s="35"/>
      <c r="U1" s="35"/>
      <c r="V1" s="36"/>
      <c r="W1" s="34" t="s">
        <v>85</v>
      </c>
      <c r="X1" s="35"/>
      <c r="Y1" s="35"/>
      <c r="Z1" s="35"/>
      <c r="AA1" s="36"/>
      <c r="AB1" s="34" t="s">
        <v>86</v>
      </c>
      <c r="AC1" s="35"/>
      <c r="AD1" s="35"/>
      <c r="AE1" s="35"/>
      <c r="AF1" s="36"/>
      <c r="AG1" s="34" t="s">
        <v>89</v>
      </c>
      <c r="AH1" s="35"/>
      <c r="AI1" s="35"/>
      <c r="AJ1" s="35"/>
      <c r="AK1" s="36"/>
    </row>
    <row r="2" spans="1:37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79</v>
      </c>
      <c r="N2" s="8" t="s">
        <v>8</v>
      </c>
      <c r="O2" s="8" t="s">
        <v>80</v>
      </c>
      <c r="P2" s="8" t="s">
        <v>81</v>
      </c>
      <c r="Q2" s="8" t="s">
        <v>82</v>
      </c>
      <c r="R2" s="8" t="s">
        <v>79</v>
      </c>
      <c r="S2" s="8" t="s">
        <v>8</v>
      </c>
      <c r="T2" s="8" t="s">
        <v>80</v>
      </c>
      <c r="U2" s="8" t="s">
        <v>81</v>
      </c>
      <c r="V2" s="8" t="s">
        <v>82</v>
      </c>
      <c r="W2" s="8" t="s">
        <v>79</v>
      </c>
      <c r="X2" s="8" t="s">
        <v>8</v>
      </c>
      <c r="Y2" s="8" t="s">
        <v>80</v>
      </c>
      <c r="Z2" s="8" t="s">
        <v>81</v>
      </c>
      <c r="AA2" s="8" t="s">
        <v>82</v>
      </c>
      <c r="AB2" s="8" t="s">
        <v>79</v>
      </c>
      <c r="AC2" s="8" t="s">
        <v>8</v>
      </c>
      <c r="AD2" s="8" t="s">
        <v>80</v>
      </c>
      <c r="AE2" s="8" t="s">
        <v>81</v>
      </c>
      <c r="AF2" s="8" t="s">
        <v>82</v>
      </c>
      <c r="AG2" s="8" t="s">
        <v>79</v>
      </c>
      <c r="AH2" s="8" t="s">
        <v>8</v>
      </c>
      <c r="AI2" s="8" t="s">
        <v>80</v>
      </c>
      <c r="AJ2" s="8" t="s">
        <v>81</v>
      </c>
      <c r="AK2" s="8" t="s">
        <v>82</v>
      </c>
    </row>
    <row r="3" spans="1:37" x14ac:dyDescent="0.3">
      <c r="A3" s="11" t="s">
        <v>17</v>
      </c>
      <c r="B3" s="12">
        <f>MIN(D3,I3,M3,R3,W3,AB3,AG3)</f>
        <v>1336.8359147739991</v>
      </c>
      <c r="C3">
        <v>1244.6154787583359</v>
      </c>
      <c r="D3">
        <v>1351.92311494311</v>
      </c>
      <c r="E3">
        <v>7.9374067207431301E-2</v>
      </c>
      <c r="F3">
        <v>120.00929403305049</v>
      </c>
      <c r="G3" s="13">
        <f>(D3-$B3)/$B3</f>
        <v>1.1285753174623169E-2</v>
      </c>
      <c r="H3">
        <v>1260.6526544705371</v>
      </c>
      <c r="I3">
        <v>1336.8359147739991</v>
      </c>
      <c r="J3" s="6">
        <v>5.698774207180192E-2</v>
      </c>
      <c r="K3">
        <v>3600.0194189548488</v>
      </c>
      <c r="L3" s="13">
        <f>(I3-$B3)/$B3</f>
        <v>0</v>
      </c>
      <c r="M3">
        <v>1342.1611799047389</v>
      </c>
      <c r="N3">
        <v>1346.06233013157</v>
      </c>
      <c r="O3">
        <v>120.409191537794</v>
      </c>
      <c r="P3" s="23">
        <f>(M3-$B3)/$B3</f>
        <v>3.9834844889247902E-3</v>
      </c>
      <c r="Q3" s="24">
        <f t="shared" ref="Q3:Q62" si="0">(N3-$B3)/$B3</f>
        <v>6.9016812427055959E-3</v>
      </c>
      <c r="R3">
        <v>1341.54338923043</v>
      </c>
      <c r="S3">
        <v>1345.5154510272439</v>
      </c>
      <c r="T3">
        <v>120.00219361320489</v>
      </c>
      <c r="U3" s="23">
        <f t="shared" ref="U3:V62" si="1">(R3-$B3)/$B3</f>
        <v>3.5213554665956912E-3</v>
      </c>
      <c r="V3" s="24">
        <f t="shared" si="1"/>
        <v>6.4925965537903267E-3</v>
      </c>
      <c r="W3">
        <v>1341.54338923043</v>
      </c>
      <c r="X3">
        <v>1344.0765138934</v>
      </c>
      <c r="Y3">
        <v>120.3758038499043</v>
      </c>
      <c r="Z3" s="23">
        <f t="shared" ref="Z3:AA62" si="2">(W3-$B3)/$B3</f>
        <v>3.5213554665956912E-3</v>
      </c>
      <c r="AA3" s="24">
        <f t="shared" si="2"/>
        <v>5.4162212724700853E-3</v>
      </c>
      <c r="AB3">
        <v>1343.1004155158639</v>
      </c>
      <c r="AC3">
        <v>1347.8835421618739</v>
      </c>
      <c r="AD3">
        <v>120.0019721533055</v>
      </c>
      <c r="AE3" s="23">
        <f t="shared" ref="AE3:AF62" si="3">(AB3-$B3)/$B3</f>
        <v>4.6860655616990038E-3</v>
      </c>
      <c r="AF3" s="24">
        <f t="shared" si="3"/>
        <v>8.2640115108985005E-3</v>
      </c>
      <c r="AG3">
        <v>1339.4368103024419</v>
      </c>
      <c r="AH3">
        <v>1347.0276670997971</v>
      </c>
      <c r="AI3">
        <v>120.00541128851469</v>
      </c>
      <c r="AJ3" s="23">
        <f t="shared" ref="AJ3:AK62" si="4">(AG3-$B3)/$B3</f>
        <v>1.9455607825157304E-3</v>
      </c>
      <c r="AK3" s="24">
        <f t="shared" si="4"/>
        <v>7.6237870430949555E-3</v>
      </c>
    </row>
    <row r="4" spans="1:37" x14ac:dyDescent="0.3">
      <c r="A4" s="11" t="s">
        <v>18</v>
      </c>
      <c r="B4" s="12">
        <f t="shared" ref="B4:B62" si="5">MIN(D4,I4,M4,R4,W4,AB4,AG4)</f>
        <v>1417.96486553554</v>
      </c>
      <c r="C4">
        <v>1339.532313225144</v>
      </c>
      <c r="D4">
        <v>1452.7907017268849</v>
      </c>
      <c r="E4">
        <v>7.7959191483751425E-2</v>
      </c>
      <c r="F4">
        <v>120.0135889053345</v>
      </c>
      <c r="G4" s="13">
        <f t="shared" ref="G4:G62" si="6">(D4-$B4)/$B4</f>
        <v>2.4560436607286344E-2</v>
      </c>
      <c r="H4">
        <v>1377.075865663403</v>
      </c>
      <c r="I4">
        <v>1417.96486553554</v>
      </c>
      <c r="J4" s="6">
        <v>2.8836398465130409E-2</v>
      </c>
      <c r="K4">
        <v>3600.0117690563202</v>
      </c>
      <c r="L4" s="13">
        <f t="shared" ref="L4:L62" si="7">(I4-$B4)/$B4</f>
        <v>0</v>
      </c>
      <c r="M4">
        <v>1427.394312091566</v>
      </c>
      <c r="N4">
        <v>1427.394312091566</v>
      </c>
      <c r="O4">
        <v>120.43026281518981</v>
      </c>
      <c r="P4" s="13">
        <f>(M4-$B4)/$B4</f>
        <v>6.6499860364768043E-3</v>
      </c>
      <c r="Q4" s="25">
        <f t="shared" si="0"/>
        <v>6.6499860364768043E-3</v>
      </c>
      <c r="R4">
        <v>1425.690811262336</v>
      </c>
      <c r="S4">
        <v>1427.223961890722</v>
      </c>
      <c r="T4">
        <v>120.00234435449239</v>
      </c>
      <c r="U4" s="13">
        <f t="shared" si="1"/>
        <v>5.4486157693886495E-3</v>
      </c>
      <c r="V4" s="25">
        <f t="shared" si="1"/>
        <v>6.5298489266058185E-3</v>
      </c>
      <c r="W4">
        <v>1423.4947588902089</v>
      </c>
      <c r="X4">
        <v>1427.0043541696521</v>
      </c>
      <c r="Y4">
        <v>120.4152460212994</v>
      </c>
      <c r="Z4" s="13">
        <f t="shared" si="2"/>
        <v>3.8998803772055486E-3</v>
      </c>
      <c r="AA4" s="25">
        <f t="shared" si="2"/>
        <v>6.3749736356817632E-3</v>
      </c>
      <c r="AB4">
        <v>1423.4947588902089</v>
      </c>
      <c r="AC4">
        <v>1430.1467922523159</v>
      </c>
      <c r="AD4">
        <v>120.0007510440948</v>
      </c>
      <c r="AE4" s="13">
        <f t="shared" si="3"/>
        <v>3.8998803772055486E-3</v>
      </c>
      <c r="AF4" s="25">
        <f t="shared" si="3"/>
        <v>8.5911343876458029E-3</v>
      </c>
      <c r="AG4">
        <v>1427.394310147597</v>
      </c>
      <c r="AH4">
        <v>1427.394311897169</v>
      </c>
      <c r="AI4">
        <v>120.002973692026</v>
      </c>
      <c r="AJ4" s="13">
        <f t="shared" si="4"/>
        <v>6.6499846655197169E-3</v>
      </c>
      <c r="AK4" s="25">
        <f t="shared" si="4"/>
        <v>6.6499858993810321E-3</v>
      </c>
    </row>
    <row r="5" spans="1:37" x14ac:dyDescent="0.3">
      <c r="A5" s="11" t="s">
        <v>19</v>
      </c>
      <c r="B5" s="12">
        <f t="shared" si="5"/>
        <v>1408.650701428908</v>
      </c>
      <c r="C5">
        <v>1338.7288180503419</v>
      </c>
      <c r="D5">
        <v>1452.4511459556661</v>
      </c>
      <c r="E5">
        <v>7.8296835127282347E-2</v>
      </c>
      <c r="F5">
        <v>120.32155203819271</v>
      </c>
      <c r="G5" s="13">
        <f t="shared" si="6"/>
        <v>3.1093900341885916E-2</v>
      </c>
      <c r="H5">
        <v>1353.4597471444299</v>
      </c>
      <c r="I5">
        <v>1408.650701428908</v>
      </c>
      <c r="J5" s="6">
        <v>3.9180014057774153E-2</v>
      </c>
      <c r="K5">
        <v>3600.0116519927979</v>
      </c>
      <c r="L5" s="13">
        <f t="shared" si="7"/>
        <v>0</v>
      </c>
      <c r="M5">
        <v>1412.0666187206921</v>
      </c>
      <c r="N5">
        <v>1424.0918510888851</v>
      </c>
      <c r="O5">
        <v>120.4274735970946</v>
      </c>
      <c r="P5" s="13">
        <f t="shared" ref="P5:P62" si="8">(M5-$B5)/$B5</f>
        <v>2.4249569380962121E-3</v>
      </c>
      <c r="Q5" s="25">
        <f t="shared" si="0"/>
        <v>1.0961659724666943E-2</v>
      </c>
      <c r="R5">
        <v>1409.8257143070889</v>
      </c>
      <c r="S5">
        <v>1418.9741593941151</v>
      </c>
      <c r="T5">
        <v>120.0009134934924</v>
      </c>
      <c r="U5" s="13">
        <f t="shared" si="1"/>
        <v>8.3414069718564052E-4</v>
      </c>
      <c r="V5" s="25">
        <f t="shared" si="1"/>
        <v>7.3286145065879077E-3</v>
      </c>
      <c r="W5">
        <v>1408.6983048861209</v>
      </c>
      <c r="X5">
        <v>1415.999422162653</v>
      </c>
      <c r="Y5">
        <v>120.45394781909999</v>
      </c>
      <c r="Z5" s="13">
        <f t="shared" si="2"/>
        <v>3.3793655989156123E-5</v>
      </c>
      <c r="AA5" s="25">
        <f t="shared" si="2"/>
        <v>5.2168509384836427E-3</v>
      </c>
      <c r="AB5">
        <v>1412.0666187206909</v>
      </c>
      <c r="AC5">
        <v>1421.0860491189101</v>
      </c>
      <c r="AD5">
        <v>120.0006147742039</v>
      </c>
      <c r="AE5" s="13">
        <f t="shared" si="3"/>
        <v>2.424956938095405E-3</v>
      </c>
      <c r="AF5" s="25">
        <f t="shared" si="3"/>
        <v>8.8278433236770072E-3</v>
      </c>
      <c r="AG5">
        <v>1417.4436646355859</v>
      </c>
      <c r="AH5">
        <v>1425.291770145966</v>
      </c>
      <c r="AI5">
        <v>120.0046984029002</v>
      </c>
      <c r="AJ5" s="13">
        <f t="shared" si="4"/>
        <v>6.2421175084487477E-3</v>
      </c>
      <c r="AK5" s="25">
        <f t="shared" si="4"/>
        <v>1.1813481298222232E-2</v>
      </c>
    </row>
    <row r="6" spans="1:37" x14ac:dyDescent="0.3">
      <c r="A6" s="11" t="s">
        <v>20</v>
      </c>
      <c r="B6" s="12">
        <f t="shared" si="5"/>
        <v>1026.363472941038</v>
      </c>
      <c r="C6">
        <v>980.47730504518131</v>
      </c>
      <c r="D6">
        <v>1053.9421786260159</v>
      </c>
      <c r="E6">
        <v>6.9704842514802384E-2</v>
      </c>
      <c r="F6">
        <v>120.0129539966583</v>
      </c>
      <c r="G6" s="13">
        <f t="shared" si="6"/>
        <v>2.6870310968833751E-2</v>
      </c>
      <c r="H6">
        <v>999.63201836970416</v>
      </c>
      <c r="I6">
        <v>1041.603380001708</v>
      </c>
      <c r="J6" s="6">
        <v>4.0294955294725383E-2</v>
      </c>
      <c r="K6">
        <v>3600.007688999176</v>
      </c>
      <c r="L6" s="13">
        <f t="shared" si="7"/>
        <v>1.4848450341865892E-2</v>
      </c>
      <c r="M6">
        <v>1041.8660259233759</v>
      </c>
      <c r="N6">
        <v>1042.677975183127</v>
      </c>
      <c r="O6">
        <v>120.61154327908299</v>
      </c>
      <c r="P6" s="13">
        <f t="shared" si="8"/>
        <v>1.5104349863421589E-2</v>
      </c>
      <c r="Q6" s="25">
        <f t="shared" si="0"/>
        <v>1.5895443156545622E-2</v>
      </c>
      <c r="R6">
        <v>1029.0087734091221</v>
      </c>
      <c r="S6">
        <v>1039.9264893249119</v>
      </c>
      <c r="T6">
        <v>120.00213797299079</v>
      </c>
      <c r="U6" s="13">
        <f t="shared" si="1"/>
        <v>2.5773525050574882E-3</v>
      </c>
      <c r="V6" s="25">
        <f t="shared" si="1"/>
        <v>1.3214632770405559E-2</v>
      </c>
      <c r="W6">
        <v>1026.363472941038</v>
      </c>
      <c r="X6">
        <v>1035.666068197422</v>
      </c>
      <c r="Y6">
        <v>120.3883758689975</v>
      </c>
      <c r="Z6" s="13">
        <f t="shared" si="2"/>
        <v>0</v>
      </c>
      <c r="AA6" s="25">
        <f t="shared" si="2"/>
        <v>9.0636460685096388E-3</v>
      </c>
      <c r="AB6">
        <v>1026.363472941038</v>
      </c>
      <c r="AC6">
        <v>1037.9175758698759</v>
      </c>
      <c r="AD6">
        <v>120.00210427919519</v>
      </c>
      <c r="AE6" s="13">
        <f t="shared" si="3"/>
        <v>0</v>
      </c>
      <c r="AF6" s="25">
        <f t="shared" si="3"/>
        <v>1.1257320855086243E-2</v>
      </c>
      <c r="AG6">
        <v>1029.38708085282</v>
      </c>
      <c r="AH6">
        <v>1037.6585967939329</v>
      </c>
      <c r="AI6">
        <v>120.0069142842665</v>
      </c>
      <c r="AJ6" s="13">
        <f t="shared" si="4"/>
        <v>2.9459426328937916E-3</v>
      </c>
      <c r="AK6" s="25">
        <f t="shared" si="4"/>
        <v>1.1004993991581558E-2</v>
      </c>
    </row>
    <row r="7" spans="1:37" x14ac:dyDescent="0.3">
      <c r="A7" s="11" t="s">
        <v>21</v>
      </c>
      <c r="B7" s="12">
        <f t="shared" si="5"/>
        <v>1277.54076854096</v>
      </c>
      <c r="C7">
        <v>1140.532025351833</v>
      </c>
      <c r="D7">
        <v>1288.355220633191</v>
      </c>
      <c r="E7">
        <v>0.11473791770619569</v>
      </c>
      <c r="F7">
        <v>120.0086741447449</v>
      </c>
      <c r="G7" s="13">
        <f t="shared" si="6"/>
        <v>8.4650543908527283E-3</v>
      </c>
      <c r="H7">
        <v>1247.0349585902161</v>
      </c>
      <c r="I7">
        <v>1277.54076854096</v>
      </c>
      <c r="J7" s="6">
        <v>2.3878541258283731E-2</v>
      </c>
      <c r="K7">
        <v>3600.034004926682</v>
      </c>
      <c r="L7" s="13">
        <f t="shared" si="7"/>
        <v>0</v>
      </c>
      <c r="M7">
        <v>1277.5407751172411</v>
      </c>
      <c r="N7">
        <v>1286.0962205271669</v>
      </c>
      <c r="O7">
        <v>120.4111398885958</v>
      </c>
      <c r="P7" s="13">
        <f t="shared" si="8"/>
        <v>5.1476095544749822E-9</v>
      </c>
      <c r="Q7" s="25">
        <f t="shared" si="0"/>
        <v>6.6968132813309813E-3</v>
      </c>
      <c r="R7">
        <v>1277.540784782801</v>
      </c>
      <c r="S7">
        <v>1284.924943064025</v>
      </c>
      <c r="T7">
        <v>120.0043997288914</v>
      </c>
      <c r="U7" s="13">
        <f t="shared" si="1"/>
        <v>1.2713364118952951E-8</v>
      </c>
      <c r="V7" s="25">
        <f t="shared" si="1"/>
        <v>5.7799912964798953E-3</v>
      </c>
      <c r="W7">
        <v>1277.5407843185769</v>
      </c>
      <c r="X7">
        <v>1286.372424020803</v>
      </c>
      <c r="Y7">
        <v>120.3865964664903</v>
      </c>
      <c r="Z7" s="13">
        <f t="shared" si="2"/>
        <v>1.2349990933739112E-8</v>
      </c>
      <c r="AA7" s="25">
        <f t="shared" si="2"/>
        <v>6.913012639063844E-3</v>
      </c>
      <c r="AB7">
        <v>1277.540784782801</v>
      </c>
      <c r="AC7">
        <v>1301.473302337856</v>
      </c>
      <c r="AD7">
        <v>120.00084102309189</v>
      </c>
      <c r="AE7" s="13">
        <f t="shared" si="3"/>
        <v>1.2713364118952951E-8</v>
      </c>
      <c r="AF7" s="25">
        <f t="shared" si="3"/>
        <v>1.8733283810761364E-2</v>
      </c>
      <c r="AG7">
        <v>1277.5407847828019</v>
      </c>
      <c r="AH7">
        <v>1287.4690623494409</v>
      </c>
      <c r="AI7">
        <v>120.0104751572013</v>
      </c>
      <c r="AJ7" s="13">
        <f t="shared" si="4"/>
        <v>1.2713364830863462E-8</v>
      </c>
      <c r="AK7" s="25">
        <f t="shared" si="4"/>
        <v>7.7714105513984723E-3</v>
      </c>
    </row>
    <row r="8" spans="1:37" x14ac:dyDescent="0.3">
      <c r="A8" s="11" t="s">
        <v>22</v>
      </c>
      <c r="B8" s="12">
        <f t="shared" si="5"/>
        <v>1537.8443549344299</v>
      </c>
      <c r="C8">
        <v>1519.344435161308</v>
      </c>
      <c r="D8">
        <v>1537.844355163922</v>
      </c>
      <c r="E8">
        <v>1.202977397582021E-2</v>
      </c>
      <c r="F8">
        <v>120.0088880062103</v>
      </c>
      <c r="G8" s="13">
        <f t="shared" si="6"/>
        <v>1.4922974177521473E-10</v>
      </c>
      <c r="H8">
        <v>1537.693794087422</v>
      </c>
      <c r="I8">
        <v>1537.844355163922</v>
      </c>
      <c r="J8" s="6">
        <v>9.7903975778233307E-5</v>
      </c>
      <c r="K8">
        <v>1173.045297861099</v>
      </c>
      <c r="L8" s="13">
        <f t="shared" si="7"/>
        <v>1.4922974177521473E-10</v>
      </c>
      <c r="M8">
        <v>1537.844355163922</v>
      </c>
      <c r="N8">
        <v>1543.0811108442931</v>
      </c>
      <c r="O8">
        <v>120.3933497554972</v>
      </c>
      <c r="P8" s="13">
        <f t="shared" si="8"/>
        <v>1.4922974177521473E-10</v>
      </c>
      <c r="Q8" s="25">
        <f t="shared" si="0"/>
        <v>3.4052574261238941E-3</v>
      </c>
      <c r="R8">
        <v>1543.6629729396229</v>
      </c>
      <c r="S8">
        <v>1543.662973604474</v>
      </c>
      <c r="T8">
        <v>120.000822353299</v>
      </c>
      <c r="U8" s="13">
        <f t="shared" si="1"/>
        <v>3.7836195753640457E-3</v>
      </c>
      <c r="V8" s="25">
        <f t="shared" si="1"/>
        <v>3.7836200076906876E-3</v>
      </c>
      <c r="W8">
        <v>1537.8443549344299</v>
      </c>
      <c r="X8">
        <v>1540.171802115296</v>
      </c>
      <c r="Y8">
        <v>120.3888444915996</v>
      </c>
      <c r="Z8" s="13">
        <f t="shared" si="2"/>
        <v>0</v>
      </c>
      <c r="AA8" s="25">
        <f t="shared" si="2"/>
        <v>1.5134478163528707E-3</v>
      </c>
      <c r="AB8">
        <v>1537.844355163922</v>
      </c>
      <c r="AC8">
        <v>1542.4992498249269</v>
      </c>
      <c r="AD8">
        <v>120.0009952702036</v>
      </c>
      <c r="AE8" s="13">
        <f t="shared" si="3"/>
        <v>1.4922974177521473E-10</v>
      </c>
      <c r="AF8" s="25">
        <f t="shared" si="3"/>
        <v>3.0268959765407701E-3</v>
      </c>
      <c r="AG8">
        <v>1542.4381273675119</v>
      </c>
      <c r="AH8">
        <v>1543.540488980778</v>
      </c>
      <c r="AI8">
        <v>120.2118668811396</v>
      </c>
      <c r="AJ8" s="13">
        <f t="shared" si="4"/>
        <v>2.9871504345300682E-3</v>
      </c>
      <c r="AK8" s="25">
        <f t="shared" si="4"/>
        <v>3.7039730503747735E-3</v>
      </c>
    </row>
    <row r="9" spans="1:37" x14ac:dyDescent="0.3">
      <c r="A9" s="11" t="s">
        <v>23</v>
      </c>
      <c r="B9" s="12">
        <f t="shared" si="5"/>
        <v>1331.5805805320249</v>
      </c>
      <c r="C9">
        <v>1275.337278393876</v>
      </c>
      <c r="D9">
        <v>1354.053254738785</v>
      </c>
      <c r="E9">
        <v>5.8133589701458363E-2</v>
      </c>
      <c r="F9">
        <v>120.0085670948029</v>
      </c>
      <c r="G9" s="13">
        <f t="shared" si="6"/>
        <v>1.6876691155845225E-2</v>
      </c>
      <c r="H9">
        <v>1300.003685612274</v>
      </c>
      <c r="I9">
        <v>1334.2677861127261</v>
      </c>
      <c r="J9" s="6">
        <v>2.5680077760309599E-2</v>
      </c>
      <c r="K9">
        <v>3600.0078208446498</v>
      </c>
      <c r="L9" s="13">
        <f t="shared" si="7"/>
        <v>2.0180570518890553E-3</v>
      </c>
      <c r="M9">
        <v>1331.5805805320249</v>
      </c>
      <c r="N9">
        <v>1343.8539152919061</v>
      </c>
      <c r="O9">
        <v>120.4097360554093</v>
      </c>
      <c r="P9" s="13">
        <f t="shared" si="8"/>
        <v>0</v>
      </c>
      <c r="Q9" s="25">
        <f t="shared" si="0"/>
        <v>9.2171175663867625E-3</v>
      </c>
      <c r="R9">
        <v>1333.12969237159</v>
      </c>
      <c r="S9">
        <v>1342.341112486823</v>
      </c>
      <c r="T9">
        <v>120.00224425640771</v>
      </c>
      <c r="U9" s="13">
        <f t="shared" si="1"/>
        <v>1.1633631957490092E-3</v>
      </c>
      <c r="V9" s="25">
        <f t="shared" si="1"/>
        <v>8.0810219915484344E-3</v>
      </c>
      <c r="W9">
        <v>1334.267804695178</v>
      </c>
      <c r="X9">
        <v>1339.3791420306529</v>
      </c>
      <c r="Y9">
        <v>120.38549609261101</v>
      </c>
      <c r="Z9" s="13">
        <f t="shared" si="2"/>
        <v>2.0180710070730142E-3</v>
      </c>
      <c r="AA9" s="25">
        <f t="shared" si="2"/>
        <v>5.8566200293429967E-3</v>
      </c>
      <c r="AB9">
        <v>1334.2677981446211</v>
      </c>
      <c r="AC9">
        <v>1339.344173016736</v>
      </c>
      <c r="AD9">
        <v>120.0023104994965</v>
      </c>
      <c r="AE9" s="13">
        <f t="shared" si="3"/>
        <v>2.0180660876884769E-3</v>
      </c>
      <c r="AF9" s="25">
        <f t="shared" si="3"/>
        <v>5.830358746752847E-3</v>
      </c>
      <c r="AG9">
        <v>1335.567862093334</v>
      </c>
      <c r="AH9">
        <v>1341.6775302943211</v>
      </c>
      <c r="AI9">
        <v>120.00309792952611</v>
      </c>
      <c r="AJ9" s="13">
        <f t="shared" si="4"/>
        <v>2.9943974999365433E-3</v>
      </c>
      <c r="AK9" s="25">
        <f t="shared" si="4"/>
        <v>7.5826802447524341E-3</v>
      </c>
    </row>
    <row r="10" spans="1:37" x14ac:dyDescent="0.3">
      <c r="A10" s="11" t="s">
        <v>24</v>
      </c>
      <c r="B10" s="12">
        <f t="shared" si="5"/>
        <v>1505.30618892957</v>
      </c>
      <c r="C10">
        <v>1446.191880949345</v>
      </c>
      <c r="D10">
        <v>1537.554812370151</v>
      </c>
      <c r="E10">
        <v>5.9420926451375901E-2</v>
      </c>
      <c r="F10">
        <v>121.9514360427856</v>
      </c>
      <c r="G10" s="13">
        <f t="shared" si="6"/>
        <v>2.142329824838703E-2</v>
      </c>
      <c r="H10">
        <v>1480.9263572883301</v>
      </c>
      <c r="I10">
        <v>1505.30618892957</v>
      </c>
      <c r="J10" s="6">
        <v>1.6195928655934291E-2</v>
      </c>
      <c r="K10">
        <v>3600.03361582756</v>
      </c>
      <c r="L10" s="13">
        <f t="shared" si="7"/>
        <v>0</v>
      </c>
      <c r="M10">
        <v>1510.1478304199529</v>
      </c>
      <c r="N10">
        <v>1517.437684591273</v>
      </c>
      <c r="O10">
        <v>120.4853518028045</v>
      </c>
      <c r="P10" s="13">
        <f t="shared" si="8"/>
        <v>3.2163831690786042E-3</v>
      </c>
      <c r="Q10" s="25">
        <f t="shared" si="0"/>
        <v>8.0591548423312592E-3</v>
      </c>
      <c r="R10">
        <v>1510.101450594392</v>
      </c>
      <c r="S10">
        <v>1515.9944001973729</v>
      </c>
      <c r="T10">
        <v>120.0042104535038</v>
      </c>
      <c r="U10" s="13">
        <f t="shared" si="1"/>
        <v>3.1855722776453184E-3</v>
      </c>
      <c r="V10" s="25">
        <f t="shared" si="1"/>
        <v>7.1003569548885826E-3</v>
      </c>
      <c r="W10">
        <v>1509.983185284676</v>
      </c>
      <c r="X10">
        <v>1512.4859378113081</v>
      </c>
      <c r="Y10">
        <v>120.3893250867026</v>
      </c>
      <c r="Z10" s="13">
        <f t="shared" si="2"/>
        <v>3.1070066605066028E-3</v>
      </c>
      <c r="AA10" s="25">
        <f t="shared" si="2"/>
        <v>4.7696268935449142E-3</v>
      </c>
      <c r="AB10">
        <v>1509.2250150433899</v>
      </c>
      <c r="AC10">
        <v>1511.913981946735</v>
      </c>
      <c r="AD10">
        <v>120.0030032964074</v>
      </c>
      <c r="AE10" s="13">
        <f t="shared" si="3"/>
        <v>2.6033415278831924E-3</v>
      </c>
      <c r="AF10" s="25">
        <f t="shared" si="3"/>
        <v>4.389667076213812E-3</v>
      </c>
      <c r="AG10">
        <v>1510.101450594392</v>
      </c>
      <c r="AH10">
        <v>1519.60737294557</v>
      </c>
      <c r="AI10">
        <v>120.00447416249661</v>
      </c>
      <c r="AJ10" s="13">
        <f t="shared" si="4"/>
        <v>3.1855722776453184E-3</v>
      </c>
      <c r="AK10" s="25">
        <f t="shared" si="4"/>
        <v>9.5005149923482451E-3</v>
      </c>
    </row>
    <row r="11" spans="1:37" x14ac:dyDescent="0.3">
      <c r="A11" s="11" t="s">
        <v>25</v>
      </c>
      <c r="B11" s="12">
        <f t="shared" si="5"/>
        <v>1444.0859032375081</v>
      </c>
      <c r="C11">
        <v>1397.3113310463409</v>
      </c>
      <c r="D11">
        <v>1444.085941392527</v>
      </c>
      <c r="E11">
        <v>3.2390461679227572E-2</v>
      </c>
      <c r="F11">
        <v>120.1242599487305</v>
      </c>
      <c r="G11" s="13">
        <f t="shared" si="6"/>
        <v>2.6421571507855963E-8</v>
      </c>
      <c r="H11">
        <v>1426.937530666514</v>
      </c>
      <c r="I11">
        <v>1444.0859032375081</v>
      </c>
      <c r="J11" s="6">
        <v>1.1874897838521241E-2</v>
      </c>
      <c r="K11">
        <v>3600.0398511886601</v>
      </c>
      <c r="L11" s="13">
        <f t="shared" si="7"/>
        <v>0</v>
      </c>
      <c r="M11">
        <v>1444.085932254256</v>
      </c>
      <c r="N11">
        <v>1444.0859404787</v>
      </c>
      <c r="O11">
        <v>120.37786766100329</v>
      </c>
      <c r="P11" s="13">
        <f t="shared" si="8"/>
        <v>2.0093505424851658E-8</v>
      </c>
      <c r="Q11" s="25">
        <f t="shared" si="0"/>
        <v>2.5788764915300694E-8</v>
      </c>
      <c r="R11">
        <v>1444.085941392527</v>
      </c>
      <c r="S11">
        <v>1444.085941392527</v>
      </c>
      <c r="T11">
        <v>120.0008071485907</v>
      </c>
      <c r="U11" s="13">
        <f t="shared" si="1"/>
        <v>2.6421571507855963E-8</v>
      </c>
      <c r="V11" s="25">
        <f t="shared" si="1"/>
        <v>2.6421571507855963E-8</v>
      </c>
      <c r="W11">
        <v>1444.08593562903</v>
      </c>
      <c r="X11">
        <v>1444.0859407077669</v>
      </c>
      <c r="Y11">
        <v>120.4039220385952</v>
      </c>
      <c r="Z11" s="13">
        <f t="shared" si="2"/>
        <v>2.2430467504940159E-8</v>
      </c>
      <c r="AA11" s="25">
        <f t="shared" si="2"/>
        <v>2.5947389084881402E-8</v>
      </c>
      <c r="AB11">
        <v>1444.085930991208</v>
      </c>
      <c r="AC11">
        <v>1444.0859402809449</v>
      </c>
      <c r="AD11">
        <v>120.00088652789709</v>
      </c>
      <c r="AE11" s="13">
        <f t="shared" si="3"/>
        <v>1.9218870452423984E-8</v>
      </c>
      <c r="AF11" s="25">
        <f t="shared" si="3"/>
        <v>2.5651823566768764E-8</v>
      </c>
      <c r="AG11">
        <v>1444.0859391617989</v>
      </c>
      <c r="AH11">
        <v>1444.0859411694539</v>
      </c>
      <c r="AI11">
        <v>120.00121351061389</v>
      </c>
      <c r="AJ11" s="13">
        <f t="shared" si="4"/>
        <v>2.4876837839847401E-8</v>
      </c>
      <c r="AK11" s="25">
        <f t="shared" si="4"/>
        <v>2.6267097920622826E-8</v>
      </c>
    </row>
    <row r="12" spans="1:37" x14ac:dyDescent="0.3">
      <c r="A12" s="11" t="s">
        <v>26</v>
      </c>
      <c r="B12" s="12">
        <f t="shared" si="5"/>
        <v>1392.955161280159</v>
      </c>
      <c r="C12">
        <v>1310.7234653677319</v>
      </c>
      <c r="D12">
        <v>1430.8888942450419</v>
      </c>
      <c r="E12">
        <v>8.3979566380456241E-2</v>
      </c>
      <c r="F12">
        <v>121.57204699516301</v>
      </c>
      <c r="G12" s="13">
        <f t="shared" si="6"/>
        <v>2.7232558534059981E-2</v>
      </c>
      <c r="H12">
        <v>1334.8661589005451</v>
      </c>
      <c r="I12">
        <v>1392.955161280159</v>
      </c>
      <c r="J12" s="6">
        <v>4.1701990124527022E-2</v>
      </c>
      <c r="K12">
        <v>3600.0087780952449</v>
      </c>
      <c r="L12" s="13">
        <f t="shared" si="7"/>
        <v>0</v>
      </c>
      <c r="M12">
        <v>1409.1762057817391</v>
      </c>
      <c r="N12">
        <v>1419.501452180283</v>
      </c>
      <c r="O12">
        <v>120.7846699101909</v>
      </c>
      <c r="P12" s="13">
        <f t="shared" si="8"/>
        <v>1.1645058615291359E-2</v>
      </c>
      <c r="Q12" s="25">
        <f t="shared" si="0"/>
        <v>1.9057534397393865E-2</v>
      </c>
      <c r="R12">
        <v>1406.1271922913591</v>
      </c>
      <c r="S12">
        <v>1420.866112663183</v>
      </c>
      <c r="T12">
        <v>120.0016938107088</v>
      </c>
      <c r="U12" s="13">
        <f t="shared" si="1"/>
        <v>9.4561773252590728E-3</v>
      </c>
      <c r="V12" s="25">
        <f t="shared" si="1"/>
        <v>2.0037221698775396E-2</v>
      </c>
      <c r="W12">
        <v>1403.8453968091981</v>
      </c>
      <c r="X12">
        <v>1419.706312124446</v>
      </c>
      <c r="Y12">
        <v>120.37967328859381</v>
      </c>
      <c r="Z12" s="13">
        <f t="shared" si="2"/>
        <v>7.8180804607024534E-3</v>
      </c>
      <c r="AA12" s="25">
        <f t="shared" si="2"/>
        <v>1.9204602982124706E-2</v>
      </c>
      <c r="AB12">
        <v>1408.906405077428</v>
      </c>
      <c r="AC12">
        <v>1415.831385515826</v>
      </c>
      <c r="AD12">
        <v>120.00165606750529</v>
      </c>
      <c r="AE12" s="13">
        <f t="shared" si="3"/>
        <v>1.1451369175881706E-2</v>
      </c>
      <c r="AF12" s="25">
        <f t="shared" si="3"/>
        <v>1.6422800152908871E-2</v>
      </c>
      <c r="AG12">
        <v>1418.691840619148</v>
      </c>
      <c r="AH12">
        <v>1424.0511720873899</v>
      </c>
      <c r="AI12">
        <v>120.0022717547603</v>
      </c>
      <c r="AJ12" s="13">
        <f t="shared" si="4"/>
        <v>1.8476315716678477E-2</v>
      </c>
      <c r="AK12" s="25">
        <f t="shared" si="4"/>
        <v>2.232377011952983E-2</v>
      </c>
    </row>
    <row r="13" spans="1:37" x14ac:dyDescent="0.3">
      <c r="A13" s="11" t="s">
        <v>27</v>
      </c>
      <c r="B13" s="12">
        <f t="shared" si="5"/>
        <v>975.54518158845667</v>
      </c>
      <c r="C13">
        <v>909.20540943099195</v>
      </c>
      <c r="D13">
        <v>988.71812686841554</v>
      </c>
      <c r="E13">
        <v>8.0420005739416461E-2</v>
      </c>
      <c r="F13">
        <v>120.0154430866241</v>
      </c>
      <c r="G13" s="13">
        <f t="shared" si="6"/>
        <v>1.3503162671061199E-2</v>
      </c>
      <c r="H13">
        <v>948.35332012189406</v>
      </c>
      <c r="I13">
        <v>979.60199723301071</v>
      </c>
      <c r="J13" s="6">
        <v>3.1899360351838303E-2</v>
      </c>
      <c r="K13">
        <v>3600.1182129383092</v>
      </c>
      <c r="L13" s="13">
        <f t="shared" si="7"/>
        <v>4.1585112828381975E-3</v>
      </c>
      <c r="M13">
        <v>976.46749808622394</v>
      </c>
      <c r="N13">
        <v>984.60351014148478</v>
      </c>
      <c r="O13">
        <v>120.68190279569239</v>
      </c>
      <c r="P13" s="13">
        <f t="shared" si="8"/>
        <v>9.4543698761904993E-4</v>
      </c>
      <c r="Q13" s="25">
        <f t="shared" si="0"/>
        <v>9.2854013570941394E-3</v>
      </c>
      <c r="R13">
        <v>975.54518158845667</v>
      </c>
      <c r="S13">
        <v>983.25226027992971</v>
      </c>
      <c r="T13">
        <v>120.0041296416952</v>
      </c>
      <c r="U13" s="13">
        <f t="shared" si="1"/>
        <v>0</v>
      </c>
      <c r="V13" s="25">
        <f t="shared" si="1"/>
        <v>7.9002785692855286E-3</v>
      </c>
      <c r="W13">
        <v>979.60203319950006</v>
      </c>
      <c r="X13">
        <v>983.17750143367448</v>
      </c>
      <c r="Y13">
        <v>120.40010005970839</v>
      </c>
      <c r="Z13" s="13">
        <f t="shared" si="2"/>
        <v>4.1585481509300382E-3</v>
      </c>
      <c r="AA13" s="25">
        <f t="shared" si="2"/>
        <v>7.8236456796294002E-3</v>
      </c>
      <c r="AB13">
        <v>976.46566648073463</v>
      </c>
      <c r="AC13">
        <v>984.92698542954099</v>
      </c>
      <c r="AD13">
        <v>120.00168026769531</v>
      </c>
      <c r="AE13" s="13">
        <f t="shared" si="3"/>
        <v>9.4355946772157844E-4</v>
      </c>
      <c r="AF13" s="25">
        <f t="shared" si="3"/>
        <v>9.6169854745304113E-3</v>
      </c>
      <c r="AG13">
        <v>976.46749808622394</v>
      </c>
      <c r="AH13">
        <v>981.90469192338367</v>
      </c>
      <c r="AI13">
        <v>120.0154030699283</v>
      </c>
      <c r="AJ13" s="13">
        <f t="shared" si="4"/>
        <v>9.4543698761904993E-4</v>
      </c>
      <c r="AK13" s="25">
        <f t="shared" si="4"/>
        <v>6.5189295738942174E-3</v>
      </c>
    </row>
    <row r="14" spans="1:37" x14ac:dyDescent="0.3">
      <c r="A14" s="11" t="s">
        <v>28</v>
      </c>
      <c r="B14" s="12">
        <f t="shared" si="5"/>
        <v>1024.3436141767929</v>
      </c>
      <c r="C14">
        <v>986.48117368600606</v>
      </c>
      <c r="D14">
        <v>1029.0143078904091</v>
      </c>
      <c r="E14">
        <v>4.1333860839700219E-2</v>
      </c>
      <c r="F14">
        <v>120.0702600479126</v>
      </c>
      <c r="G14" s="13">
        <f t="shared" si="6"/>
        <v>4.5596942754114267E-3</v>
      </c>
      <c r="H14">
        <v>1024.259607454969</v>
      </c>
      <c r="I14">
        <v>1024.3436141767929</v>
      </c>
      <c r="J14" s="6">
        <v>8.2010294847185915E-5</v>
      </c>
      <c r="K14">
        <v>1872.751260042191</v>
      </c>
      <c r="L14" s="13">
        <f t="shared" si="7"/>
        <v>0</v>
      </c>
      <c r="M14">
        <v>1029.014304713915</v>
      </c>
      <c r="N14">
        <v>1029.0143075727599</v>
      </c>
      <c r="O14">
        <v>120.44817645950241</v>
      </c>
      <c r="P14" s="13">
        <f t="shared" si="8"/>
        <v>4.5596911744069371E-3</v>
      </c>
      <c r="Q14" s="25">
        <f t="shared" si="0"/>
        <v>4.5596939653111774E-3</v>
      </c>
      <c r="R14">
        <v>1029.0142683355191</v>
      </c>
      <c r="S14">
        <v>1029.01430145879</v>
      </c>
      <c r="T14">
        <v>120.0031384212954</v>
      </c>
      <c r="U14" s="13">
        <f t="shared" si="1"/>
        <v>4.5596556605467849E-3</v>
      </c>
      <c r="V14" s="25">
        <f t="shared" si="1"/>
        <v>4.5596879966402961E-3</v>
      </c>
      <c r="W14">
        <v>1029.014297438677</v>
      </c>
      <c r="X14">
        <v>1029.0143053668021</v>
      </c>
      <c r="Y14">
        <v>120.4007889257977</v>
      </c>
      <c r="Z14" s="13">
        <f t="shared" si="2"/>
        <v>4.559684072065617E-3</v>
      </c>
      <c r="AA14" s="25">
        <f t="shared" si="2"/>
        <v>4.5596918117781562E-3</v>
      </c>
      <c r="AB14">
        <v>1029.014300199688</v>
      </c>
      <c r="AC14">
        <v>1029.014306825427</v>
      </c>
      <c r="AD14">
        <v>120.0012075642066</v>
      </c>
      <c r="AE14" s="13">
        <f t="shared" si="3"/>
        <v>4.5596867674609987E-3</v>
      </c>
      <c r="AF14" s="25">
        <f t="shared" si="3"/>
        <v>4.5596932357386761E-3</v>
      </c>
      <c r="AG14">
        <v>1029.014295226676</v>
      </c>
      <c r="AH14">
        <v>1029.014305632084</v>
      </c>
      <c r="AI14">
        <v>120.0472529479302</v>
      </c>
      <c r="AJ14" s="13">
        <f t="shared" si="4"/>
        <v>4.5596819126330736E-3</v>
      </c>
      <c r="AK14" s="25">
        <f t="shared" si="4"/>
        <v>4.5596920707555791E-3</v>
      </c>
    </row>
    <row r="15" spans="1:37" x14ac:dyDescent="0.3">
      <c r="A15" s="11" t="s">
        <v>29</v>
      </c>
      <c r="B15" s="12">
        <f t="shared" si="5"/>
        <v>1301.9779300002201</v>
      </c>
      <c r="C15">
        <v>1192.5770973522719</v>
      </c>
      <c r="D15">
        <v>1368.921373998558</v>
      </c>
      <c r="E15">
        <v>0.1288198723431366</v>
      </c>
      <c r="F15">
        <v>120.00886297225949</v>
      </c>
      <c r="G15" s="13">
        <f t="shared" si="6"/>
        <v>5.14167271624386E-2</v>
      </c>
      <c r="H15">
        <v>1273.8140373333399</v>
      </c>
      <c r="I15">
        <v>1301.9779300002201</v>
      </c>
      <c r="J15" s="6">
        <v>2.163162064265926E-2</v>
      </c>
      <c r="K15">
        <v>3600.0070791244511</v>
      </c>
      <c r="L15" s="13">
        <f t="shared" si="7"/>
        <v>0</v>
      </c>
      <c r="M15">
        <v>1315.3173734938571</v>
      </c>
      <c r="N15">
        <v>1328.2155012397341</v>
      </c>
      <c r="O15">
        <v>120.42705795789951</v>
      </c>
      <c r="P15" s="13">
        <f t="shared" si="8"/>
        <v>1.0245521975656461E-2</v>
      </c>
      <c r="Q15" s="25">
        <f t="shared" si="0"/>
        <v>2.0152086018470006E-2</v>
      </c>
      <c r="R15">
        <v>1306.1312731692581</v>
      </c>
      <c r="S15">
        <v>1315.8614207163901</v>
      </c>
      <c r="T15">
        <v>120.1209144181048</v>
      </c>
      <c r="U15" s="13">
        <f t="shared" si="1"/>
        <v>3.1900257856423502E-3</v>
      </c>
      <c r="V15" s="25">
        <f t="shared" si="1"/>
        <v>1.0663384068397839E-2</v>
      </c>
      <c r="W15">
        <v>1312.5893086206099</v>
      </c>
      <c r="X15">
        <v>1348.8703853297909</v>
      </c>
      <c r="Y15">
        <v>120.3912346958998</v>
      </c>
      <c r="Z15" s="13">
        <f t="shared" si="2"/>
        <v>8.1501985370735289E-3</v>
      </c>
      <c r="AA15" s="25">
        <f t="shared" si="2"/>
        <v>3.6016321205661964E-2</v>
      </c>
      <c r="AB15">
        <v>1331.7856877033059</v>
      </c>
      <c r="AC15">
        <v>1379.2127551271849</v>
      </c>
      <c r="AD15">
        <v>120.00250232238901</v>
      </c>
      <c r="AE15" s="13">
        <f t="shared" si="3"/>
        <v>2.2894211196867822E-2</v>
      </c>
      <c r="AF15" s="25">
        <f t="shared" si="3"/>
        <v>5.9321147730170602E-2</v>
      </c>
      <c r="AG15">
        <v>1318.0786735776701</v>
      </c>
      <c r="AH15">
        <v>1347.016907239298</v>
      </c>
      <c r="AI15">
        <v>120.0303131034598</v>
      </c>
      <c r="AJ15" s="13">
        <f t="shared" si="4"/>
        <v>1.2366372122334865E-2</v>
      </c>
      <c r="AK15" s="25">
        <f t="shared" si="4"/>
        <v>3.4592734793185226E-2</v>
      </c>
    </row>
    <row r="16" spans="1:37" x14ac:dyDescent="0.3">
      <c r="A16" s="11" t="s">
        <v>30</v>
      </c>
      <c r="B16" s="12">
        <f t="shared" si="5"/>
        <v>1313.128261530007</v>
      </c>
      <c r="C16">
        <v>1194.781156896031</v>
      </c>
      <c r="D16">
        <v>1383.91296157332</v>
      </c>
      <c r="E16">
        <v>0.1366645229352226</v>
      </c>
      <c r="F16">
        <v>120.01291298866271</v>
      </c>
      <c r="G16" s="13">
        <f t="shared" si="6"/>
        <v>5.3905396842831931E-2</v>
      </c>
      <c r="H16">
        <v>1233.968518578559</v>
      </c>
      <c r="I16">
        <v>1313.128261530007</v>
      </c>
      <c r="J16" s="6">
        <v>6.0283328956162723E-2</v>
      </c>
      <c r="K16">
        <v>3600.0096309185028</v>
      </c>
      <c r="L16" s="13">
        <f t="shared" si="7"/>
        <v>0</v>
      </c>
      <c r="M16">
        <v>1320.6102462059951</v>
      </c>
      <c r="N16">
        <v>1333.2670175142489</v>
      </c>
      <c r="O16">
        <v>120.3984534952091</v>
      </c>
      <c r="P16" s="13">
        <f t="shared" si="8"/>
        <v>5.6978323406659181E-3</v>
      </c>
      <c r="Q16" s="25">
        <f t="shared" si="0"/>
        <v>1.5336472890147848E-2</v>
      </c>
      <c r="R16">
        <v>1318.0882021680241</v>
      </c>
      <c r="S16">
        <v>1331.41822359764</v>
      </c>
      <c r="T16">
        <v>120.0917475201888</v>
      </c>
      <c r="U16" s="13">
        <f t="shared" si="1"/>
        <v>3.7771943406639912E-3</v>
      </c>
      <c r="V16" s="25">
        <f t="shared" si="1"/>
        <v>1.3928541943284562E-2</v>
      </c>
      <c r="W16">
        <v>1315.371123074804</v>
      </c>
      <c r="X16">
        <v>1326.162033132083</v>
      </c>
      <c r="Y16">
        <v>120.41004513851369</v>
      </c>
      <c r="Z16" s="13">
        <f t="shared" si="2"/>
        <v>1.7080292995779063E-3</v>
      </c>
      <c r="AA16" s="25">
        <f t="shared" si="2"/>
        <v>9.9257414404359898E-3</v>
      </c>
      <c r="AB16">
        <v>1327.8381464134179</v>
      </c>
      <c r="AC16">
        <v>1342.8837493181859</v>
      </c>
      <c r="AD16">
        <v>120.0120223638951</v>
      </c>
      <c r="AE16" s="13">
        <f t="shared" si="3"/>
        <v>1.1202169136373284E-2</v>
      </c>
      <c r="AF16" s="25">
        <f t="shared" si="3"/>
        <v>2.2660001052379274E-2</v>
      </c>
      <c r="AG16">
        <v>1318.0484209418721</v>
      </c>
      <c r="AH16">
        <v>1331.7408441338989</v>
      </c>
      <c r="AI16">
        <v>120.0275289626792</v>
      </c>
      <c r="AJ16" s="13">
        <f t="shared" si="4"/>
        <v>3.7468993364992089E-3</v>
      </c>
      <c r="AK16" s="25">
        <f t="shared" si="4"/>
        <v>1.4174230461086321E-2</v>
      </c>
    </row>
    <row r="17" spans="1:37" x14ac:dyDescent="0.3">
      <c r="A17" s="11" t="s">
        <v>31</v>
      </c>
      <c r="B17" s="12">
        <f t="shared" si="5"/>
        <v>1223.586591598023</v>
      </c>
      <c r="C17">
        <v>1162.158676777123</v>
      </c>
      <c r="D17">
        <v>1247.793433608193</v>
      </c>
      <c r="E17">
        <v>6.8628952937702006E-2</v>
      </c>
      <c r="F17">
        <v>122.15360999107359</v>
      </c>
      <c r="G17" s="13">
        <f t="shared" si="6"/>
        <v>1.978351362820633E-2</v>
      </c>
      <c r="H17">
        <v>1197.216856372529</v>
      </c>
      <c r="I17">
        <v>1223.586591598023</v>
      </c>
      <c r="J17" s="6">
        <v>2.1551180281449488E-2</v>
      </c>
      <c r="K17">
        <v>3600.010470867157</v>
      </c>
      <c r="L17" s="13">
        <f t="shared" si="7"/>
        <v>0</v>
      </c>
      <c r="M17">
        <v>1229.7592843595321</v>
      </c>
      <c r="N17">
        <v>1234.4977286100941</v>
      </c>
      <c r="O17">
        <v>120.53585382959569</v>
      </c>
      <c r="P17" s="13">
        <f t="shared" si="8"/>
        <v>5.0447535171560393E-3</v>
      </c>
      <c r="Q17" s="25">
        <f t="shared" si="0"/>
        <v>8.9173394731475279E-3</v>
      </c>
      <c r="R17">
        <v>1228.0866726811171</v>
      </c>
      <c r="S17">
        <v>1232.9052874754359</v>
      </c>
      <c r="T17">
        <v>120.002554188791</v>
      </c>
      <c r="U17" s="13">
        <f t="shared" si="1"/>
        <v>3.6777790096709853E-3</v>
      </c>
      <c r="V17" s="25">
        <f t="shared" si="1"/>
        <v>7.6158859057474078E-3</v>
      </c>
      <c r="W17">
        <v>1230.6883339943131</v>
      </c>
      <c r="X17">
        <v>1232.7315765528399</v>
      </c>
      <c r="Y17">
        <v>120.3827147195057</v>
      </c>
      <c r="Z17" s="13">
        <f t="shared" si="2"/>
        <v>5.8040374461893265E-3</v>
      </c>
      <c r="AA17" s="25">
        <f t="shared" si="2"/>
        <v>7.4739172671657011E-3</v>
      </c>
      <c r="AB17">
        <v>1230.6883339943131</v>
      </c>
      <c r="AC17">
        <v>1233.929192903752</v>
      </c>
      <c r="AD17">
        <v>120.000820730906</v>
      </c>
      <c r="AE17" s="13">
        <f t="shared" si="3"/>
        <v>5.8040374461893265E-3</v>
      </c>
      <c r="AF17" s="25">
        <f t="shared" si="3"/>
        <v>8.4526925815862197E-3</v>
      </c>
      <c r="AG17">
        <v>1230.6883339943131</v>
      </c>
      <c r="AH17">
        <v>1236.669222292302</v>
      </c>
      <c r="AI17">
        <v>120.00487223463131</v>
      </c>
      <c r="AJ17" s="13">
        <f t="shared" si="4"/>
        <v>5.8040374461893265E-3</v>
      </c>
      <c r="AK17" s="25">
        <f t="shared" si="4"/>
        <v>1.0692035025647768E-2</v>
      </c>
    </row>
    <row r="18" spans="1:37" x14ac:dyDescent="0.3">
      <c r="A18" s="11" t="s">
        <v>32</v>
      </c>
      <c r="B18" s="12">
        <f t="shared" si="5"/>
        <v>1253.403417546039</v>
      </c>
      <c r="C18">
        <v>1148.1389422113341</v>
      </c>
      <c r="D18">
        <v>1289.570671989517</v>
      </c>
      <c r="E18">
        <v>0.1096735005302082</v>
      </c>
      <c r="F18">
        <v>120.0109539031982</v>
      </c>
      <c r="G18" s="13">
        <f t="shared" si="6"/>
        <v>2.8855238415008966E-2</v>
      </c>
      <c r="H18">
        <v>1195.9554540780521</v>
      </c>
      <c r="I18">
        <v>1253.403417546039</v>
      </c>
      <c r="J18" s="6">
        <v>4.5833578131181663E-2</v>
      </c>
      <c r="K18">
        <v>3600.0265371799469</v>
      </c>
      <c r="L18" s="13">
        <f t="shared" si="7"/>
        <v>0</v>
      </c>
      <c r="M18">
        <v>1256.7720795041689</v>
      </c>
      <c r="N18">
        <v>1274.8590318373281</v>
      </c>
      <c r="O18">
        <v>120.413228637405</v>
      </c>
      <c r="P18" s="13">
        <f t="shared" si="8"/>
        <v>2.687611914067699E-3</v>
      </c>
      <c r="Q18" s="25">
        <f t="shared" si="0"/>
        <v>1.7117883987659524E-2</v>
      </c>
      <c r="R18">
        <v>1260.800832146416</v>
      </c>
      <c r="S18">
        <v>1275.649397903295</v>
      </c>
      <c r="T18">
        <v>120.17285406320011</v>
      </c>
      <c r="U18" s="13">
        <f t="shared" si="1"/>
        <v>5.9018624784508509E-3</v>
      </c>
      <c r="V18" s="25">
        <f t="shared" si="1"/>
        <v>1.7748459949798172E-2</v>
      </c>
      <c r="W18">
        <v>1263.6136559959371</v>
      </c>
      <c r="X18">
        <v>1274.54385241659</v>
      </c>
      <c r="Y18">
        <v>120.3753003867983</v>
      </c>
      <c r="Z18" s="13">
        <f t="shared" si="2"/>
        <v>8.1460113375851784E-3</v>
      </c>
      <c r="AA18" s="25">
        <f t="shared" si="2"/>
        <v>1.6866425106723031E-2</v>
      </c>
      <c r="AB18">
        <v>1278.419139663607</v>
      </c>
      <c r="AC18">
        <v>1290.677273510955</v>
      </c>
      <c r="AD18">
        <v>120.0011352918926</v>
      </c>
      <c r="AE18" s="13">
        <f t="shared" si="3"/>
        <v>1.9958236723611869E-2</v>
      </c>
      <c r="AF18" s="25">
        <f t="shared" si="3"/>
        <v>2.9738115791875065E-2</v>
      </c>
      <c r="AG18">
        <v>1272.208993527144</v>
      </c>
      <c r="AH18">
        <v>1280.51189895881</v>
      </c>
      <c r="AI18">
        <v>120.0126179321669</v>
      </c>
      <c r="AJ18" s="13">
        <f t="shared" si="4"/>
        <v>1.5003609945410288E-2</v>
      </c>
      <c r="AK18" s="25">
        <f t="shared" si="4"/>
        <v>2.1627898115871576E-2</v>
      </c>
    </row>
    <row r="19" spans="1:37" x14ac:dyDescent="0.3">
      <c r="A19" s="11" t="s">
        <v>33</v>
      </c>
      <c r="B19" s="12">
        <f t="shared" si="5"/>
        <v>1087.3798600564321</v>
      </c>
      <c r="C19">
        <v>1069.562405541707</v>
      </c>
      <c r="D19">
        <v>1087.379894820768</v>
      </c>
      <c r="E19">
        <v>1.638570785051776E-2</v>
      </c>
      <c r="F19">
        <v>120.0192828178406</v>
      </c>
      <c r="G19" s="13">
        <f t="shared" si="6"/>
        <v>3.1970737299768376E-8</v>
      </c>
      <c r="H19">
        <v>1087.271397630052</v>
      </c>
      <c r="I19">
        <v>1087.3798920240349</v>
      </c>
      <c r="J19" s="6">
        <v>9.9775979654164064E-5</v>
      </c>
      <c r="K19">
        <v>153.92142200469971</v>
      </c>
      <c r="L19" s="13">
        <f t="shared" si="7"/>
        <v>2.9398744617889907E-8</v>
      </c>
      <c r="M19">
        <v>1087.3798600564321</v>
      </c>
      <c r="N19">
        <v>1087.379889072696</v>
      </c>
      <c r="O19">
        <v>120.2831290536851</v>
      </c>
      <c r="P19" s="13">
        <f t="shared" si="8"/>
        <v>0</v>
      </c>
      <c r="Q19" s="25">
        <f t="shared" si="0"/>
        <v>2.6684569871097106E-8</v>
      </c>
      <c r="R19">
        <v>1087.3798905283261</v>
      </c>
      <c r="S19">
        <v>1087.379894176785</v>
      </c>
      <c r="T19">
        <v>120.0378493426077</v>
      </c>
      <c r="U19" s="13">
        <f t="shared" si="1"/>
        <v>2.802322821867867E-8</v>
      </c>
      <c r="V19" s="25">
        <f t="shared" si="1"/>
        <v>3.1378503636738095E-8</v>
      </c>
      <c r="W19">
        <v>1087.379894820768</v>
      </c>
      <c r="X19">
        <v>1087.379894820768</v>
      </c>
      <c r="Y19">
        <v>120.41395040699859</v>
      </c>
      <c r="Z19" s="13">
        <f t="shared" si="2"/>
        <v>3.1970737299768376E-8</v>
      </c>
      <c r="AA19" s="25">
        <f t="shared" si="2"/>
        <v>3.1970737299768376E-8</v>
      </c>
      <c r="AB19">
        <v>1087.379894820768</v>
      </c>
      <c r="AC19">
        <v>1087.379894820768</v>
      </c>
      <c r="AD19">
        <v>120.0362267928955</v>
      </c>
      <c r="AE19" s="13">
        <f t="shared" si="3"/>
        <v>3.1970737299768376E-8</v>
      </c>
      <c r="AF19" s="25">
        <f t="shared" si="3"/>
        <v>3.1970737299768376E-8</v>
      </c>
      <c r="AG19">
        <v>1087.379888778107</v>
      </c>
      <c r="AH19">
        <v>1087.379894216501</v>
      </c>
      <c r="AI19">
        <v>120.2889557653107</v>
      </c>
      <c r="AJ19" s="13">
        <f t="shared" si="4"/>
        <v>2.6413653531090799E-8</v>
      </c>
      <c r="AK19" s="25">
        <f t="shared" si="4"/>
        <v>3.1415028170132188E-8</v>
      </c>
    </row>
    <row r="20" spans="1:37" x14ac:dyDescent="0.3">
      <c r="A20" s="11" t="s">
        <v>34</v>
      </c>
      <c r="B20" s="12">
        <f t="shared" si="5"/>
        <v>1593.498173685193</v>
      </c>
      <c r="C20">
        <v>1584.335048674795</v>
      </c>
      <c r="D20">
        <v>1593.498178843538</v>
      </c>
      <c r="E20">
        <v>5.7503235901992028E-3</v>
      </c>
      <c r="F20">
        <v>120.0081479549408</v>
      </c>
      <c r="G20" s="13">
        <f t="shared" si="6"/>
        <v>3.2371200876256478E-9</v>
      </c>
      <c r="H20">
        <v>1593.3433069772159</v>
      </c>
      <c r="I20">
        <v>1593.498176395012</v>
      </c>
      <c r="J20" s="6">
        <v>9.7188324461404716E-5</v>
      </c>
      <c r="K20">
        <v>138.39770102500921</v>
      </c>
      <c r="L20" s="13">
        <f t="shared" si="7"/>
        <v>1.7005472896368652E-9</v>
      </c>
      <c r="M20">
        <v>1593.4981779160601</v>
      </c>
      <c r="N20">
        <v>1593.49817875079</v>
      </c>
      <c r="O20">
        <v>120.24702313541199</v>
      </c>
      <c r="P20" s="13">
        <f t="shared" si="8"/>
        <v>2.6550811945452227E-9</v>
      </c>
      <c r="Q20" s="25">
        <f t="shared" si="0"/>
        <v>3.1789160698980617E-9</v>
      </c>
      <c r="R20">
        <v>1593.498173685193</v>
      </c>
      <c r="S20">
        <v>1593.498178327704</v>
      </c>
      <c r="T20">
        <v>120.15874322170269</v>
      </c>
      <c r="U20" s="13">
        <f t="shared" si="1"/>
        <v>0</v>
      </c>
      <c r="V20" s="25">
        <f t="shared" si="1"/>
        <v>2.9134083785086843E-9</v>
      </c>
      <c r="W20">
        <v>1593.4981767007989</v>
      </c>
      <c r="X20">
        <v>1593.498178629264</v>
      </c>
      <c r="Y20">
        <v>120.2350827688992</v>
      </c>
      <c r="Z20" s="13">
        <f t="shared" si="2"/>
        <v>1.892443899921511E-9</v>
      </c>
      <c r="AA20" s="25">
        <f t="shared" si="2"/>
        <v>3.1026524117798813E-9</v>
      </c>
      <c r="AB20">
        <v>1593.4981781783499</v>
      </c>
      <c r="AC20">
        <v>1593.4981787770189</v>
      </c>
      <c r="AD20">
        <v>120.07305389401149</v>
      </c>
      <c r="AE20" s="13">
        <f t="shared" si="3"/>
        <v>2.8196812320581228E-9</v>
      </c>
      <c r="AF20" s="25">
        <f t="shared" si="3"/>
        <v>3.1953760308428372E-9</v>
      </c>
      <c r="AG20">
        <v>1593.4981777650739</v>
      </c>
      <c r="AH20">
        <v>1593.498178711892</v>
      </c>
      <c r="AI20">
        <v>120.07497299304229</v>
      </c>
      <c r="AJ20" s="13">
        <f t="shared" si="4"/>
        <v>2.5603298308917278E-9</v>
      </c>
      <c r="AK20" s="25">
        <f t="shared" si="4"/>
        <v>3.1545056550204006E-9</v>
      </c>
    </row>
    <row r="21" spans="1:37" x14ac:dyDescent="0.3">
      <c r="A21" s="11" t="s">
        <v>35</v>
      </c>
      <c r="B21" s="12">
        <f t="shared" si="5"/>
        <v>1026.791164487305</v>
      </c>
      <c r="C21">
        <v>989.83975251577363</v>
      </c>
      <c r="D21">
        <v>1028.1320620357089</v>
      </c>
      <c r="E21">
        <v>3.7244543705908587E-2</v>
      </c>
      <c r="F21">
        <v>120.4850199222565</v>
      </c>
      <c r="G21" s="13">
        <f t="shared" si="6"/>
        <v>1.3059106805554826E-3</v>
      </c>
      <c r="H21">
        <v>1016.997162857271</v>
      </c>
      <c r="I21">
        <v>1026.791164487305</v>
      </c>
      <c r="J21" s="6">
        <v>9.5384553050021151E-3</v>
      </c>
      <c r="K21">
        <v>3600.0420410633092</v>
      </c>
      <c r="L21" s="13">
        <f t="shared" si="7"/>
        <v>0</v>
      </c>
      <c r="M21">
        <v>1028.132050021198</v>
      </c>
      <c r="N21">
        <v>1028.132060516763</v>
      </c>
      <c r="O21">
        <v>120.3790644906054</v>
      </c>
      <c r="P21" s="13">
        <f t="shared" si="8"/>
        <v>1.3058989795286591E-3</v>
      </c>
      <c r="Q21" s="25">
        <f t="shared" si="0"/>
        <v>1.3059092012420476E-3</v>
      </c>
      <c r="R21">
        <v>1028.1320523313179</v>
      </c>
      <c r="S21">
        <v>1028.1320610439391</v>
      </c>
      <c r="T21">
        <v>120.0027757825039</v>
      </c>
      <c r="U21" s="13">
        <f t="shared" si="1"/>
        <v>1.3059012293726714E-3</v>
      </c>
      <c r="V21" s="25">
        <f t="shared" si="1"/>
        <v>1.3059097146630007E-3</v>
      </c>
      <c r="W21">
        <v>1028.1320577442871</v>
      </c>
      <c r="X21">
        <v>1028.132061606567</v>
      </c>
      <c r="Y21">
        <v>120.4037932082952</v>
      </c>
      <c r="Z21" s="13">
        <f t="shared" si="2"/>
        <v>1.3059065011059292E-3</v>
      </c>
      <c r="AA21" s="25">
        <f t="shared" si="2"/>
        <v>1.3059102626108152E-3</v>
      </c>
      <c r="AB21">
        <v>1028.1320530928331</v>
      </c>
      <c r="AC21">
        <v>1028.1320611414219</v>
      </c>
      <c r="AD21">
        <v>120.0013143351884</v>
      </c>
      <c r="AE21" s="13">
        <f t="shared" si="3"/>
        <v>1.3059019710182614E-3</v>
      </c>
      <c r="AF21" s="25">
        <f t="shared" si="3"/>
        <v>1.305909809602292E-3</v>
      </c>
      <c r="AG21">
        <v>1027.509291309631</v>
      </c>
      <c r="AH21">
        <v>1028.069784516839</v>
      </c>
      <c r="AI21">
        <v>120.0061211314984</v>
      </c>
      <c r="AJ21" s="13">
        <f t="shared" si="4"/>
        <v>6.99389366760434E-4</v>
      </c>
      <c r="AK21" s="25">
        <f t="shared" si="4"/>
        <v>1.2452581145577985E-3</v>
      </c>
    </row>
    <row r="22" spans="1:37" x14ac:dyDescent="0.3">
      <c r="A22" s="11" t="s">
        <v>36</v>
      </c>
      <c r="B22" s="12">
        <f t="shared" si="5"/>
        <v>1326.861008202018</v>
      </c>
      <c r="C22">
        <v>1266.072675671272</v>
      </c>
      <c r="D22">
        <v>1376.377847294468</v>
      </c>
      <c r="E22">
        <v>8.0141635409216705E-2</v>
      </c>
      <c r="F22">
        <v>120.0086679458618</v>
      </c>
      <c r="G22" s="13">
        <f t="shared" si="6"/>
        <v>3.7318783796012313E-2</v>
      </c>
      <c r="H22">
        <v>1296.888539279528</v>
      </c>
      <c r="I22">
        <v>1326.861008202018</v>
      </c>
      <c r="J22" s="6">
        <v>2.2589004226679098E-2</v>
      </c>
      <c r="K22">
        <v>3600.0266108512878</v>
      </c>
      <c r="L22" s="13">
        <f t="shared" si="7"/>
        <v>0</v>
      </c>
      <c r="M22">
        <v>1327.6200683159741</v>
      </c>
      <c r="N22">
        <v>1340.1608270735289</v>
      </c>
      <c r="O22">
        <v>120.5091169722029</v>
      </c>
      <c r="P22" s="13">
        <f t="shared" si="8"/>
        <v>5.7207206275864113E-4</v>
      </c>
      <c r="Q22" s="25">
        <f t="shared" si="0"/>
        <v>1.0023520767659824E-2</v>
      </c>
      <c r="R22">
        <v>1333.176275826396</v>
      </c>
      <c r="S22">
        <v>1338.9117826914289</v>
      </c>
      <c r="T22">
        <v>120.0020078353002</v>
      </c>
      <c r="U22" s="13">
        <f t="shared" si="1"/>
        <v>4.7595547576875898E-3</v>
      </c>
      <c r="V22" s="25">
        <f t="shared" si="1"/>
        <v>9.0821679248382949E-3</v>
      </c>
      <c r="W22">
        <v>1326.861008202018</v>
      </c>
      <c r="X22">
        <v>1335.855030241022</v>
      </c>
      <c r="Y22">
        <v>120.3862009138043</v>
      </c>
      <c r="Z22" s="13">
        <f t="shared" si="2"/>
        <v>0</v>
      </c>
      <c r="AA22" s="25">
        <f t="shared" si="2"/>
        <v>6.7784206359274004E-3</v>
      </c>
      <c r="AB22">
        <v>1333.176275826396</v>
      </c>
      <c r="AC22">
        <v>1338.641101808224</v>
      </c>
      <c r="AD22">
        <v>120.00081674019459</v>
      </c>
      <c r="AE22" s="13">
        <f t="shared" si="3"/>
        <v>4.7595547576875898E-3</v>
      </c>
      <c r="AF22" s="25">
        <f t="shared" si="3"/>
        <v>8.8781669921620676E-3</v>
      </c>
      <c r="AG22">
        <v>1333.1762675402849</v>
      </c>
      <c r="AH22">
        <v>1341.641062817876</v>
      </c>
      <c r="AI22">
        <v>120.0022577241063</v>
      </c>
      <c r="AJ22" s="13">
        <f t="shared" si="4"/>
        <v>4.7595485127900107E-3</v>
      </c>
      <c r="AK22" s="25">
        <f t="shared" si="4"/>
        <v>1.113911293232285E-2</v>
      </c>
    </row>
    <row r="23" spans="1:37" x14ac:dyDescent="0.3">
      <c r="A23" s="11" t="s">
        <v>37</v>
      </c>
      <c r="B23" s="12">
        <f t="shared" si="5"/>
        <v>1470.2104456845721</v>
      </c>
      <c r="C23">
        <v>1442.460664770962</v>
      </c>
      <c r="D23">
        <v>1474.965113453457</v>
      </c>
      <c r="E23">
        <v>2.2037435588147331E-2</v>
      </c>
      <c r="F23">
        <v>120.2034709453583</v>
      </c>
      <c r="G23" s="13">
        <f t="shared" si="6"/>
        <v>3.2340048887838091E-3</v>
      </c>
      <c r="H23">
        <v>1459.2534141287749</v>
      </c>
      <c r="I23">
        <v>1470.2104456845721</v>
      </c>
      <c r="J23" s="6">
        <v>7.4526960327062344E-3</v>
      </c>
      <c r="K23">
        <v>3600.033811807632</v>
      </c>
      <c r="L23" s="13">
        <f t="shared" si="7"/>
        <v>0</v>
      </c>
      <c r="M23">
        <v>1474.965108363067</v>
      </c>
      <c r="N23">
        <v>1474.965112528608</v>
      </c>
      <c r="O23">
        <v>120.3887907106953</v>
      </c>
      <c r="P23" s="13">
        <f t="shared" si="8"/>
        <v>3.2340014264291375E-3</v>
      </c>
      <c r="Q23" s="25">
        <f t="shared" si="0"/>
        <v>3.2340042597248731E-3</v>
      </c>
      <c r="R23">
        <v>1471.2522805465289</v>
      </c>
      <c r="S23">
        <v>1474.490133845771</v>
      </c>
      <c r="T23">
        <v>120.0025499270007</v>
      </c>
      <c r="U23" s="13">
        <f t="shared" si="1"/>
        <v>7.0862975094138851E-4</v>
      </c>
      <c r="V23" s="25">
        <f t="shared" si="1"/>
        <v>2.910935760088532E-3</v>
      </c>
      <c r="W23">
        <v>1471.2522805465289</v>
      </c>
      <c r="X23">
        <v>1473.367642667444</v>
      </c>
      <c r="Y23">
        <v>120.3920746953052</v>
      </c>
      <c r="Z23" s="13">
        <f t="shared" si="2"/>
        <v>7.0862975094138851E-4</v>
      </c>
      <c r="AA23" s="25">
        <f t="shared" si="2"/>
        <v>2.1474456205498229E-3</v>
      </c>
      <c r="AB23">
        <v>1470.2104456845721</v>
      </c>
      <c r="AC23">
        <v>1472.670258798333</v>
      </c>
      <c r="AD23">
        <v>120.003744208999</v>
      </c>
      <c r="AE23" s="13">
        <f t="shared" si="3"/>
        <v>0</v>
      </c>
      <c r="AF23" s="25">
        <f t="shared" si="3"/>
        <v>1.6731027323204346E-3</v>
      </c>
      <c r="AG23">
        <v>1470.2104456845721</v>
      </c>
      <c r="AH23">
        <v>1473.9930131183201</v>
      </c>
      <c r="AI23">
        <v>120.1641382797621</v>
      </c>
      <c r="AJ23" s="13">
        <f t="shared" si="4"/>
        <v>0</v>
      </c>
      <c r="AK23" s="25">
        <f t="shared" si="4"/>
        <v>2.5728068011288872E-3</v>
      </c>
    </row>
    <row r="24" spans="1:37" x14ac:dyDescent="0.3">
      <c r="A24" s="11" t="s">
        <v>38</v>
      </c>
      <c r="B24" s="12">
        <f t="shared" si="5"/>
        <v>954.97414541421358</v>
      </c>
      <c r="C24">
        <v>857.13206352971861</v>
      </c>
      <c r="D24">
        <v>973.05570609240863</v>
      </c>
      <c r="E24">
        <v>0.1191336136635127</v>
      </c>
      <c r="F24">
        <v>120.2288138866425</v>
      </c>
      <c r="G24" s="13">
        <f t="shared" si="6"/>
        <v>1.893408399067421E-2</v>
      </c>
      <c r="H24">
        <v>910.29783371083045</v>
      </c>
      <c r="I24">
        <v>954.97414541421358</v>
      </c>
      <c r="J24" s="6">
        <v>4.678274476635641E-2</v>
      </c>
      <c r="K24">
        <v>3600.0254049301152</v>
      </c>
      <c r="L24" s="13">
        <f t="shared" si="7"/>
        <v>0</v>
      </c>
      <c r="M24">
        <v>954.97417125119603</v>
      </c>
      <c r="N24">
        <v>963.6051659863366</v>
      </c>
      <c r="O24">
        <v>120.38841980829601</v>
      </c>
      <c r="P24" s="13">
        <f t="shared" si="8"/>
        <v>2.7055164340459109E-8</v>
      </c>
      <c r="Q24" s="25">
        <f t="shared" si="0"/>
        <v>9.0379625601061421E-3</v>
      </c>
      <c r="R24">
        <v>955.17347673957352</v>
      </c>
      <c r="S24">
        <v>966.13502912993806</v>
      </c>
      <c r="T24">
        <v>120.00217344670671</v>
      </c>
      <c r="U24" s="13">
        <f t="shared" si="1"/>
        <v>2.0872955180737039E-4</v>
      </c>
      <c r="V24" s="25">
        <f t="shared" si="1"/>
        <v>1.1687105634554664E-2</v>
      </c>
      <c r="W24">
        <v>954.97417125119603</v>
      </c>
      <c r="X24">
        <v>961.98013133512666</v>
      </c>
      <c r="Y24">
        <v>120.377898843697</v>
      </c>
      <c r="Z24" s="13">
        <f t="shared" si="2"/>
        <v>2.7055164340459109E-8</v>
      </c>
      <c r="AA24" s="25">
        <f t="shared" si="2"/>
        <v>7.3363095268660673E-3</v>
      </c>
      <c r="AB24">
        <v>968.10102518964402</v>
      </c>
      <c r="AC24">
        <v>968.24054032260244</v>
      </c>
      <c r="AD24">
        <v>120.0026765304967</v>
      </c>
      <c r="AE24" s="13">
        <f t="shared" si="3"/>
        <v>1.3745795986693172E-2</v>
      </c>
      <c r="AF24" s="25">
        <f t="shared" si="3"/>
        <v>1.3891889086310972E-2</v>
      </c>
      <c r="AG24">
        <v>960.05951683145588</v>
      </c>
      <c r="AH24">
        <v>965.88568831039333</v>
      </c>
      <c r="AI24">
        <v>120.0683966107667</v>
      </c>
      <c r="AJ24" s="13">
        <f t="shared" si="4"/>
        <v>5.3251404152272145E-3</v>
      </c>
      <c r="AK24" s="25">
        <f t="shared" si="4"/>
        <v>1.1426008702515129E-2</v>
      </c>
    </row>
    <row r="25" spans="1:37" x14ac:dyDescent="0.3">
      <c r="A25" s="11" t="s">
        <v>39</v>
      </c>
      <c r="B25" s="12">
        <f t="shared" si="5"/>
        <v>1383.8828309905989</v>
      </c>
      <c r="C25">
        <v>1280.010610648405</v>
      </c>
      <c r="D25">
        <v>1401.858826259398</v>
      </c>
      <c r="E25">
        <v>8.6919034448085478E-2</v>
      </c>
      <c r="F25">
        <v>120.0280549526215</v>
      </c>
      <c r="G25" s="13">
        <f t="shared" si="6"/>
        <v>1.2989535577901277E-2</v>
      </c>
      <c r="H25">
        <v>1314.296198081302</v>
      </c>
      <c r="I25">
        <v>1384.760009535767</v>
      </c>
      <c r="J25" s="6">
        <v>5.0885215466387697E-2</v>
      </c>
      <c r="K25">
        <v>3600.855226039886</v>
      </c>
      <c r="L25" s="13">
        <f t="shared" si="7"/>
        <v>6.3385318866933339E-4</v>
      </c>
      <c r="M25">
        <v>1387.4228602815299</v>
      </c>
      <c r="N25">
        <v>1400.671845998731</v>
      </c>
      <c r="O25">
        <v>120.7551619500038</v>
      </c>
      <c r="P25" s="13">
        <f t="shared" si="8"/>
        <v>2.5580411951472769E-3</v>
      </c>
      <c r="Q25" s="25">
        <f t="shared" si="0"/>
        <v>1.2131818266806821E-2</v>
      </c>
      <c r="R25">
        <v>1396.1400940607391</v>
      </c>
      <c r="S25">
        <v>1402.475725934235</v>
      </c>
      <c r="T25">
        <v>120.0007212843047</v>
      </c>
      <c r="U25" s="13">
        <f t="shared" si="1"/>
        <v>8.8571537962981381E-3</v>
      </c>
      <c r="V25" s="25">
        <f t="shared" si="1"/>
        <v>1.3435310076306899E-2</v>
      </c>
      <c r="W25">
        <v>1384.3793242073791</v>
      </c>
      <c r="X25">
        <v>1394.014871472679</v>
      </c>
      <c r="Y25">
        <v>120.3747344978154</v>
      </c>
      <c r="Z25" s="13">
        <f t="shared" si="2"/>
        <v>3.5876824660423999E-4</v>
      </c>
      <c r="AA25" s="25">
        <f t="shared" si="2"/>
        <v>7.3214583309972135E-3</v>
      </c>
      <c r="AB25">
        <v>1383.8828309905989</v>
      </c>
      <c r="AC25">
        <v>1395.862839225317</v>
      </c>
      <c r="AD25">
        <v>120.0020256435906</v>
      </c>
      <c r="AE25" s="13">
        <f t="shared" si="3"/>
        <v>0</v>
      </c>
      <c r="AF25" s="25">
        <f t="shared" si="3"/>
        <v>8.6568081967912311E-3</v>
      </c>
      <c r="AG25">
        <v>1383.8828309905989</v>
      </c>
      <c r="AH25">
        <v>1396.400894190637</v>
      </c>
      <c r="AI25">
        <v>120.0008458469063</v>
      </c>
      <c r="AJ25" s="13">
        <f t="shared" si="4"/>
        <v>0</v>
      </c>
      <c r="AK25" s="25">
        <f t="shared" si="4"/>
        <v>9.0456091510850989E-3</v>
      </c>
    </row>
    <row r="26" spans="1:37" x14ac:dyDescent="0.3">
      <c r="A26" s="11" t="s">
        <v>40</v>
      </c>
      <c r="B26" s="12">
        <f t="shared" si="5"/>
        <v>1352.1695520484229</v>
      </c>
      <c r="C26">
        <v>1286.0381782698259</v>
      </c>
      <c r="D26">
        <v>1368.751984242246</v>
      </c>
      <c r="E26">
        <v>6.0430090275420449E-2</v>
      </c>
      <c r="F26">
        <v>120.85461711883541</v>
      </c>
      <c r="G26" s="13">
        <f t="shared" si="6"/>
        <v>1.2263574615108021E-2</v>
      </c>
      <c r="H26">
        <v>1304.58676956094</v>
      </c>
      <c r="I26">
        <v>1353.286536348259</v>
      </c>
      <c r="J26" s="6">
        <v>3.5986293722193551E-2</v>
      </c>
      <c r="K26">
        <v>3600.423067092896</v>
      </c>
      <c r="L26" s="13">
        <f t="shared" si="7"/>
        <v>8.2606822357739033E-4</v>
      </c>
      <c r="M26">
        <v>1353.3012919433411</v>
      </c>
      <c r="N26">
        <v>1355.68062969421</v>
      </c>
      <c r="O26">
        <v>120.8323493841861</v>
      </c>
      <c r="P26" s="13">
        <f t="shared" si="8"/>
        <v>8.3698075674286897E-4</v>
      </c>
      <c r="Q26" s="25">
        <f t="shared" si="0"/>
        <v>2.596625283026132E-3</v>
      </c>
      <c r="R26">
        <v>1352.1695520484229</v>
      </c>
      <c r="S26">
        <v>1355.927490098903</v>
      </c>
      <c r="T26">
        <v>120.0016146040056</v>
      </c>
      <c r="U26" s="13">
        <f t="shared" si="1"/>
        <v>0</v>
      </c>
      <c r="V26" s="25">
        <f t="shared" si="1"/>
        <v>2.7791914444362004E-3</v>
      </c>
      <c r="W26">
        <v>1352.1695520484241</v>
      </c>
      <c r="X26">
        <v>1353.5086581076621</v>
      </c>
      <c r="Y26">
        <v>120.38436219709691</v>
      </c>
      <c r="Z26" s="13">
        <f t="shared" si="2"/>
        <v>8.4077353723421778E-16</v>
      </c>
      <c r="AA26" s="25">
        <f t="shared" si="2"/>
        <v>9.9033886483431322E-4</v>
      </c>
      <c r="AB26">
        <v>1352.1695520484229</v>
      </c>
      <c r="AC26">
        <v>1354.5390240692909</v>
      </c>
      <c r="AD26">
        <v>120.0014208973211</v>
      </c>
      <c r="AE26" s="13">
        <f t="shared" si="3"/>
        <v>0</v>
      </c>
      <c r="AF26" s="25">
        <f t="shared" si="3"/>
        <v>1.7523483037156383E-3</v>
      </c>
      <c r="AG26">
        <v>1353.3012919433399</v>
      </c>
      <c r="AH26">
        <v>1361.9003399596079</v>
      </c>
      <c r="AI26">
        <v>120.0442126902752</v>
      </c>
      <c r="AJ26" s="13">
        <f t="shared" si="4"/>
        <v>8.3698075674202817E-4</v>
      </c>
      <c r="AK26" s="25">
        <f t="shared" si="4"/>
        <v>7.1964258450011968E-3</v>
      </c>
    </row>
    <row r="27" spans="1:37" x14ac:dyDescent="0.3">
      <c r="A27" s="11" t="s">
        <v>41</v>
      </c>
      <c r="B27" s="12">
        <f t="shared" si="5"/>
        <v>1230.014252688843</v>
      </c>
      <c r="C27">
        <v>1107.7986583444781</v>
      </c>
      <c r="D27">
        <v>1276.9205901966241</v>
      </c>
      <c r="E27">
        <v>0.13244514431872709</v>
      </c>
      <c r="F27">
        <v>120.0504820346832</v>
      </c>
      <c r="G27" s="13">
        <f t="shared" si="6"/>
        <v>3.8134791857283398E-2</v>
      </c>
      <c r="H27">
        <v>1165.8518441198851</v>
      </c>
      <c r="I27">
        <v>1230.014252688843</v>
      </c>
      <c r="J27" s="6">
        <v>5.2163955359620297E-2</v>
      </c>
      <c r="K27">
        <v>3600.027449131012</v>
      </c>
      <c r="L27" s="13">
        <f t="shared" si="7"/>
        <v>0</v>
      </c>
      <c r="M27">
        <v>1242.5040836451869</v>
      </c>
      <c r="N27">
        <v>1253.4624159185209</v>
      </c>
      <c r="O27">
        <v>120.4759663617006</v>
      </c>
      <c r="P27" s="13">
        <f t="shared" si="8"/>
        <v>1.0154216448338546E-2</v>
      </c>
      <c r="Q27" s="25">
        <f t="shared" si="0"/>
        <v>1.9063326443916898E-2</v>
      </c>
      <c r="R27">
        <v>1242.120343029984</v>
      </c>
      <c r="S27">
        <v>1253.389615576039</v>
      </c>
      <c r="T27">
        <v>120.0014537248004</v>
      </c>
      <c r="U27" s="13">
        <f t="shared" si="1"/>
        <v>9.8422358234278758E-3</v>
      </c>
      <c r="V27" s="25">
        <f t="shared" si="1"/>
        <v>1.9004139859433975E-2</v>
      </c>
      <c r="W27">
        <v>1231.6731700386031</v>
      </c>
      <c r="X27">
        <v>1244.8681421957181</v>
      </c>
      <c r="Y27">
        <v>120.35912425230489</v>
      </c>
      <c r="Z27" s="13">
        <f t="shared" si="2"/>
        <v>1.3486976643836404E-3</v>
      </c>
      <c r="AA27" s="25">
        <f t="shared" si="2"/>
        <v>1.2076192998905527E-2</v>
      </c>
      <c r="AB27">
        <v>1246.2306230575789</v>
      </c>
      <c r="AC27">
        <v>1256.21873341231</v>
      </c>
      <c r="AD27">
        <v>120.00216494061171</v>
      </c>
      <c r="AE27" s="13">
        <f t="shared" si="3"/>
        <v>1.3183888181203141E-2</v>
      </c>
      <c r="AF27" s="25">
        <f t="shared" si="3"/>
        <v>2.13042090091097E-2</v>
      </c>
      <c r="AG27">
        <v>1239.629294739171</v>
      </c>
      <c r="AH27">
        <v>1248.346903025081</v>
      </c>
      <c r="AI27">
        <v>120.00315948762</v>
      </c>
      <c r="AJ27" s="13">
        <f t="shared" si="4"/>
        <v>7.8170167779025301E-3</v>
      </c>
      <c r="AK27" s="25">
        <f t="shared" si="4"/>
        <v>1.490442106354648E-2</v>
      </c>
    </row>
    <row r="28" spans="1:37" x14ac:dyDescent="0.3">
      <c r="A28" s="11" t="s">
        <v>42</v>
      </c>
      <c r="B28" s="12">
        <f t="shared" si="5"/>
        <v>1276.186074372202</v>
      </c>
      <c r="C28">
        <v>1144.769449735458</v>
      </c>
      <c r="D28">
        <v>1282.5223240570881</v>
      </c>
      <c r="E28">
        <v>0.1074077789818635</v>
      </c>
      <c r="F28">
        <v>120.036828994751</v>
      </c>
      <c r="G28" s="13">
        <f t="shared" si="6"/>
        <v>4.9649888931777289E-3</v>
      </c>
      <c r="H28">
        <v>1250.5781674686521</v>
      </c>
      <c r="I28">
        <v>1280.5408025407389</v>
      </c>
      <c r="J28" s="6">
        <v>2.339842277000332E-2</v>
      </c>
      <c r="K28">
        <v>3600.013699054718</v>
      </c>
      <c r="L28" s="13">
        <f t="shared" si="7"/>
        <v>3.4122987673871371E-3</v>
      </c>
      <c r="M28">
        <v>1280.5408025407389</v>
      </c>
      <c r="N28">
        <v>1281.0758688788681</v>
      </c>
      <c r="O28">
        <v>120.3944326389057</v>
      </c>
      <c r="P28" s="13">
        <f t="shared" si="8"/>
        <v>3.4122987673871371E-3</v>
      </c>
      <c r="Q28" s="25">
        <f t="shared" si="0"/>
        <v>3.8315686128070881E-3</v>
      </c>
      <c r="R28">
        <v>1276.186074372202</v>
      </c>
      <c r="S28">
        <v>1280.539275332779</v>
      </c>
      <c r="T28">
        <v>120.0020565968065</v>
      </c>
      <c r="U28" s="13">
        <f t="shared" si="1"/>
        <v>0</v>
      </c>
      <c r="V28" s="25">
        <f t="shared" si="1"/>
        <v>3.4111020704550663E-3</v>
      </c>
      <c r="W28">
        <v>1281.083235142502</v>
      </c>
      <c r="X28">
        <v>1285.542660014381</v>
      </c>
      <c r="Y28">
        <v>120.3774337360926</v>
      </c>
      <c r="Z28" s="13">
        <f t="shared" si="2"/>
        <v>3.8373407049665607E-3</v>
      </c>
      <c r="AA28" s="25">
        <f t="shared" si="2"/>
        <v>7.331678216894651E-3</v>
      </c>
      <c r="AB28">
        <v>1281.083235142502</v>
      </c>
      <c r="AC28">
        <v>1295.5687321274261</v>
      </c>
      <c r="AD28">
        <v>120.00083848360229</v>
      </c>
      <c r="AE28" s="13">
        <f t="shared" si="3"/>
        <v>3.8373407049665607E-3</v>
      </c>
      <c r="AF28" s="25">
        <f t="shared" si="3"/>
        <v>1.5187955850998462E-2</v>
      </c>
      <c r="AG28">
        <v>1280.3523764217421</v>
      </c>
      <c r="AH28">
        <v>1287.932391181482</v>
      </c>
      <c r="AI28">
        <v>120.00372544275599</v>
      </c>
      <c r="AJ28" s="13">
        <f t="shared" si="4"/>
        <v>3.2646509260724987E-3</v>
      </c>
      <c r="AK28" s="25">
        <f t="shared" si="4"/>
        <v>9.2042352170770714E-3</v>
      </c>
    </row>
    <row r="29" spans="1:37" x14ac:dyDescent="0.3">
      <c r="A29" s="11" t="s">
        <v>43</v>
      </c>
      <c r="B29" s="12">
        <f t="shared" si="5"/>
        <v>1201.980220411137</v>
      </c>
      <c r="C29">
        <v>1143.3711542935409</v>
      </c>
      <c r="D29">
        <v>1210.635345019351</v>
      </c>
      <c r="E29">
        <v>5.5561066346311493E-2</v>
      </c>
      <c r="F29">
        <v>120.0301899909973</v>
      </c>
      <c r="G29" s="13">
        <f t="shared" si="6"/>
        <v>7.2007213273888376E-3</v>
      </c>
      <c r="H29">
        <v>1182.421355844431</v>
      </c>
      <c r="I29">
        <v>1201.980220411137</v>
      </c>
      <c r="J29" s="6">
        <v>1.6272201683996741E-2</v>
      </c>
      <c r="K29">
        <v>3600.0068669319148</v>
      </c>
      <c r="L29" s="13">
        <f t="shared" si="7"/>
        <v>0</v>
      </c>
      <c r="M29">
        <v>1201.9802280437659</v>
      </c>
      <c r="N29">
        <v>1203.834474691479</v>
      </c>
      <c r="O29">
        <v>120.43677496659799</v>
      </c>
      <c r="P29" s="13">
        <f t="shared" si="8"/>
        <v>6.3500453602909054E-9</v>
      </c>
      <c r="Q29" s="25">
        <f t="shared" si="0"/>
        <v>1.5426662176751963E-3</v>
      </c>
      <c r="R29">
        <v>1201.9802280437659</v>
      </c>
      <c r="S29">
        <v>1204.8209364459769</v>
      </c>
      <c r="T29">
        <v>120.00178910801191</v>
      </c>
      <c r="U29" s="13">
        <f t="shared" si="1"/>
        <v>6.3500453602909054E-9</v>
      </c>
      <c r="V29" s="25">
        <f t="shared" si="1"/>
        <v>2.3633633786987584E-3</v>
      </c>
      <c r="W29">
        <v>1201.9802280437659</v>
      </c>
      <c r="X29">
        <v>1202.847054916808</v>
      </c>
      <c r="Y29">
        <v>120.3724471278023</v>
      </c>
      <c r="Z29" s="13">
        <f t="shared" si="2"/>
        <v>6.3500453602909054E-9</v>
      </c>
      <c r="AA29" s="25">
        <f t="shared" si="2"/>
        <v>7.2117202176132458E-4</v>
      </c>
      <c r="AB29">
        <v>1201.9802280437659</v>
      </c>
      <c r="AC29">
        <v>1203.735926521859</v>
      </c>
      <c r="AD29">
        <v>120.00374155649919</v>
      </c>
      <c r="AE29" s="13">
        <f t="shared" si="3"/>
        <v>6.3500453602909054E-9</v>
      </c>
      <c r="AF29" s="25">
        <f t="shared" si="3"/>
        <v>1.4606780385466676E-3</v>
      </c>
      <c r="AG29">
        <v>1201.9802280437659</v>
      </c>
      <c r="AH29">
        <v>1206.319109782813</v>
      </c>
      <c r="AI29">
        <v>120.0042988172732</v>
      </c>
      <c r="AJ29" s="13">
        <f t="shared" si="4"/>
        <v>6.3500453602909054E-9</v>
      </c>
      <c r="AK29" s="25">
        <f t="shared" si="4"/>
        <v>3.6097843358786023E-3</v>
      </c>
    </row>
    <row r="30" spans="1:37" x14ac:dyDescent="0.3">
      <c r="A30" s="11" t="s">
        <v>44</v>
      </c>
      <c r="B30" s="12">
        <f t="shared" si="5"/>
        <v>1467.9170383547309</v>
      </c>
      <c r="C30">
        <v>1442.8048554069569</v>
      </c>
      <c r="D30">
        <v>1478.403966988762</v>
      </c>
      <c r="E30">
        <v>2.4079421035586839E-2</v>
      </c>
      <c r="F30">
        <v>120.556324005127</v>
      </c>
      <c r="G30" s="13">
        <f t="shared" si="6"/>
        <v>7.1440880921887938E-3</v>
      </c>
      <c r="H30">
        <v>1464.909399952428</v>
      </c>
      <c r="I30">
        <v>1467.9170383547309</v>
      </c>
      <c r="J30" s="6">
        <v>2.0489157927301971E-3</v>
      </c>
      <c r="K30">
        <v>3600.0334599018101</v>
      </c>
      <c r="L30" s="13">
        <f t="shared" si="7"/>
        <v>0</v>
      </c>
      <c r="M30">
        <v>1478.4039667243301</v>
      </c>
      <c r="N30">
        <v>1478.4039669623189</v>
      </c>
      <c r="O30">
        <v>120.39819901650191</v>
      </c>
      <c r="P30" s="13">
        <f t="shared" si="8"/>
        <v>7.1440879120478595E-3</v>
      </c>
      <c r="Q30" s="25">
        <f t="shared" si="0"/>
        <v>7.1440880741747616E-3</v>
      </c>
      <c r="R30">
        <v>1478.403966988762</v>
      </c>
      <c r="S30">
        <v>1478.403966988762</v>
      </c>
      <c r="T30">
        <v>120.0016940346046</v>
      </c>
      <c r="U30" s="13">
        <f t="shared" si="1"/>
        <v>7.1440880921887938E-3</v>
      </c>
      <c r="V30" s="25">
        <f t="shared" si="1"/>
        <v>7.1440880921887938E-3</v>
      </c>
      <c r="W30">
        <v>1478.403965941375</v>
      </c>
      <c r="X30">
        <v>1478.403966884023</v>
      </c>
      <c r="Y30">
        <v>120.3918705649034</v>
      </c>
      <c r="Z30" s="13">
        <f t="shared" si="2"/>
        <v>7.1440873786695475E-3</v>
      </c>
      <c r="AA30" s="25">
        <f t="shared" si="2"/>
        <v>7.1440880208366673E-3</v>
      </c>
      <c r="AB30">
        <v>1478.403966988762</v>
      </c>
      <c r="AC30">
        <v>1478.403966988762</v>
      </c>
      <c r="AD30">
        <v>120.0025375378958</v>
      </c>
      <c r="AE30" s="13">
        <f t="shared" si="3"/>
        <v>7.1440880921887938E-3</v>
      </c>
      <c r="AF30" s="25">
        <f t="shared" si="3"/>
        <v>7.1440880921887938E-3</v>
      </c>
      <c r="AG30">
        <v>1478.40395240557</v>
      </c>
      <c r="AH30">
        <v>1478.403964626126</v>
      </c>
      <c r="AI30">
        <v>120.0021792242303</v>
      </c>
      <c r="AJ30" s="13">
        <f t="shared" si="4"/>
        <v>7.1440781575728115E-3</v>
      </c>
      <c r="AK30" s="25">
        <f t="shared" si="4"/>
        <v>7.144086482672769E-3</v>
      </c>
    </row>
    <row r="31" spans="1:37" x14ac:dyDescent="0.3">
      <c r="A31" s="11" t="s">
        <v>45</v>
      </c>
      <c r="B31" s="12">
        <f t="shared" si="5"/>
        <v>1313.8710548603369</v>
      </c>
      <c r="C31">
        <v>1196.726438530427</v>
      </c>
      <c r="D31">
        <v>1338.896652823049</v>
      </c>
      <c r="E31">
        <v>0.1061846065511156</v>
      </c>
      <c r="F31">
        <v>120.0104749202728</v>
      </c>
      <c r="G31" s="13">
        <f t="shared" si="6"/>
        <v>1.9047225273847151E-2</v>
      </c>
      <c r="H31">
        <v>1276.076284242909</v>
      </c>
      <c r="I31">
        <v>1313.8710548603369</v>
      </c>
      <c r="J31" s="6">
        <v>2.876596639952984E-2</v>
      </c>
      <c r="K31">
        <v>3600.501574993134</v>
      </c>
      <c r="L31" s="13">
        <f t="shared" si="7"/>
        <v>0</v>
      </c>
      <c r="M31">
        <v>1325.3304943619221</v>
      </c>
      <c r="N31">
        <v>1328.8473539528659</v>
      </c>
      <c r="O31">
        <v>120.39983329130921</v>
      </c>
      <c r="P31" s="13">
        <f t="shared" si="8"/>
        <v>8.7218905228133616E-3</v>
      </c>
      <c r="Q31" s="25">
        <f t="shared" si="0"/>
        <v>1.1398606459231972E-2</v>
      </c>
      <c r="R31">
        <v>1322.321826116387</v>
      </c>
      <c r="S31">
        <v>1325.9194624351869</v>
      </c>
      <c r="T31">
        <v>120.0189642943966</v>
      </c>
      <c r="U31" s="13">
        <f t="shared" si="1"/>
        <v>6.4319639471381636E-3</v>
      </c>
      <c r="V31" s="25">
        <f t="shared" si="1"/>
        <v>9.1701598343916033E-3</v>
      </c>
      <c r="W31">
        <v>1323.464894229221</v>
      </c>
      <c r="X31">
        <v>1366.6215869776149</v>
      </c>
      <c r="Y31">
        <v>120.4028250751027</v>
      </c>
      <c r="Z31" s="13">
        <f t="shared" si="2"/>
        <v>7.3019641717458591E-3</v>
      </c>
      <c r="AA31" s="25">
        <f t="shared" si="2"/>
        <v>4.0148941497828584E-2</v>
      </c>
      <c r="AB31">
        <v>1332.629679958206</v>
      </c>
      <c r="AC31">
        <v>1393.6626324301469</v>
      </c>
      <c r="AD31">
        <v>120.2000797235989</v>
      </c>
      <c r="AE31" s="13">
        <f t="shared" si="3"/>
        <v>1.4277371457782129E-2</v>
      </c>
      <c r="AF31" s="25">
        <f t="shared" si="3"/>
        <v>6.0730143399263595E-2</v>
      </c>
      <c r="AG31">
        <v>1325.5203547052211</v>
      </c>
      <c r="AH31">
        <v>1346.827212432381</v>
      </c>
      <c r="AI31">
        <v>120.0701448318548</v>
      </c>
      <c r="AJ31" s="13">
        <f t="shared" si="4"/>
        <v>8.866395071107213E-3</v>
      </c>
      <c r="AK31" s="25">
        <f t="shared" si="4"/>
        <v>2.5083251092358719E-2</v>
      </c>
    </row>
    <row r="32" spans="1:37" x14ac:dyDescent="0.3">
      <c r="A32" s="11" t="s">
        <v>46</v>
      </c>
      <c r="B32" s="12">
        <f t="shared" si="5"/>
        <v>1515.778249066308</v>
      </c>
      <c r="C32">
        <v>1487.4197204953709</v>
      </c>
      <c r="D32">
        <v>1521.458578313491</v>
      </c>
      <c r="E32">
        <v>2.2372516940849501E-2</v>
      </c>
      <c r="F32">
        <v>120.01020312309269</v>
      </c>
      <c r="G32" s="13">
        <f t="shared" si="6"/>
        <v>3.7474671843865906E-3</v>
      </c>
      <c r="H32">
        <v>1502.075101727271</v>
      </c>
      <c r="I32">
        <v>1515.778259951991</v>
      </c>
      <c r="J32" s="6">
        <v>9.040344875478782E-3</v>
      </c>
      <c r="K32">
        <v>3600.0326728820801</v>
      </c>
      <c r="L32" s="13">
        <f t="shared" si="7"/>
        <v>7.1815801388296384E-9</v>
      </c>
      <c r="M32">
        <v>1518.4415674664101</v>
      </c>
      <c r="N32">
        <v>1520.563612352807</v>
      </c>
      <c r="O32">
        <v>120.38297241809779</v>
      </c>
      <c r="P32" s="13">
        <f t="shared" si="8"/>
        <v>1.7570633446829223E-3</v>
      </c>
      <c r="Q32" s="25">
        <f t="shared" si="0"/>
        <v>3.1570338797556139E-3</v>
      </c>
      <c r="R32">
        <v>1515.778249066308</v>
      </c>
      <c r="S32">
        <v>1520.588843460647</v>
      </c>
      <c r="T32">
        <v>120.000816314487</v>
      </c>
      <c r="U32" s="13">
        <f t="shared" si="1"/>
        <v>0</v>
      </c>
      <c r="V32" s="25">
        <f t="shared" si="1"/>
        <v>3.1736795255521161E-3</v>
      </c>
      <c r="W32">
        <v>1517.889525399534</v>
      </c>
      <c r="X32">
        <v>1519.6639081322401</v>
      </c>
      <c r="Y32">
        <v>120.4262528936961</v>
      </c>
      <c r="Z32" s="13">
        <f t="shared" si="2"/>
        <v>1.3928662286363427E-3</v>
      </c>
      <c r="AA32" s="25">
        <f t="shared" si="2"/>
        <v>2.5634746166370492E-3</v>
      </c>
      <c r="AB32">
        <v>1518.4415674664101</v>
      </c>
      <c r="AC32">
        <v>1520.091553847122</v>
      </c>
      <c r="AD32">
        <v>120.0015231886879</v>
      </c>
      <c r="AE32" s="13">
        <f t="shared" si="3"/>
        <v>1.7570633446829223E-3</v>
      </c>
      <c r="AF32" s="25">
        <f t="shared" si="3"/>
        <v>2.8456040871881281E-3</v>
      </c>
      <c r="AG32">
        <v>1518.4415674664101</v>
      </c>
      <c r="AH32">
        <v>1521.156876945096</v>
      </c>
      <c r="AI32">
        <v>120.1181783954613</v>
      </c>
      <c r="AJ32" s="13">
        <f t="shared" si="4"/>
        <v>1.7570633446829223E-3</v>
      </c>
      <c r="AK32" s="25">
        <f t="shared" si="4"/>
        <v>3.548426613260268E-3</v>
      </c>
    </row>
    <row r="33" spans="1:37" x14ac:dyDescent="0.3">
      <c r="A33" s="11" t="s">
        <v>47</v>
      </c>
      <c r="B33" s="12">
        <f t="shared" si="5"/>
        <v>1409.785646104511</v>
      </c>
      <c r="C33">
        <v>1344.7154774720609</v>
      </c>
      <c r="D33">
        <v>1427.016306562361</v>
      </c>
      <c r="E33">
        <v>5.7673362744228261E-2</v>
      </c>
      <c r="F33">
        <v>120.8755440711975</v>
      </c>
      <c r="G33" s="13">
        <f t="shared" si="6"/>
        <v>1.2222184631728533E-2</v>
      </c>
      <c r="H33">
        <v>1359.2481907913191</v>
      </c>
      <c r="I33">
        <v>1418.782451313625</v>
      </c>
      <c r="J33" s="6">
        <v>4.1961514583989779E-2</v>
      </c>
      <c r="K33">
        <v>3600.0105440616612</v>
      </c>
      <c r="L33" s="13">
        <f t="shared" si="7"/>
        <v>6.3816830835054595E-3</v>
      </c>
      <c r="M33">
        <v>1411.154857512211</v>
      </c>
      <c r="N33">
        <v>1415.5631030448669</v>
      </c>
      <c r="O33">
        <v>120.4689763010014</v>
      </c>
      <c r="P33" s="13">
        <f t="shared" si="8"/>
        <v>9.712195690766358E-4</v>
      </c>
      <c r="Q33" s="25">
        <f t="shared" si="0"/>
        <v>4.0981102030085747E-3</v>
      </c>
      <c r="R33">
        <v>1409.785646104511</v>
      </c>
      <c r="S33">
        <v>1415.9977467030981</v>
      </c>
      <c r="T33">
        <v>120.0022077634989</v>
      </c>
      <c r="U33" s="13">
        <f t="shared" si="1"/>
        <v>0</v>
      </c>
      <c r="V33" s="25">
        <f t="shared" si="1"/>
        <v>4.4064149863862114E-3</v>
      </c>
      <c r="W33">
        <v>1411.1060308827889</v>
      </c>
      <c r="X33">
        <v>1413.273673700608</v>
      </c>
      <c r="Y33">
        <v>120.4268079451053</v>
      </c>
      <c r="Z33" s="13">
        <f t="shared" si="2"/>
        <v>9.3658548867082785E-4</v>
      </c>
      <c r="AA33" s="25">
        <f t="shared" si="2"/>
        <v>2.4741545679196468E-3</v>
      </c>
      <c r="AB33">
        <v>1411.1060326214499</v>
      </c>
      <c r="AC33">
        <v>1419.9112802634129</v>
      </c>
      <c r="AD33">
        <v>120.00086132798459</v>
      </c>
      <c r="AE33" s="13">
        <f t="shared" si="3"/>
        <v>9.3658672195123273E-4</v>
      </c>
      <c r="AF33" s="25">
        <f t="shared" si="3"/>
        <v>7.1823927182695004E-3</v>
      </c>
      <c r="AG33">
        <v>1413.1043018950329</v>
      </c>
      <c r="AH33">
        <v>1416.7778713237669</v>
      </c>
      <c r="AI33">
        <v>120.03926813080911</v>
      </c>
      <c r="AJ33" s="13">
        <f t="shared" si="4"/>
        <v>2.3540144558089051E-3</v>
      </c>
      <c r="AK33" s="25">
        <f t="shared" si="4"/>
        <v>4.9597789838311283E-3</v>
      </c>
    </row>
    <row r="34" spans="1:37" x14ac:dyDescent="0.3">
      <c r="A34" s="11" t="s">
        <v>48</v>
      </c>
      <c r="B34" s="12">
        <f t="shared" si="5"/>
        <v>1276.632102739826</v>
      </c>
      <c r="C34">
        <v>1250.7961431542431</v>
      </c>
      <c r="D34">
        <v>1276.632109540677</v>
      </c>
      <c r="E34">
        <v>2.0237597185088271E-2</v>
      </c>
      <c r="F34">
        <v>120.01846122741701</v>
      </c>
      <c r="G34" s="13">
        <f t="shared" si="6"/>
        <v>5.3271815603168277E-9</v>
      </c>
      <c r="H34">
        <v>1276.5045640929079</v>
      </c>
      <c r="I34">
        <v>1276.6321119539391</v>
      </c>
      <c r="J34" s="6">
        <v>9.9909644945024315E-5</v>
      </c>
      <c r="K34">
        <v>2133.7160279750819</v>
      </c>
      <c r="L34" s="13">
        <f t="shared" si="7"/>
        <v>7.2175163749266454E-9</v>
      </c>
      <c r="M34">
        <v>1276.632102739826</v>
      </c>
      <c r="N34">
        <v>1276.632111032528</v>
      </c>
      <c r="O34">
        <v>120.39032694548369</v>
      </c>
      <c r="P34" s="13">
        <f t="shared" si="8"/>
        <v>0</v>
      </c>
      <c r="Q34" s="25">
        <f t="shared" si="0"/>
        <v>6.4957648799174256E-9</v>
      </c>
      <c r="R34">
        <v>1276.632108926136</v>
      </c>
      <c r="S34">
        <v>1276.6321113098791</v>
      </c>
      <c r="T34">
        <v>120.00095540638431</v>
      </c>
      <c r="U34" s="13">
        <f t="shared" si="1"/>
        <v>4.8458048025213985E-9</v>
      </c>
      <c r="V34" s="25">
        <f t="shared" si="1"/>
        <v>6.7130170474224166E-9</v>
      </c>
      <c r="W34">
        <v>1276.6321072221299</v>
      </c>
      <c r="X34">
        <v>1276.6321113874251</v>
      </c>
      <c r="Y34">
        <v>120.45605578738611</v>
      </c>
      <c r="Z34" s="13">
        <f t="shared" si="2"/>
        <v>3.5110380537690883E-9</v>
      </c>
      <c r="AA34" s="25">
        <f t="shared" si="2"/>
        <v>6.7737596992930421E-9</v>
      </c>
      <c r="AB34">
        <v>1276.632109077005</v>
      </c>
      <c r="AC34">
        <v>1277.3416733376489</v>
      </c>
      <c r="AD34">
        <v>120.0428402048943</v>
      </c>
      <c r="AE34" s="13">
        <f t="shared" si="3"/>
        <v>4.9639821749761469E-9</v>
      </c>
      <c r="AF34" s="25">
        <f t="shared" si="3"/>
        <v>5.5581447176525519E-4</v>
      </c>
      <c r="AG34">
        <v>1276.6321062504039</v>
      </c>
      <c r="AH34">
        <v>1276.6321113835861</v>
      </c>
      <c r="AI34">
        <v>120.1119748209603</v>
      </c>
      <c r="AJ34" s="13">
        <f t="shared" si="4"/>
        <v>2.7498743910650228E-9</v>
      </c>
      <c r="AK34" s="25">
        <f t="shared" si="4"/>
        <v>6.7707525861803882E-9</v>
      </c>
    </row>
    <row r="35" spans="1:37" x14ac:dyDescent="0.3">
      <c r="A35" s="11" t="s">
        <v>49</v>
      </c>
      <c r="B35" s="12">
        <f t="shared" si="5"/>
        <v>1039.081181064653</v>
      </c>
      <c r="C35">
        <v>997.34806299781928</v>
      </c>
      <c r="D35">
        <v>1039.081215715664</v>
      </c>
      <c r="E35">
        <v>4.0163513772213402E-2</v>
      </c>
      <c r="F35">
        <v>120.0158979892731</v>
      </c>
      <c r="G35" s="13">
        <f t="shared" si="6"/>
        <v>3.3347741854576757E-8</v>
      </c>
      <c r="H35">
        <v>1029.4426498744001</v>
      </c>
      <c r="I35">
        <v>1039.081181064653</v>
      </c>
      <c r="J35" s="6">
        <v>9.2760136223203945E-3</v>
      </c>
      <c r="K35">
        <v>3600.040606975555</v>
      </c>
      <c r="L35" s="13">
        <f t="shared" si="7"/>
        <v>0</v>
      </c>
      <c r="M35">
        <v>1039.081215715664</v>
      </c>
      <c r="N35">
        <v>1039.0812337721329</v>
      </c>
      <c r="O35">
        <v>120.4274984078947</v>
      </c>
      <c r="P35" s="13">
        <f t="shared" si="8"/>
        <v>3.3347741854576757E-8</v>
      </c>
      <c r="Q35" s="25">
        <f t="shared" si="0"/>
        <v>5.0725083700447625E-8</v>
      </c>
      <c r="R35">
        <v>1039.081215715664</v>
      </c>
      <c r="S35">
        <v>1039.081235153016</v>
      </c>
      <c r="T35">
        <v>120.0026448256918</v>
      </c>
      <c r="U35" s="13">
        <f t="shared" si="1"/>
        <v>3.3347741854576757E-8</v>
      </c>
      <c r="V35" s="25">
        <f t="shared" si="1"/>
        <v>5.2054029987207302E-8</v>
      </c>
      <c r="W35">
        <v>1039.081226379207</v>
      </c>
      <c r="X35">
        <v>1039.081233183912</v>
      </c>
      <c r="Y35">
        <v>120.42634509879279</v>
      </c>
      <c r="Z35" s="13">
        <f t="shared" si="2"/>
        <v>4.3610215253677981E-8</v>
      </c>
      <c r="AA35" s="25">
        <f t="shared" si="2"/>
        <v>5.0158986518932434E-8</v>
      </c>
      <c r="AB35">
        <v>1039.0812343607431</v>
      </c>
      <c r="AC35">
        <v>1039.081235267184</v>
      </c>
      <c r="AD35">
        <v>120.0018771407951</v>
      </c>
      <c r="AE35" s="13">
        <f t="shared" si="3"/>
        <v>5.1291555504985016E-8</v>
      </c>
      <c r="AF35" s="25">
        <f t="shared" si="3"/>
        <v>5.2163903943640505E-8</v>
      </c>
      <c r="AG35">
        <v>1039.081215715664</v>
      </c>
      <c r="AH35">
        <v>1039.081234935413</v>
      </c>
      <c r="AI35">
        <v>120.0871752985753</v>
      </c>
      <c r="AJ35" s="13">
        <f t="shared" si="4"/>
        <v>3.3347741854576757E-8</v>
      </c>
      <c r="AK35" s="25">
        <f t="shared" si="4"/>
        <v>5.1844611341361819E-8</v>
      </c>
    </row>
    <row r="36" spans="1:37" x14ac:dyDescent="0.3">
      <c r="A36" s="11" t="s">
        <v>50</v>
      </c>
      <c r="B36" s="12">
        <f t="shared" si="5"/>
        <v>1376.2997031579639</v>
      </c>
      <c r="C36">
        <v>1294.4226828331541</v>
      </c>
      <c r="D36">
        <v>1416.3338657757261</v>
      </c>
      <c r="E36">
        <v>8.6075173296658244E-2</v>
      </c>
      <c r="F36">
        <v>120.05363082885739</v>
      </c>
      <c r="G36" s="13">
        <f t="shared" si="6"/>
        <v>2.908825928386272E-2</v>
      </c>
      <c r="H36">
        <v>1326.010511705548</v>
      </c>
      <c r="I36">
        <v>1376.2997031579639</v>
      </c>
      <c r="J36" s="6">
        <v>3.6539418948522452E-2</v>
      </c>
      <c r="K36">
        <v>3600.007506847382</v>
      </c>
      <c r="L36" s="13">
        <f t="shared" si="7"/>
        <v>0</v>
      </c>
      <c r="M36">
        <v>1386.9364870991401</v>
      </c>
      <c r="N36">
        <v>1396.444131140076</v>
      </c>
      <c r="O36">
        <v>120.7211884666991</v>
      </c>
      <c r="P36" s="13">
        <f t="shared" si="8"/>
        <v>7.7285375538262112E-3</v>
      </c>
      <c r="Q36" s="25">
        <f t="shared" si="0"/>
        <v>1.4636657942953908E-2</v>
      </c>
      <c r="R36">
        <v>1385.895705487427</v>
      </c>
      <c r="S36">
        <v>1395.023769307496</v>
      </c>
      <c r="T36">
        <v>120.001403859508</v>
      </c>
      <c r="U36" s="13">
        <f t="shared" si="1"/>
        <v>6.9723202783846822E-3</v>
      </c>
      <c r="V36" s="25">
        <f t="shared" si="1"/>
        <v>1.3604643019662863E-2</v>
      </c>
      <c r="W36">
        <v>1377.838219338031</v>
      </c>
      <c r="X36">
        <v>1387.472546887002</v>
      </c>
      <c r="Y36">
        <v>120.3825396337139</v>
      </c>
      <c r="Z36" s="13">
        <f t="shared" si="2"/>
        <v>1.1178642097625163E-3</v>
      </c>
      <c r="AA36" s="25">
        <f t="shared" si="2"/>
        <v>8.1180310534119862E-3</v>
      </c>
      <c r="AB36">
        <v>1377.838219338031</v>
      </c>
      <c r="AC36">
        <v>1396.903583242957</v>
      </c>
      <c r="AD36">
        <v>120.00167910850141</v>
      </c>
      <c r="AE36" s="13">
        <f t="shared" si="3"/>
        <v>1.1178642097625163E-3</v>
      </c>
      <c r="AF36" s="25">
        <f t="shared" si="3"/>
        <v>1.497048937649032E-2</v>
      </c>
      <c r="AG36">
        <v>1385.895705487427</v>
      </c>
      <c r="AH36">
        <v>1397.809386618409</v>
      </c>
      <c r="AI36">
        <v>120.0074674971402</v>
      </c>
      <c r="AJ36" s="13">
        <f t="shared" si="4"/>
        <v>6.9723202783846822E-3</v>
      </c>
      <c r="AK36" s="25">
        <f t="shared" si="4"/>
        <v>1.5628633364586537E-2</v>
      </c>
    </row>
    <row r="37" spans="1:37" x14ac:dyDescent="0.3">
      <c r="A37" s="11" t="s">
        <v>51</v>
      </c>
      <c r="B37" s="12">
        <f t="shared" si="5"/>
        <v>1693.487605214679</v>
      </c>
      <c r="C37">
        <v>1693.4374901224401</v>
      </c>
      <c r="D37">
        <v>1693.487605214679</v>
      </c>
      <c r="E37">
        <v>2.959283084468233E-5</v>
      </c>
      <c r="F37">
        <v>68.944144010543823</v>
      </c>
      <c r="G37" s="13">
        <f t="shared" si="6"/>
        <v>0</v>
      </c>
      <c r="H37">
        <v>1693.4374901224401</v>
      </c>
      <c r="I37">
        <v>1693.487605214679</v>
      </c>
      <c r="J37" s="6">
        <v>2.959283084468233E-5</v>
      </c>
      <c r="K37">
        <v>29.760147094726559</v>
      </c>
      <c r="L37" s="13">
        <f t="shared" si="7"/>
        <v>0</v>
      </c>
      <c r="M37">
        <v>1693.487605214679</v>
      </c>
      <c r="N37">
        <v>1693.487605214679</v>
      </c>
      <c r="O37">
        <v>40</v>
      </c>
      <c r="P37" s="13">
        <f t="shared" si="8"/>
        <v>0</v>
      </c>
      <c r="Q37" s="25">
        <f t="shared" si="0"/>
        <v>0</v>
      </c>
      <c r="R37">
        <v>1693.487605214679</v>
      </c>
      <c r="S37">
        <v>1693.487605214679</v>
      </c>
      <c r="T37">
        <v>40</v>
      </c>
      <c r="U37" s="13">
        <f t="shared" si="1"/>
        <v>0</v>
      </c>
      <c r="V37" s="25">
        <f t="shared" si="1"/>
        <v>0</v>
      </c>
      <c r="W37">
        <v>1693.487605214679</v>
      </c>
      <c r="X37">
        <v>1693.487605214679</v>
      </c>
      <c r="Y37">
        <v>120.11450873400319</v>
      </c>
      <c r="Z37" s="13">
        <f t="shared" si="2"/>
        <v>0</v>
      </c>
      <c r="AA37" s="25">
        <f t="shared" si="2"/>
        <v>0</v>
      </c>
      <c r="AB37">
        <v>1693.487605214679</v>
      </c>
      <c r="AC37">
        <v>1693.487605214679</v>
      </c>
      <c r="AD37">
        <v>120.1915853627841</v>
      </c>
      <c r="AE37" s="13">
        <f t="shared" si="3"/>
        <v>0</v>
      </c>
      <c r="AF37" s="25">
        <f t="shared" si="3"/>
        <v>0</v>
      </c>
      <c r="AG37">
        <v>1693.487605214679</v>
      </c>
      <c r="AH37">
        <v>1693.487605214679</v>
      </c>
      <c r="AI37">
        <v>40</v>
      </c>
      <c r="AJ37" s="13">
        <f t="shared" si="4"/>
        <v>0</v>
      </c>
      <c r="AK37" s="25">
        <f t="shared" si="4"/>
        <v>0</v>
      </c>
    </row>
    <row r="38" spans="1:37" x14ac:dyDescent="0.3">
      <c r="A38" s="11" t="s">
        <v>52</v>
      </c>
      <c r="B38" s="12">
        <f t="shared" si="5"/>
        <v>1240.7520970791129</v>
      </c>
      <c r="C38">
        <v>1126.8860677119651</v>
      </c>
      <c r="D38">
        <v>1251.8101398562551</v>
      </c>
      <c r="E38">
        <v>9.9794743760930879E-2</v>
      </c>
      <c r="F38">
        <v>120.0365710258484</v>
      </c>
      <c r="G38" s="13">
        <f t="shared" si="6"/>
        <v>8.9123708137783687E-3</v>
      </c>
      <c r="H38">
        <v>1201.9834701172911</v>
      </c>
      <c r="I38">
        <v>1247.050413527347</v>
      </c>
      <c r="J38" s="6">
        <v>3.6138830412302432E-2</v>
      </c>
      <c r="K38">
        <v>3600.041162014008</v>
      </c>
      <c r="L38" s="13">
        <f t="shared" si="7"/>
        <v>5.0762085859545596E-3</v>
      </c>
      <c r="M38">
        <v>1247.050413527347</v>
      </c>
      <c r="N38">
        <v>1248.0639676344899</v>
      </c>
      <c r="O38">
        <v>120.40173381680511</v>
      </c>
      <c r="P38" s="13">
        <f t="shared" si="8"/>
        <v>5.0762085859545596E-3</v>
      </c>
      <c r="Q38" s="25">
        <f t="shared" si="0"/>
        <v>5.8930954641060801E-3</v>
      </c>
      <c r="R38">
        <v>1247.050413527347</v>
      </c>
      <c r="S38">
        <v>1247.2852269267969</v>
      </c>
      <c r="T38">
        <v>120.0009011764952</v>
      </c>
      <c r="U38" s="13">
        <f t="shared" si="1"/>
        <v>5.0762085859545596E-3</v>
      </c>
      <c r="V38" s="25">
        <f t="shared" si="1"/>
        <v>5.2654594443674986E-3</v>
      </c>
      <c r="W38">
        <v>1240.7520970791129</v>
      </c>
      <c r="X38">
        <v>1246.37398159082</v>
      </c>
      <c r="Y38">
        <v>120.39295079578881</v>
      </c>
      <c r="Z38" s="13">
        <f t="shared" si="2"/>
        <v>0</v>
      </c>
      <c r="AA38" s="25">
        <f t="shared" si="2"/>
        <v>4.5310296270638754E-3</v>
      </c>
      <c r="AB38">
        <v>1272.3996863540681</v>
      </c>
      <c r="AC38">
        <v>1310.1849680486771</v>
      </c>
      <c r="AD38">
        <v>120.00875013409529</v>
      </c>
      <c r="AE38" s="13">
        <f t="shared" si="3"/>
        <v>2.5506778791232834E-2</v>
      </c>
      <c r="AF38" s="25">
        <f t="shared" si="3"/>
        <v>5.5960309181034583E-2</v>
      </c>
      <c r="AG38">
        <v>1247.050413527347</v>
      </c>
      <c r="AH38">
        <v>1249.8670674355781</v>
      </c>
      <c r="AI38">
        <v>120.0060269946232</v>
      </c>
      <c r="AJ38" s="13">
        <f t="shared" si="4"/>
        <v>5.0762085859545596E-3</v>
      </c>
      <c r="AK38" s="25">
        <f t="shared" si="4"/>
        <v>7.3463267786715459E-3</v>
      </c>
    </row>
    <row r="39" spans="1:37" x14ac:dyDescent="0.3">
      <c r="A39" s="11" t="s">
        <v>53</v>
      </c>
      <c r="B39" s="12">
        <f t="shared" si="5"/>
        <v>1303.1016641676961</v>
      </c>
      <c r="C39">
        <v>1192.29215993707</v>
      </c>
      <c r="D39">
        <v>1319.945911058825</v>
      </c>
      <c r="E39">
        <v>9.6711350103243068E-2</v>
      </c>
      <c r="F39">
        <v>120.0213432312012</v>
      </c>
      <c r="G39" s="13">
        <f t="shared" si="6"/>
        <v>1.2926272258187561E-2</v>
      </c>
      <c r="H39">
        <v>1234.8218441418121</v>
      </c>
      <c r="I39">
        <v>1303.1016641676961</v>
      </c>
      <c r="J39" s="6">
        <v>5.2397922513201849E-2</v>
      </c>
      <c r="K39">
        <v>3600.007385969162</v>
      </c>
      <c r="L39" s="13">
        <f t="shared" si="7"/>
        <v>0</v>
      </c>
      <c r="M39">
        <v>1304.096167626984</v>
      </c>
      <c r="N39">
        <v>1307.7147347751529</v>
      </c>
      <c r="O39">
        <v>120.37442812719959</v>
      </c>
      <c r="P39" s="13">
        <f t="shared" si="8"/>
        <v>7.6318178898428278E-4</v>
      </c>
      <c r="Q39" s="25">
        <f t="shared" si="0"/>
        <v>3.5400696156759662E-3</v>
      </c>
      <c r="R39">
        <v>1306.731002603294</v>
      </c>
      <c r="S39">
        <v>1309.2739390943671</v>
      </c>
      <c r="T39">
        <v>120.0316634206043</v>
      </c>
      <c r="U39" s="13">
        <f t="shared" si="1"/>
        <v>2.7851537108702839E-3</v>
      </c>
      <c r="V39" s="25">
        <f t="shared" si="1"/>
        <v>4.7366027504947379E-3</v>
      </c>
      <c r="W39">
        <v>1304.096168173874</v>
      </c>
      <c r="X39">
        <v>1312.690104836005</v>
      </c>
      <c r="Y39">
        <v>120.3999758207996</v>
      </c>
      <c r="Z39" s="13">
        <f t="shared" si="2"/>
        <v>7.6318220866763758E-4</v>
      </c>
      <c r="AA39" s="25">
        <f t="shared" si="2"/>
        <v>7.3581677715323984E-3</v>
      </c>
      <c r="AB39">
        <v>1303.101694992162</v>
      </c>
      <c r="AC39">
        <v>1314.4377414064891</v>
      </c>
      <c r="AD39">
        <v>120.0026811279065</v>
      </c>
      <c r="AE39" s="13">
        <f t="shared" si="3"/>
        <v>2.3654690047571501E-8</v>
      </c>
      <c r="AF39" s="25">
        <f t="shared" si="3"/>
        <v>8.699303784584958E-3</v>
      </c>
      <c r="AG39">
        <v>1304.096168173874</v>
      </c>
      <c r="AH39">
        <v>1310.9276963662021</v>
      </c>
      <c r="AI39">
        <v>120.0033555469476</v>
      </c>
      <c r="AJ39" s="13">
        <f t="shared" si="4"/>
        <v>7.6318220866763758E-4</v>
      </c>
      <c r="AK39" s="25">
        <f t="shared" si="4"/>
        <v>6.0056958054033266E-3</v>
      </c>
    </row>
    <row r="40" spans="1:37" x14ac:dyDescent="0.3">
      <c r="A40" s="11" t="s">
        <v>54</v>
      </c>
      <c r="B40" s="12">
        <f t="shared" si="5"/>
        <v>1527.6197228268441</v>
      </c>
      <c r="C40">
        <v>1506.600679714425</v>
      </c>
      <c r="D40">
        <v>1527.61972845016</v>
      </c>
      <c r="E40">
        <v>1.375934621966376E-2</v>
      </c>
      <c r="F40">
        <v>120.0125820636749</v>
      </c>
      <c r="G40" s="13">
        <f t="shared" si="6"/>
        <v>3.6810967051762914E-9</v>
      </c>
      <c r="H40">
        <v>1527.4688441413391</v>
      </c>
      <c r="I40">
        <v>1527.61972845016</v>
      </c>
      <c r="J40" s="6">
        <v>9.8770856392502978E-5</v>
      </c>
      <c r="K40">
        <v>2563.960691928864</v>
      </c>
      <c r="L40" s="13">
        <f t="shared" si="7"/>
        <v>3.6810967051762914E-9</v>
      </c>
      <c r="M40">
        <v>1527.619725783728</v>
      </c>
      <c r="N40">
        <v>1527.6202678517541</v>
      </c>
      <c r="O40">
        <v>120.3759880793921</v>
      </c>
      <c r="P40" s="13">
        <f t="shared" si="8"/>
        <v>1.935615175671868E-9</v>
      </c>
      <c r="Q40" s="25">
        <f t="shared" si="0"/>
        <v>3.5678048789288116E-7</v>
      </c>
      <c r="R40">
        <v>1527.61972845016</v>
      </c>
      <c r="S40">
        <v>1527.6208079146779</v>
      </c>
      <c r="T40">
        <v>120.0008858219953</v>
      </c>
      <c r="U40" s="13">
        <f t="shared" si="1"/>
        <v>3.6810967051762914E-9</v>
      </c>
      <c r="V40" s="25">
        <f t="shared" si="1"/>
        <v>7.1031279424932302E-7</v>
      </c>
      <c r="W40">
        <v>1527.619728128635</v>
      </c>
      <c r="X40">
        <v>1527.619728418008</v>
      </c>
      <c r="Y40">
        <v>120.3497260184959</v>
      </c>
      <c r="Z40" s="13">
        <f t="shared" si="2"/>
        <v>3.4706221892259883E-9</v>
      </c>
      <c r="AA40" s="25">
        <f t="shared" si="2"/>
        <v>3.6600495810332298E-9</v>
      </c>
      <c r="AB40">
        <v>1527.6197250560349</v>
      </c>
      <c r="AC40">
        <v>1527.619728110747</v>
      </c>
      <c r="AD40">
        <v>120.0008947332099</v>
      </c>
      <c r="AE40" s="13">
        <f t="shared" si="3"/>
        <v>1.4592576984295317E-9</v>
      </c>
      <c r="AF40" s="25">
        <f t="shared" si="3"/>
        <v>3.4589125068180072E-9</v>
      </c>
      <c r="AG40">
        <v>1527.6197228268441</v>
      </c>
      <c r="AH40">
        <v>1527.621347084606</v>
      </c>
      <c r="AI40">
        <v>120.1437815858051</v>
      </c>
      <c r="AJ40" s="13">
        <f t="shared" si="4"/>
        <v>0</v>
      </c>
      <c r="AK40" s="25">
        <f t="shared" si="4"/>
        <v>1.0632605337974042E-6</v>
      </c>
    </row>
    <row r="41" spans="1:37" x14ac:dyDescent="0.3">
      <c r="A41" s="11" t="s">
        <v>55</v>
      </c>
      <c r="B41" s="12">
        <f t="shared" si="5"/>
        <v>1484.111392929123</v>
      </c>
      <c r="C41">
        <v>1423.9967365346261</v>
      </c>
      <c r="D41">
        <v>1527.2743624498671</v>
      </c>
      <c r="E41">
        <v>6.7622182663745978E-2</v>
      </c>
      <c r="F41">
        <v>120.0094561576843</v>
      </c>
      <c r="G41" s="13">
        <f t="shared" si="6"/>
        <v>2.9083375901828596E-2</v>
      </c>
      <c r="H41">
        <v>1452.6961846285731</v>
      </c>
      <c r="I41">
        <v>1484.111392929123</v>
      </c>
      <c r="J41" s="6">
        <v>2.1167688928354061E-2</v>
      </c>
      <c r="K41">
        <v>3600.0143361091609</v>
      </c>
      <c r="L41" s="13">
        <f t="shared" si="7"/>
        <v>0</v>
      </c>
      <c r="M41">
        <v>1496.086404419571</v>
      </c>
      <c r="N41">
        <v>1503.1764455550569</v>
      </c>
      <c r="O41">
        <v>120.4280261248874</v>
      </c>
      <c r="P41" s="13">
        <f t="shared" si="8"/>
        <v>8.0688090850198485E-3</v>
      </c>
      <c r="Q41" s="25">
        <f t="shared" si="0"/>
        <v>1.2846106240250696E-2</v>
      </c>
      <c r="R41">
        <v>1489.863532942243</v>
      </c>
      <c r="S41">
        <v>1500.541658970353</v>
      </c>
      <c r="T41">
        <v>120.00261596760249</v>
      </c>
      <c r="U41" s="13">
        <f t="shared" si="1"/>
        <v>3.8758142013634389E-3</v>
      </c>
      <c r="V41" s="25">
        <f t="shared" si="1"/>
        <v>1.1070776842971539E-2</v>
      </c>
      <c r="W41">
        <v>1491.6006351837241</v>
      </c>
      <c r="X41">
        <v>1500.2208406471041</v>
      </c>
      <c r="Y41">
        <v>120.41639327208399</v>
      </c>
      <c r="Z41" s="13">
        <f t="shared" si="2"/>
        <v>5.0462804141809857E-3</v>
      </c>
      <c r="AA41" s="25">
        <f t="shared" si="2"/>
        <v>1.0854608215213954E-2</v>
      </c>
      <c r="AB41">
        <v>1489.0045552599199</v>
      </c>
      <c r="AC41">
        <v>1492.8315310168771</v>
      </c>
      <c r="AD41">
        <v>120.0019919957092</v>
      </c>
      <c r="AE41" s="13">
        <f t="shared" si="3"/>
        <v>3.2970317148091756E-3</v>
      </c>
      <c r="AF41" s="25">
        <f t="shared" si="3"/>
        <v>5.8756627900710037E-3</v>
      </c>
      <c r="AG41">
        <v>1495.996641352287</v>
      </c>
      <c r="AH41">
        <v>1510.059293291087</v>
      </c>
      <c r="AI41">
        <v>120.0034305260517</v>
      </c>
      <c r="AJ41" s="13">
        <f t="shared" si="4"/>
        <v>8.008326382904914E-3</v>
      </c>
      <c r="AK41" s="25">
        <f t="shared" si="4"/>
        <v>1.7483795681098986E-2</v>
      </c>
    </row>
    <row r="42" spans="1:37" x14ac:dyDescent="0.3">
      <c r="A42" s="11" t="s">
        <v>56</v>
      </c>
      <c r="B42" s="12">
        <f t="shared" si="5"/>
        <v>1349.2589663818619</v>
      </c>
      <c r="C42">
        <v>1284.991178547175</v>
      </c>
      <c r="D42">
        <v>1385.487372146325</v>
      </c>
      <c r="E42">
        <v>7.253490404857825E-2</v>
      </c>
      <c r="F42">
        <v>120.0224959850311</v>
      </c>
      <c r="G42" s="13">
        <f t="shared" si="6"/>
        <v>2.6850594783603524E-2</v>
      </c>
      <c r="H42">
        <v>1303.323829415895</v>
      </c>
      <c r="I42">
        <v>1349.2589663818619</v>
      </c>
      <c r="J42" s="6">
        <v>3.4044714995777117E-2</v>
      </c>
      <c r="K42">
        <v>3600.0968761444092</v>
      </c>
      <c r="L42" s="13">
        <f t="shared" si="7"/>
        <v>0</v>
      </c>
      <c r="M42">
        <v>1350.299758812394</v>
      </c>
      <c r="N42">
        <v>1363.3207529634069</v>
      </c>
      <c r="O42">
        <v>120.5223912304034</v>
      </c>
      <c r="P42" s="13">
        <f t="shared" si="8"/>
        <v>7.713807774967225E-4</v>
      </c>
      <c r="Q42" s="25">
        <f t="shared" si="0"/>
        <v>1.0421858910637976E-2</v>
      </c>
      <c r="R42">
        <v>1350.9822503602311</v>
      </c>
      <c r="S42">
        <v>1360.961847752214</v>
      </c>
      <c r="T42">
        <v>120.21645883609889</v>
      </c>
      <c r="U42" s="13">
        <f t="shared" si="1"/>
        <v>1.277207727579751E-3</v>
      </c>
      <c r="V42" s="25">
        <f t="shared" si="1"/>
        <v>8.6735620529054067E-3</v>
      </c>
      <c r="W42">
        <v>1349.258977200682</v>
      </c>
      <c r="X42">
        <v>1357.157870501926</v>
      </c>
      <c r="Y42">
        <v>120.4168728586868</v>
      </c>
      <c r="Z42" s="13">
        <f t="shared" si="2"/>
        <v>8.0183421942587802E-9</v>
      </c>
      <c r="AA42" s="25">
        <f t="shared" si="2"/>
        <v>5.8542535694579186E-3</v>
      </c>
      <c r="AB42">
        <v>1350.9822503602311</v>
      </c>
      <c r="AC42">
        <v>1364.285156823327</v>
      </c>
      <c r="AD42">
        <v>120.12247478750071</v>
      </c>
      <c r="AE42" s="13">
        <f t="shared" si="3"/>
        <v>1.277207727579751E-3</v>
      </c>
      <c r="AF42" s="25">
        <f t="shared" si="3"/>
        <v>1.1136624484889642E-2</v>
      </c>
      <c r="AG42">
        <v>1349.2589772006811</v>
      </c>
      <c r="AH42">
        <v>1363.0542422226911</v>
      </c>
      <c r="AI42">
        <v>120.1266189018264</v>
      </c>
      <c r="AJ42" s="13">
        <f t="shared" si="4"/>
        <v>8.0183415201889963E-9</v>
      </c>
      <c r="AK42" s="25">
        <f t="shared" si="4"/>
        <v>1.0224335123613978E-2</v>
      </c>
    </row>
    <row r="43" spans="1:37" x14ac:dyDescent="0.3">
      <c r="A43" s="11" t="s">
        <v>57</v>
      </c>
      <c r="B43" s="12">
        <f t="shared" si="5"/>
        <v>1345.981243748633</v>
      </c>
      <c r="C43">
        <v>1247.2616812003989</v>
      </c>
      <c r="D43">
        <v>1377.9798324458161</v>
      </c>
      <c r="E43">
        <v>9.4862165735329768E-2</v>
      </c>
      <c r="F43">
        <v>120.0122828483582</v>
      </c>
      <c r="G43" s="13">
        <f t="shared" si="6"/>
        <v>2.3773428378589614E-2</v>
      </c>
      <c r="H43">
        <v>1294.3927644244011</v>
      </c>
      <c r="I43">
        <v>1345.981243748633</v>
      </c>
      <c r="J43" s="6">
        <v>3.832778470267173E-2</v>
      </c>
      <c r="K43">
        <v>3600.0129759311681</v>
      </c>
      <c r="L43" s="13">
        <f t="shared" si="7"/>
        <v>0</v>
      </c>
      <c r="M43">
        <v>1363.3766024371751</v>
      </c>
      <c r="N43">
        <v>1366.044664967568</v>
      </c>
      <c r="O43">
        <v>120.4151237891929</v>
      </c>
      <c r="P43" s="13">
        <f t="shared" si="8"/>
        <v>1.292392354598865E-2</v>
      </c>
      <c r="Q43" s="25">
        <f t="shared" si="0"/>
        <v>1.4906167015416383E-2</v>
      </c>
      <c r="R43">
        <v>1359.1549618316631</v>
      </c>
      <c r="S43">
        <v>1364.726711285196</v>
      </c>
      <c r="T43">
        <v>120.0026886139007</v>
      </c>
      <c r="U43" s="13">
        <f t="shared" si="1"/>
        <v>9.7874455117520891E-3</v>
      </c>
      <c r="V43" s="25">
        <f t="shared" si="1"/>
        <v>1.39269901595031E-2</v>
      </c>
      <c r="W43">
        <v>1351.426023230408</v>
      </c>
      <c r="X43">
        <v>1366.0667629404761</v>
      </c>
      <c r="Y43">
        <v>120.3833850829047</v>
      </c>
      <c r="Z43" s="13">
        <f t="shared" si="2"/>
        <v>4.045212002071398E-3</v>
      </c>
      <c r="AA43" s="25">
        <f t="shared" si="2"/>
        <v>1.4922584757499155E-2</v>
      </c>
      <c r="AB43">
        <v>1353.9376223145371</v>
      </c>
      <c r="AC43">
        <v>1380.000760645222</v>
      </c>
      <c r="AD43">
        <v>120.0036683376064</v>
      </c>
      <c r="AE43" s="13">
        <f t="shared" si="3"/>
        <v>5.9112105780501824E-3</v>
      </c>
      <c r="AF43" s="25">
        <f t="shared" si="3"/>
        <v>2.5274881841475579E-2</v>
      </c>
      <c r="AG43">
        <v>1362.314833698671</v>
      </c>
      <c r="AH43">
        <v>1375.209765756766</v>
      </c>
      <c r="AI43">
        <v>120.0370246364735</v>
      </c>
      <c r="AJ43" s="13">
        <f t="shared" si="4"/>
        <v>1.2135079909841865E-2</v>
      </c>
      <c r="AK43" s="25">
        <f t="shared" si="4"/>
        <v>2.1715400674328842E-2</v>
      </c>
    </row>
    <row r="44" spans="1:37" x14ac:dyDescent="0.3">
      <c r="A44" s="11" t="s">
        <v>58</v>
      </c>
      <c r="B44" s="12">
        <f t="shared" si="5"/>
        <v>1429.0523408771569</v>
      </c>
      <c r="C44">
        <v>1375.33953952416</v>
      </c>
      <c r="D44">
        <v>1429.2645984974661</v>
      </c>
      <c r="E44">
        <v>3.7729234341909459E-2</v>
      </c>
      <c r="F44">
        <v>120.0349228382111</v>
      </c>
      <c r="G44" s="13">
        <f t="shared" si="6"/>
        <v>1.4853033317092468E-4</v>
      </c>
      <c r="H44">
        <v>1393.151891745727</v>
      </c>
      <c r="I44">
        <v>1429.052357511421</v>
      </c>
      <c r="J44" s="6">
        <v>2.5121868752388671E-2</v>
      </c>
      <c r="K44">
        <v>3600.0360162258148</v>
      </c>
      <c r="L44" s="13">
        <f t="shared" si="7"/>
        <v>1.1640066343992095E-8</v>
      </c>
      <c r="M44">
        <v>1429.052355261749</v>
      </c>
      <c r="N44">
        <v>1429.052357286454</v>
      </c>
      <c r="O44">
        <v>120.41361311979711</v>
      </c>
      <c r="P44" s="13">
        <f t="shared" si="8"/>
        <v>1.006582590855087E-8</v>
      </c>
      <c r="Q44" s="25">
        <f t="shared" si="0"/>
        <v>1.1482642491377586E-8</v>
      </c>
      <c r="R44">
        <v>1429.0523461788171</v>
      </c>
      <c r="S44">
        <v>1429.052356181689</v>
      </c>
      <c r="T44">
        <v>120.0015280015883</v>
      </c>
      <c r="U44" s="13">
        <f t="shared" si="1"/>
        <v>3.7099132167717125E-9</v>
      </c>
      <c r="V44" s="25">
        <f t="shared" si="1"/>
        <v>1.0709567215104031E-8</v>
      </c>
      <c r="W44">
        <v>1429.052356229128</v>
      </c>
      <c r="X44">
        <v>1429.0523572792561</v>
      </c>
      <c r="Y44">
        <v>120.3990736817068</v>
      </c>
      <c r="Z44" s="13">
        <f t="shared" si="2"/>
        <v>1.0742763351392281E-8</v>
      </c>
      <c r="AA44" s="25">
        <f t="shared" si="2"/>
        <v>1.1477605609076208E-8</v>
      </c>
      <c r="AB44">
        <v>1429.052357511421</v>
      </c>
      <c r="AC44">
        <v>1429.052357511421</v>
      </c>
      <c r="AD44">
        <v>120.0008526393853</v>
      </c>
      <c r="AE44" s="13">
        <f t="shared" si="3"/>
        <v>1.1640066343992095E-8</v>
      </c>
      <c r="AF44" s="25">
        <f t="shared" si="3"/>
        <v>1.1640066343992095E-8</v>
      </c>
      <c r="AG44">
        <v>1429.0523408771569</v>
      </c>
      <c r="AH44">
        <v>1429.0523548540459</v>
      </c>
      <c r="AI44">
        <v>120.0055120458826</v>
      </c>
      <c r="AJ44" s="13">
        <f t="shared" si="4"/>
        <v>0</v>
      </c>
      <c r="AK44" s="25">
        <f t="shared" si="4"/>
        <v>9.7805298115121959E-9</v>
      </c>
    </row>
    <row r="45" spans="1:37" x14ac:dyDescent="0.3">
      <c r="A45" s="11" t="s">
        <v>59</v>
      </c>
      <c r="B45" s="12">
        <f t="shared" si="5"/>
        <v>1003.318759152777</v>
      </c>
      <c r="C45">
        <v>949.46053888786776</v>
      </c>
      <c r="D45">
        <v>1005.998214714174</v>
      </c>
      <c r="E45">
        <v>5.6200572724047507E-2</v>
      </c>
      <c r="F45">
        <v>120.0272572040558</v>
      </c>
      <c r="G45" s="13">
        <f t="shared" si="6"/>
        <v>2.6705925080674486E-3</v>
      </c>
      <c r="H45">
        <v>980.42803781897737</v>
      </c>
      <c r="I45">
        <v>1003.318759152777</v>
      </c>
      <c r="J45" s="6">
        <v>2.2815003831014279E-2</v>
      </c>
      <c r="K45">
        <v>3600.0338129997249</v>
      </c>
      <c r="L45" s="13">
        <f t="shared" si="7"/>
        <v>0</v>
      </c>
      <c r="M45">
        <v>1003.318766469751</v>
      </c>
      <c r="N45">
        <v>1005.46232506529</v>
      </c>
      <c r="O45">
        <v>120.4658526771935</v>
      </c>
      <c r="P45" s="13">
        <f t="shared" si="8"/>
        <v>7.2927710555542533E-9</v>
      </c>
      <c r="Q45" s="25">
        <f t="shared" si="0"/>
        <v>2.136475465008759E-3</v>
      </c>
      <c r="R45">
        <v>1005.998206549924</v>
      </c>
      <c r="S45">
        <v>1005.998213701388</v>
      </c>
      <c r="T45">
        <v>120.0034114986949</v>
      </c>
      <c r="U45" s="13">
        <f t="shared" si="1"/>
        <v>2.6705843708230547E-3</v>
      </c>
      <c r="V45" s="25">
        <f t="shared" si="1"/>
        <v>2.670591498631508E-3</v>
      </c>
      <c r="W45">
        <v>1005.9981983563069</v>
      </c>
      <c r="X45">
        <v>1005.998212103339</v>
      </c>
      <c r="Y45">
        <v>120.3980862486118</v>
      </c>
      <c r="Z45" s="13">
        <f t="shared" si="2"/>
        <v>2.6705762043086716E-3</v>
      </c>
      <c r="AA45" s="25">
        <f t="shared" si="2"/>
        <v>2.6705899058685795E-3</v>
      </c>
      <c r="AB45">
        <v>1003.318766469751</v>
      </c>
      <c r="AC45">
        <v>1005.730269711079</v>
      </c>
      <c r="AD45">
        <v>120.001427615399</v>
      </c>
      <c r="AE45" s="13">
        <f t="shared" si="3"/>
        <v>7.2927710555542533E-9</v>
      </c>
      <c r="AF45" s="25">
        <f t="shared" si="3"/>
        <v>2.4035338084760949E-3</v>
      </c>
      <c r="AG45">
        <v>1003.318766469751</v>
      </c>
      <c r="AH45">
        <v>1005.730268833458</v>
      </c>
      <c r="AI45">
        <v>120.0054362238385</v>
      </c>
      <c r="AJ45" s="13">
        <f t="shared" si="4"/>
        <v>7.2927710555542533E-9</v>
      </c>
      <c r="AK45" s="25">
        <f t="shared" si="4"/>
        <v>2.4035329337580682E-3</v>
      </c>
    </row>
    <row r="46" spans="1:37" x14ac:dyDescent="0.3">
      <c r="A46" s="11" t="s">
        <v>60</v>
      </c>
      <c r="B46" s="12">
        <f t="shared" si="5"/>
        <v>1227.13423194387</v>
      </c>
      <c r="C46">
        <v>1174.252306581591</v>
      </c>
      <c r="D46">
        <v>1227.5580252422001</v>
      </c>
      <c r="E46">
        <v>4.3424194673071043E-2</v>
      </c>
      <c r="F46">
        <v>120.0094659328461</v>
      </c>
      <c r="G46" s="13">
        <f t="shared" si="6"/>
        <v>3.4535203020030764E-4</v>
      </c>
      <c r="H46">
        <v>1214.357652322889</v>
      </c>
      <c r="I46">
        <v>1227.13423194387</v>
      </c>
      <c r="J46" s="6">
        <v>1.041172130023767E-2</v>
      </c>
      <c r="K46">
        <v>3600.035560131073</v>
      </c>
      <c r="L46" s="13">
        <f t="shared" si="7"/>
        <v>0</v>
      </c>
      <c r="M46">
        <v>1227.134235962566</v>
      </c>
      <c r="N46">
        <v>1227.2038750207071</v>
      </c>
      <c r="O46">
        <v>120.5380977031018</v>
      </c>
      <c r="P46" s="13">
        <f t="shared" si="8"/>
        <v>3.2748626133361619E-9</v>
      </c>
      <c r="Q46" s="25">
        <f t="shared" si="0"/>
        <v>5.6752615177877018E-5</v>
      </c>
      <c r="R46">
        <v>1227.1342359625651</v>
      </c>
      <c r="S46">
        <v>1227.2386945497769</v>
      </c>
      <c r="T46">
        <v>120.0028372276051</v>
      </c>
      <c r="U46" s="13">
        <f t="shared" si="1"/>
        <v>3.2748618721827674E-9</v>
      </c>
      <c r="V46" s="25">
        <f t="shared" si="1"/>
        <v>8.5127285334952985E-5</v>
      </c>
      <c r="W46">
        <v>1227.134235962566</v>
      </c>
      <c r="X46">
        <v>1227.1690554916361</v>
      </c>
      <c r="Y46">
        <v>120.379795750702</v>
      </c>
      <c r="Z46" s="13">
        <f t="shared" si="2"/>
        <v>3.2748626133361619E-9</v>
      </c>
      <c r="AA46" s="25">
        <f t="shared" si="2"/>
        <v>2.8377945019874599E-5</v>
      </c>
      <c r="AB46">
        <v>1227.1342359625651</v>
      </c>
      <c r="AC46">
        <v>1228.317517954649</v>
      </c>
      <c r="AD46">
        <v>120.0032794370956</v>
      </c>
      <c r="AE46" s="13">
        <f t="shared" si="3"/>
        <v>3.2748618721827674E-9</v>
      </c>
      <c r="AF46" s="25">
        <f t="shared" si="3"/>
        <v>9.6426778748128102E-4</v>
      </c>
      <c r="AG46">
        <v>1227.1342359625651</v>
      </c>
      <c r="AH46">
        <v>1227.2561040270041</v>
      </c>
      <c r="AI46">
        <v>120.03942592563109</v>
      </c>
      <c r="AJ46" s="13">
        <f t="shared" si="4"/>
        <v>3.2748618721827674E-9</v>
      </c>
      <c r="AK46" s="25">
        <f t="shared" si="4"/>
        <v>9.9314386284430608E-5</v>
      </c>
    </row>
    <row r="47" spans="1:37" x14ac:dyDescent="0.3">
      <c r="A47" s="11" t="s">
        <v>61</v>
      </c>
      <c r="B47" s="12">
        <f t="shared" si="5"/>
        <v>1335.5765004077821</v>
      </c>
      <c r="C47">
        <v>1267.5895522941839</v>
      </c>
      <c r="D47">
        <v>1382.694449434327</v>
      </c>
      <c r="E47">
        <v>8.3246806398357742E-2</v>
      </c>
      <c r="F47">
        <v>120.0518901348114</v>
      </c>
      <c r="G47" s="13">
        <f t="shared" si="6"/>
        <v>3.5279109068000775E-2</v>
      </c>
      <c r="H47">
        <v>1286.8344597101179</v>
      </c>
      <c r="I47">
        <v>1335.5765004077821</v>
      </c>
      <c r="J47" s="6">
        <v>3.6495132014363413E-2</v>
      </c>
      <c r="K47">
        <v>3600.0069179534912</v>
      </c>
      <c r="L47" s="13">
        <f t="shared" si="7"/>
        <v>0</v>
      </c>
      <c r="M47">
        <v>1338.4354010060299</v>
      </c>
      <c r="N47">
        <v>1352.8041550096059</v>
      </c>
      <c r="O47">
        <v>120.3930521655129</v>
      </c>
      <c r="P47" s="13">
        <f t="shared" si="8"/>
        <v>2.1405741995123009E-3</v>
      </c>
      <c r="Q47" s="25">
        <f t="shared" si="0"/>
        <v>1.2899039925128825E-2</v>
      </c>
      <c r="R47">
        <v>1345.367876416957</v>
      </c>
      <c r="S47">
        <v>1355.901468148297</v>
      </c>
      <c r="T47">
        <v>120.0016988219984</v>
      </c>
      <c r="U47" s="13">
        <f t="shared" si="1"/>
        <v>7.3311981801007665E-3</v>
      </c>
      <c r="V47" s="25">
        <f t="shared" si="1"/>
        <v>1.521812321069534E-2</v>
      </c>
      <c r="W47">
        <v>1341.3569800904111</v>
      </c>
      <c r="X47">
        <v>1347.409962017992</v>
      </c>
      <c r="Y47">
        <v>120.3903692106018</v>
      </c>
      <c r="Z47" s="13">
        <f t="shared" si="2"/>
        <v>4.3280783099014395E-3</v>
      </c>
      <c r="AA47" s="25">
        <f t="shared" si="2"/>
        <v>8.8601900427245656E-3</v>
      </c>
      <c r="AB47">
        <v>1340.7981587348329</v>
      </c>
      <c r="AC47">
        <v>1348.338071751687</v>
      </c>
      <c r="AD47">
        <v>120.0011622344027</v>
      </c>
      <c r="AE47" s="13">
        <f t="shared" si="3"/>
        <v>3.9096662193865541E-3</v>
      </c>
      <c r="AF47" s="25">
        <f t="shared" si="3"/>
        <v>9.5551032381960607E-3</v>
      </c>
      <c r="AG47">
        <v>1345.8331935612471</v>
      </c>
      <c r="AH47">
        <v>1363.8400633514559</v>
      </c>
      <c r="AI47">
        <v>120.0027157075703</v>
      </c>
      <c r="AJ47" s="13">
        <f t="shared" si="4"/>
        <v>7.67959989587522E-3</v>
      </c>
      <c r="AK47" s="25">
        <f t="shared" si="4"/>
        <v>2.116206966433171E-2</v>
      </c>
    </row>
    <row r="48" spans="1:37" x14ac:dyDescent="0.3">
      <c r="A48" s="11" t="s">
        <v>62</v>
      </c>
      <c r="B48" s="12">
        <f t="shared" si="5"/>
        <v>1143.6166719059679</v>
      </c>
      <c r="C48">
        <v>1003.759393295532</v>
      </c>
      <c r="D48">
        <v>1217.7243232892131</v>
      </c>
      <c r="E48">
        <v>0.17570884140323059</v>
      </c>
      <c r="F48">
        <v>120.0326290130615</v>
      </c>
      <c r="G48" s="13">
        <f t="shared" si="6"/>
        <v>6.4801128913009209E-2</v>
      </c>
      <c r="H48">
        <v>1064.917073748961</v>
      </c>
      <c r="I48">
        <v>1154.8718963407571</v>
      </c>
      <c r="J48" s="6">
        <v>7.789160241652697E-2</v>
      </c>
      <c r="K48">
        <v>3600.0084080696111</v>
      </c>
      <c r="L48" s="13">
        <f t="shared" si="7"/>
        <v>9.8417806519303808E-3</v>
      </c>
      <c r="M48">
        <v>1145.517268140276</v>
      </c>
      <c r="N48">
        <v>1164.986572680747</v>
      </c>
      <c r="O48">
        <v>120.39221495661189</v>
      </c>
      <c r="P48" s="13">
        <f t="shared" si="8"/>
        <v>1.6619172149182711E-3</v>
      </c>
      <c r="Q48" s="25">
        <f t="shared" si="0"/>
        <v>1.8686244525592428E-2</v>
      </c>
      <c r="R48">
        <v>1143.6166719059679</v>
      </c>
      <c r="S48">
        <v>1163.670768034604</v>
      </c>
      <c r="T48">
        <v>120.0031803340011</v>
      </c>
      <c r="U48" s="13">
        <f t="shared" si="1"/>
        <v>0</v>
      </c>
      <c r="V48" s="25">
        <f t="shared" si="1"/>
        <v>1.753568011142545E-2</v>
      </c>
      <c r="W48">
        <v>1152.9375699414779</v>
      </c>
      <c r="X48">
        <v>1198.2287543169689</v>
      </c>
      <c r="Y48">
        <v>120.3949032884091</v>
      </c>
      <c r="Z48" s="13">
        <f t="shared" si="2"/>
        <v>8.1503691442130557E-3</v>
      </c>
      <c r="AA48" s="25">
        <f t="shared" si="2"/>
        <v>4.7753835487535964E-2</v>
      </c>
      <c r="AB48">
        <v>1189.880415513529</v>
      </c>
      <c r="AC48">
        <v>1209.514363911069</v>
      </c>
      <c r="AD48">
        <v>120.01753085179369</v>
      </c>
      <c r="AE48" s="13">
        <f t="shared" si="3"/>
        <v>4.0453890489771598E-2</v>
      </c>
      <c r="AF48" s="25">
        <f t="shared" si="3"/>
        <v>5.7622185496189991E-2</v>
      </c>
      <c r="AG48">
        <v>1154.492497515075</v>
      </c>
      <c r="AH48">
        <v>1175.9036364594069</v>
      </c>
      <c r="AI48">
        <v>120.0161308867857</v>
      </c>
      <c r="AJ48" s="13">
        <f t="shared" si="4"/>
        <v>9.5100271588217482E-3</v>
      </c>
      <c r="AK48" s="25">
        <f t="shared" si="4"/>
        <v>2.8232331118108921E-2</v>
      </c>
    </row>
    <row r="49" spans="1:37" x14ac:dyDescent="0.3">
      <c r="A49" s="11" t="s">
        <v>63</v>
      </c>
      <c r="B49" s="12">
        <f t="shared" si="5"/>
        <v>1631.846803025147</v>
      </c>
      <c r="C49">
        <v>1625.6724634415989</v>
      </c>
      <c r="D49">
        <v>1631.846805784289</v>
      </c>
      <c r="E49">
        <v>3.7836531718558339E-3</v>
      </c>
      <c r="F49">
        <v>120.0068030357361</v>
      </c>
      <c r="G49" s="13">
        <f t="shared" si="6"/>
        <v>1.6908094741076342E-9</v>
      </c>
      <c r="H49">
        <v>1631.6874305868751</v>
      </c>
      <c r="I49">
        <v>1631.846805784289</v>
      </c>
      <c r="J49" s="6">
        <v>9.7665538730520027E-5</v>
      </c>
      <c r="K49">
        <v>63.447336196899407</v>
      </c>
      <c r="L49" s="13">
        <f t="shared" si="7"/>
        <v>1.6908094741076342E-9</v>
      </c>
      <c r="M49">
        <v>1631.8468057842881</v>
      </c>
      <c r="N49">
        <v>1631.846805784289</v>
      </c>
      <c r="O49">
        <v>120.19638420689731</v>
      </c>
      <c r="P49" s="13">
        <f t="shared" si="8"/>
        <v>1.6908089167668959E-9</v>
      </c>
      <c r="Q49" s="25">
        <f t="shared" si="0"/>
        <v>1.6908094741076342E-9</v>
      </c>
      <c r="R49">
        <v>1631.8468057842881</v>
      </c>
      <c r="S49">
        <v>1631.846805784289</v>
      </c>
      <c r="T49">
        <v>120.1893959131034</v>
      </c>
      <c r="U49" s="13">
        <f t="shared" si="1"/>
        <v>1.6908089167668959E-9</v>
      </c>
      <c r="V49" s="25">
        <f t="shared" si="1"/>
        <v>1.6908094741076342E-9</v>
      </c>
      <c r="W49">
        <v>1631.8468057842881</v>
      </c>
      <c r="X49">
        <v>1631.8468057842881</v>
      </c>
      <c r="Y49">
        <v>120.19072453779521</v>
      </c>
      <c r="Z49" s="13">
        <f t="shared" si="2"/>
        <v>1.6908089167668959E-9</v>
      </c>
      <c r="AA49" s="25">
        <f t="shared" si="2"/>
        <v>1.6908089167668959E-9</v>
      </c>
      <c r="AB49">
        <v>1631.846803025147</v>
      </c>
      <c r="AC49">
        <v>1631.846805508374</v>
      </c>
      <c r="AD49">
        <v>120.2221387698082</v>
      </c>
      <c r="AE49" s="13">
        <f t="shared" si="3"/>
        <v>0</v>
      </c>
      <c r="AF49" s="25">
        <f t="shared" si="3"/>
        <v>1.5217280390237249E-9</v>
      </c>
      <c r="AG49">
        <v>1631.8468057842881</v>
      </c>
      <c r="AH49">
        <v>1631.8468057842881</v>
      </c>
      <c r="AI49">
        <v>120.0016818628646</v>
      </c>
      <c r="AJ49" s="13">
        <f t="shared" si="4"/>
        <v>1.6908089167668959E-9</v>
      </c>
      <c r="AK49" s="25">
        <f t="shared" si="4"/>
        <v>1.6908089167668959E-9</v>
      </c>
    </row>
    <row r="50" spans="1:37" x14ac:dyDescent="0.3">
      <c r="A50" s="11" t="s">
        <v>64</v>
      </c>
      <c r="B50" s="12">
        <f t="shared" si="5"/>
        <v>936.32260371382597</v>
      </c>
      <c r="C50">
        <v>837.91638544849411</v>
      </c>
      <c r="D50">
        <v>956.79802740488299</v>
      </c>
      <c r="E50">
        <v>0.12424946389033691</v>
      </c>
      <c r="F50">
        <v>120.0979149341583</v>
      </c>
      <c r="G50" s="13">
        <f t="shared" si="6"/>
        <v>2.186791561994059E-2</v>
      </c>
      <c r="H50">
        <v>908.72341968322485</v>
      </c>
      <c r="I50">
        <v>936.32260371382597</v>
      </c>
      <c r="J50" s="6">
        <v>2.9476148414159058E-2</v>
      </c>
      <c r="K50">
        <v>3600.0221049785609</v>
      </c>
      <c r="L50" s="13">
        <f t="shared" si="7"/>
        <v>0</v>
      </c>
      <c r="M50">
        <v>943.41542860129425</v>
      </c>
      <c r="N50">
        <v>945.67362502772744</v>
      </c>
      <c r="O50">
        <v>120.4242401852913</v>
      </c>
      <c r="P50" s="13">
        <f t="shared" si="8"/>
        <v>7.5751934849541515E-3</v>
      </c>
      <c r="Q50" s="25">
        <f t="shared" si="0"/>
        <v>9.9869652583539255E-3</v>
      </c>
      <c r="R50">
        <v>937.54388020304657</v>
      </c>
      <c r="S50">
        <v>943.76677758071855</v>
      </c>
      <c r="T50">
        <v>120.0007956844056</v>
      </c>
      <c r="U50" s="13">
        <f t="shared" si="1"/>
        <v>1.3043330198123314E-3</v>
      </c>
      <c r="V50" s="25">
        <f t="shared" si="1"/>
        <v>7.9504369940083097E-3</v>
      </c>
      <c r="W50">
        <v>936.32260371382597</v>
      </c>
      <c r="X50">
        <v>943.12248988543979</v>
      </c>
      <c r="Y50">
        <v>120.38615005100149</v>
      </c>
      <c r="Z50" s="13">
        <f t="shared" si="2"/>
        <v>0</v>
      </c>
      <c r="AA50" s="25">
        <f t="shared" si="2"/>
        <v>7.2623326027191713E-3</v>
      </c>
      <c r="AB50">
        <v>943.93649324862486</v>
      </c>
      <c r="AC50">
        <v>947.55099628198263</v>
      </c>
      <c r="AD50">
        <v>120.0008784231963</v>
      </c>
      <c r="AE50" s="13">
        <f t="shared" si="3"/>
        <v>8.1316946793756634E-3</v>
      </c>
      <c r="AF50" s="25">
        <f t="shared" si="3"/>
        <v>1.1992012714015891E-2</v>
      </c>
      <c r="AG50">
        <v>936.32260371382597</v>
      </c>
      <c r="AH50">
        <v>941.75479969844696</v>
      </c>
      <c r="AI50">
        <v>120.00738335270439</v>
      </c>
      <c r="AJ50" s="13">
        <f t="shared" si="4"/>
        <v>0</v>
      </c>
      <c r="AK50" s="25">
        <f t="shared" si="4"/>
        <v>5.8016285872783064E-3</v>
      </c>
    </row>
    <row r="51" spans="1:37" x14ac:dyDescent="0.3">
      <c r="A51" s="11" t="s">
        <v>65</v>
      </c>
      <c r="B51" s="12">
        <f t="shared" si="5"/>
        <v>1393.4772646533099</v>
      </c>
      <c r="C51">
        <v>1314.895649790174</v>
      </c>
      <c r="D51">
        <v>1506.933224904426</v>
      </c>
      <c r="E51">
        <v>0.12743602167669449</v>
      </c>
      <c r="F51">
        <v>120.2253999710083</v>
      </c>
      <c r="G51" s="13">
        <f t="shared" si="6"/>
        <v>8.1419312054110404E-2</v>
      </c>
      <c r="H51">
        <v>1355.485643195281</v>
      </c>
      <c r="I51">
        <v>1395.069775110446</v>
      </c>
      <c r="J51" s="6">
        <v>2.8374302577110148E-2</v>
      </c>
      <c r="K51">
        <v>3600.1045379638672</v>
      </c>
      <c r="L51" s="13">
        <f t="shared" si="7"/>
        <v>1.1428320343154609E-3</v>
      </c>
      <c r="M51">
        <v>1393.4772646533099</v>
      </c>
      <c r="N51">
        <v>1422.958941195905</v>
      </c>
      <c r="O51">
        <v>120.4062279641046</v>
      </c>
      <c r="P51" s="13">
        <f t="shared" si="8"/>
        <v>0</v>
      </c>
      <c r="Q51" s="25">
        <f t="shared" si="0"/>
        <v>2.1156912488220599E-2</v>
      </c>
      <c r="R51">
        <v>1411.5385182170351</v>
      </c>
      <c r="S51">
        <v>1420.7909515296119</v>
      </c>
      <c r="T51">
        <v>120.0019817095133</v>
      </c>
      <c r="U51" s="13">
        <f t="shared" si="1"/>
        <v>1.2961283274484339E-2</v>
      </c>
      <c r="V51" s="25">
        <f t="shared" si="1"/>
        <v>1.9601099758952637E-2</v>
      </c>
      <c r="W51">
        <v>1395.884636196002</v>
      </c>
      <c r="X51">
        <v>1414.419620343936</v>
      </c>
      <c r="Y51">
        <v>120.3926041815954</v>
      </c>
      <c r="Z51" s="13">
        <f t="shared" si="2"/>
        <v>1.727600158077234E-3</v>
      </c>
      <c r="AA51" s="25">
        <f t="shared" si="2"/>
        <v>1.5028846341340506E-2</v>
      </c>
      <c r="AB51">
        <v>1397.873563267141</v>
      </c>
      <c r="AC51">
        <v>1443.161923259654</v>
      </c>
      <c r="AD51">
        <v>120.0265362895851</v>
      </c>
      <c r="AE51" s="13">
        <f t="shared" si="3"/>
        <v>3.1549123371774758E-3</v>
      </c>
      <c r="AF51" s="25">
        <f t="shared" si="3"/>
        <v>3.5655162711754319E-2</v>
      </c>
      <c r="AG51">
        <v>1400.514226655295</v>
      </c>
      <c r="AH51">
        <v>1419.8087776229249</v>
      </c>
      <c r="AI51">
        <v>120.0049303686246</v>
      </c>
      <c r="AJ51" s="13">
        <f t="shared" si="4"/>
        <v>5.0499295399238989E-3</v>
      </c>
      <c r="AK51" s="25">
        <f t="shared" si="4"/>
        <v>1.889626306616933E-2</v>
      </c>
    </row>
    <row r="52" spans="1:37" x14ac:dyDescent="0.3">
      <c r="A52" s="11" t="s">
        <v>66</v>
      </c>
      <c r="B52" s="12">
        <f t="shared" si="5"/>
        <v>1194.824527675675</v>
      </c>
      <c r="C52">
        <v>1130.616855276402</v>
      </c>
      <c r="D52">
        <v>1207.6631169000129</v>
      </c>
      <c r="E52">
        <v>6.3797809625404836E-2</v>
      </c>
      <c r="F52">
        <v>120.0101499557495</v>
      </c>
      <c r="G52" s="13">
        <f t="shared" si="6"/>
        <v>1.0745167116139829E-2</v>
      </c>
      <c r="H52">
        <v>1166.604749200493</v>
      </c>
      <c r="I52">
        <v>1194.824527675675</v>
      </c>
      <c r="J52" s="6">
        <v>2.361834547377285E-2</v>
      </c>
      <c r="K52">
        <v>3600.084749937057</v>
      </c>
      <c r="L52" s="13">
        <f t="shared" si="7"/>
        <v>0</v>
      </c>
      <c r="M52">
        <v>1202.9878955684119</v>
      </c>
      <c r="N52">
        <v>1203.719285000667</v>
      </c>
      <c r="O52">
        <v>120.47076963098949</v>
      </c>
      <c r="P52" s="13">
        <f t="shared" si="8"/>
        <v>6.832273445722895E-3</v>
      </c>
      <c r="Q52" s="25">
        <f t="shared" si="0"/>
        <v>7.4444046962236863E-3</v>
      </c>
      <c r="R52">
        <v>1196.8268936828069</v>
      </c>
      <c r="S52">
        <v>1202.28144939916</v>
      </c>
      <c r="T52">
        <v>120.00330155400439</v>
      </c>
      <c r="U52" s="13">
        <f t="shared" si="1"/>
        <v>1.6758661717693609E-3</v>
      </c>
      <c r="V52" s="25">
        <f t="shared" si="1"/>
        <v>6.2410182840748956E-3</v>
      </c>
      <c r="W52">
        <v>1198.9375978136591</v>
      </c>
      <c r="X52">
        <v>1202.9381913557991</v>
      </c>
      <c r="Y52">
        <v>120.4248525961943</v>
      </c>
      <c r="Z52" s="13">
        <f t="shared" si="2"/>
        <v>3.442405175582865E-3</v>
      </c>
      <c r="AA52" s="25">
        <f t="shared" si="2"/>
        <v>6.7906738539321955E-3</v>
      </c>
      <c r="AB52">
        <v>1200.8608885314211</v>
      </c>
      <c r="AC52">
        <v>1204.9604987485091</v>
      </c>
      <c r="AD52">
        <v>120.0015108247928</v>
      </c>
      <c r="AE52" s="13">
        <f t="shared" si="3"/>
        <v>5.0520898390735451E-3</v>
      </c>
      <c r="AF52" s="25">
        <f t="shared" si="3"/>
        <v>8.4832298283597056E-3</v>
      </c>
      <c r="AG52">
        <v>1198.391725598211</v>
      </c>
      <c r="AH52">
        <v>1204.825537835502</v>
      </c>
      <c r="AI52">
        <v>120.0023099330254</v>
      </c>
      <c r="AJ52" s="13">
        <f t="shared" si="4"/>
        <v>2.985541257238327E-3</v>
      </c>
      <c r="AK52" s="25">
        <f t="shared" si="4"/>
        <v>8.3702752397310475E-3</v>
      </c>
    </row>
    <row r="53" spans="1:37" x14ac:dyDescent="0.3">
      <c r="A53" s="11" t="s">
        <v>67</v>
      </c>
      <c r="B53" s="12">
        <f t="shared" si="5"/>
        <v>1194.0464718354101</v>
      </c>
      <c r="C53">
        <v>1137.8771469186279</v>
      </c>
      <c r="D53">
        <v>1299.900993046517</v>
      </c>
      <c r="E53">
        <v>0.12464322051801929</v>
      </c>
      <c r="F53">
        <v>120.0214600563049</v>
      </c>
      <c r="G53" s="13">
        <f t="shared" si="6"/>
        <v>8.8651927465096259E-2</v>
      </c>
      <c r="H53">
        <v>1160.215801478053</v>
      </c>
      <c r="I53">
        <v>1194.0464718354101</v>
      </c>
      <c r="J53" s="6">
        <v>2.8332792027226682E-2</v>
      </c>
      <c r="K53">
        <v>3600.107306003571</v>
      </c>
      <c r="L53" s="13">
        <f t="shared" si="7"/>
        <v>0</v>
      </c>
      <c r="M53">
        <v>1194.0464718354101</v>
      </c>
      <c r="N53">
        <v>1201.9077543316939</v>
      </c>
      <c r="O53">
        <v>120.42721469410461</v>
      </c>
      <c r="P53" s="13">
        <f t="shared" si="8"/>
        <v>0</v>
      </c>
      <c r="Q53" s="25">
        <f t="shared" si="0"/>
        <v>6.5837324440144876E-3</v>
      </c>
      <c r="R53">
        <v>1194.0464718354101</v>
      </c>
      <c r="S53">
        <v>1200.5642182285151</v>
      </c>
      <c r="T53">
        <v>120.0023840492009</v>
      </c>
      <c r="U53" s="13">
        <f t="shared" si="1"/>
        <v>0</v>
      </c>
      <c r="V53" s="25">
        <f t="shared" si="1"/>
        <v>5.4585366205105222E-3</v>
      </c>
      <c r="W53">
        <v>1194.0464718354101</v>
      </c>
      <c r="X53">
        <v>1197.838683635252</v>
      </c>
      <c r="Y53">
        <v>120.4084112695011</v>
      </c>
      <c r="Z53" s="13">
        <f t="shared" si="2"/>
        <v>0</v>
      </c>
      <c r="AA53" s="25">
        <f t="shared" si="2"/>
        <v>3.1759331728628114E-3</v>
      </c>
      <c r="AB53">
        <v>1194.0464718354101</v>
      </c>
      <c r="AC53">
        <v>1196.6522321203579</v>
      </c>
      <c r="AD53">
        <v>120.0014825769002</v>
      </c>
      <c r="AE53" s="13">
        <f t="shared" si="3"/>
        <v>0</v>
      </c>
      <c r="AF53" s="25">
        <f t="shared" si="3"/>
        <v>2.1822938607593619E-3</v>
      </c>
      <c r="AG53">
        <v>1198.9128098900819</v>
      </c>
      <c r="AH53">
        <v>1203.7428195468219</v>
      </c>
      <c r="AI53">
        <v>120.00437530623751</v>
      </c>
      <c r="AJ53" s="13">
        <f t="shared" si="4"/>
        <v>4.0755013891474404E-3</v>
      </c>
      <c r="AK53" s="25">
        <f t="shared" si="4"/>
        <v>8.1205781685424906E-3</v>
      </c>
    </row>
    <row r="54" spans="1:37" x14ac:dyDescent="0.3">
      <c r="A54" s="11" t="s">
        <v>68</v>
      </c>
      <c r="B54" s="12">
        <f t="shared" si="5"/>
        <v>1351.1964320704819</v>
      </c>
      <c r="C54">
        <v>1272.952850452177</v>
      </c>
      <c r="D54">
        <v>1405.776464320659</v>
      </c>
      <c r="E54">
        <v>9.4484163904869536E-2</v>
      </c>
      <c r="F54">
        <v>120.0277459621429</v>
      </c>
      <c r="G54" s="13">
        <f t="shared" si="6"/>
        <v>4.0393854627444735E-2</v>
      </c>
      <c r="H54">
        <v>1305.808042262697</v>
      </c>
      <c r="I54">
        <v>1351.1964320704819</v>
      </c>
      <c r="J54" s="6">
        <v>3.3591259368732918E-2</v>
      </c>
      <c r="K54">
        <v>3600.0077610015869</v>
      </c>
      <c r="L54" s="13">
        <f t="shared" si="7"/>
        <v>0</v>
      </c>
      <c r="M54">
        <v>1351.564422620329</v>
      </c>
      <c r="N54">
        <v>1375.2796146842561</v>
      </c>
      <c r="O54">
        <v>120.40113910142099</v>
      </c>
      <c r="P54" s="13">
        <f t="shared" si="8"/>
        <v>2.7234422850210785E-4</v>
      </c>
      <c r="Q54" s="25">
        <f t="shared" si="0"/>
        <v>1.7823598436291554E-2</v>
      </c>
      <c r="R54">
        <v>1351.1964338562821</v>
      </c>
      <c r="S54">
        <v>1376.265161635155</v>
      </c>
      <c r="T54">
        <v>120.0012029473844</v>
      </c>
      <c r="U54" s="13">
        <f t="shared" si="1"/>
        <v>1.3216436045144965E-9</v>
      </c>
      <c r="V54" s="25">
        <f t="shared" si="1"/>
        <v>1.8552986797233786E-2</v>
      </c>
      <c r="W54">
        <v>1351.1964338562821</v>
      </c>
      <c r="X54">
        <v>1373.2104815268281</v>
      </c>
      <c r="Y54">
        <v>120.3850593796931</v>
      </c>
      <c r="Z54" s="13">
        <f t="shared" si="2"/>
        <v>1.3216436045144965E-9</v>
      </c>
      <c r="AA54" s="25">
        <f t="shared" si="2"/>
        <v>1.6292264347244678E-2</v>
      </c>
      <c r="AB54">
        <v>1365.296037550926</v>
      </c>
      <c r="AC54">
        <v>1375.782683753921</v>
      </c>
      <c r="AD54">
        <v>120.0006761596829</v>
      </c>
      <c r="AE54" s="13">
        <f t="shared" si="3"/>
        <v>1.043490431575431E-2</v>
      </c>
      <c r="AF54" s="25">
        <f t="shared" si="3"/>
        <v>1.8195912229996603E-2</v>
      </c>
      <c r="AG54">
        <v>1356.050452555985</v>
      </c>
      <c r="AH54">
        <v>1387.6201441210731</v>
      </c>
      <c r="AI54">
        <v>120.046110165678</v>
      </c>
      <c r="AJ54" s="13">
        <f t="shared" si="4"/>
        <v>3.5923869914791517E-3</v>
      </c>
      <c r="AK54" s="25">
        <f t="shared" si="4"/>
        <v>2.6956637233550039E-2</v>
      </c>
    </row>
    <row r="55" spans="1:37" x14ac:dyDescent="0.3">
      <c r="A55" s="11" t="s">
        <v>69</v>
      </c>
      <c r="B55" s="12">
        <f t="shared" si="5"/>
        <v>1252.327136687667</v>
      </c>
      <c r="C55">
        <v>1200.677105692911</v>
      </c>
      <c r="D55">
        <v>1256.769624188546</v>
      </c>
      <c r="E55">
        <v>4.4632299680103578E-2</v>
      </c>
      <c r="F55">
        <v>120.00879192352291</v>
      </c>
      <c r="G55" s="13">
        <f t="shared" si="6"/>
        <v>3.5473857993919382E-3</v>
      </c>
      <c r="H55">
        <v>1233.770278297003</v>
      </c>
      <c r="I55">
        <v>1252.327136687667</v>
      </c>
      <c r="J55" s="6">
        <v>1.481790008938459E-2</v>
      </c>
      <c r="K55">
        <v>3600.0307757854462</v>
      </c>
      <c r="L55" s="13">
        <f t="shared" si="7"/>
        <v>0</v>
      </c>
      <c r="M55">
        <v>1255.8971430295251</v>
      </c>
      <c r="N55">
        <v>1256.039036498305</v>
      </c>
      <c r="O55">
        <v>120.4345449704968</v>
      </c>
      <c r="P55" s="13">
        <f t="shared" si="8"/>
        <v>2.8506979025468711E-3</v>
      </c>
      <c r="Q55" s="25">
        <f t="shared" si="0"/>
        <v>2.9640017387595292E-3</v>
      </c>
      <c r="R55">
        <v>1255.897140553875</v>
      </c>
      <c r="S55">
        <v>1256.0390366454731</v>
      </c>
      <c r="T55">
        <v>120.00167092248449</v>
      </c>
      <c r="U55" s="13">
        <f t="shared" si="1"/>
        <v>2.8506959257071441E-3</v>
      </c>
      <c r="V55" s="25">
        <f t="shared" si="1"/>
        <v>2.9640018562752022E-3</v>
      </c>
      <c r="W55">
        <v>1255.897142469501</v>
      </c>
      <c r="X55">
        <v>1256.1337169442941</v>
      </c>
      <c r="Y55">
        <v>120.42774720930031</v>
      </c>
      <c r="Z55" s="13">
        <f t="shared" si="2"/>
        <v>2.8506974553601299E-3</v>
      </c>
      <c r="AA55" s="25">
        <f t="shared" si="2"/>
        <v>3.0396053436127263E-3</v>
      </c>
      <c r="AB55">
        <v>1255.8971430295239</v>
      </c>
      <c r="AC55">
        <v>1256.015430023727</v>
      </c>
      <c r="AD55">
        <v>120.0017945987929</v>
      </c>
      <c r="AE55" s="13">
        <f t="shared" si="3"/>
        <v>2.8506979025459634E-3</v>
      </c>
      <c r="AF55" s="25">
        <f t="shared" si="3"/>
        <v>2.9451516524790517E-3</v>
      </c>
      <c r="AG55">
        <v>1255.8971428964589</v>
      </c>
      <c r="AH55">
        <v>1256.104144688868</v>
      </c>
      <c r="AI55">
        <v>120.0067939781584</v>
      </c>
      <c r="AJ55" s="13">
        <f t="shared" si="4"/>
        <v>2.8506977962917887E-3</v>
      </c>
      <c r="AK55" s="25">
        <f t="shared" si="4"/>
        <v>3.0159915013827612E-3</v>
      </c>
    </row>
    <row r="56" spans="1:37" x14ac:dyDescent="0.3">
      <c r="A56" s="11" t="s">
        <v>70</v>
      </c>
      <c r="B56" s="12">
        <f t="shared" si="5"/>
        <v>1440.686879530663</v>
      </c>
      <c r="C56">
        <v>1376.2648476310119</v>
      </c>
      <c r="D56">
        <v>1466.1685148339311</v>
      </c>
      <c r="E56">
        <v>6.1318781772572668E-2</v>
      </c>
      <c r="F56">
        <v>120.00922608375549</v>
      </c>
      <c r="G56" s="13">
        <f t="shared" si="6"/>
        <v>1.7687143310119811E-2</v>
      </c>
      <c r="H56">
        <v>1404.1999590095941</v>
      </c>
      <c r="I56">
        <v>1448.4234994928611</v>
      </c>
      <c r="J56" s="6">
        <v>3.0532189307029469E-2</v>
      </c>
      <c r="K56">
        <v>3600.0140860080719</v>
      </c>
      <c r="L56" s="13">
        <f t="shared" si="7"/>
        <v>5.3700912197649098E-3</v>
      </c>
      <c r="M56">
        <v>1447.3937460102279</v>
      </c>
      <c r="N56">
        <v>1447.3937467365149</v>
      </c>
      <c r="O56">
        <v>120.4353812545945</v>
      </c>
      <c r="P56" s="13">
        <f t="shared" si="8"/>
        <v>4.6553255775813466E-3</v>
      </c>
      <c r="Q56" s="25">
        <f t="shared" si="0"/>
        <v>4.65532608170685E-3</v>
      </c>
      <c r="R56">
        <v>1440.686879530663</v>
      </c>
      <c r="S56">
        <v>1446.723058876225</v>
      </c>
      <c r="T56">
        <v>120.00252208550231</v>
      </c>
      <c r="U56" s="13">
        <f t="shared" si="1"/>
        <v>0</v>
      </c>
      <c r="V56" s="25">
        <f t="shared" si="1"/>
        <v>4.1897926824518801E-3</v>
      </c>
      <c r="W56">
        <v>1440.686879530663</v>
      </c>
      <c r="X56">
        <v>1446.723060001809</v>
      </c>
      <c r="Y56">
        <v>120.3888279673061</v>
      </c>
      <c r="Z56" s="13">
        <f t="shared" si="2"/>
        <v>0</v>
      </c>
      <c r="AA56" s="25">
        <f t="shared" si="2"/>
        <v>4.1897934637347978E-3</v>
      </c>
      <c r="AB56">
        <v>1448.1568387480199</v>
      </c>
      <c r="AC56">
        <v>1455.2172560866759</v>
      </c>
      <c r="AD56">
        <v>120.0008333782025</v>
      </c>
      <c r="AE56" s="13">
        <f t="shared" si="3"/>
        <v>5.184998436156012E-3</v>
      </c>
      <c r="AF56" s="25">
        <f t="shared" si="3"/>
        <v>1.0085728385856148E-2</v>
      </c>
      <c r="AG56">
        <v>1447.3937388020011</v>
      </c>
      <c r="AH56">
        <v>1447.3937459682629</v>
      </c>
      <c r="AI56">
        <v>120.0903171924874</v>
      </c>
      <c r="AJ56" s="13">
        <f t="shared" si="4"/>
        <v>4.655320574254833E-3</v>
      </c>
      <c r="AK56" s="25">
        <f t="shared" si="4"/>
        <v>4.655325548452883E-3</v>
      </c>
    </row>
    <row r="57" spans="1:37" x14ac:dyDescent="0.3">
      <c r="A57" s="11" t="s">
        <v>71</v>
      </c>
      <c r="B57" s="12">
        <f t="shared" si="5"/>
        <v>977.34360580649866</v>
      </c>
      <c r="C57">
        <v>881.23437237491407</v>
      </c>
      <c r="D57">
        <v>1010.795834431332</v>
      </c>
      <c r="E57">
        <v>0.1281776770769027</v>
      </c>
      <c r="F57">
        <v>120.00821709632871</v>
      </c>
      <c r="G57" s="13">
        <f t="shared" si="6"/>
        <v>3.4227705001690485E-2</v>
      </c>
      <c r="H57">
        <v>930.30739873425341</v>
      </c>
      <c r="I57">
        <v>977.34360965939038</v>
      </c>
      <c r="J57" s="6">
        <v>4.812658563504478E-2</v>
      </c>
      <c r="K57">
        <v>3600.0070910453801</v>
      </c>
      <c r="L57" s="13">
        <f t="shared" si="7"/>
        <v>3.9422079400828985E-9</v>
      </c>
      <c r="M57">
        <v>977.34363151147602</v>
      </c>
      <c r="N57">
        <v>993.66036014555596</v>
      </c>
      <c r="O57">
        <v>120.4117042540864</v>
      </c>
      <c r="P57" s="13">
        <f t="shared" si="8"/>
        <v>2.6300860012955806E-8</v>
      </c>
      <c r="Q57" s="25">
        <f t="shared" si="0"/>
        <v>1.6695002905956293E-2</v>
      </c>
      <c r="R57">
        <v>977.34363151147602</v>
      </c>
      <c r="S57">
        <v>987.70049320288217</v>
      </c>
      <c r="T57">
        <v>120.00104598448959</v>
      </c>
      <c r="U57" s="13">
        <f t="shared" si="1"/>
        <v>2.6300860012955806E-8</v>
      </c>
      <c r="V57" s="25">
        <f t="shared" si="1"/>
        <v>1.0596976677242458E-2</v>
      </c>
      <c r="W57">
        <v>977.34360580649866</v>
      </c>
      <c r="X57">
        <v>985.16894852201881</v>
      </c>
      <c r="Y57">
        <v>120.4030587681918</v>
      </c>
      <c r="Z57" s="13">
        <f t="shared" si="2"/>
        <v>0</v>
      </c>
      <c r="AA57" s="25">
        <f t="shared" si="2"/>
        <v>8.0067467255415456E-3</v>
      </c>
      <c r="AB57">
        <v>988.33651916120164</v>
      </c>
      <c r="AC57">
        <v>1000.679408181037</v>
      </c>
      <c r="AD57">
        <v>120.10176298570001</v>
      </c>
      <c r="AE57" s="13">
        <f t="shared" si="3"/>
        <v>1.12477467386014E-2</v>
      </c>
      <c r="AF57" s="25">
        <f t="shared" si="3"/>
        <v>2.3876763746033629E-2</v>
      </c>
      <c r="AG57">
        <v>977.34363151147602</v>
      </c>
      <c r="AH57">
        <v>989.43651779552124</v>
      </c>
      <c r="AI57">
        <v>120.00398132586849</v>
      </c>
      <c r="AJ57" s="13">
        <f t="shared" si="4"/>
        <v>2.6300860012955806E-8</v>
      </c>
      <c r="AK57" s="25">
        <f t="shared" si="4"/>
        <v>1.2373245107633948E-2</v>
      </c>
    </row>
    <row r="58" spans="1:37" x14ac:dyDescent="0.3">
      <c r="A58" s="11" t="s">
        <v>72</v>
      </c>
      <c r="B58" s="12">
        <f t="shared" si="5"/>
        <v>1396.644506781395</v>
      </c>
      <c r="C58">
        <v>1331.8903565965261</v>
      </c>
      <c r="D58">
        <v>1447.412424635115</v>
      </c>
      <c r="E58">
        <v>7.9812820501185655E-2</v>
      </c>
      <c r="F58">
        <v>120.0085201263428</v>
      </c>
      <c r="G58" s="13">
        <f t="shared" si="6"/>
        <v>3.6349921262867457E-2</v>
      </c>
      <c r="H58">
        <v>1358.862219194689</v>
      </c>
      <c r="I58">
        <v>1396.644506781395</v>
      </c>
      <c r="J58" s="6">
        <v>2.705218643917932E-2</v>
      </c>
      <c r="K58">
        <v>3600.0207388401031</v>
      </c>
      <c r="L58" s="13">
        <f t="shared" si="7"/>
        <v>0</v>
      </c>
      <c r="M58">
        <v>1412.93154989455</v>
      </c>
      <c r="N58">
        <v>1425.809753252802</v>
      </c>
      <c r="O58">
        <v>120.43305713291051</v>
      </c>
      <c r="P58" s="13">
        <f t="shared" si="8"/>
        <v>1.166155240941661E-2</v>
      </c>
      <c r="Q58" s="25">
        <f t="shared" si="0"/>
        <v>2.0882369371587009E-2</v>
      </c>
      <c r="R58">
        <v>1413.6926973602319</v>
      </c>
      <c r="S58">
        <v>1427.1255321916331</v>
      </c>
      <c r="T58">
        <v>120.0029262828932</v>
      </c>
      <c r="U58" s="13">
        <f t="shared" si="1"/>
        <v>1.2206535375365476E-2</v>
      </c>
      <c r="V58" s="25">
        <f t="shared" si="1"/>
        <v>2.1824469478265759E-2</v>
      </c>
      <c r="W58">
        <v>1418.6481287338729</v>
      </c>
      <c r="X58">
        <v>1433.757576639938</v>
      </c>
      <c r="Y58">
        <v>120.4106670176086</v>
      </c>
      <c r="Z58" s="13">
        <f t="shared" si="2"/>
        <v>1.575463322673705E-2</v>
      </c>
      <c r="AA58" s="25">
        <f t="shared" si="2"/>
        <v>2.657302533203031E-2</v>
      </c>
      <c r="AB58">
        <v>1399.958643868142</v>
      </c>
      <c r="AC58">
        <v>1448.579198921499</v>
      </c>
      <c r="AD58">
        <v>120.0020067040052</v>
      </c>
      <c r="AE58" s="13">
        <f t="shared" si="3"/>
        <v>2.3729281650808295E-3</v>
      </c>
      <c r="AF58" s="25">
        <f t="shared" si="3"/>
        <v>3.7185333768139012E-2</v>
      </c>
      <c r="AG58">
        <v>1430.0138933434059</v>
      </c>
      <c r="AH58">
        <v>1450.7960461149239</v>
      </c>
      <c r="AI58">
        <v>120.00589046431701</v>
      </c>
      <c r="AJ58" s="13">
        <f t="shared" si="4"/>
        <v>2.3892541301659943E-2</v>
      </c>
      <c r="AK58" s="25">
        <f t="shared" si="4"/>
        <v>3.8772600379406948E-2</v>
      </c>
    </row>
    <row r="59" spans="1:37" x14ac:dyDescent="0.3">
      <c r="A59" s="11" t="s">
        <v>73</v>
      </c>
      <c r="B59" s="12">
        <f t="shared" si="5"/>
        <v>1399.4984841982241</v>
      </c>
      <c r="C59">
        <v>1331.7644659836001</v>
      </c>
      <c r="D59">
        <v>1422.86824165383</v>
      </c>
      <c r="E59">
        <v>6.4028258557755485E-2</v>
      </c>
      <c r="F59">
        <v>121.6292450428009</v>
      </c>
      <c r="G59" s="13">
        <f t="shared" si="6"/>
        <v>1.6698665785975779E-2</v>
      </c>
      <c r="H59">
        <v>1348.8226274465101</v>
      </c>
      <c r="I59">
        <v>1416.585788412182</v>
      </c>
      <c r="J59" s="6">
        <v>4.78355504622325E-2</v>
      </c>
      <c r="K59">
        <v>3600.0088529586792</v>
      </c>
      <c r="L59" s="13">
        <f t="shared" si="7"/>
        <v>1.2209591083442441E-2</v>
      </c>
      <c r="M59">
        <v>1417.0909128433191</v>
      </c>
      <c r="N59">
        <v>1418.5594699567389</v>
      </c>
      <c r="O59">
        <v>120.4759526083886</v>
      </c>
      <c r="P59" s="13">
        <f t="shared" si="8"/>
        <v>1.2570523543777693E-2</v>
      </c>
      <c r="Q59" s="25">
        <f t="shared" si="0"/>
        <v>1.3619868812816094E-2</v>
      </c>
      <c r="R59">
        <v>1417.010404912249</v>
      </c>
      <c r="S59">
        <v>1418.684105561005</v>
      </c>
      <c r="T59">
        <v>120.0029075061029</v>
      </c>
      <c r="U59" s="13">
        <f t="shared" si="1"/>
        <v>1.2512997271345742E-2</v>
      </c>
      <c r="V59" s="25">
        <f t="shared" si="1"/>
        <v>1.3708926147049319E-2</v>
      </c>
      <c r="W59">
        <v>1418.5949205428719</v>
      </c>
      <c r="X59">
        <v>1418.8940828991581</v>
      </c>
      <c r="Y59">
        <v>120.40671927590741</v>
      </c>
      <c r="Z59" s="13">
        <f t="shared" si="2"/>
        <v>1.3645199734237811E-2</v>
      </c>
      <c r="AA59" s="25">
        <f t="shared" si="2"/>
        <v>1.3858963707306743E-2</v>
      </c>
      <c r="AB59">
        <v>1399.4984841982241</v>
      </c>
      <c r="AC59">
        <v>1416.3165311524131</v>
      </c>
      <c r="AD59">
        <v>120.00232363980609</v>
      </c>
      <c r="AE59" s="13">
        <f t="shared" si="3"/>
        <v>0</v>
      </c>
      <c r="AF59" s="25">
        <f t="shared" si="3"/>
        <v>1.2017195548321051E-2</v>
      </c>
      <c r="AG59">
        <v>1410.7943187755061</v>
      </c>
      <c r="AH59">
        <v>1417.560528890785</v>
      </c>
      <c r="AI59">
        <v>120.0045347937383</v>
      </c>
      <c r="AJ59" s="13">
        <f t="shared" si="4"/>
        <v>8.0713446315402067E-3</v>
      </c>
      <c r="AK59" s="25">
        <f t="shared" si="4"/>
        <v>1.2906083783941138E-2</v>
      </c>
    </row>
    <row r="60" spans="1:37" x14ac:dyDescent="0.3">
      <c r="A60" s="11" t="s">
        <v>74</v>
      </c>
      <c r="B60" s="12">
        <f t="shared" si="5"/>
        <v>1305.798368273405</v>
      </c>
      <c r="C60">
        <v>1248.2549423586281</v>
      </c>
      <c r="D60">
        <v>1331.307120400307</v>
      </c>
      <c r="E60">
        <v>6.2383935884535772E-2</v>
      </c>
      <c r="F60">
        <v>120.0271520614624</v>
      </c>
      <c r="G60" s="13">
        <f t="shared" si="6"/>
        <v>1.9534985451567833E-2</v>
      </c>
      <c r="H60">
        <v>1278.275544008608</v>
      </c>
      <c r="I60">
        <v>1305.798368273405</v>
      </c>
      <c r="J60" s="6">
        <v>2.1077392140709899E-2</v>
      </c>
      <c r="K60">
        <v>3600.040014982224</v>
      </c>
      <c r="L60" s="13">
        <f t="shared" si="7"/>
        <v>0</v>
      </c>
      <c r="M60">
        <v>1323.1462147157611</v>
      </c>
      <c r="N60">
        <v>1325.5759673293271</v>
      </c>
      <c r="O60">
        <v>120.53550701931231</v>
      </c>
      <c r="P60" s="13">
        <f t="shared" si="8"/>
        <v>1.328524132350869E-2</v>
      </c>
      <c r="Q60" s="25">
        <f t="shared" si="0"/>
        <v>1.5145982363320831E-2</v>
      </c>
      <c r="R60">
        <v>1311.4718176864551</v>
      </c>
      <c r="S60">
        <v>1323.257928969196</v>
      </c>
      <c r="T60">
        <v>120.0018674689054</v>
      </c>
      <c r="U60" s="13">
        <f t="shared" si="1"/>
        <v>4.344812760450777E-3</v>
      </c>
      <c r="V60" s="25">
        <f t="shared" si="1"/>
        <v>1.3370793776436492E-2</v>
      </c>
      <c r="W60">
        <v>1318.492967100977</v>
      </c>
      <c r="X60">
        <v>1327.0566051889191</v>
      </c>
      <c r="Y60">
        <v>120.42079764690131</v>
      </c>
      <c r="Z60" s="13">
        <f t="shared" si="2"/>
        <v>9.7217144208546317E-3</v>
      </c>
      <c r="AA60" s="25">
        <f t="shared" si="2"/>
        <v>1.6279877071391079E-2</v>
      </c>
      <c r="AB60">
        <v>1317.7430090836569</v>
      </c>
      <c r="AC60">
        <v>1324.8329989927131</v>
      </c>
      <c r="AD60">
        <v>120.0016388938064</v>
      </c>
      <c r="AE60" s="13">
        <f t="shared" si="3"/>
        <v>9.1473853088404212E-3</v>
      </c>
      <c r="AF60" s="25">
        <f t="shared" si="3"/>
        <v>1.4577006053757505E-2</v>
      </c>
      <c r="AG60">
        <v>1320.051764058366</v>
      </c>
      <c r="AH60">
        <v>1325.7195756555941</v>
      </c>
      <c r="AI60">
        <v>120.0049758051522</v>
      </c>
      <c r="AJ60" s="13">
        <f t="shared" si="4"/>
        <v>1.0915464539757041E-2</v>
      </c>
      <c r="AK60" s="25">
        <f t="shared" si="4"/>
        <v>1.5255959776186549E-2</v>
      </c>
    </row>
    <row r="61" spans="1:37" x14ac:dyDescent="0.3">
      <c r="A61" s="11" t="s">
        <v>75</v>
      </c>
      <c r="B61" s="12">
        <f t="shared" si="5"/>
        <v>1170.082549648725</v>
      </c>
      <c r="C61">
        <v>1046.0214090104139</v>
      </c>
      <c r="D61">
        <v>1212.310325837446</v>
      </c>
      <c r="E61">
        <v>0.13716695575628479</v>
      </c>
      <c r="F61">
        <v>120.007602930069</v>
      </c>
      <c r="G61" s="13">
        <f t="shared" si="6"/>
        <v>3.6089570091784012E-2</v>
      </c>
      <c r="H61">
        <v>1097.554117458938</v>
      </c>
      <c r="I61">
        <v>1170.082549648725</v>
      </c>
      <c r="J61" s="6">
        <v>6.1985739563041937E-2</v>
      </c>
      <c r="K61">
        <v>3601.2467858791351</v>
      </c>
      <c r="L61" s="13">
        <f t="shared" si="7"/>
        <v>0</v>
      </c>
      <c r="M61">
        <v>1180.1267883300641</v>
      </c>
      <c r="N61">
        <v>1187.1437732426041</v>
      </c>
      <c r="O61">
        <v>120.4048781766905</v>
      </c>
      <c r="P61" s="13">
        <f t="shared" si="8"/>
        <v>8.5842137243688135E-3</v>
      </c>
      <c r="Q61" s="25">
        <f t="shared" si="0"/>
        <v>1.4581213606681909E-2</v>
      </c>
      <c r="R61">
        <v>1173.8173701696619</v>
      </c>
      <c r="S61">
        <v>1185.3071500945989</v>
      </c>
      <c r="T61">
        <v>120.00269679890479</v>
      </c>
      <c r="U61" s="13">
        <f t="shared" si="1"/>
        <v>3.1919290840275406E-3</v>
      </c>
      <c r="V61" s="25">
        <f t="shared" si="1"/>
        <v>1.3011560979560383E-2</v>
      </c>
      <c r="W61">
        <v>1185.352658722843</v>
      </c>
      <c r="X61">
        <v>1192.055333799379</v>
      </c>
      <c r="Y61">
        <v>120.3845646564849</v>
      </c>
      <c r="Z61" s="13">
        <f t="shared" si="2"/>
        <v>1.3050454498874675E-2</v>
      </c>
      <c r="AA61" s="25">
        <f t="shared" si="2"/>
        <v>1.8778832448403331E-2</v>
      </c>
      <c r="AB61">
        <v>1181.278187104328</v>
      </c>
      <c r="AC61">
        <v>1205.401560727772</v>
      </c>
      <c r="AD61">
        <v>120.00075329779069</v>
      </c>
      <c r="AE61" s="13">
        <f t="shared" si="3"/>
        <v>9.5682458121985302E-3</v>
      </c>
      <c r="AF61" s="25">
        <f t="shared" si="3"/>
        <v>3.0185059241888714E-2</v>
      </c>
      <c r="AG61">
        <v>1182.7604241526581</v>
      </c>
      <c r="AH61">
        <v>1188.043772008838</v>
      </c>
      <c r="AI61">
        <v>120.0027626929805</v>
      </c>
      <c r="AJ61" s="13">
        <f t="shared" si="4"/>
        <v>1.083502570629662E-2</v>
      </c>
      <c r="AK61" s="25">
        <f t="shared" si="4"/>
        <v>1.5350389052041821E-2</v>
      </c>
    </row>
    <row r="62" spans="1:37" x14ac:dyDescent="0.3">
      <c r="A62" s="11" t="s">
        <v>76</v>
      </c>
      <c r="B62" s="12">
        <f t="shared" si="5"/>
        <v>1325.838613414471</v>
      </c>
      <c r="C62">
        <v>1233.595213576586</v>
      </c>
      <c r="D62">
        <v>1326.949213196262</v>
      </c>
      <c r="E62">
        <v>7.0352353120442079E-2</v>
      </c>
      <c r="F62">
        <v>120.0315341949463</v>
      </c>
      <c r="G62" s="13">
        <f t="shared" si="6"/>
        <v>8.37658347369211E-4</v>
      </c>
      <c r="H62">
        <v>1275.482046934558</v>
      </c>
      <c r="I62">
        <v>1326.3020827330799</v>
      </c>
      <c r="J62" s="6">
        <v>3.831708964355849E-2</v>
      </c>
      <c r="K62">
        <v>3600.0258760452271</v>
      </c>
      <c r="L62" s="13">
        <f t="shared" si="7"/>
        <v>3.4956691856741153E-4</v>
      </c>
      <c r="M62">
        <v>1325.838613414471</v>
      </c>
      <c r="N62">
        <v>1326.0126754553221</v>
      </c>
      <c r="O62">
        <v>120.4007433744962</v>
      </c>
      <c r="P62" s="13">
        <f t="shared" si="8"/>
        <v>0</v>
      </c>
      <c r="Q62" s="25">
        <f t="shared" si="0"/>
        <v>1.3128448597742476E-4</v>
      </c>
      <c r="R62">
        <v>1325.838613414471</v>
      </c>
      <c r="S62">
        <v>1326.081504429691</v>
      </c>
      <c r="T62">
        <v>120.00228268830109</v>
      </c>
      <c r="U62" s="13">
        <f t="shared" si="1"/>
        <v>0</v>
      </c>
      <c r="V62" s="25">
        <f t="shared" si="1"/>
        <v>1.8319802482936773E-4</v>
      </c>
      <c r="W62">
        <v>1325.838613414471</v>
      </c>
      <c r="X62">
        <v>1326.1068211559691</v>
      </c>
      <c r="Y62">
        <v>120.4528506950941</v>
      </c>
      <c r="Z62" s="13">
        <f t="shared" si="2"/>
        <v>0</v>
      </c>
      <c r="AA62" s="25">
        <f t="shared" si="2"/>
        <v>2.0229290260857747E-4</v>
      </c>
      <c r="AB62">
        <v>1325.838613414471</v>
      </c>
      <c r="AC62">
        <v>1328.194339000592</v>
      </c>
      <c r="AD62">
        <v>120.0012770175934</v>
      </c>
      <c r="AE62" s="13">
        <f t="shared" si="3"/>
        <v>0</v>
      </c>
      <c r="AF62" s="25">
        <f t="shared" si="3"/>
        <v>1.7767815496444594E-3</v>
      </c>
      <c r="AG62">
        <v>1325.838613414471</v>
      </c>
      <c r="AH62">
        <v>1326.0451055902679</v>
      </c>
      <c r="AI62">
        <v>120.0015683163889</v>
      </c>
      <c r="AJ62" s="13">
        <f t="shared" si="4"/>
        <v>0</v>
      </c>
      <c r="AK62" s="25">
        <f t="shared" si="4"/>
        <v>1.557445783428749E-4</v>
      </c>
    </row>
    <row r="63" spans="1:37" x14ac:dyDescent="0.3">
      <c r="A63" s="14" t="s">
        <v>7</v>
      </c>
      <c r="B63" s="15"/>
      <c r="C63" s="16">
        <f>AVERAGE(C3:C62)</f>
        <v>1233.1210369915445</v>
      </c>
      <c r="D63" s="16">
        <f>AVERAGE(D3:D62)</f>
        <v>1326.9014259682558</v>
      </c>
      <c r="E63" s="21">
        <f>AVERAGE(E3:E62)</f>
        <v>7.2328363388279235E-2</v>
      </c>
      <c r="F63" s="16">
        <f t="shared" ref="F63:G63" si="9">AVERAGE(F3:F62)</f>
        <v>119.35220367908478</v>
      </c>
      <c r="G63" s="21">
        <f t="shared" si="9"/>
        <v>1.9337823820950912E-2</v>
      </c>
      <c r="H63" s="16">
        <f>AVERAGE(H3:H62)</f>
        <v>1268.5252679434598</v>
      </c>
      <c r="I63" s="16">
        <f>AVERAGE(I3:I62)</f>
        <v>1303.4855701522197</v>
      </c>
      <c r="J63" s="21">
        <f>AVERAGE(J3:J62)</f>
        <v>2.7453055764991512E-2</v>
      </c>
      <c r="K63" s="16">
        <f t="shared" ref="K63:L63" si="10">AVERAGE(K3:K62)</f>
        <v>3255.5573515097299</v>
      </c>
      <c r="L63" s="16">
        <f t="shared" si="10"/>
        <v>1.1044843172584376E-3</v>
      </c>
      <c r="M63" s="16">
        <f>AVERAGE(M3:M62)</f>
        <v>1306.878093162431</v>
      </c>
      <c r="N63" s="16">
        <f t="shared" ref="N63:AK63" si="11">AVERAGE(N3:N62)</f>
        <v>1312.7876733893195</v>
      </c>
      <c r="O63" s="16">
        <f t="shared" si="11"/>
        <v>119.10837916935216</v>
      </c>
      <c r="P63" s="21">
        <f t="shared" si="11"/>
        <v>3.6715813626169284E-3</v>
      </c>
      <c r="Q63" s="21">
        <f t="shared" si="11"/>
        <v>8.3078729805304372E-3</v>
      </c>
      <c r="R63" s="16">
        <f t="shared" si="11"/>
        <v>1306.1384450491585</v>
      </c>
      <c r="S63" s="16">
        <f t="shared" si="11"/>
        <v>1312.0192861056771</v>
      </c>
      <c r="T63" s="16">
        <f t="shared" si="11"/>
        <v>118.68573963544937</v>
      </c>
      <c r="U63" s="21">
        <f t="shared" si="11"/>
        <v>3.0193251361135564E-3</v>
      </c>
      <c r="V63" s="21">
        <f t="shared" si="11"/>
        <v>7.6846651348084251E-3</v>
      </c>
      <c r="W63" s="16">
        <f t="shared" si="11"/>
        <v>1305.6692541398913</v>
      </c>
      <c r="X63" s="16">
        <f t="shared" si="11"/>
        <v>1312.7056429611114</v>
      </c>
      <c r="Y63" s="16">
        <f t="shared" si="11"/>
        <v>120.38727151020497</v>
      </c>
      <c r="Z63" s="21">
        <f t="shared" si="11"/>
        <v>2.7262331243199148E-3</v>
      </c>
      <c r="AA63" s="21">
        <f t="shared" si="11"/>
        <v>8.2627553406597262E-3</v>
      </c>
      <c r="AB63" s="16">
        <f t="shared" si="11"/>
        <v>1308.3728125237039</v>
      </c>
      <c r="AC63" s="16">
        <f t="shared" si="11"/>
        <v>1318.5283567784668</v>
      </c>
      <c r="AD63" s="16">
        <f t="shared" si="11"/>
        <v>120.01893064247841</v>
      </c>
      <c r="AE63" s="21">
        <f t="shared" si="11"/>
        <v>5.0335433614893598E-3</v>
      </c>
      <c r="AF63" s="21">
        <f t="shared" si="11"/>
        <v>1.2898019752957351E-2</v>
      </c>
      <c r="AG63" s="16">
        <f t="shared" si="11"/>
        <v>1307.7740074569499</v>
      </c>
      <c r="AH63" s="16">
        <f t="shared" si="11"/>
        <v>1314.9237578043148</v>
      </c>
      <c r="AI63" s="16">
        <f t="shared" si="11"/>
        <v>118.70109888070418</v>
      </c>
      <c r="AJ63" s="21">
        <f t="shared" si="11"/>
        <v>4.2957668465175274E-3</v>
      </c>
      <c r="AK63" s="21">
        <f t="shared" si="11"/>
        <v>9.8692112383845804E-3</v>
      </c>
    </row>
    <row r="64" spans="1:37" x14ac:dyDescent="0.3">
      <c r="F64">
        <f>COUNTIF(F3:F62,"&lt;60")</f>
        <v>0</v>
      </c>
      <c r="G64">
        <f>COUNTIF(G3:G62,"&lt;0,000001")</f>
        <v>9</v>
      </c>
      <c r="K64">
        <f>COUNTIF(K3:K62,"&lt;3600")</f>
        <v>8</v>
      </c>
      <c r="L64">
        <f>COUNTIF(L3:L62,"&lt;0,000001")</f>
        <v>47</v>
      </c>
      <c r="P64">
        <f>COUNTIF(P3:P62,"&lt;0,000001")</f>
        <v>20</v>
      </c>
      <c r="U64">
        <f>COUNTIF(U3:U62,"&lt;0,000001")</f>
        <v>23</v>
      </c>
      <c r="Z64">
        <f>COUNTIF(Z3:Z62,"&lt;0,000001")</f>
        <v>25</v>
      </c>
      <c r="AE64">
        <f>COUNTIF(AE3:AE62,"&lt;0,000001")</f>
        <v>22</v>
      </c>
      <c r="AJ64">
        <f>COUNTIF(AJ3:AJ62,"&lt;0,000001")</f>
        <v>19</v>
      </c>
    </row>
  </sheetData>
  <mergeCells count="7">
    <mergeCell ref="AG1:AK1"/>
    <mergeCell ref="C1:G1"/>
    <mergeCell ref="H1:L1"/>
    <mergeCell ref="AB1:AF1"/>
    <mergeCell ref="M1:Q1"/>
    <mergeCell ref="R1:V1"/>
    <mergeCell ref="W1:AA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B697-D74B-4217-8016-ED09BA1F403D}">
  <dimension ref="A1:AK64"/>
  <sheetViews>
    <sheetView zoomScale="56" zoomScaleNormal="70" workbookViewId="0">
      <pane xSplit="2" ySplit="2" topLeftCell="W3" activePane="bottomRight" state="frozen"/>
      <selection activeCell="BZ1" sqref="BZ1:CN1048576"/>
      <selection pane="topRight" activeCell="BZ1" sqref="BZ1:CN1048576"/>
      <selection pane="bottomLeft" activeCell="BZ1" sqref="BZ1:CN1048576"/>
      <selection pane="bottomRight" activeCell="AG3" sqref="AG3:AI62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4" width="14.6640625" bestFit="1" customWidth="1"/>
    <col min="5" max="5" width="14.6640625" style="6" bestFit="1" customWidth="1"/>
    <col min="6" max="6" width="14.6640625" bestFit="1" customWidth="1"/>
    <col min="7" max="7" width="12.21875" bestFit="1" customWidth="1"/>
    <col min="8" max="9" width="14.6640625" bestFit="1" customWidth="1"/>
    <col min="10" max="10" width="14.6640625" style="6" bestFit="1" customWidth="1"/>
    <col min="11" max="11" width="14.6640625" bestFit="1" customWidth="1"/>
    <col min="12" max="12" width="12.21875" bestFit="1" customWidth="1"/>
    <col min="13" max="13" width="14.6640625" bestFit="1" customWidth="1"/>
    <col min="14" max="14" width="14.6640625" customWidth="1"/>
    <col min="15" max="17" width="8.6640625" customWidth="1"/>
    <col min="18" max="19" width="14.6640625" bestFit="1" customWidth="1"/>
    <col min="20" max="22" width="8.6640625" customWidth="1"/>
    <col min="23" max="24" width="14.6640625" bestFit="1" customWidth="1"/>
    <col min="25" max="27" width="8.6640625" customWidth="1"/>
    <col min="28" max="28" width="14.6640625" customWidth="1"/>
    <col min="29" max="29" width="14.6640625" bestFit="1" customWidth="1"/>
    <col min="30" max="32" width="8.6640625" customWidth="1"/>
    <col min="33" max="33" width="14.6640625" customWidth="1"/>
    <col min="34" max="34" width="14.6640625" bestFit="1" customWidth="1"/>
    <col min="35" max="37" width="8.6640625" customWidth="1"/>
  </cols>
  <sheetData>
    <row r="1" spans="1:37" x14ac:dyDescent="0.3">
      <c r="A1" s="7"/>
      <c r="B1" s="7"/>
      <c r="C1" s="34" t="s">
        <v>77</v>
      </c>
      <c r="D1" s="35"/>
      <c r="E1" s="35"/>
      <c r="F1" s="35"/>
      <c r="G1" s="36"/>
      <c r="H1" s="34" t="s">
        <v>78</v>
      </c>
      <c r="I1" s="35"/>
      <c r="J1" s="35"/>
      <c r="K1" s="35"/>
      <c r="L1" s="36"/>
      <c r="M1" s="34" t="s">
        <v>84</v>
      </c>
      <c r="N1" s="35"/>
      <c r="O1" s="35"/>
      <c r="P1" s="35"/>
      <c r="Q1" s="36"/>
      <c r="R1" s="37" t="s">
        <v>87</v>
      </c>
      <c r="S1" s="35"/>
      <c r="T1" s="35"/>
      <c r="U1" s="35"/>
      <c r="V1" s="36"/>
      <c r="W1" s="34" t="s">
        <v>85</v>
      </c>
      <c r="X1" s="35"/>
      <c r="Y1" s="35"/>
      <c r="Z1" s="35"/>
      <c r="AA1" s="36"/>
      <c r="AB1" s="34" t="s">
        <v>86</v>
      </c>
      <c r="AC1" s="35"/>
      <c r="AD1" s="35"/>
      <c r="AE1" s="35"/>
      <c r="AF1" s="36"/>
      <c r="AG1" s="34" t="s">
        <v>89</v>
      </c>
      <c r="AH1" s="35"/>
      <c r="AI1" s="35"/>
      <c r="AJ1" s="35"/>
      <c r="AK1" s="36"/>
    </row>
    <row r="2" spans="1:37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79</v>
      </c>
      <c r="N2" s="8" t="s">
        <v>8</v>
      </c>
      <c r="O2" s="8" t="s">
        <v>80</v>
      </c>
      <c r="P2" s="8" t="s">
        <v>81</v>
      </c>
      <c r="Q2" s="8" t="s">
        <v>82</v>
      </c>
      <c r="R2" s="8" t="s">
        <v>79</v>
      </c>
      <c r="S2" s="8" t="s">
        <v>8</v>
      </c>
      <c r="T2" s="8" t="s">
        <v>80</v>
      </c>
      <c r="U2" s="8" t="s">
        <v>81</v>
      </c>
      <c r="V2" s="8" t="s">
        <v>82</v>
      </c>
      <c r="W2" s="8" t="s">
        <v>79</v>
      </c>
      <c r="X2" s="8" t="s">
        <v>8</v>
      </c>
      <c r="Y2" s="8" t="s">
        <v>80</v>
      </c>
      <c r="Z2" s="8" t="s">
        <v>81</v>
      </c>
      <c r="AA2" s="8" t="s">
        <v>82</v>
      </c>
      <c r="AB2" s="8" t="s">
        <v>79</v>
      </c>
      <c r="AC2" s="8" t="s">
        <v>8</v>
      </c>
      <c r="AD2" s="8" t="s">
        <v>80</v>
      </c>
      <c r="AE2" s="8" t="s">
        <v>81</v>
      </c>
      <c r="AF2" s="8" t="s">
        <v>82</v>
      </c>
      <c r="AG2" s="8" t="s">
        <v>79</v>
      </c>
      <c r="AH2" s="8" t="s">
        <v>8</v>
      </c>
      <c r="AI2" s="8" t="s">
        <v>80</v>
      </c>
      <c r="AJ2" s="8" t="s">
        <v>81</v>
      </c>
      <c r="AK2" s="8" t="s">
        <v>82</v>
      </c>
    </row>
    <row r="3" spans="1:37" x14ac:dyDescent="0.3">
      <c r="A3" s="11" t="s">
        <v>17</v>
      </c>
      <c r="B3" s="12">
        <f>MIN(D3,I3,M3,R3,W3,AB3,AG3)</f>
        <v>1417.1685769267719</v>
      </c>
      <c r="C3">
        <v>1331.1138616412491</v>
      </c>
      <c r="D3">
        <v>1446.525398795744</v>
      </c>
      <c r="E3">
        <v>7.978535133263201E-2</v>
      </c>
      <c r="F3">
        <v>120.00992703437809</v>
      </c>
      <c r="G3" s="13">
        <f t="shared" ref="G3:G34" si="0">(D3-$B3)/$B3</f>
        <v>2.0715123343077728E-2</v>
      </c>
      <c r="H3">
        <v>1351.492695774177</v>
      </c>
      <c r="I3">
        <v>1420.468617956747</v>
      </c>
      <c r="J3" s="6">
        <v>4.855856814477677E-2</v>
      </c>
      <c r="K3">
        <v>3600.0582180023189</v>
      </c>
      <c r="L3" s="13">
        <f t="shared" ref="L3:L34" si="1">(I3-$B3)/$B3</f>
        <v>2.3286157227190699E-3</v>
      </c>
      <c r="M3">
        <v>1422.032063856311</v>
      </c>
      <c r="N3">
        <v>1425.060686599996</v>
      </c>
      <c r="O3">
        <v>120.4253868165019</v>
      </c>
      <c r="P3" s="23">
        <f>(M3-$B3)/$B3</f>
        <v>3.4318337343365525E-3</v>
      </c>
      <c r="Q3" s="24">
        <f t="shared" ref="Q3:Q62" si="2">(N3-$B3)/$B3</f>
        <v>5.5689279325813155E-3</v>
      </c>
      <c r="R3">
        <v>1421.5519311785731</v>
      </c>
      <c r="S3">
        <v>1424.36301891126</v>
      </c>
      <c r="T3">
        <v>120.0060641599994</v>
      </c>
      <c r="U3" s="23">
        <f t="shared" ref="U3:V62" si="3">(R3-$B3)/$B3</f>
        <v>3.093036582356894E-3</v>
      </c>
      <c r="V3" s="24">
        <f t="shared" si="3"/>
        <v>5.0766310385527589E-3</v>
      </c>
      <c r="W3">
        <v>1420.6030957533339</v>
      </c>
      <c r="X3">
        <v>1422.9355045487409</v>
      </c>
      <c r="Y3">
        <v>120.4029294444947</v>
      </c>
      <c r="Z3" s="23">
        <f t="shared" ref="Z3:AA62" si="4">(W3-$B3)/$B3</f>
        <v>2.4235076069849008E-3</v>
      </c>
      <c r="AA3" s="24">
        <f t="shared" si="4"/>
        <v>4.069330717503609E-3</v>
      </c>
      <c r="AB3">
        <v>1417.1685769267719</v>
      </c>
      <c r="AC3">
        <v>1424.4973926211289</v>
      </c>
      <c r="AD3">
        <v>120.00354730780241</v>
      </c>
      <c r="AE3" s="23">
        <f t="shared" ref="AE3:AF62" si="5">(AB3-$B3)/$B3</f>
        <v>0</v>
      </c>
      <c r="AF3" s="24">
        <f t="shared" si="5"/>
        <v>5.1714494758626625E-3</v>
      </c>
      <c r="AG3">
        <v>1420.6030957533339</v>
      </c>
      <c r="AH3">
        <v>1424.1687975781581</v>
      </c>
      <c r="AI3">
        <v>120.0049368027598</v>
      </c>
      <c r="AJ3" s="23">
        <f t="shared" ref="AJ3:AK62" si="6">(AG3-$B3)/$B3</f>
        <v>2.4235076069849008E-3</v>
      </c>
      <c r="AK3" s="24">
        <f t="shared" si="6"/>
        <v>4.9395821819353388E-3</v>
      </c>
    </row>
    <row r="4" spans="1:37" x14ac:dyDescent="0.3">
      <c r="A4" s="11" t="s">
        <v>18</v>
      </c>
      <c r="B4" s="12">
        <f t="shared" ref="B4:B62" si="7">MIN(D4,I4,M4,R4,W4,AB4,AG4)</f>
        <v>1491.5173708417819</v>
      </c>
      <c r="C4">
        <v>1407.902578384801</v>
      </c>
      <c r="D4">
        <v>1502.8614280841971</v>
      </c>
      <c r="E4">
        <v>6.3185366212003921E-2</v>
      </c>
      <c r="F4">
        <v>120.0114250183105</v>
      </c>
      <c r="G4" s="13">
        <f t="shared" si="0"/>
        <v>7.6057158060537991E-3</v>
      </c>
      <c r="H4">
        <v>1442.7674851479539</v>
      </c>
      <c r="I4">
        <v>1491.5173708417819</v>
      </c>
      <c r="J4" s="6">
        <v>3.2684758921925183E-2</v>
      </c>
      <c r="K4">
        <v>3600.0074241161351</v>
      </c>
      <c r="L4" s="13">
        <f t="shared" si="1"/>
        <v>0</v>
      </c>
      <c r="M4">
        <v>1497.1144506763351</v>
      </c>
      <c r="N4">
        <v>1497.1144547214381</v>
      </c>
      <c r="O4">
        <v>120.39703643510001</v>
      </c>
      <c r="P4" s="13">
        <f>(M4-$B4)/$B4</f>
        <v>3.7526078770334834E-3</v>
      </c>
      <c r="Q4" s="25">
        <f t="shared" si="2"/>
        <v>3.7526105891057984E-3</v>
      </c>
      <c r="R4">
        <v>1492.1109402812349</v>
      </c>
      <c r="S4">
        <v>1496.389234086218</v>
      </c>
      <c r="T4">
        <v>120.0030295273056</v>
      </c>
      <c r="U4" s="13">
        <f t="shared" si="3"/>
        <v>3.9796347736664354E-4</v>
      </c>
      <c r="V4" s="25">
        <f t="shared" si="3"/>
        <v>3.2663804925627646E-3</v>
      </c>
      <c r="W4">
        <v>1494.0886107381571</v>
      </c>
      <c r="X4">
        <v>1496.598105524024</v>
      </c>
      <c r="Y4">
        <v>120.4240831657138</v>
      </c>
      <c r="Z4" s="13">
        <f t="shared" si="4"/>
        <v>1.7239087835255738E-3</v>
      </c>
      <c r="AA4" s="25">
        <f t="shared" si="4"/>
        <v>3.4064200535422842E-3</v>
      </c>
      <c r="AB4">
        <v>1495.171449981576</v>
      </c>
      <c r="AC4">
        <v>1499.4245541048799</v>
      </c>
      <c r="AD4">
        <v>120.00145314601249</v>
      </c>
      <c r="AE4" s="13">
        <f t="shared" si="5"/>
        <v>2.4499071960065294E-3</v>
      </c>
      <c r="AF4" s="25">
        <f t="shared" si="5"/>
        <v>5.3014355834389805E-3</v>
      </c>
      <c r="AG4">
        <v>1491.567169740686</v>
      </c>
      <c r="AH4">
        <v>1497.970251451437</v>
      </c>
      <c r="AI4">
        <v>120.04402164360511</v>
      </c>
      <c r="AJ4" s="13">
        <f t="shared" si="6"/>
        <v>3.3388078394283144E-5</v>
      </c>
      <c r="AK4" s="25">
        <f t="shared" si="6"/>
        <v>4.3263864945891749E-3</v>
      </c>
    </row>
    <row r="5" spans="1:37" x14ac:dyDescent="0.3">
      <c r="A5" s="11" t="s">
        <v>19</v>
      </c>
      <c r="B5" s="12">
        <f t="shared" si="7"/>
        <v>1481.0462867100621</v>
      </c>
      <c r="C5">
        <v>1424.292972283695</v>
      </c>
      <c r="D5">
        <v>1492.977347868029</v>
      </c>
      <c r="E5">
        <v>4.6004968315436982E-2</v>
      </c>
      <c r="F5">
        <v>120.0076658725739</v>
      </c>
      <c r="G5" s="13">
        <f t="shared" si="0"/>
        <v>8.0558327346204293E-3</v>
      </c>
      <c r="H5">
        <v>1441.739815472725</v>
      </c>
      <c r="I5">
        <v>1481.0462867100621</v>
      </c>
      <c r="J5" s="6">
        <v>2.6539664283316011E-2</v>
      </c>
      <c r="K5">
        <v>3600.0091648101811</v>
      </c>
      <c r="L5" s="13">
        <f t="shared" si="1"/>
        <v>0</v>
      </c>
      <c r="M5">
        <v>1482.4895930697869</v>
      </c>
      <c r="N5">
        <v>1483.6638600872</v>
      </c>
      <c r="O5">
        <v>120.4703409395006</v>
      </c>
      <c r="P5" s="13">
        <f t="shared" ref="P5:P62" si="8">(M5-$B5)/$B5</f>
        <v>9.7451806380132334E-4</v>
      </c>
      <c r="Q5" s="25">
        <f t="shared" si="2"/>
        <v>1.7673812092344945E-3</v>
      </c>
      <c r="R5">
        <v>1482.4895930697869</v>
      </c>
      <c r="S5">
        <v>1483.372525820422</v>
      </c>
      <c r="T5">
        <v>120.0013496867963</v>
      </c>
      <c r="U5" s="13">
        <f t="shared" si="3"/>
        <v>9.7451806380132334E-4</v>
      </c>
      <c r="V5" s="25">
        <f t="shared" si="3"/>
        <v>1.5706727947897624E-3</v>
      </c>
      <c r="W5">
        <v>1481.145150446612</v>
      </c>
      <c r="X5">
        <v>1482.921471517682</v>
      </c>
      <c r="Y5">
        <v>120.39487862980459</v>
      </c>
      <c r="Z5" s="13">
        <f t="shared" si="4"/>
        <v>6.6752631188532038E-5</v>
      </c>
      <c r="AA5" s="25">
        <f t="shared" si="4"/>
        <v>1.2661216765786425E-3</v>
      </c>
      <c r="AB5">
        <v>1481.1451518007029</v>
      </c>
      <c r="AC5">
        <v>1483.004523146536</v>
      </c>
      <c r="AD5">
        <v>120.0067733400094</v>
      </c>
      <c r="AE5" s="13">
        <f t="shared" si="5"/>
        <v>6.6753545468502265E-5</v>
      </c>
      <c r="AF5" s="25">
        <f t="shared" si="5"/>
        <v>1.3221979988376343E-3</v>
      </c>
      <c r="AG5">
        <v>1482.4895930697869</v>
      </c>
      <c r="AH5">
        <v>1485.221384968045</v>
      </c>
      <c r="AI5">
        <v>120.0038261513226</v>
      </c>
      <c r="AJ5" s="13">
        <f t="shared" si="6"/>
        <v>9.7451806380132334E-4</v>
      </c>
      <c r="AK5" s="25">
        <f t="shared" si="6"/>
        <v>2.8190194293368645E-3</v>
      </c>
    </row>
    <row r="6" spans="1:37" x14ac:dyDescent="0.3">
      <c r="A6" s="11" t="s">
        <v>20</v>
      </c>
      <c r="B6" s="12">
        <f t="shared" si="7"/>
        <v>1102.667091969636</v>
      </c>
      <c r="C6">
        <v>1028.6390483639379</v>
      </c>
      <c r="D6">
        <v>1119.4597831453329</v>
      </c>
      <c r="E6">
        <v>8.1129073280522768E-2</v>
      </c>
      <c r="F6">
        <v>122.16981601715089</v>
      </c>
      <c r="G6" s="13">
        <f t="shared" si="0"/>
        <v>1.5229157828317045E-2</v>
      </c>
      <c r="H6">
        <v>1056.4764212507439</v>
      </c>
      <c r="I6">
        <v>1112.7859680532019</v>
      </c>
      <c r="J6" s="6">
        <v>5.060231564653022E-2</v>
      </c>
      <c r="K6">
        <v>3600.0252480506902</v>
      </c>
      <c r="L6" s="13">
        <f t="shared" si="1"/>
        <v>9.1767280961392896E-3</v>
      </c>
      <c r="M6">
        <v>1103.7374242642049</v>
      </c>
      <c r="N6">
        <v>1109.5283134481799</v>
      </c>
      <c r="O6">
        <v>120.43232496820271</v>
      </c>
      <c r="P6" s="13">
        <f t="shared" si="8"/>
        <v>9.7067582987091108E-4</v>
      </c>
      <c r="Q6" s="25">
        <f t="shared" si="2"/>
        <v>6.2223870908200418E-3</v>
      </c>
      <c r="R6">
        <v>1103.3429755396689</v>
      </c>
      <c r="S6">
        <v>1109.2467586633311</v>
      </c>
      <c r="T6">
        <v>120.0038470646075</v>
      </c>
      <c r="U6" s="13">
        <f t="shared" si="3"/>
        <v>6.1295342443354361E-4</v>
      </c>
      <c r="V6" s="25">
        <f t="shared" si="3"/>
        <v>5.9670472997813018E-3</v>
      </c>
      <c r="W6">
        <v>1107.4550097715189</v>
      </c>
      <c r="X6">
        <v>1109.5571566772301</v>
      </c>
      <c r="Y6">
        <v>120.42074540990291</v>
      </c>
      <c r="Z6" s="13">
        <f t="shared" si="4"/>
        <v>4.3421245058928313E-3</v>
      </c>
      <c r="AA6" s="25">
        <f t="shared" si="4"/>
        <v>6.2485447854317786E-3</v>
      </c>
      <c r="AB6">
        <v>1103.3429755396689</v>
      </c>
      <c r="AC6">
        <v>1108.7693615831911</v>
      </c>
      <c r="AD6">
        <v>120.00146756359609</v>
      </c>
      <c r="AE6" s="13">
        <f t="shared" si="5"/>
        <v>6.1295342443354361E-4</v>
      </c>
      <c r="AF6" s="25">
        <f t="shared" si="5"/>
        <v>5.5340996915532745E-3</v>
      </c>
      <c r="AG6">
        <v>1102.667091969636</v>
      </c>
      <c r="AH6">
        <v>1107.3567339182021</v>
      </c>
      <c r="AI6">
        <v>120.04691384211181</v>
      </c>
      <c r="AJ6" s="13">
        <f t="shared" si="6"/>
        <v>0</v>
      </c>
      <c r="AK6" s="25">
        <f t="shared" si="6"/>
        <v>4.2529989175510968E-3</v>
      </c>
    </row>
    <row r="7" spans="1:37" x14ac:dyDescent="0.3">
      <c r="A7" s="11" t="s">
        <v>21</v>
      </c>
      <c r="B7" s="12">
        <f t="shared" si="7"/>
        <v>1346.5987901693379</v>
      </c>
      <c r="C7">
        <v>1219.9563689025931</v>
      </c>
      <c r="D7">
        <v>1420.257243378735</v>
      </c>
      <c r="E7">
        <v>0.14103140498663089</v>
      </c>
      <c r="F7">
        <v>120.0091278553009</v>
      </c>
      <c r="G7" s="13">
        <f t="shared" si="0"/>
        <v>5.4699628239034986E-2</v>
      </c>
      <c r="H7">
        <v>1316.8734253458531</v>
      </c>
      <c r="I7">
        <v>1346.5987901693379</v>
      </c>
      <c r="J7" s="6">
        <v>2.2074403334156431E-2</v>
      </c>
      <c r="K7">
        <v>3600.0081582069402</v>
      </c>
      <c r="L7" s="13">
        <f t="shared" si="1"/>
        <v>0</v>
      </c>
      <c r="M7">
        <v>1355.416132143024</v>
      </c>
      <c r="N7">
        <v>1404.438043393166</v>
      </c>
      <c r="O7">
        <v>120.3926762830059</v>
      </c>
      <c r="P7" s="13">
        <f t="shared" si="8"/>
        <v>6.5478612026506396E-3</v>
      </c>
      <c r="Q7" s="25">
        <f t="shared" si="2"/>
        <v>4.2952105442300811E-2</v>
      </c>
      <c r="R7">
        <v>1349.8588923714831</v>
      </c>
      <c r="S7">
        <v>1378.2506922378509</v>
      </c>
      <c r="T7">
        <v>120.00606287789419</v>
      </c>
      <c r="U7" s="13">
        <f t="shared" si="3"/>
        <v>2.4209899978710047E-3</v>
      </c>
      <c r="V7" s="25">
        <f t="shared" si="3"/>
        <v>2.350507240878531E-2</v>
      </c>
      <c r="W7">
        <v>1371.510434225946</v>
      </c>
      <c r="X7">
        <v>1423.3815336206319</v>
      </c>
      <c r="Y7">
        <v>120.379875521583</v>
      </c>
      <c r="Z7" s="13">
        <f t="shared" si="4"/>
        <v>1.8499678032144536E-2</v>
      </c>
      <c r="AA7" s="25">
        <f t="shared" si="4"/>
        <v>5.7019762687918626E-2</v>
      </c>
      <c r="AB7">
        <v>1393.1987920741269</v>
      </c>
      <c r="AC7">
        <v>1461.861778394893</v>
      </c>
      <c r="AD7">
        <v>120.0016984571994</v>
      </c>
      <c r="AE7" s="13">
        <f t="shared" si="5"/>
        <v>3.4605706053641216E-2</v>
      </c>
      <c r="AF7" s="25">
        <f t="shared" si="5"/>
        <v>8.5595642196485633E-2</v>
      </c>
      <c r="AG7">
        <v>1365.0651932344169</v>
      </c>
      <c r="AH7">
        <v>1406.6783602764731</v>
      </c>
      <c r="AI7">
        <v>120.0072248096578</v>
      </c>
      <c r="AJ7" s="13">
        <f t="shared" si="6"/>
        <v>1.3713366742856517E-2</v>
      </c>
      <c r="AK7" s="25">
        <f t="shared" si="6"/>
        <v>4.4615790943626221E-2</v>
      </c>
    </row>
    <row r="8" spans="1:37" x14ac:dyDescent="0.3">
      <c r="A8" s="11" t="s">
        <v>22</v>
      </c>
      <c r="B8" s="12">
        <f t="shared" si="7"/>
        <v>1627.477946121071</v>
      </c>
      <c r="C8">
        <v>1588.4025812515761</v>
      </c>
      <c r="D8">
        <v>1640.55784432154</v>
      </c>
      <c r="E8">
        <v>3.1791175940847023E-2</v>
      </c>
      <c r="F8">
        <v>120.0681519508362</v>
      </c>
      <c r="G8" s="13">
        <f t="shared" si="0"/>
        <v>8.0369127161714071E-3</v>
      </c>
      <c r="H8">
        <v>1606.4615769512341</v>
      </c>
      <c r="I8">
        <v>1627.477946121071</v>
      </c>
      <c r="J8" s="6">
        <v>1.291345865541698E-2</v>
      </c>
      <c r="K8">
        <v>3600.035551071167</v>
      </c>
      <c r="L8" s="13">
        <f t="shared" si="1"/>
        <v>0</v>
      </c>
      <c r="M8">
        <v>1629.0060667395619</v>
      </c>
      <c r="N8">
        <v>1635.7235728098231</v>
      </c>
      <c r="O8">
        <v>120.4059674543911</v>
      </c>
      <c r="P8" s="13">
        <f t="shared" si="8"/>
        <v>9.3895012349201005E-4</v>
      </c>
      <c r="Q8" s="25">
        <f t="shared" si="2"/>
        <v>5.0665059446149E-3</v>
      </c>
      <c r="R8">
        <v>1628.7121661165679</v>
      </c>
      <c r="S8">
        <v>1635.1582022066921</v>
      </c>
      <c r="T8">
        <v>120.0012456204975</v>
      </c>
      <c r="U8" s="13">
        <f t="shared" si="3"/>
        <v>7.5836357625524401E-4</v>
      </c>
      <c r="V8" s="25">
        <f t="shared" si="3"/>
        <v>4.7191153059408155E-3</v>
      </c>
      <c r="W8">
        <v>1629.6804515879151</v>
      </c>
      <c r="X8">
        <v>1633.9259955474911</v>
      </c>
      <c r="Y8">
        <v>120.4620670867094</v>
      </c>
      <c r="Z8" s="13">
        <f t="shared" si="4"/>
        <v>1.3533243089981696E-3</v>
      </c>
      <c r="AA8" s="25">
        <f t="shared" si="4"/>
        <v>3.9619888194419826E-3</v>
      </c>
      <c r="AB8">
        <v>1629.479584312166</v>
      </c>
      <c r="AC8">
        <v>1633.592381382296</v>
      </c>
      <c r="AD8">
        <v>120.0018599789823</v>
      </c>
      <c r="AE8" s="13">
        <f t="shared" si="5"/>
        <v>1.2299018833808028E-3</v>
      </c>
      <c r="AF8" s="25">
        <f t="shared" si="5"/>
        <v>3.7570003795124622E-3</v>
      </c>
      <c r="AG8">
        <v>1629.6804515879151</v>
      </c>
      <c r="AH8">
        <v>1637.753519544927</v>
      </c>
      <c r="AI8">
        <v>120.0401462334208</v>
      </c>
      <c r="AJ8" s="13">
        <f t="shared" si="6"/>
        <v>1.3533243089981696E-3</v>
      </c>
      <c r="AK8" s="25">
        <f t="shared" si="6"/>
        <v>6.3138019463469964E-3</v>
      </c>
    </row>
    <row r="9" spans="1:37" x14ac:dyDescent="0.3">
      <c r="A9" s="11" t="s">
        <v>23</v>
      </c>
      <c r="B9" s="12">
        <f t="shared" si="7"/>
        <v>1424.000504963305</v>
      </c>
      <c r="C9">
        <v>1364.9200300377231</v>
      </c>
      <c r="D9">
        <v>1444.772233412076</v>
      </c>
      <c r="E9">
        <v>5.5269752233380293E-2</v>
      </c>
      <c r="F9">
        <v>120.0165438652039</v>
      </c>
      <c r="G9" s="13">
        <f t="shared" si="0"/>
        <v>1.4586882782956783E-2</v>
      </c>
      <c r="H9">
        <v>1382.4871989190331</v>
      </c>
      <c r="I9">
        <v>1424.000504963305</v>
      </c>
      <c r="J9" s="6">
        <v>2.9152592221405749E-2</v>
      </c>
      <c r="K9">
        <v>3600.0127019882202</v>
      </c>
      <c r="L9" s="13">
        <f t="shared" si="1"/>
        <v>0</v>
      </c>
      <c r="M9">
        <v>1435.7022692996661</v>
      </c>
      <c r="N9">
        <v>1441.491423598879</v>
      </c>
      <c r="O9">
        <v>120.3995310548984</v>
      </c>
      <c r="P9" s="13">
        <f t="shared" si="8"/>
        <v>8.2175282210750402E-3</v>
      </c>
      <c r="Q9" s="25">
        <f t="shared" si="2"/>
        <v>1.2282944124394594E-2</v>
      </c>
      <c r="R9">
        <v>1435.7022686879459</v>
      </c>
      <c r="S9">
        <v>1440.26630741547</v>
      </c>
      <c r="T9">
        <v>120.00237506620471</v>
      </c>
      <c r="U9" s="13">
        <f t="shared" si="3"/>
        <v>8.2175277914963828E-3</v>
      </c>
      <c r="V9" s="25">
        <f t="shared" si="3"/>
        <v>1.1422610031015483E-2</v>
      </c>
      <c r="W9">
        <v>1432.4936401452169</v>
      </c>
      <c r="X9">
        <v>1440.325765373</v>
      </c>
      <c r="Y9">
        <v>120.38505735290821</v>
      </c>
      <c r="Z9" s="13">
        <f t="shared" si="4"/>
        <v>5.9642782093891874E-3</v>
      </c>
      <c r="AA9" s="25">
        <f t="shared" si="4"/>
        <v>1.1464364199867755E-2</v>
      </c>
      <c r="AB9">
        <v>1440.8748329370071</v>
      </c>
      <c r="AC9">
        <v>1443.367344294262</v>
      </c>
      <c r="AD9">
        <v>120.0023489387124</v>
      </c>
      <c r="AE9" s="13">
        <f t="shared" si="5"/>
        <v>1.1849945217636632E-2</v>
      </c>
      <c r="AF9" s="25">
        <f t="shared" si="5"/>
        <v>1.3600303696139508E-2</v>
      </c>
      <c r="AG9">
        <v>1435.702269299665</v>
      </c>
      <c r="AH9">
        <v>1441.775674122797</v>
      </c>
      <c r="AI9">
        <v>120.0042122704908</v>
      </c>
      <c r="AJ9" s="13">
        <f t="shared" si="6"/>
        <v>8.2175282210742405E-3</v>
      </c>
      <c r="AK9" s="25">
        <f t="shared" si="6"/>
        <v>1.2482558185574519E-2</v>
      </c>
    </row>
    <row r="10" spans="1:37" x14ac:dyDescent="0.3">
      <c r="A10" s="11" t="s">
        <v>24</v>
      </c>
      <c r="B10" s="12">
        <f t="shared" si="7"/>
        <v>1584.1785302593771</v>
      </c>
      <c r="C10">
        <v>1509.6216954119229</v>
      </c>
      <c r="D10">
        <v>1603.158794235947</v>
      </c>
      <c r="E10">
        <v>5.8345498375039162E-2</v>
      </c>
      <c r="F10">
        <v>120.0091409683228</v>
      </c>
      <c r="G10" s="13">
        <f t="shared" si="0"/>
        <v>1.1981139507970875E-2</v>
      </c>
      <c r="H10">
        <v>1536.425087941773</v>
      </c>
      <c r="I10">
        <v>1584.1785302593771</v>
      </c>
      <c r="J10" s="6">
        <v>3.0143977718081739E-2</v>
      </c>
      <c r="K10">
        <v>3600.0080502033229</v>
      </c>
      <c r="L10" s="13">
        <f t="shared" si="1"/>
        <v>0</v>
      </c>
      <c r="M10">
        <v>1584.1785302593771</v>
      </c>
      <c r="N10">
        <v>1590.6583393505709</v>
      </c>
      <c r="O10">
        <v>120.4067432602926</v>
      </c>
      <c r="P10" s="13">
        <f t="shared" si="8"/>
        <v>0</v>
      </c>
      <c r="Q10" s="25">
        <f t="shared" si="2"/>
        <v>4.0903275530018018E-3</v>
      </c>
      <c r="R10">
        <v>1586.2876856432399</v>
      </c>
      <c r="S10">
        <v>1593.3744042710371</v>
      </c>
      <c r="T10">
        <v>120.0036389906076</v>
      </c>
      <c r="U10" s="13">
        <f t="shared" si="3"/>
        <v>1.3313874311359764E-3</v>
      </c>
      <c r="V10" s="25">
        <f t="shared" si="3"/>
        <v>5.8048217647251633E-3</v>
      </c>
      <c r="W10">
        <v>1584.1785302593771</v>
      </c>
      <c r="X10">
        <v>1588.339574891437</v>
      </c>
      <c r="Y10">
        <v>120.3934223307064</v>
      </c>
      <c r="Z10" s="13">
        <f t="shared" si="4"/>
        <v>0</v>
      </c>
      <c r="AA10" s="25">
        <f t="shared" si="4"/>
        <v>2.626626073122325E-3</v>
      </c>
      <c r="AB10">
        <v>1584.517362390568</v>
      </c>
      <c r="AC10">
        <v>1595.388071226381</v>
      </c>
      <c r="AD10">
        <v>120.0024164889997</v>
      </c>
      <c r="AE10" s="13">
        <f t="shared" si="5"/>
        <v>2.1388506706716134E-4</v>
      </c>
      <c r="AF10" s="25">
        <f t="shared" si="5"/>
        <v>7.0759328907005177E-3</v>
      </c>
      <c r="AG10">
        <v>1587.792370086232</v>
      </c>
      <c r="AH10">
        <v>1594.5106877215719</v>
      </c>
      <c r="AI10">
        <v>120.0438925166614</v>
      </c>
      <c r="AJ10" s="13">
        <f t="shared" si="6"/>
        <v>2.2812074256954077E-3</v>
      </c>
      <c r="AK10" s="25">
        <f t="shared" si="6"/>
        <v>6.5220915855381013E-3</v>
      </c>
    </row>
    <row r="11" spans="1:37" x14ac:dyDescent="0.3">
      <c r="A11" s="11" t="s">
        <v>25</v>
      </c>
      <c r="B11" s="12">
        <f t="shared" si="7"/>
        <v>1524.5112736584431</v>
      </c>
      <c r="C11">
        <v>1482.486549468462</v>
      </c>
      <c r="D11">
        <v>1525.828807366164</v>
      </c>
      <c r="E11">
        <v>2.8405714775118319E-2</v>
      </c>
      <c r="F11">
        <v>120.1116700172424</v>
      </c>
      <c r="G11" s="13">
        <f t="shared" si="0"/>
        <v>8.6423349599717395E-4</v>
      </c>
      <c r="H11">
        <v>1503.8025918579749</v>
      </c>
      <c r="I11">
        <v>1524.5112736584431</v>
      </c>
      <c r="J11" s="6">
        <v>1.358381676691172E-2</v>
      </c>
      <c r="K11">
        <v>3600.034517049789</v>
      </c>
      <c r="L11" s="13">
        <f t="shared" si="1"/>
        <v>0</v>
      </c>
      <c r="M11">
        <v>1524.880503112247</v>
      </c>
      <c r="N11">
        <v>1525.4385981378109</v>
      </c>
      <c r="O11">
        <v>120.40536393859659</v>
      </c>
      <c r="P11" s="13">
        <f t="shared" si="8"/>
        <v>2.4219529247417409E-4</v>
      </c>
      <c r="Q11" s="25">
        <f t="shared" si="2"/>
        <v>6.0827656403122606E-4</v>
      </c>
      <c r="R11">
        <v>1524.5112796734859</v>
      </c>
      <c r="S11">
        <v>1525.4176113127601</v>
      </c>
      <c r="T11">
        <v>120.0008193296962</v>
      </c>
      <c r="U11" s="13">
        <f t="shared" si="3"/>
        <v>3.9455548173222214E-9</v>
      </c>
      <c r="V11" s="25">
        <f t="shared" si="3"/>
        <v>5.9451029977758256E-4</v>
      </c>
      <c r="W11">
        <v>1524.5112796734859</v>
      </c>
      <c r="X11">
        <v>1525.2699228811571</v>
      </c>
      <c r="Y11">
        <v>120.4808227959962</v>
      </c>
      <c r="Z11" s="13">
        <f t="shared" si="4"/>
        <v>3.9455548173222214E-9</v>
      </c>
      <c r="AA11" s="25">
        <f t="shared" si="4"/>
        <v>4.9763438016002157E-4</v>
      </c>
      <c r="AB11">
        <v>1524.5112796734859</v>
      </c>
      <c r="AC11">
        <v>1525.1750926512291</v>
      </c>
      <c r="AD11">
        <v>120.00090086989221</v>
      </c>
      <c r="AE11" s="13">
        <f t="shared" si="5"/>
        <v>3.9455548173222214E-9</v>
      </c>
      <c r="AF11" s="25">
        <f t="shared" si="5"/>
        <v>4.3543068802173751E-4</v>
      </c>
      <c r="AG11">
        <v>1524.511279426667</v>
      </c>
      <c r="AH11">
        <v>1525.359704345927</v>
      </c>
      <c r="AI11">
        <v>120.0859545921907</v>
      </c>
      <c r="AJ11" s="13">
        <f t="shared" si="6"/>
        <v>3.7836544733854332E-9</v>
      </c>
      <c r="AK11" s="25">
        <f t="shared" si="6"/>
        <v>5.5652634529087435E-4</v>
      </c>
    </row>
    <row r="12" spans="1:37" x14ac:dyDescent="0.3">
      <c r="A12" s="11" t="s">
        <v>26</v>
      </c>
      <c r="B12" s="12">
        <f t="shared" si="7"/>
        <v>1475.121142542373</v>
      </c>
      <c r="C12">
        <v>1405.754537605839</v>
      </c>
      <c r="D12">
        <v>1527.4205710662029</v>
      </c>
      <c r="E12">
        <v>7.9654573052814273E-2</v>
      </c>
      <c r="F12">
        <v>121.9506528377533</v>
      </c>
      <c r="G12" s="13">
        <f t="shared" si="0"/>
        <v>3.545432779418492E-2</v>
      </c>
      <c r="H12">
        <v>1431.448344157709</v>
      </c>
      <c r="I12">
        <v>1475.121142542373</v>
      </c>
      <c r="J12" s="6">
        <v>2.9606245294127809E-2</v>
      </c>
      <c r="K12">
        <v>3600.015824079514</v>
      </c>
      <c r="L12" s="13">
        <f t="shared" si="1"/>
        <v>0</v>
      </c>
      <c r="M12">
        <v>1498.59093449579</v>
      </c>
      <c r="N12">
        <v>1503.8560845628031</v>
      </c>
      <c r="O12">
        <v>120.7292265761003</v>
      </c>
      <c r="P12" s="13">
        <f t="shared" si="8"/>
        <v>1.5910416627184058E-2</v>
      </c>
      <c r="Q12" s="25">
        <f t="shared" si="2"/>
        <v>1.9479716744419593E-2</v>
      </c>
      <c r="R12">
        <v>1494.6803540033341</v>
      </c>
      <c r="S12">
        <v>1505.1870643695311</v>
      </c>
      <c r="T12">
        <v>120.00529862178951</v>
      </c>
      <c r="U12" s="13">
        <f t="shared" si="3"/>
        <v>1.3259393345315829E-2</v>
      </c>
      <c r="V12" s="25">
        <f t="shared" si="3"/>
        <v>2.0382001830262824E-2</v>
      </c>
      <c r="W12">
        <v>1475.121144362751</v>
      </c>
      <c r="X12">
        <v>1494.9747104115261</v>
      </c>
      <c r="Y12">
        <v>120.37997320010329</v>
      </c>
      <c r="Z12" s="13">
        <f t="shared" si="4"/>
        <v>1.2340532055857899E-9</v>
      </c>
      <c r="AA12" s="25">
        <f t="shared" si="4"/>
        <v>1.3458940622961577E-2</v>
      </c>
      <c r="AB12">
        <v>1477.514898371064</v>
      </c>
      <c r="AC12">
        <v>1497.3294622247131</v>
      </c>
      <c r="AD12">
        <v>120.00146303459771</v>
      </c>
      <c r="AE12" s="13">
        <f t="shared" si="5"/>
        <v>1.6227520300910927E-3</v>
      </c>
      <c r="AF12" s="25">
        <f t="shared" si="5"/>
        <v>1.5055251424343356E-2</v>
      </c>
      <c r="AG12">
        <v>1486.987756383596</v>
      </c>
      <c r="AH12">
        <v>1501.429957553577</v>
      </c>
      <c r="AI12">
        <v>120.00710864262651</v>
      </c>
      <c r="AJ12" s="13">
        <f t="shared" si="6"/>
        <v>8.0445012270455429E-3</v>
      </c>
      <c r="AK12" s="25">
        <f t="shared" si="6"/>
        <v>1.7835019953588802E-2</v>
      </c>
    </row>
    <row r="13" spans="1:37" x14ac:dyDescent="0.3">
      <c r="A13" s="11" t="s">
        <v>27</v>
      </c>
      <c r="B13" s="12">
        <f t="shared" si="7"/>
        <v>1062.6600304548319</v>
      </c>
      <c r="C13">
        <v>976.49350773377898</v>
      </c>
      <c r="D13">
        <v>1081.466372014193</v>
      </c>
      <c r="E13">
        <v>9.7065305955751677E-2</v>
      </c>
      <c r="F13">
        <v>120.01530694961551</v>
      </c>
      <c r="G13" s="13">
        <f t="shared" si="0"/>
        <v>1.7697420642904665E-2</v>
      </c>
      <c r="H13">
        <v>1018.58478272434</v>
      </c>
      <c r="I13">
        <v>1063.714183478631</v>
      </c>
      <c r="J13" s="6">
        <v>4.2426247064512743E-2</v>
      </c>
      <c r="K13">
        <v>3600.0245549678798</v>
      </c>
      <c r="L13" s="13">
        <f t="shared" si="1"/>
        <v>9.9199461124723637E-4</v>
      </c>
      <c r="M13">
        <v>1072.386212762947</v>
      </c>
      <c r="N13">
        <v>1075.889762946751</v>
      </c>
      <c r="O13">
        <v>120.5494166618097</v>
      </c>
      <c r="P13" s="13">
        <f t="shared" si="8"/>
        <v>9.1526753894678389E-3</v>
      </c>
      <c r="Q13" s="25">
        <f t="shared" si="2"/>
        <v>1.2449637807734804E-2</v>
      </c>
      <c r="R13">
        <v>1063.411666999463</v>
      </c>
      <c r="S13">
        <v>1073.623436454448</v>
      </c>
      <c r="T13">
        <v>120.0055808832054</v>
      </c>
      <c r="U13" s="13">
        <f t="shared" si="3"/>
        <v>7.0731609648419069E-4</v>
      </c>
      <c r="V13" s="25">
        <f t="shared" si="3"/>
        <v>1.0316945857955687E-2</v>
      </c>
      <c r="W13">
        <v>1062.6600304548319</v>
      </c>
      <c r="X13">
        <v>1071.843816247233</v>
      </c>
      <c r="Y13">
        <v>120.4029360659886</v>
      </c>
      <c r="Z13" s="13">
        <f t="shared" si="4"/>
        <v>0</v>
      </c>
      <c r="AA13" s="25">
        <f t="shared" si="4"/>
        <v>8.6422614281166585E-3</v>
      </c>
      <c r="AB13">
        <v>1062.6600304548331</v>
      </c>
      <c r="AC13">
        <v>1067.5871601460069</v>
      </c>
      <c r="AD13">
        <v>120.0024439979112</v>
      </c>
      <c r="AE13" s="13">
        <f t="shared" si="5"/>
        <v>1.0698326319185697E-15</v>
      </c>
      <c r="AF13" s="25">
        <f t="shared" si="5"/>
        <v>4.6366001825307148E-3</v>
      </c>
      <c r="AG13">
        <v>1065.4511943647001</v>
      </c>
      <c r="AH13">
        <v>1073.4091323279049</v>
      </c>
      <c r="AI13">
        <v>120.00759687349201</v>
      </c>
      <c r="AJ13" s="13">
        <f t="shared" si="6"/>
        <v>2.6265821898594347E-3</v>
      </c>
      <c r="AK13" s="25">
        <f t="shared" si="6"/>
        <v>1.0115278231055898E-2</v>
      </c>
    </row>
    <row r="14" spans="1:37" x14ac:dyDescent="0.3">
      <c r="A14" s="11" t="s">
        <v>28</v>
      </c>
      <c r="B14" s="12">
        <f t="shared" si="7"/>
        <v>1110.812941749577</v>
      </c>
      <c r="C14">
        <v>1047.8850596954251</v>
      </c>
      <c r="D14">
        <v>1118.9301043460889</v>
      </c>
      <c r="E14">
        <v>6.3493728852869982E-2</v>
      </c>
      <c r="F14">
        <v>120.4422969818115</v>
      </c>
      <c r="G14" s="13">
        <f t="shared" si="0"/>
        <v>7.3074072973321842E-3</v>
      </c>
      <c r="H14">
        <v>1083.2335932637111</v>
      </c>
      <c r="I14">
        <v>1110.812941749577</v>
      </c>
      <c r="J14" s="6">
        <v>2.4828076311775742E-2</v>
      </c>
      <c r="K14">
        <v>3600.0293369293208</v>
      </c>
      <c r="L14" s="13">
        <f t="shared" si="1"/>
        <v>0</v>
      </c>
      <c r="M14">
        <v>1110.8129429569849</v>
      </c>
      <c r="N14">
        <v>1114.5487040028181</v>
      </c>
      <c r="O14">
        <v>120.4847828446073</v>
      </c>
      <c r="P14" s="13">
        <f t="shared" si="8"/>
        <v>1.0869587771360034E-9</v>
      </c>
      <c r="Q14" s="25">
        <f t="shared" si="2"/>
        <v>3.3630885208783298E-3</v>
      </c>
      <c r="R14">
        <v>1111.1380368766399</v>
      </c>
      <c r="S14">
        <v>1114.679486440644</v>
      </c>
      <c r="T14">
        <v>120.00194843480131</v>
      </c>
      <c r="U14" s="13">
        <f t="shared" si="3"/>
        <v>2.9266415149150542E-4</v>
      </c>
      <c r="V14" s="25">
        <f t="shared" si="3"/>
        <v>3.4808243096061246E-3</v>
      </c>
      <c r="W14">
        <v>1112.446522337975</v>
      </c>
      <c r="X14">
        <v>1117.030447904277</v>
      </c>
      <c r="Y14">
        <v>120.4102522881934</v>
      </c>
      <c r="Z14" s="13">
        <f t="shared" si="4"/>
        <v>1.4706171732434374E-3</v>
      </c>
      <c r="AA14" s="25">
        <f t="shared" si="4"/>
        <v>5.5972575768762391E-3</v>
      </c>
      <c r="AB14">
        <v>1110.812942956986</v>
      </c>
      <c r="AC14">
        <v>1115.049369196093</v>
      </c>
      <c r="AD14">
        <v>120.0015856279002</v>
      </c>
      <c r="AE14" s="13">
        <f t="shared" si="5"/>
        <v>1.0869598005921898E-9</v>
      </c>
      <c r="AF14" s="25">
        <f t="shared" si="5"/>
        <v>3.8138081465304741E-3</v>
      </c>
      <c r="AG14">
        <v>1110.812942956986</v>
      </c>
      <c r="AH14">
        <v>1113.248644078707</v>
      </c>
      <c r="AI14">
        <v>120.04585747746749</v>
      </c>
      <c r="AJ14" s="13">
        <f t="shared" si="6"/>
        <v>1.0869598005921898E-9</v>
      </c>
      <c r="AK14" s="25">
        <f t="shared" si="6"/>
        <v>2.1927205180861933E-3</v>
      </c>
    </row>
    <row r="15" spans="1:37" x14ac:dyDescent="0.3">
      <c r="A15" s="11" t="s">
        <v>29</v>
      </c>
      <c r="B15" s="12">
        <f t="shared" si="7"/>
        <v>1390.067760261257</v>
      </c>
      <c r="C15">
        <v>1261.7572924809219</v>
      </c>
      <c r="D15">
        <v>1424.710361961058</v>
      </c>
      <c r="E15">
        <v>0.11437627873769129</v>
      </c>
      <c r="F15">
        <v>120.0132369995117</v>
      </c>
      <c r="G15" s="13">
        <f t="shared" si="0"/>
        <v>2.4921520151859368E-2</v>
      </c>
      <c r="H15">
        <v>1330.692708486119</v>
      </c>
      <c r="I15">
        <v>1391.278700669214</v>
      </c>
      <c r="J15" s="6">
        <v>4.3546984622097842E-2</v>
      </c>
      <c r="K15">
        <v>3600.0065519809718</v>
      </c>
      <c r="L15" s="13">
        <f t="shared" si="1"/>
        <v>8.7113768305034113E-4</v>
      </c>
      <c r="M15">
        <v>1407.8363331278531</v>
      </c>
      <c r="N15">
        <v>1418.563235581827</v>
      </c>
      <c r="O15">
        <v>120.4429923785035</v>
      </c>
      <c r="P15" s="13">
        <f t="shared" si="8"/>
        <v>1.2782522819791559E-2</v>
      </c>
      <c r="Q15" s="25">
        <f t="shared" si="2"/>
        <v>2.0499342647306917E-2</v>
      </c>
      <c r="R15">
        <v>1393.658676891132</v>
      </c>
      <c r="S15">
        <v>1406.427876247694</v>
      </c>
      <c r="T15">
        <v>120.0016699681</v>
      </c>
      <c r="U15" s="13">
        <f t="shared" si="3"/>
        <v>2.5832673287812138E-3</v>
      </c>
      <c r="V15" s="25">
        <f t="shared" si="3"/>
        <v>1.1769293882020675E-2</v>
      </c>
      <c r="W15">
        <v>1390.067760261257</v>
      </c>
      <c r="X15">
        <v>1418.914280711836</v>
      </c>
      <c r="Y15">
        <v>120.39272876470351</v>
      </c>
      <c r="Z15" s="13">
        <f t="shared" si="4"/>
        <v>0</v>
      </c>
      <c r="AA15" s="25">
        <f t="shared" si="4"/>
        <v>2.0751880789723079E-2</v>
      </c>
      <c r="AB15">
        <v>1396.34525442577</v>
      </c>
      <c r="AC15">
        <v>1420.556644041998</v>
      </c>
      <c r="AD15">
        <v>120.0007628057967</v>
      </c>
      <c r="AE15" s="13">
        <f t="shared" si="5"/>
        <v>4.5159627062591147E-3</v>
      </c>
      <c r="AF15" s="25">
        <f t="shared" si="5"/>
        <v>2.193337954619614E-2</v>
      </c>
      <c r="AG15">
        <v>1416.995236052029</v>
      </c>
      <c r="AH15">
        <v>1426.6546095747531</v>
      </c>
      <c r="AI15">
        <v>120.0013586298563</v>
      </c>
      <c r="AJ15" s="13">
        <f t="shared" si="6"/>
        <v>1.9371340419916689E-2</v>
      </c>
      <c r="AK15" s="25">
        <f t="shared" si="6"/>
        <v>2.6320191259323715E-2</v>
      </c>
    </row>
    <row r="16" spans="1:37" x14ac:dyDescent="0.3">
      <c r="A16" s="11" t="s">
        <v>30</v>
      </c>
      <c r="B16" s="12">
        <f t="shared" si="7"/>
        <v>1383.3849961749961</v>
      </c>
      <c r="C16">
        <v>1275.1036685303629</v>
      </c>
      <c r="D16">
        <v>1428.333390223436</v>
      </c>
      <c r="E16">
        <v>0.1072786806930999</v>
      </c>
      <c r="F16">
        <v>120.0091209411621</v>
      </c>
      <c r="G16" s="13">
        <f t="shared" si="0"/>
        <v>3.2491601522873552E-2</v>
      </c>
      <c r="H16">
        <v>1310.1385982195529</v>
      </c>
      <c r="I16">
        <v>1383.3849961749961</v>
      </c>
      <c r="J16" s="6">
        <v>5.2947225940693357E-2</v>
      </c>
      <c r="K16">
        <v>3600.0078241825099</v>
      </c>
      <c r="L16" s="13">
        <f t="shared" si="1"/>
        <v>0</v>
      </c>
      <c r="M16">
        <v>1406.08220661421</v>
      </c>
      <c r="N16">
        <v>1411.447113567388</v>
      </c>
      <c r="O16">
        <v>120.4578934168036</v>
      </c>
      <c r="P16" s="13">
        <f t="shared" si="8"/>
        <v>1.6407009257705395E-2</v>
      </c>
      <c r="Q16" s="25">
        <f t="shared" si="2"/>
        <v>2.0285110413935752E-2</v>
      </c>
      <c r="R16">
        <v>1405.4753748041351</v>
      </c>
      <c r="S16">
        <v>1410.4695933736659</v>
      </c>
      <c r="T16">
        <v>120.0009676205984</v>
      </c>
      <c r="U16" s="13">
        <f t="shared" si="3"/>
        <v>1.5968352042430689E-2</v>
      </c>
      <c r="V16" s="25">
        <f t="shared" si="3"/>
        <v>1.9578495699720359E-2</v>
      </c>
      <c r="W16">
        <v>1402.9791028054419</v>
      </c>
      <c r="X16">
        <v>1410.469023311196</v>
      </c>
      <c r="Y16">
        <v>120.4024719319015</v>
      </c>
      <c r="Z16" s="13">
        <f t="shared" si="4"/>
        <v>1.4163885458222215E-2</v>
      </c>
      <c r="AA16" s="25">
        <f t="shared" si="4"/>
        <v>1.9578083621758325E-2</v>
      </c>
      <c r="AB16">
        <v>1413.232252827622</v>
      </c>
      <c r="AC16">
        <v>1436.6406503923861</v>
      </c>
      <c r="AD16">
        <v>120.0014432406111</v>
      </c>
      <c r="AE16" s="13">
        <f t="shared" si="5"/>
        <v>2.1575524337152974E-2</v>
      </c>
      <c r="AF16" s="25">
        <f t="shared" si="5"/>
        <v>3.849662557035078E-2</v>
      </c>
      <c r="AG16">
        <v>1402.553423763125</v>
      </c>
      <c r="AH16">
        <v>1411.3562719968841</v>
      </c>
      <c r="AI16">
        <v>120.0012432763353</v>
      </c>
      <c r="AJ16" s="13">
        <f t="shared" si="6"/>
        <v>1.3856177160464252E-2</v>
      </c>
      <c r="AK16" s="25">
        <f t="shared" si="6"/>
        <v>2.0219444261161866E-2</v>
      </c>
    </row>
    <row r="17" spans="1:37" x14ac:dyDescent="0.3">
      <c r="A17" s="11" t="s">
        <v>31</v>
      </c>
      <c r="B17" s="12">
        <f t="shared" si="7"/>
        <v>1311.3024011815451</v>
      </c>
      <c r="C17">
        <v>1230.084015082326</v>
      </c>
      <c r="D17">
        <v>1370.254767408602</v>
      </c>
      <c r="E17">
        <v>0.102295394739888</v>
      </c>
      <c r="F17">
        <v>122.6506810188293</v>
      </c>
      <c r="G17" s="13">
        <f t="shared" si="0"/>
        <v>4.4957109949572333E-2</v>
      </c>
      <c r="H17">
        <v>1262.97906219071</v>
      </c>
      <c r="I17">
        <v>1311.3024011815451</v>
      </c>
      <c r="J17" s="6">
        <v>3.685140738497298E-2</v>
      </c>
      <c r="K17">
        <v>3600.0061299800868</v>
      </c>
      <c r="L17" s="13">
        <f t="shared" si="1"/>
        <v>0</v>
      </c>
      <c r="M17">
        <v>1325.6269273419291</v>
      </c>
      <c r="N17">
        <v>1330.592606774399</v>
      </c>
      <c r="O17">
        <v>120.7172242734989</v>
      </c>
      <c r="P17" s="13">
        <f t="shared" si="8"/>
        <v>1.0923892267319093E-2</v>
      </c>
      <c r="Q17" s="25">
        <f t="shared" si="2"/>
        <v>1.4710722389795464E-2</v>
      </c>
      <c r="R17">
        <v>1318.303367855523</v>
      </c>
      <c r="S17">
        <v>1326.8564264787799</v>
      </c>
      <c r="T17">
        <v>120.00107563169441</v>
      </c>
      <c r="U17" s="13">
        <f t="shared" si="3"/>
        <v>5.3389413972472922E-3</v>
      </c>
      <c r="V17" s="25">
        <f t="shared" si="3"/>
        <v>1.1861509048728899E-2</v>
      </c>
      <c r="W17">
        <v>1318.303367855523</v>
      </c>
      <c r="X17">
        <v>1332.402362494129</v>
      </c>
      <c r="Y17">
        <v>120.4243069795077</v>
      </c>
      <c r="Z17" s="13">
        <f t="shared" si="4"/>
        <v>5.3389413972472922E-3</v>
      </c>
      <c r="AA17" s="25">
        <f t="shared" si="4"/>
        <v>1.6090843190382207E-2</v>
      </c>
      <c r="AB17">
        <v>1330.903717955222</v>
      </c>
      <c r="AC17">
        <v>1346.5767618916111</v>
      </c>
      <c r="AD17">
        <v>120.0007686327037</v>
      </c>
      <c r="AE17" s="13">
        <f t="shared" si="5"/>
        <v>1.4947975963450683E-2</v>
      </c>
      <c r="AF17" s="25">
        <f t="shared" si="5"/>
        <v>2.6900248697998411E-2</v>
      </c>
      <c r="AG17">
        <v>1330.903717955222</v>
      </c>
      <c r="AH17">
        <v>1341.2325952237429</v>
      </c>
      <c r="AI17">
        <v>120.00194904692469</v>
      </c>
      <c r="AJ17" s="13">
        <f t="shared" si="6"/>
        <v>1.4947975963450683E-2</v>
      </c>
      <c r="AK17" s="25">
        <f t="shared" si="6"/>
        <v>2.2824783982115297E-2</v>
      </c>
    </row>
    <row r="18" spans="1:37" x14ac:dyDescent="0.3">
      <c r="A18" s="11" t="s">
        <v>32</v>
      </c>
      <c r="B18" s="12">
        <f t="shared" si="7"/>
        <v>1323.431151752698</v>
      </c>
      <c r="C18">
        <v>1204.8267069389799</v>
      </c>
      <c r="D18">
        <v>1363.411899722857</v>
      </c>
      <c r="E18">
        <v>0.1163149542820569</v>
      </c>
      <c r="F18">
        <v>120.036700963974</v>
      </c>
      <c r="G18" s="13">
        <f t="shared" si="0"/>
        <v>3.0209919055638149E-2</v>
      </c>
      <c r="H18">
        <v>1271.3997056552889</v>
      </c>
      <c r="I18">
        <v>1324.1336796489079</v>
      </c>
      <c r="J18" s="6">
        <v>3.9825264476016399E-2</v>
      </c>
      <c r="K18">
        <v>3600.8467869758611</v>
      </c>
      <c r="L18" s="13">
        <f t="shared" si="1"/>
        <v>5.3083826482356797E-4</v>
      </c>
      <c r="M18">
        <v>1332.25902605243</v>
      </c>
      <c r="N18">
        <v>1345.2632443755861</v>
      </c>
      <c r="O18">
        <v>120.4455385234964</v>
      </c>
      <c r="P18" s="13">
        <f t="shared" si="8"/>
        <v>6.6704446907122645E-3</v>
      </c>
      <c r="Q18" s="25">
        <f t="shared" si="2"/>
        <v>1.6496583591805652E-2</v>
      </c>
      <c r="R18">
        <v>1323.431151752698</v>
      </c>
      <c r="S18">
        <v>1339.7776400694579</v>
      </c>
      <c r="T18">
        <v>120.00082752908931</v>
      </c>
      <c r="U18" s="13">
        <f t="shared" si="3"/>
        <v>0</v>
      </c>
      <c r="V18" s="25">
        <f t="shared" si="3"/>
        <v>1.2351597055208531E-2</v>
      </c>
      <c r="W18">
        <v>1329.156351834991</v>
      </c>
      <c r="X18">
        <v>1365.504421663923</v>
      </c>
      <c r="Y18">
        <v>120.4063207597064</v>
      </c>
      <c r="Z18" s="13">
        <f t="shared" si="4"/>
        <v>4.3260278970392715E-3</v>
      </c>
      <c r="AA18" s="25">
        <f t="shared" si="4"/>
        <v>3.1791053018137651E-2</v>
      </c>
      <c r="AB18">
        <v>1375.0694279875779</v>
      </c>
      <c r="AC18">
        <v>1417.7046531025051</v>
      </c>
      <c r="AD18">
        <v>120.0132329452084</v>
      </c>
      <c r="AE18" s="13">
        <f t="shared" si="5"/>
        <v>3.9018483255809908E-2</v>
      </c>
      <c r="AF18" s="25">
        <f t="shared" si="5"/>
        <v>7.1234156174240768E-2</v>
      </c>
      <c r="AG18">
        <v>1338.4827686487149</v>
      </c>
      <c r="AH18">
        <v>1360.51803147749</v>
      </c>
      <c r="AI18">
        <v>120.03610744280741</v>
      </c>
      <c r="AJ18" s="13">
        <f t="shared" si="6"/>
        <v>1.1373177120761531E-2</v>
      </c>
      <c r="AK18" s="25">
        <f t="shared" si="6"/>
        <v>2.8023278487646013E-2</v>
      </c>
    </row>
    <row r="19" spans="1:37" x14ac:dyDescent="0.3">
      <c r="A19" s="11" t="s">
        <v>33</v>
      </c>
      <c r="B19" s="12">
        <f t="shared" si="7"/>
        <v>1157.6766173096801</v>
      </c>
      <c r="C19">
        <v>1124.04798353658</v>
      </c>
      <c r="D19">
        <v>1157.676645269928</v>
      </c>
      <c r="E19">
        <v>2.9048406453347171E-2</v>
      </c>
      <c r="F19">
        <v>120.0521800518036</v>
      </c>
      <c r="G19" s="13">
        <f t="shared" si="0"/>
        <v>2.4152036539558073E-8</v>
      </c>
      <c r="H19">
        <v>1157.5639644755299</v>
      </c>
      <c r="I19">
        <v>1157.6766173096801</v>
      </c>
      <c r="J19" s="6">
        <v>9.7309414793168495E-5</v>
      </c>
      <c r="K19">
        <v>483.42476797103882</v>
      </c>
      <c r="L19" s="13">
        <f t="shared" si="1"/>
        <v>0</v>
      </c>
      <c r="M19">
        <v>1157.676645086947</v>
      </c>
      <c r="N19">
        <v>1157.6766524907271</v>
      </c>
      <c r="O19">
        <v>120.44469015090731</v>
      </c>
      <c r="P19" s="13">
        <f t="shared" si="8"/>
        <v>2.3993977709535878E-8</v>
      </c>
      <c r="Q19" s="25">
        <f t="shared" si="2"/>
        <v>3.0389356121116211E-8</v>
      </c>
      <c r="R19">
        <v>1157.676641564889</v>
      </c>
      <c r="S19">
        <v>1157.676651746978</v>
      </c>
      <c r="T19">
        <v>120.12385528471211</v>
      </c>
      <c r="U19" s="13">
        <f t="shared" si="3"/>
        <v>2.0951627220334702E-8</v>
      </c>
      <c r="V19" s="25">
        <f t="shared" si="3"/>
        <v>2.9746906357233741E-8</v>
      </c>
      <c r="W19">
        <v>1157.6766539612011</v>
      </c>
      <c r="X19">
        <v>1157.676653961202</v>
      </c>
      <c r="Y19">
        <v>120.38625561459919</v>
      </c>
      <c r="Z19" s="13">
        <f t="shared" si="4"/>
        <v>3.1659550204418573E-8</v>
      </c>
      <c r="AA19" s="25">
        <f t="shared" si="4"/>
        <v>3.1659550990039263E-8</v>
      </c>
      <c r="AB19">
        <v>1157.676653292435</v>
      </c>
      <c r="AC19">
        <v>1157.676653894325</v>
      </c>
      <c r="AD19">
        <v>120.00062990580339</v>
      </c>
      <c r="AE19" s="13">
        <f t="shared" si="5"/>
        <v>3.1081870741838594E-8</v>
      </c>
      <c r="AF19" s="25">
        <f t="shared" si="5"/>
        <v>3.1601782729532991E-8</v>
      </c>
      <c r="AG19">
        <v>1157.6766465430351</v>
      </c>
      <c r="AH19">
        <v>1157.676652497385</v>
      </c>
      <c r="AI19">
        <v>120.1304587119259</v>
      </c>
      <c r="AJ19" s="13">
        <f t="shared" si="6"/>
        <v>2.5251745237589398E-8</v>
      </c>
      <c r="AK19" s="25">
        <f t="shared" si="6"/>
        <v>3.0395107257370305E-8</v>
      </c>
    </row>
    <row r="20" spans="1:37" x14ac:dyDescent="0.3">
      <c r="A20" s="11" t="s">
        <v>34</v>
      </c>
      <c r="B20" s="12">
        <f t="shared" si="7"/>
        <v>1670.6061536487221</v>
      </c>
      <c r="C20">
        <v>1649.7947910194209</v>
      </c>
      <c r="D20">
        <v>1671.993580106129</v>
      </c>
      <c r="E20">
        <v>1.327683870969084E-2</v>
      </c>
      <c r="F20">
        <v>120.0169179439545</v>
      </c>
      <c r="G20" s="13">
        <f t="shared" si="0"/>
        <v>8.3049284499324275E-4</v>
      </c>
      <c r="H20">
        <v>1670.4405054635661</v>
      </c>
      <c r="I20">
        <v>1670.606154594715</v>
      </c>
      <c r="J20" s="6">
        <v>9.915510648155187E-5</v>
      </c>
      <c r="K20">
        <v>1231.9078478813169</v>
      </c>
      <c r="L20" s="13">
        <f t="shared" si="1"/>
        <v>5.6625731292958295E-10</v>
      </c>
      <c r="M20">
        <v>1670.606154594715</v>
      </c>
      <c r="N20">
        <v>1671.8548377189959</v>
      </c>
      <c r="O20">
        <v>120.407991733402</v>
      </c>
      <c r="P20" s="13">
        <f t="shared" si="8"/>
        <v>5.6625731292958295E-10</v>
      </c>
      <c r="Q20" s="25">
        <f t="shared" si="2"/>
        <v>7.4744371529257493E-4</v>
      </c>
      <c r="R20">
        <v>1670.6061536487221</v>
      </c>
      <c r="S20">
        <v>1671.5773524345591</v>
      </c>
      <c r="T20">
        <v>120.00077581820661</v>
      </c>
      <c r="U20" s="13">
        <f t="shared" si="3"/>
        <v>0</v>
      </c>
      <c r="V20" s="25">
        <f t="shared" si="3"/>
        <v>5.8134515051070854E-4</v>
      </c>
      <c r="W20">
        <v>1670.606154594715</v>
      </c>
      <c r="X20">
        <v>1671.7160950784851</v>
      </c>
      <c r="Y20">
        <v>120.3910198778904</v>
      </c>
      <c r="Z20" s="13">
        <f t="shared" si="4"/>
        <v>5.6625731292958295E-10</v>
      </c>
      <c r="AA20" s="25">
        <f t="shared" si="4"/>
        <v>6.6439443392377149E-4</v>
      </c>
      <c r="AB20">
        <v>1670.606154594715</v>
      </c>
      <c r="AC20">
        <v>1671.7160949815379</v>
      </c>
      <c r="AD20">
        <v>120.0006693468022</v>
      </c>
      <c r="AE20" s="13">
        <f t="shared" si="5"/>
        <v>5.6625731292958295E-10</v>
      </c>
      <c r="AF20" s="25">
        <f t="shared" si="5"/>
        <v>6.6439437589265935E-4</v>
      </c>
      <c r="AG20">
        <v>1670.606154594715</v>
      </c>
      <c r="AH20">
        <v>1671.5773517145749</v>
      </c>
      <c r="AI20">
        <v>120.22347438214349</v>
      </c>
      <c r="AJ20" s="13">
        <f t="shared" si="6"/>
        <v>5.6625731292958295E-10</v>
      </c>
      <c r="AK20" s="25">
        <f t="shared" si="6"/>
        <v>5.8134471953887306E-4</v>
      </c>
    </row>
    <row r="21" spans="1:37" x14ac:dyDescent="0.3">
      <c r="A21" s="11" t="s">
        <v>35</v>
      </c>
      <c r="B21" s="12">
        <f t="shared" si="7"/>
        <v>1115.4819320063541</v>
      </c>
      <c r="C21">
        <v>1054.5091397525871</v>
      </c>
      <c r="D21">
        <v>1117.8633414132171</v>
      </c>
      <c r="E21">
        <v>5.6674370930293337E-2</v>
      </c>
      <c r="F21">
        <v>120.0114998817444</v>
      </c>
      <c r="G21" s="13">
        <f t="shared" si="0"/>
        <v>2.1348704434680349E-3</v>
      </c>
      <c r="H21">
        <v>1104.1895099051119</v>
      </c>
      <c r="I21">
        <v>1115.4819320063541</v>
      </c>
      <c r="J21" s="6">
        <v>1.012335724786749E-2</v>
      </c>
      <c r="K21">
        <v>3600.0337369441991</v>
      </c>
      <c r="L21" s="13">
        <f t="shared" si="1"/>
        <v>0</v>
      </c>
      <c r="M21">
        <v>1115.4819365938611</v>
      </c>
      <c r="N21">
        <v>1116.815038809433</v>
      </c>
      <c r="O21">
        <v>120.4119192027952</v>
      </c>
      <c r="P21" s="13">
        <f t="shared" si="8"/>
        <v>4.1125784585994745E-9</v>
      </c>
      <c r="Q21" s="25">
        <f t="shared" si="2"/>
        <v>1.1950949314625645E-3</v>
      </c>
      <c r="R21">
        <v>1116.3639459540091</v>
      </c>
      <c r="S21">
        <v>1117.5722254753421</v>
      </c>
      <c r="T21">
        <v>120.00254648749829</v>
      </c>
      <c r="U21" s="13">
        <f t="shared" si="3"/>
        <v>7.9070213720856949E-4</v>
      </c>
      <c r="V21" s="25">
        <f t="shared" si="3"/>
        <v>1.8738927175882387E-3</v>
      </c>
      <c r="W21">
        <v>1116.1176706396559</v>
      </c>
      <c r="X21">
        <v>1117.48940799601</v>
      </c>
      <c r="Y21">
        <v>120.3853742506995</v>
      </c>
      <c r="Z21" s="13">
        <f t="shared" si="4"/>
        <v>5.6992284237032101E-4</v>
      </c>
      <c r="AA21" s="25">
        <f t="shared" si="4"/>
        <v>1.7996490414193672E-3</v>
      </c>
      <c r="AB21">
        <v>1115.4819365938611</v>
      </c>
      <c r="AC21">
        <v>1117.4013757698169</v>
      </c>
      <c r="AD21">
        <v>120.0035601494077</v>
      </c>
      <c r="AE21" s="13">
        <f t="shared" si="5"/>
        <v>4.1125784585994745E-9</v>
      </c>
      <c r="AF21" s="25">
        <f t="shared" si="5"/>
        <v>1.720730482842002E-3</v>
      </c>
      <c r="AG21">
        <v>1116.9813320530691</v>
      </c>
      <c r="AH21">
        <v>1117.775139704042</v>
      </c>
      <c r="AI21">
        <v>120.0809134979732</v>
      </c>
      <c r="AJ21" s="13">
        <f t="shared" si="6"/>
        <v>1.344172418837924E-3</v>
      </c>
      <c r="AK21" s="25">
        <f t="shared" si="6"/>
        <v>2.05579994788729E-3</v>
      </c>
    </row>
    <row r="22" spans="1:37" x14ac:dyDescent="0.3">
      <c r="A22" s="11" t="s">
        <v>36</v>
      </c>
      <c r="B22" s="12">
        <f t="shared" si="7"/>
        <v>1420.3228720251141</v>
      </c>
      <c r="C22">
        <v>1346.371063410443</v>
      </c>
      <c r="D22">
        <v>1438.900928856867</v>
      </c>
      <c r="E22">
        <v>6.4305932111624706E-2</v>
      </c>
      <c r="F22">
        <v>122.4231071472168</v>
      </c>
      <c r="G22" s="13">
        <f t="shared" si="0"/>
        <v>1.3080164515878104E-2</v>
      </c>
      <c r="H22">
        <v>1380.97385530714</v>
      </c>
      <c r="I22">
        <v>1420.3228720251141</v>
      </c>
      <c r="J22" s="6">
        <v>2.7704275903034179E-2</v>
      </c>
      <c r="K22">
        <v>3600.0079698562622</v>
      </c>
      <c r="L22" s="13">
        <f t="shared" si="1"/>
        <v>0</v>
      </c>
      <c r="M22">
        <v>1427.012918579431</v>
      </c>
      <c r="N22">
        <v>1428.2869597919041</v>
      </c>
      <c r="O22">
        <v>120.4596838418976</v>
      </c>
      <c r="P22" s="13">
        <f t="shared" si="8"/>
        <v>4.7102294035286487E-3</v>
      </c>
      <c r="Q22" s="25">
        <f t="shared" si="2"/>
        <v>5.6072375680571475E-3</v>
      </c>
      <c r="R22">
        <v>1422.170595294215</v>
      </c>
      <c r="S22">
        <v>1427.8299690847821</v>
      </c>
      <c r="T22">
        <v>120.00149765710231</v>
      </c>
      <c r="U22" s="13">
        <f t="shared" si="3"/>
        <v>1.3009177740455717E-3</v>
      </c>
      <c r="V22" s="25">
        <f t="shared" si="3"/>
        <v>5.2854862845124083E-3</v>
      </c>
      <c r="W22">
        <v>1426.40350386967</v>
      </c>
      <c r="X22">
        <v>1432.0674802832741</v>
      </c>
      <c r="Y22">
        <v>120.38277595309771</v>
      </c>
      <c r="Z22" s="13">
        <f t="shared" si="4"/>
        <v>4.2811616740960241E-3</v>
      </c>
      <c r="AA22" s="25">
        <f t="shared" si="4"/>
        <v>8.2689707315734724E-3</v>
      </c>
      <c r="AB22">
        <v>1428.496744004829</v>
      </c>
      <c r="AC22">
        <v>1431.7840854552451</v>
      </c>
      <c r="AD22">
        <v>120.0009921357909</v>
      </c>
      <c r="AE22" s="13">
        <f t="shared" si="5"/>
        <v>5.7549393456295768E-3</v>
      </c>
      <c r="AF22" s="25">
        <f t="shared" si="5"/>
        <v>8.0694422767335072E-3</v>
      </c>
      <c r="AG22">
        <v>1427.012919076742</v>
      </c>
      <c r="AH22">
        <v>1429.7767725194201</v>
      </c>
      <c r="AI22">
        <v>120.00342427669089</v>
      </c>
      <c r="AJ22" s="13">
        <f t="shared" si="6"/>
        <v>4.7102297536680644E-3</v>
      </c>
      <c r="AK22" s="25">
        <f t="shared" si="6"/>
        <v>6.6561629616134653E-3</v>
      </c>
    </row>
    <row r="23" spans="1:37" x14ac:dyDescent="0.3">
      <c r="A23" s="11" t="s">
        <v>37</v>
      </c>
      <c r="B23" s="12">
        <f t="shared" si="7"/>
        <v>1541.453670520307</v>
      </c>
      <c r="C23">
        <v>1507.255761816132</v>
      </c>
      <c r="D23">
        <v>1554.2676345592149</v>
      </c>
      <c r="E23">
        <v>3.0246961139620221E-2</v>
      </c>
      <c r="F23">
        <v>120.01103091239931</v>
      </c>
      <c r="G23" s="13">
        <f t="shared" si="0"/>
        <v>8.3129089663672041E-3</v>
      </c>
      <c r="H23">
        <v>1530.463412041287</v>
      </c>
      <c r="I23">
        <v>1541.4536741812431</v>
      </c>
      <c r="J23" s="6">
        <v>7.129803719721212E-3</v>
      </c>
      <c r="K23">
        <v>3600.0325150489812</v>
      </c>
      <c r="L23" s="13">
        <f t="shared" si="1"/>
        <v>2.3749893460920341E-9</v>
      </c>
      <c r="M23">
        <v>1542.812728790803</v>
      </c>
      <c r="N23">
        <v>1547.3631908993691</v>
      </c>
      <c r="O23">
        <v>120.41731361930719</v>
      </c>
      <c r="P23" s="13">
        <f t="shared" si="8"/>
        <v>8.8167312225301351E-4</v>
      </c>
      <c r="Q23" s="25">
        <f t="shared" si="2"/>
        <v>3.8337320751699075E-3</v>
      </c>
      <c r="R23">
        <v>1542.812728790803</v>
      </c>
      <c r="S23">
        <v>1549.557082884284</v>
      </c>
      <c r="T23">
        <v>120.0025215731002</v>
      </c>
      <c r="U23" s="13">
        <f t="shared" si="3"/>
        <v>8.8167312225301351E-4</v>
      </c>
      <c r="V23" s="25">
        <f t="shared" si="3"/>
        <v>5.2569937838233801E-3</v>
      </c>
      <c r="W23">
        <v>1541.4536741812431</v>
      </c>
      <c r="X23">
        <v>1545.3973969087269</v>
      </c>
      <c r="Y23">
        <v>120.4552932793042</v>
      </c>
      <c r="Z23" s="13">
        <f t="shared" si="4"/>
        <v>2.3749893460920341E-9</v>
      </c>
      <c r="AA23" s="25">
        <f t="shared" si="4"/>
        <v>2.5584462665613171E-3</v>
      </c>
      <c r="AB23">
        <v>1541.453670520307</v>
      </c>
      <c r="AC23">
        <v>1547.719484632587</v>
      </c>
      <c r="AD23">
        <v>120.0028746777971</v>
      </c>
      <c r="AE23" s="13">
        <f t="shared" si="5"/>
        <v>0</v>
      </c>
      <c r="AF23" s="25">
        <f t="shared" si="5"/>
        <v>4.0648734581591149E-3</v>
      </c>
      <c r="AG23">
        <v>1542.8217802368449</v>
      </c>
      <c r="AH23">
        <v>1551.874957336051</v>
      </c>
      <c r="AI23">
        <v>120.04272032082081</v>
      </c>
      <c r="AJ23" s="13">
        <f t="shared" si="6"/>
        <v>8.8754514177263953E-4</v>
      </c>
      <c r="AK23" s="25">
        <f t="shared" si="6"/>
        <v>6.7606876645383467E-3</v>
      </c>
    </row>
    <row r="24" spans="1:37" x14ac:dyDescent="0.3">
      <c r="A24" s="11" t="s">
        <v>38</v>
      </c>
      <c r="B24" s="12">
        <f t="shared" si="7"/>
        <v>1041.814304325567</v>
      </c>
      <c r="C24">
        <v>943.06305647017348</v>
      </c>
      <c r="D24">
        <v>1077.1614065866929</v>
      </c>
      <c r="E24">
        <v>0.1244923456192598</v>
      </c>
      <c r="F24">
        <v>120.4291379451752</v>
      </c>
      <c r="G24" s="13">
        <f t="shared" si="0"/>
        <v>3.3928409424180753E-2</v>
      </c>
      <c r="H24">
        <v>985.62779873932982</v>
      </c>
      <c r="I24">
        <v>1041.814304325567</v>
      </c>
      <c r="J24" s="6">
        <v>5.3931401549155808E-2</v>
      </c>
      <c r="K24">
        <v>3600.0096340179439</v>
      </c>
      <c r="L24" s="13">
        <f t="shared" si="1"/>
        <v>0</v>
      </c>
      <c r="M24">
        <v>1055.874263960643</v>
      </c>
      <c r="N24">
        <v>1061.315799609933</v>
      </c>
      <c r="O24">
        <v>120.3990353504021</v>
      </c>
      <c r="P24" s="13">
        <f t="shared" si="8"/>
        <v>1.3495648482363558E-2</v>
      </c>
      <c r="Q24" s="25">
        <f t="shared" si="2"/>
        <v>1.8718782419666014E-2</v>
      </c>
      <c r="R24">
        <v>1053.406434834121</v>
      </c>
      <c r="S24">
        <v>1060.993795577702</v>
      </c>
      <c r="T24">
        <v>120.00368058999879</v>
      </c>
      <c r="U24" s="13">
        <f t="shared" si="3"/>
        <v>1.1126868253223199E-2</v>
      </c>
      <c r="V24" s="25">
        <f t="shared" si="3"/>
        <v>1.8409702355307075E-2</v>
      </c>
      <c r="W24">
        <v>1055.431139376692</v>
      </c>
      <c r="X24">
        <v>1062.1185207972169</v>
      </c>
      <c r="Y24">
        <v>120.3951715078088</v>
      </c>
      <c r="Z24" s="13">
        <f t="shared" si="4"/>
        <v>1.3070309166027487E-2</v>
      </c>
      <c r="AA24" s="25">
        <f t="shared" si="4"/>
        <v>1.9489285554390681E-2</v>
      </c>
      <c r="AB24">
        <v>1059.753793312628</v>
      </c>
      <c r="AC24">
        <v>1081.752391942319</v>
      </c>
      <c r="AD24">
        <v>120.0021147527208</v>
      </c>
      <c r="AE24" s="13">
        <f t="shared" si="5"/>
        <v>1.7219468875189152E-2</v>
      </c>
      <c r="AF24" s="25">
        <f t="shared" si="5"/>
        <v>3.8335130791476775E-2</v>
      </c>
      <c r="AG24">
        <v>1058.006521012725</v>
      </c>
      <c r="AH24">
        <v>1062.9182103221381</v>
      </c>
      <c r="AI24">
        <v>120.0015437455848</v>
      </c>
      <c r="AJ24" s="13">
        <f t="shared" si="6"/>
        <v>1.5542325172469396E-2</v>
      </c>
      <c r="AK24" s="25">
        <f t="shared" si="6"/>
        <v>2.0256878705685401E-2</v>
      </c>
    </row>
    <row r="25" spans="1:37" x14ac:dyDescent="0.3">
      <c r="A25" s="11" t="s">
        <v>39</v>
      </c>
      <c r="B25" s="12">
        <f t="shared" si="7"/>
        <v>1456.700959064583</v>
      </c>
      <c r="C25">
        <v>1360.7857028633471</v>
      </c>
      <c r="D25">
        <v>1517.4588952678889</v>
      </c>
      <c r="E25">
        <v>0.103247075023329</v>
      </c>
      <c r="F25">
        <v>120.0327858924866</v>
      </c>
      <c r="G25" s="13">
        <f t="shared" si="0"/>
        <v>4.1709271779653029E-2</v>
      </c>
      <c r="H25">
        <v>1391.2335342874351</v>
      </c>
      <c r="I25">
        <v>1461.893841518611</v>
      </c>
      <c r="J25" s="6">
        <v>4.8334773171884712E-2</v>
      </c>
      <c r="K25">
        <v>3600.0071060657501</v>
      </c>
      <c r="L25" s="13">
        <f t="shared" si="1"/>
        <v>3.5648239411900928E-3</v>
      </c>
      <c r="M25">
        <v>1463.1054200791809</v>
      </c>
      <c r="N25">
        <v>1490.011264204981</v>
      </c>
      <c r="O25">
        <v>120.5604834685917</v>
      </c>
      <c r="P25" s="13">
        <f t="shared" si="8"/>
        <v>4.3965516564982128E-3</v>
      </c>
      <c r="Q25" s="25">
        <f t="shared" si="2"/>
        <v>2.2866948039759732E-2</v>
      </c>
      <c r="R25">
        <v>1463.1054200791809</v>
      </c>
      <c r="S25">
        <v>1483.5623481714549</v>
      </c>
      <c r="T25">
        <v>120.0034922429943</v>
      </c>
      <c r="U25" s="13">
        <f t="shared" si="3"/>
        <v>4.3965516564982128E-3</v>
      </c>
      <c r="V25" s="25">
        <f t="shared" si="3"/>
        <v>1.8439878782067178E-2</v>
      </c>
      <c r="W25">
        <v>1462.937709369394</v>
      </c>
      <c r="X25">
        <v>1482.243911964601</v>
      </c>
      <c r="Y25">
        <v>120.4297375174006</v>
      </c>
      <c r="Z25" s="13">
        <f t="shared" si="4"/>
        <v>4.2814211564849609E-3</v>
      </c>
      <c r="AA25" s="25">
        <f t="shared" si="4"/>
        <v>1.7534795141770452E-2</v>
      </c>
      <c r="AB25">
        <v>1459.591513006927</v>
      </c>
      <c r="AC25">
        <v>1482.0810443082689</v>
      </c>
      <c r="AD25">
        <v>120.00208200060879</v>
      </c>
      <c r="AE25" s="13">
        <f t="shared" si="5"/>
        <v>1.9843152600106584E-3</v>
      </c>
      <c r="AF25" s="25">
        <f t="shared" si="5"/>
        <v>1.7422989314144259E-2</v>
      </c>
      <c r="AG25">
        <v>1456.700959064583</v>
      </c>
      <c r="AH25">
        <v>1472.1321489796021</v>
      </c>
      <c r="AI25">
        <v>120.0029542487115</v>
      </c>
      <c r="AJ25" s="13">
        <f t="shared" si="6"/>
        <v>0</v>
      </c>
      <c r="AK25" s="25">
        <f t="shared" si="6"/>
        <v>1.0593244837930364E-2</v>
      </c>
    </row>
    <row r="26" spans="1:37" x14ac:dyDescent="0.3">
      <c r="A26" s="11" t="s">
        <v>40</v>
      </c>
      <c r="B26" s="12">
        <f t="shared" si="7"/>
        <v>1446.985782500642</v>
      </c>
      <c r="C26">
        <v>1383.5771707953829</v>
      </c>
      <c r="D26">
        <v>1487.2308541261209</v>
      </c>
      <c r="E26">
        <v>6.9695759096958215E-2</v>
      </c>
      <c r="F26">
        <v>122.3931059837341</v>
      </c>
      <c r="G26" s="13">
        <f t="shared" si="0"/>
        <v>2.7813038740386539E-2</v>
      </c>
      <c r="H26">
        <v>1396.8801826821179</v>
      </c>
      <c r="I26">
        <v>1450.151633992607</v>
      </c>
      <c r="J26" s="6">
        <v>3.673509036004742E-2</v>
      </c>
      <c r="K26">
        <v>3600.0115211009979</v>
      </c>
      <c r="L26" s="13">
        <f t="shared" si="1"/>
        <v>2.1878939864176457E-3</v>
      </c>
      <c r="M26">
        <v>1455.839874977856</v>
      </c>
      <c r="N26">
        <v>1471.909715854049</v>
      </c>
      <c r="O26">
        <v>120.8321949462988</v>
      </c>
      <c r="P26" s="13">
        <f t="shared" si="8"/>
        <v>6.1189906523563403E-3</v>
      </c>
      <c r="Q26" s="25">
        <f t="shared" si="2"/>
        <v>1.7224725809215666E-2</v>
      </c>
      <c r="R26">
        <v>1458.749307299948</v>
      </c>
      <c r="S26">
        <v>1473.019583420665</v>
      </c>
      <c r="T26">
        <v>120.00136668588971</v>
      </c>
      <c r="U26" s="13">
        <f t="shared" si="3"/>
        <v>8.1296754547073441E-3</v>
      </c>
      <c r="V26" s="25">
        <f t="shared" si="3"/>
        <v>1.7991746176684628E-2</v>
      </c>
      <c r="W26">
        <v>1456.820048638393</v>
      </c>
      <c r="X26">
        <v>1472.3818612999039</v>
      </c>
      <c r="Y26">
        <v>120.3869509635028</v>
      </c>
      <c r="Z26" s="13">
        <f t="shared" si="4"/>
        <v>6.7963806256310872E-3</v>
      </c>
      <c r="AA26" s="25">
        <f t="shared" si="4"/>
        <v>1.7551021652315799E-2</v>
      </c>
      <c r="AB26">
        <v>1446.985782500642</v>
      </c>
      <c r="AC26">
        <v>1459.184357401251</v>
      </c>
      <c r="AD26">
        <v>120.0016686265881</v>
      </c>
      <c r="AE26" s="13">
        <f t="shared" si="5"/>
        <v>0</v>
      </c>
      <c r="AF26" s="25">
        <f t="shared" si="5"/>
        <v>8.4303350096002292E-3</v>
      </c>
      <c r="AG26">
        <v>1453.1583941270001</v>
      </c>
      <c r="AH26">
        <v>1473.364701859053</v>
      </c>
      <c r="AI26">
        <v>120.0007024038583</v>
      </c>
      <c r="AJ26" s="13">
        <f t="shared" si="6"/>
        <v>4.2658412411562922E-3</v>
      </c>
      <c r="AK26" s="25">
        <f t="shared" si="6"/>
        <v>1.8230254697336142E-2</v>
      </c>
    </row>
    <row r="27" spans="1:37" x14ac:dyDescent="0.3">
      <c r="A27" s="11" t="s">
        <v>41</v>
      </c>
      <c r="B27" s="12">
        <f t="shared" si="7"/>
        <v>1338.98078578424</v>
      </c>
      <c r="C27">
        <v>1182.168464272725</v>
      </c>
      <c r="D27">
        <v>1378.955901458362</v>
      </c>
      <c r="E27">
        <v>0.1427075637281206</v>
      </c>
      <c r="F27">
        <v>120.0079710483551</v>
      </c>
      <c r="G27" s="13">
        <f t="shared" si="0"/>
        <v>2.985488372837896E-2</v>
      </c>
      <c r="H27">
        <v>1223.216778257336</v>
      </c>
      <c r="I27">
        <v>1346.556434792187</v>
      </c>
      <c r="J27" s="6">
        <v>9.1596351514138419E-2</v>
      </c>
      <c r="K27">
        <v>3600.0072917938228</v>
      </c>
      <c r="L27" s="13">
        <f t="shared" si="1"/>
        <v>5.657772754005576E-3</v>
      </c>
      <c r="M27">
        <v>1344.43412737275</v>
      </c>
      <c r="N27">
        <v>1363.1277118945511</v>
      </c>
      <c r="O27">
        <v>120.3870582096104</v>
      </c>
      <c r="P27" s="13">
        <f t="shared" si="8"/>
        <v>4.0727556708859258E-3</v>
      </c>
      <c r="Q27" s="25">
        <f t="shared" si="2"/>
        <v>1.8033810766125601E-2</v>
      </c>
      <c r="R27">
        <v>1343.7452998186691</v>
      </c>
      <c r="S27">
        <v>1351.9053422865979</v>
      </c>
      <c r="T27">
        <v>120.0022968087986</v>
      </c>
      <c r="U27" s="13">
        <f t="shared" si="3"/>
        <v>3.558313969112365E-3</v>
      </c>
      <c r="V27" s="25">
        <f t="shared" si="3"/>
        <v>9.6525332100177007E-3</v>
      </c>
      <c r="W27">
        <v>1343.443047446493</v>
      </c>
      <c r="X27">
        <v>1354.6284041060569</v>
      </c>
      <c r="Y27">
        <v>120.38226120818869</v>
      </c>
      <c r="Z27" s="13">
        <f t="shared" si="4"/>
        <v>3.3325808029720681E-3</v>
      </c>
      <c r="AA27" s="25">
        <f t="shared" si="4"/>
        <v>1.1686215730610457E-2</v>
      </c>
      <c r="AB27">
        <v>1338.98078578424</v>
      </c>
      <c r="AC27">
        <v>1361.6092584970399</v>
      </c>
      <c r="AD27">
        <v>120.0325296895986</v>
      </c>
      <c r="AE27" s="13">
        <f t="shared" si="5"/>
        <v>0</v>
      </c>
      <c r="AF27" s="25">
        <f t="shared" si="5"/>
        <v>1.6899774031892845E-2</v>
      </c>
      <c r="AG27">
        <v>1348.242941423259</v>
      </c>
      <c r="AH27">
        <v>1363.756237309791</v>
      </c>
      <c r="AI27">
        <v>120.004193857871</v>
      </c>
      <c r="AJ27" s="13">
        <f t="shared" si="6"/>
        <v>6.9173178116922855E-3</v>
      </c>
      <c r="AK27" s="25">
        <f t="shared" si="6"/>
        <v>1.8503216617137691E-2</v>
      </c>
    </row>
    <row r="28" spans="1:37" x14ac:dyDescent="0.3">
      <c r="A28" s="11" t="s">
        <v>42</v>
      </c>
      <c r="B28" s="12">
        <f t="shared" si="7"/>
        <v>1360.3140081981419</v>
      </c>
      <c r="C28">
        <v>1218.235384676959</v>
      </c>
      <c r="D28">
        <v>1387.3364121999921</v>
      </c>
      <c r="E28">
        <v>0.1218889852785443</v>
      </c>
      <c r="F28">
        <v>120.00779008865361</v>
      </c>
      <c r="G28" s="13">
        <f t="shared" si="0"/>
        <v>1.9864828149232832E-2</v>
      </c>
      <c r="H28">
        <v>1318.4707513557221</v>
      </c>
      <c r="I28">
        <v>1360.3140081981419</v>
      </c>
      <c r="J28" s="6">
        <v>3.0759998493174932E-2</v>
      </c>
      <c r="K28">
        <v>3600.0105078220372</v>
      </c>
      <c r="L28" s="13">
        <f t="shared" si="1"/>
        <v>0</v>
      </c>
      <c r="M28">
        <v>1362.485951785201</v>
      </c>
      <c r="N28">
        <v>1378.8579194312081</v>
      </c>
      <c r="O28">
        <v>120.4195168638893</v>
      </c>
      <c r="P28" s="13">
        <f t="shared" si="8"/>
        <v>1.5966486957934357E-3</v>
      </c>
      <c r="Q28" s="25">
        <f t="shared" si="2"/>
        <v>1.3632081358648405E-2</v>
      </c>
      <c r="R28">
        <v>1379.071343001837</v>
      </c>
      <c r="S28">
        <v>1386.5540422428689</v>
      </c>
      <c r="T28">
        <v>120.0069020611991</v>
      </c>
      <c r="U28" s="13">
        <f t="shared" si="3"/>
        <v>1.3788974229958057E-2</v>
      </c>
      <c r="V28" s="25">
        <f t="shared" si="3"/>
        <v>1.9289688914903066E-2</v>
      </c>
      <c r="W28">
        <v>1373.123361581288</v>
      </c>
      <c r="X28">
        <v>1384.3373612590669</v>
      </c>
      <c r="Y28">
        <v>120.4184517850983</v>
      </c>
      <c r="Z28" s="13">
        <f t="shared" si="4"/>
        <v>9.4164680404293238E-3</v>
      </c>
      <c r="AA28" s="25">
        <f t="shared" si="4"/>
        <v>1.7660152667799207E-2</v>
      </c>
      <c r="AB28">
        <v>1378.6105271943529</v>
      </c>
      <c r="AC28">
        <v>1434.0505101051911</v>
      </c>
      <c r="AD28">
        <v>120.0008992042975</v>
      </c>
      <c r="AE28" s="13">
        <f t="shared" si="5"/>
        <v>1.3450217292437073E-2</v>
      </c>
      <c r="AF28" s="25">
        <f t="shared" si="5"/>
        <v>5.4205500687829998E-2</v>
      </c>
      <c r="AG28">
        <v>1376.1417494731011</v>
      </c>
      <c r="AH28">
        <v>1389.573269044525</v>
      </c>
      <c r="AI28">
        <v>120.0036333378404</v>
      </c>
      <c r="AJ28" s="13">
        <f t="shared" si="6"/>
        <v>1.1635358586010921E-2</v>
      </c>
      <c r="AK28" s="25">
        <f t="shared" si="6"/>
        <v>2.1509196163567855E-2</v>
      </c>
    </row>
    <row r="29" spans="1:37" x14ac:dyDescent="0.3">
      <c r="A29" s="11" t="s">
        <v>43</v>
      </c>
      <c r="B29" s="12">
        <f t="shared" si="7"/>
        <v>1305.924759022374</v>
      </c>
      <c r="C29">
        <v>1219.405103126878</v>
      </c>
      <c r="D29">
        <v>1345.468190135739</v>
      </c>
      <c r="E29">
        <v>9.369458745519875E-2</v>
      </c>
      <c r="F29">
        <v>120.00846219062809</v>
      </c>
      <c r="G29" s="13">
        <f t="shared" si="0"/>
        <v>3.0280022520568082E-2</v>
      </c>
      <c r="H29">
        <v>1234.514605506796</v>
      </c>
      <c r="I29">
        <v>1313.5860317970521</v>
      </c>
      <c r="J29" s="6">
        <v>6.0195087627478452E-2</v>
      </c>
      <c r="K29">
        <v>3600.0093419551849</v>
      </c>
      <c r="L29" s="13">
        <f t="shared" si="1"/>
        <v>5.866549907831883E-3</v>
      </c>
      <c r="M29">
        <v>1322.694440721222</v>
      </c>
      <c r="N29">
        <v>1332.212158300033</v>
      </c>
      <c r="O29">
        <v>120.7983255699917</v>
      </c>
      <c r="P29" s="13">
        <f t="shared" si="8"/>
        <v>1.2841231152858998E-2</v>
      </c>
      <c r="Q29" s="25">
        <f t="shared" si="2"/>
        <v>2.0129336775372854E-2</v>
      </c>
      <c r="R29">
        <v>1305.924759022374</v>
      </c>
      <c r="S29">
        <v>1327.6797336042041</v>
      </c>
      <c r="T29">
        <v>120.00162904390019</v>
      </c>
      <c r="U29" s="13">
        <f t="shared" si="3"/>
        <v>0</v>
      </c>
      <c r="V29" s="25">
        <f t="shared" si="3"/>
        <v>1.6658673810668875E-2</v>
      </c>
      <c r="W29">
        <v>1318.9362324835231</v>
      </c>
      <c r="X29">
        <v>1325.6057597497891</v>
      </c>
      <c r="Y29">
        <v>120.3890845534916</v>
      </c>
      <c r="Z29" s="13">
        <f t="shared" si="4"/>
        <v>9.9634173954168508E-3</v>
      </c>
      <c r="AA29" s="25">
        <f t="shared" si="4"/>
        <v>1.5070547205298717E-2</v>
      </c>
      <c r="AB29">
        <v>1316.2377993627599</v>
      </c>
      <c r="AC29">
        <v>1323.345685348213</v>
      </c>
      <c r="AD29">
        <v>120.0042607982061</v>
      </c>
      <c r="AE29" s="13">
        <f t="shared" si="5"/>
        <v>7.8971167895662865E-3</v>
      </c>
      <c r="AF29" s="25">
        <f t="shared" si="5"/>
        <v>1.3339915799498617E-2</v>
      </c>
      <c r="AG29">
        <v>1316.311512179301</v>
      </c>
      <c r="AH29">
        <v>1327.980703194771</v>
      </c>
      <c r="AI29">
        <v>120.00360268019141</v>
      </c>
      <c r="AJ29" s="13">
        <f t="shared" si="6"/>
        <v>7.9535617080286856E-3</v>
      </c>
      <c r="AK29" s="25">
        <f t="shared" si="6"/>
        <v>1.6889138535751639E-2</v>
      </c>
    </row>
    <row r="30" spans="1:37" x14ac:dyDescent="0.3">
      <c r="A30" s="11" t="s">
        <v>44</v>
      </c>
      <c r="B30" s="12">
        <f t="shared" si="7"/>
        <v>1560.9442587955859</v>
      </c>
      <c r="C30">
        <v>1506.2572233620219</v>
      </c>
      <c r="D30">
        <v>1580.3867994901391</v>
      </c>
      <c r="E30">
        <v>4.6905970204276733E-2</v>
      </c>
      <c r="F30">
        <v>120.0277361869812</v>
      </c>
      <c r="G30" s="13">
        <f t="shared" si="0"/>
        <v>1.2455627793880916E-2</v>
      </c>
      <c r="H30">
        <v>1522.976882853882</v>
      </c>
      <c r="I30">
        <v>1561.0196755678901</v>
      </c>
      <c r="J30" s="6">
        <v>2.437047611214006E-2</v>
      </c>
      <c r="K30">
        <v>3600.0070128440861</v>
      </c>
      <c r="L30" s="13">
        <f t="shared" si="1"/>
        <v>4.8314840122697889E-5</v>
      </c>
      <c r="M30">
        <v>1564.8601663187201</v>
      </c>
      <c r="N30">
        <v>1570.3654045262169</v>
      </c>
      <c r="O30">
        <v>120.5528814375924</v>
      </c>
      <c r="P30" s="13">
        <f t="shared" si="8"/>
        <v>2.5086786418341586E-3</v>
      </c>
      <c r="Q30" s="25">
        <f t="shared" si="2"/>
        <v>6.0355427027870227E-3</v>
      </c>
      <c r="R30">
        <v>1563.6509556539379</v>
      </c>
      <c r="S30">
        <v>1569.1607551188531</v>
      </c>
      <c r="T30">
        <v>120.0018643758027</v>
      </c>
      <c r="U30" s="13">
        <f t="shared" si="3"/>
        <v>1.7340125011513416E-3</v>
      </c>
      <c r="V30" s="25">
        <f t="shared" si="3"/>
        <v>5.2637986763261861E-3</v>
      </c>
      <c r="W30">
        <v>1562.003645883085</v>
      </c>
      <c r="X30">
        <v>1565.1598308575949</v>
      </c>
      <c r="Y30">
        <v>120.389715117286</v>
      </c>
      <c r="Z30" s="13">
        <f t="shared" si="4"/>
        <v>6.786834837500897E-4</v>
      </c>
      <c r="AA30" s="25">
        <f t="shared" si="4"/>
        <v>2.7006550927460194E-3</v>
      </c>
      <c r="AB30">
        <v>1560.9442587955859</v>
      </c>
      <c r="AC30">
        <v>1568.248799222383</v>
      </c>
      <c r="AD30">
        <v>120.0013749084959</v>
      </c>
      <c r="AE30" s="13">
        <f t="shared" si="5"/>
        <v>0</v>
      </c>
      <c r="AF30" s="25">
        <f t="shared" si="5"/>
        <v>4.6795651962826717E-3</v>
      </c>
      <c r="AG30">
        <v>1565.189244542491</v>
      </c>
      <c r="AH30">
        <v>1570.035424244358</v>
      </c>
      <c r="AI30">
        <v>120.00631460044529</v>
      </c>
      <c r="AJ30" s="13">
        <f t="shared" si="6"/>
        <v>2.719498613089785E-3</v>
      </c>
      <c r="AK30" s="25">
        <f t="shared" si="6"/>
        <v>5.8241448389622181E-3</v>
      </c>
    </row>
    <row r="31" spans="1:37" x14ac:dyDescent="0.3">
      <c r="A31" s="11" t="s">
        <v>45</v>
      </c>
      <c r="B31" s="12">
        <f t="shared" si="7"/>
        <v>1406.9929855690921</v>
      </c>
      <c r="C31">
        <v>1304.0555328945541</v>
      </c>
      <c r="D31">
        <v>1432.122161963795</v>
      </c>
      <c r="E31">
        <v>8.9424374868711853E-2</v>
      </c>
      <c r="F31">
        <v>120.3461949825287</v>
      </c>
      <c r="G31" s="13">
        <f t="shared" si="0"/>
        <v>1.7860200194629104E-2</v>
      </c>
      <c r="H31">
        <v>1335.4081968828129</v>
      </c>
      <c r="I31">
        <v>1406.9929855690921</v>
      </c>
      <c r="J31" s="6">
        <v>5.087785754477224E-2</v>
      </c>
      <c r="K31">
        <v>3600.044050931931</v>
      </c>
      <c r="L31" s="13">
        <f t="shared" si="1"/>
        <v>0</v>
      </c>
      <c r="M31">
        <v>1409.8131434065051</v>
      </c>
      <c r="N31">
        <v>1423.440514639874</v>
      </c>
      <c r="O31">
        <v>120.449569574988</v>
      </c>
      <c r="P31" s="13">
        <f t="shared" si="8"/>
        <v>2.004386565063332E-3</v>
      </c>
      <c r="Q31" s="25">
        <f t="shared" si="2"/>
        <v>1.1689844398285548E-2</v>
      </c>
      <c r="R31">
        <v>1411.805434281772</v>
      </c>
      <c r="S31">
        <v>1422.843811030416</v>
      </c>
      <c r="T31">
        <v>120.0029003904143</v>
      </c>
      <c r="U31" s="13">
        <f t="shared" si="3"/>
        <v>3.4203786102980759E-3</v>
      </c>
      <c r="V31" s="25">
        <f t="shared" si="3"/>
        <v>1.1265745902004371E-2</v>
      </c>
      <c r="W31">
        <v>1412.298685562208</v>
      </c>
      <c r="X31">
        <v>1446.554626020953</v>
      </c>
      <c r="Y31">
        <v>120.4545053032984</v>
      </c>
      <c r="Z31" s="13">
        <f t="shared" si="4"/>
        <v>3.7709498537193522E-3</v>
      </c>
      <c r="AA31" s="25">
        <f t="shared" si="4"/>
        <v>2.8117866156851742E-2</v>
      </c>
      <c r="AB31">
        <v>1465.494009689766</v>
      </c>
      <c r="AC31">
        <v>1503.0514277577479</v>
      </c>
      <c r="AD31">
        <v>120.0379100285121</v>
      </c>
      <c r="AE31" s="13">
        <f t="shared" si="5"/>
        <v>4.1578760321261878E-2</v>
      </c>
      <c r="AF31" s="25">
        <f t="shared" si="5"/>
        <v>6.8272154284978667E-2</v>
      </c>
      <c r="AG31">
        <v>1415.997293132742</v>
      </c>
      <c r="AH31">
        <v>1442.620459271106</v>
      </c>
      <c r="AI31">
        <v>120.0491046042182</v>
      </c>
      <c r="AJ31" s="13">
        <f t="shared" si="6"/>
        <v>6.3996819145533531E-3</v>
      </c>
      <c r="AK31" s="25">
        <f t="shared" si="6"/>
        <v>2.5321713802008452E-2</v>
      </c>
    </row>
    <row r="32" spans="1:37" x14ac:dyDescent="0.3">
      <c r="A32" s="11" t="s">
        <v>46</v>
      </c>
      <c r="B32" s="12">
        <f t="shared" si="7"/>
        <v>1581.3641929101109</v>
      </c>
      <c r="C32">
        <v>1555.2909132691559</v>
      </c>
      <c r="D32">
        <v>1593.019379757231</v>
      </c>
      <c r="E32">
        <v>2.3683620530607529E-2</v>
      </c>
      <c r="F32">
        <v>120.0186879634857</v>
      </c>
      <c r="G32" s="13">
        <f t="shared" si="0"/>
        <v>7.3703368897405294E-3</v>
      </c>
      <c r="H32">
        <v>1576.0913070472941</v>
      </c>
      <c r="I32">
        <v>1581.3641929101109</v>
      </c>
      <c r="J32" s="6">
        <v>3.334390576475753E-3</v>
      </c>
      <c r="K32">
        <v>3600.0342080593109</v>
      </c>
      <c r="L32" s="13">
        <f t="shared" si="1"/>
        <v>0</v>
      </c>
      <c r="M32">
        <v>1585.6968964070929</v>
      </c>
      <c r="N32">
        <v>1588.500619515293</v>
      </c>
      <c r="O32">
        <v>120.4100688635837</v>
      </c>
      <c r="P32" s="13">
        <f t="shared" si="8"/>
        <v>2.7398517788674451E-3</v>
      </c>
      <c r="Q32" s="25">
        <f t="shared" si="2"/>
        <v>4.512829262972807E-3</v>
      </c>
      <c r="R32">
        <v>1585.176419997686</v>
      </c>
      <c r="S32">
        <v>1588.7849510069721</v>
      </c>
      <c r="T32">
        <v>120.0013306116045</v>
      </c>
      <c r="U32" s="13">
        <f t="shared" si="3"/>
        <v>2.4107205061723791E-3</v>
      </c>
      <c r="V32" s="25">
        <f t="shared" si="3"/>
        <v>4.6926306603699485E-3</v>
      </c>
      <c r="W32">
        <v>1581.3642347610539</v>
      </c>
      <c r="X32">
        <v>1587.9744088405339</v>
      </c>
      <c r="Y32">
        <v>120.39439033499799</v>
      </c>
      <c r="Z32" s="13">
        <f t="shared" si="4"/>
        <v>2.6465088322029073E-8</v>
      </c>
      <c r="AA32" s="25">
        <f t="shared" si="4"/>
        <v>4.1800718392760224E-3</v>
      </c>
      <c r="AB32">
        <v>1584.1708212166579</v>
      </c>
      <c r="AC32">
        <v>1587.5474017678459</v>
      </c>
      <c r="AD32">
        <v>120.0030478795001</v>
      </c>
      <c r="AE32" s="13">
        <f t="shared" si="5"/>
        <v>1.774814631019403E-3</v>
      </c>
      <c r="AF32" s="25">
        <f t="shared" si="5"/>
        <v>3.9100473410596083E-3</v>
      </c>
      <c r="AG32">
        <v>1587.1502058140279</v>
      </c>
      <c r="AH32">
        <v>1589.7031696421211</v>
      </c>
      <c r="AI32">
        <v>120.045604699105</v>
      </c>
      <c r="AJ32" s="13">
        <f t="shared" si="6"/>
        <v>3.6588743629443741E-3</v>
      </c>
      <c r="AK32" s="25">
        <f t="shared" si="6"/>
        <v>5.2732803546439184E-3</v>
      </c>
    </row>
    <row r="33" spans="1:37" x14ac:dyDescent="0.3">
      <c r="A33" s="11" t="s">
        <v>47</v>
      </c>
      <c r="B33" s="12">
        <f t="shared" si="7"/>
        <v>1492.2023801601431</v>
      </c>
      <c r="C33">
        <v>1429.5813796943719</v>
      </c>
      <c r="D33">
        <v>1529.8563438389019</v>
      </c>
      <c r="E33">
        <v>6.5545346495023527E-2</v>
      </c>
      <c r="F33">
        <v>120.7578661441803</v>
      </c>
      <c r="G33" s="13">
        <f t="shared" si="0"/>
        <v>2.5233818267142695E-2</v>
      </c>
      <c r="H33">
        <v>1446.4749570537699</v>
      </c>
      <c r="I33">
        <v>1492.2023801601431</v>
      </c>
      <c r="J33" s="6">
        <v>3.0644250213208681E-2</v>
      </c>
      <c r="K33">
        <v>3600.0105829238892</v>
      </c>
      <c r="L33" s="13">
        <f t="shared" si="1"/>
        <v>0</v>
      </c>
      <c r="M33">
        <v>1499.50802579435</v>
      </c>
      <c r="N33">
        <v>1510.92399126694</v>
      </c>
      <c r="O33">
        <v>120.620113609999</v>
      </c>
      <c r="P33" s="13">
        <f t="shared" si="8"/>
        <v>4.8958812365805888E-3</v>
      </c>
      <c r="Q33" s="25">
        <f t="shared" si="2"/>
        <v>1.2546294896532532E-2</v>
      </c>
      <c r="R33">
        <v>1499.9368248034359</v>
      </c>
      <c r="S33">
        <v>1508.2085371910121</v>
      </c>
      <c r="T33">
        <v>120.00269705858661</v>
      </c>
      <c r="U33" s="13">
        <f t="shared" si="3"/>
        <v>5.1832410577329043E-3</v>
      </c>
      <c r="V33" s="25">
        <f t="shared" si="3"/>
        <v>1.072653230130298E-2</v>
      </c>
      <c r="W33">
        <v>1499.68500054637</v>
      </c>
      <c r="X33">
        <v>1508.382546957695</v>
      </c>
      <c r="Y33">
        <v>120.3966946637956</v>
      </c>
      <c r="Z33" s="13">
        <f t="shared" si="4"/>
        <v>5.0144809348339819E-3</v>
      </c>
      <c r="AA33" s="25">
        <f t="shared" si="4"/>
        <v>1.0843145013490372E-2</v>
      </c>
      <c r="AB33">
        <v>1493.7375668309321</v>
      </c>
      <c r="AC33">
        <v>1505.8454425919849</v>
      </c>
      <c r="AD33">
        <v>120.0016569738043</v>
      </c>
      <c r="AE33" s="13">
        <f t="shared" si="5"/>
        <v>1.0288059389265017E-3</v>
      </c>
      <c r="AF33" s="25">
        <f t="shared" si="5"/>
        <v>9.142903545280268E-3</v>
      </c>
      <c r="AG33">
        <v>1500.642222375486</v>
      </c>
      <c r="AH33">
        <v>1507.103464981459</v>
      </c>
      <c r="AI33">
        <v>120.00341994110499</v>
      </c>
      <c r="AJ33" s="13">
        <f t="shared" si="6"/>
        <v>5.6559635124272586E-3</v>
      </c>
      <c r="AK33" s="25">
        <f t="shared" si="6"/>
        <v>9.9859677342939764E-3</v>
      </c>
    </row>
    <row r="34" spans="1:37" x14ac:dyDescent="0.3">
      <c r="A34" s="11" t="s">
        <v>48</v>
      </c>
      <c r="B34" s="12">
        <f t="shared" si="7"/>
        <v>1386.8242740283861</v>
      </c>
      <c r="C34">
        <v>1325.504331348825</v>
      </c>
      <c r="D34">
        <v>1393.7990128400829</v>
      </c>
      <c r="E34">
        <v>4.8998945229625501E-2</v>
      </c>
      <c r="F34">
        <v>120.0228440761566</v>
      </c>
      <c r="G34" s="13">
        <f t="shared" si="0"/>
        <v>5.0292880953380905E-3</v>
      </c>
      <c r="H34">
        <v>1365.2596584953669</v>
      </c>
      <c r="I34">
        <v>1386.8242740283861</v>
      </c>
      <c r="J34" s="6">
        <v>1.554963807374006E-2</v>
      </c>
      <c r="K34">
        <v>3600.0404078960419</v>
      </c>
      <c r="L34" s="13">
        <f t="shared" si="1"/>
        <v>0</v>
      </c>
      <c r="M34">
        <v>1389.4206726276459</v>
      </c>
      <c r="N34">
        <v>1392.01182709559</v>
      </c>
      <c r="O34">
        <v>120.4206467902055</v>
      </c>
      <c r="P34" s="13">
        <f t="shared" si="8"/>
        <v>1.8721900444660692E-3</v>
      </c>
      <c r="Q34" s="25">
        <f t="shared" si="2"/>
        <v>3.7405986932542881E-3</v>
      </c>
      <c r="R34">
        <v>1389.8534042600249</v>
      </c>
      <c r="S34">
        <v>1392.972213792016</v>
      </c>
      <c r="T34">
        <v>120.0015673576971</v>
      </c>
      <c r="U34" s="13">
        <f t="shared" si="3"/>
        <v>2.1842206603724852E-3</v>
      </c>
      <c r="V34" s="25">
        <f t="shared" si="3"/>
        <v>4.4331065433197443E-3</v>
      </c>
      <c r="W34">
        <v>1388.227796630264</v>
      </c>
      <c r="X34">
        <v>1390.306415138665</v>
      </c>
      <c r="Y34">
        <v>120.3787115833024</v>
      </c>
      <c r="Z34" s="13">
        <f t="shared" si="4"/>
        <v>1.0120406948178633E-3</v>
      </c>
      <c r="AA34" s="25">
        <f t="shared" si="4"/>
        <v>2.5108740707026614E-3</v>
      </c>
      <c r="AB34">
        <v>1386.8242913263609</v>
      </c>
      <c r="AC34">
        <v>1389.224283767807</v>
      </c>
      <c r="AD34">
        <v>120.00132361180729</v>
      </c>
      <c r="AE34" s="13">
        <f t="shared" si="5"/>
        <v>1.2473083423758983E-8</v>
      </c>
      <c r="AF34" s="25">
        <f t="shared" si="5"/>
        <v>1.7305795581797278E-3</v>
      </c>
      <c r="AG34">
        <v>1388.2557699987051</v>
      </c>
      <c r="AH34">
        <v>1391.580238463642</v>
      </c>
      <c r="AI34">
        <v>120.0057605277747</v>
      </c>
      <c r="AJ34" s="13">
        <f t="shared" si="6"/>
        <v>1.0322115044618257E-3</v>
      </c>
      <c r="AK34" s="25">
        <f t="shared" si="6"/>
        <v>3.4293922628286589E-3</v>
      </c>
    </row>
    <row r="35" spans="1:37" x14ac:dyDescent="0.3">
      <c r="A35" s="11" t="s">
        <v>49</v>
      </c>
      <c r="B35" s="12">
        <f t="shared" si="7"/>
        <v>1125.500082607005</v>
      </c>
      <c r="C35">
        <v>1062.4202054155221</v>
      </c>
      <c r="D35">
        <v>1130.839947714082</v>
      </c>
      <c r="E35">
        <v>6.0503471279790909E-2</v>
      </c>
      <c r="F35">
        <v>120.00725293159481</v>
      </c>
      <c r="G35" s="13">
        <f t="shared" ref="G35:G62" si="9">(D35-$B35)/$B35</f>
        <v>4.744437774458648E-3</v>
      </c>
      <c r="H35">
        <v>1104.8430620160941</v>
      </c>
      <c r="I35">
        <v>1125.500082607005</v>
      </c>
      <c r="J35" s="6">
        <v>1.8353637560881441E-2</v>
      </c>
      <c r="K35">
        <v>3600.0333080291748</v>
      </c>
      <c r="L35" s="13">
        <f t="shared" ref="L35:L62" si="10">(I35-$B35)/$B35</f>
        <v>0</v>
      </c>
      <c r="M35">
        <v>1125.500087771421</v>
      </c>
      <c r="N35">
        <v>1128.6703525092771</v>
      </c>
      <c r="O35">
        <v>120.4143681623973</v>
      </c>
      <c r="P35" s="13">
        <f t="shared" si="8"/>
        <v>4.5885523528143623E-9</v>
      </c>
      <c r="Q35" s="25">
        <f t="shared" si="2"/>
        <v>2.8167655882608352E-3</v>
      </c>
      <c r="R35">
        <v>1125.500087771421</v>
      </c>
      <c r="S35">
        <v>1128.2446079992781</v>
      </c>
      <c r="T35">
        <v>120.00246474968731</v>
      </c>
      <c r="U35" s="13">
        <f t="shared" si="3"/>
        <v>4.5885523528143623E-9</v>
      </c>
      <c r="V35" s="25">
        <f t="shared" si="3"/>
        <v>2.4384941722224696E-3</v>
      </c>
      <c r="W35">
        <v>1125.5000853225081</v>
      </c>
      <c r="X35">
        <v>1128.3269436405039</v>
      </c>
      <c r="Y35">
        <v>120.4079029449145</v>
      </c>
      <c r="Z35" s="13">
        <f t="shared" si="4"/>
        <v>2.4127080546490171E-9</v>
      </c>
      <c r="AA35" s="25">
        <f t="shared" si="4"/>
        <v>2.5116488902880312E-3</v>
      </c>
      <c r="AB35">
        <v>1125.500087771421</v>
      </c>
      <c r="AC35">
        <v>1127.95254411731</v>
      </c>
      <c r="AD35">
        <v>120.0014640166075</v>
      </c>
      <c r="AE35" s="13">
        <f t="shared" si="5"/>
        <v>4.5885523528143623E-9</v>
      </c>
      <c r="AF35" s="25">
        <f t="shared" si="5"/>
        <v>2.1789971837446694E-3</v>
      </c>
      <c r="AG35">
        <v>1125.500087578296</v>
      </c>
      <c r="AH35">
        <v>1129.71743291403</v>
      </c>
      <c r="AI35">
        <v>120.04082334432751</v>
      </c>
      <c r="AJ35" s="13">
        <f t="shared" si="6"/>
        <v>4.416961907094529E-9</v>
      </c>
      <c r="AK35" s="25">
        <f t="shared" si="6"/>
        <v>3.7470901799104171E-3</v>
      </c>
    </row>
    <row r="36" spans="1:37" x14ac:dyDescent="0.3">
      <c r="A36" s="11" t="s">
        <v>50</v>
      </c>
      <c r="B36" s="12">
        <f t="shared" si="7"/>
        <v>1456.5662848031291</v>
      </c>
      <c r="C36">
        <v>1381.7292134834761</v>
      </c>
      <c r="D36">
        <v>1490.980349940143</v>
      </c>
      <c r="E36">
        <v>7.3274699066995186E-2</v>
      </c>
      <c r="F36">
        <v>120.0200212001801</v>
      </c>
      <c r="G36" s="13">
        <f t="shared" si="9"/>
        <v>2.3626844515123036E-2</v>
      </c>
      <c r="H36">
        <v>1398.6650546935009</v>
      </c>
      <c r="I36">
        <v>1456.5662848031291</v>
      </c>
      <c r="J36" s="6">
        <v>3.975186760378261E-2</v>
      </c>
      <c r="K36">
        <v>3600.0078070163731</v>
      </c>
      <c r="L36" s="13">
        <f t="shared" si="10"/>
        <v>0</v>
      </c>
      <c r="M36">
        <v>1476.432244320692</v>
      </c>
      <c r="N36">
        <v>1481.3789710595579</v>
      </c>
      <c r="O36">
        <v>120.4909795592073</v>
      </c>
      <c r="P36" s="13">
        <f t="shared" si="8"/>
        <v>1.3638898363110228E-2</v>
      </c>
      <c r="Q36" s="25">
        <f t="shared" si="2"/>
        <v>1.7035054645510032E-2</v>
      </c>
      <c r="R36">
        <v>1474.033270398128</v>
      </c>
      <c r="S36">
        <v>1480.0350081996839</v>
      </c>
      <c r="T36">
        <v>120.00189718600009</v>
      </c>
      <c r="U36" s="13">
        <f t="shared" si="3"/>
        <v>1.1991892011533011E-2</v>
      </c>
      <c r="V36" s="25">
        <f t="shared" si="3"/>
        <v>1.6112362095300686E-2</v>
      </c>
      <c r="W36">
        <v>1467.3482307713371</v>
      </c>
      <c r="X36">
        <v>1475.683880691985</v>
      </c>
      <c r="Y36">
        <v>120.3849871869956</v>
      </c>
      <c r="Z36" s="13">
        <f t="shared" si="4"/>
        <v>7.4023036786583941E-3</v>
      </c>
      <c r="AA36" s="25">
        <f t="shared" si="4"/>
        <v>1.312511218220315E-2</v>
      </c>
      <c r="AB36">
        <v>1468.497531674115</v>
      </c>
      <c r="AC36">
        <v>1485.146364373637</v>
      </c>
      <c r="AD36">
        <v>120.0015872508928</v>
      </c>
      <c r="AE36" s="13">
        <f t="shared" si="5"/>
        <v>8.1913518083377348E-3</v>
      </c>
      <c r="AF36" s="25">
        <f t="shared" si="5"/>
        <v>1.9621544085356071E-2</v>
      </c>
      <c r="AG36">
        <v>1481.39543115216</v>
      </c>
      <c r="AH36">
        <v>1484.080441747946</v>
      </c>
      <c r="AI36">
        <v>120.0044013108127</v>
      </c>
      <c r="AJ36" s="13">
        <f t="shared" si="6"/>
        <v>1.7046355258996563E-2</v>
      </c>
      <c r="AK36" s="25">
        <f t="shared" si="6"/>
        <v>1.8889738992232525E-2</v>
      </c>
    </row>
    <row r="37" spans="1:37" x14ac:dyDescent="0.3">
      <c r="A37" s="11" t="s">
        <v>51</v>
      </c>
      <c r="B37" s="12">
        <f t="shared" si="7"/>
        <v>1756.077358680443</v>
      </c>
      <c r="C37">
        <v>1752.228487928945</v>
      </c>
      <c r="D37">
        <v>1756.077368393125</v>
      </c>
      <c r="E37">
        <v>2.1917487995997708E-3</v>
      </c>
      <c r="F37">
        <v>120.0103240013123</v>
      </c>
      <c r="G37" s="13">
        <f t="shared" si="9"/>
        <v>5.5308964096895053E-9</v>
      </c>
      <c r="H37">
        <v>1755.929354926488</v>
      </c>
      <c r="I37">
        <v>1756.077368393125</v>
      </c>
      <c r="J37" s="6">
        <v>8.4286415451390167E-5</v>
      </c>
      <c r="K37">
        <v>55.601093053817749</v>
      </c>
      <c r="L37" s="13">
        <f t="shared" si="10"/>
        <v>5.5308964096895053E-9</v>
      </c>
      <c r="M37">
        <v>1756.0773611462439</v>
      </c>
      <c r="N37">
        <v>1756.0773676684371</v>
      </c>
      <c r="O37">
        <v>120.0781957698055</v>
      </c>
      <c r="P37" s="13">
        <f t="shared" si="8"/>
        <v>1.4041527712354349E-9</v>
      </c>
      <c r="Q37" s="25">
        <f t="shared" si="2"/>
        <v>5.1182221753222646E-9</v>
      </c>
      <c r="R37">
        <v>1756.0773667529029</v>
      </c>
      <c r="S37">
        <v>1756.0773682291031</v>
      </c>
      <c r="T37">
        <v>120.2536805314943</v>
      </c>
      <c r="U37" s="13">
        <f t="shared" si="3"/>
        <v>4.5968703129942826E-9</v>
      </c>
      <c r="V37" s="25">
        <f t="shared" si="3"/>
        <v>5.4374939683415989E-9</v>
      </c>
      <c r="W37">
        <v>1756.077358680443</v>
      </c>
      <c r="X37">
        <v>1756.0773674218569</v>
      </c>
      <c r="Y37">
        <v>120.1499948059092</v>
      </c>
      <c r="Z37" s="13">
        <f t="shared" si="4"/>
        <v>0</v>
      </c>
      <c r="AA37" s="25">
        <f t="shared" si="4"/>
        <v>4.9778068593552709E-9</v>
      </c>
      <c r="AB37">
        <v>1756.077368393125</v>
      </c>
      <c r="AC37">
        <v>1756.077368393125</v>
      </c>
      <c r="AD37">
        <v>120.2569152268989</v>
      </c>
      <c r="AE37" s="13">
        <f t="shared" si="5"/>
        <v>5.5308964096895053E-9</v>
      </c>
      <c r="AF37" s="25">
        <f t="shared" si="5"/>
        <v>5.5308964096895053E-9</v>
      </c>
      <c r="AG37">
        <v>1756.077367707134</v>
      </c>
      <c r="AH37">
        <v>1756.0773683245261</v>
      </c>
      <c r="AI37">
        <v>120.08078100960699</v>
      </c>
      <c r="AJ37" s="13">
        <f t="shared" si="6"/>
        <v>5.1402581938416515E-9</v>
      </c>
      <c r="AK37" s="25">
        <f t="shared" si="6"/>
        <v>5.4918327175828862E-9</v>
      </c>
    </row>
    <row r="38" spans="1:37" x14ac:dyDescent="0.3">
      <c r="A38" s="11" t="s">
        <v>52</v>
      </c>
      <c r="B38" s="12">
        <f t="shared" si="7"/>
        <v>1314.628445457925</v>
      </c>
      <c r="C38">
        <v>1226.4526825050091</v>
      </c>
      <c r="D38">
        <v>1341.7524412702589</v>
      </c>
      <c r="E38">
        <v>8.5932214631258011E-2</v>
      </c>
      <c r="F38">
        <v>121.0073330402374</v>
      </c>
      <c r="G38" s="13">
        <f t="shared" si="9"/>
        <v>2.063244250194653E-2</v>
      </c>
      <c r="H38">
        <v>1264.9489529725049</v>
      </c>
      <c r="I38">
        <v>1319.368278024243</v>
      </c>
      <c r="J38" s="6">
        <v>4.1246501040051613E-2</v>
      </c>
      <c r="K38">
        <v>3600.0076839923859</v>
      </c>
      <c r="L38" s="13">
        <f t="shared" si="10"/>
        <v>3.6054541362574677E-3</v>
      </c>
      <c r="M38">
        <v>1314.628445457925</v>
      </c>
      <c r="N38">
        <v>1319.470422568083</v>
      </c>
      <c r="O38">
        <v>120.4026959294977</v>
      </c>
      <c r="P38" s="13">
        <f t="shared" si="8"/>
        <v>0</v>
      </c>
      <c r="Q38" s="25">
        <f t="shared" si="2"/>
        <v>3.6831525492143397E-3</v>
      </c>
      <c r="R38">
        <v>1315.865411586361</v>
      </c>
      <c r="S38">
        <v>1320.719639865307</v>
      </c>
      <c r="T38">
        <v>120.00508615450821</v>
      </c>
      <c r="U38" s="13">
        <f t="shared" si="3"/>
        <v>9.4092451194845324E-4</v>
      </c>
      <c r="V38" s="25">
        <f t="shared" si="3"/>
        <v>4.6333961724526222E-3</v>
      </c>
      <c r="W38">
        <v>1323.6713197995371</v>
      </c>
      <c r="X38">
        <v>1334.7460829150259</v>
      </c>
      <c r="Y38">
        <v>120.40306643662041</v>
      </c>
      <c r="Z38" s="13">
        <f t="shared" si="4"/>
        <v>6.8786540964144421E-3</v>
      </c>
      <c r="AA38" s="25">
        <f t="shared" si="4"/>
        <v>1.5302907469108788E-2</v>
      </c>
      <c r="AB38">
        <v>1376.046932369954</v>
      </c>
      <c r="AC38">
        <v>1396.882878085813</v>
      </c>
      <c r="AD38">
        <v>120.00082103390601</v>
      </c>
      <c r="AE38" s="13">
        <f t="shared" si="5"/>
        <v>4.6719274274211464E-2</v>
      </c>
      <c r="AF38" s="25">
        <f t="shared" si="5"/>
        <v>6.2568578150031071E-2</v>
      </c>
      <c r="AG38">
        <v>1330.1187446562631</v>
      </c>
      <c r="AH38">
        <v>1353.2555271012141</v>
      </c>
      <c r="AI38">
        <v>120.00262743383649</v>
      </c>
      <c r="AJ38" s="13">
        <f t="shared" si="6"/>
        <v>1.1783024513015437E-2</v>
      </c>
      <c r="AK38" s="25">
        <f t="shared" si="6"/>
        <v>2.9382508629526967E-2</v>
      </c>
    </row>
    <row r="39" spans="1:37" x14ac:dyDescent="0.3">
      <c r="A39" s="11" t="s">
        <v>53</v>
      </c>
      <c r="B39" s="12">
        <f t="shared" si="7"/>
        <v>1384.4258082181541</v>
      </c>
      <c r="C39">
        <v>1254.067901850882</v>
      </c>
      <c r="D39">
        <v>1406.035389004644</v>
      </c>
      <c r="E39">
        <v>0.10808226332151</v>
      </c>
      <c r="F39">
        <v>120.13090491294859</v>
      </c>
      <c r="G39" s="13">
        <f t="shared" si="9"/>
        <v>1.5609056590979655E-2</v>
      </c>
      <c r="H39">
        <v>1304.7867741133259</v>
      </c>
      <c r="I39">
        <v>1384.4258082181541</v>
      </c>
      <c r="J39" s="6">
        <v>5.7524956290238419E-2</v>
      </c>
      <c r="K39">
        <v>3600.0381588935852</v>
      </c>
      <c r="L39" s="13">
        <f t="shared" si="10"/>
        <v>0</v>
      </c>
      <c r="M39">
        <v>1388.315805799969</v>
      </c>
      <c r="N39">
        <v>1392.90243213491</v>
      </c>
      <c r="O39">
        <v>120.39296682939749</v>
      </c>
      <c r="P39" s="13">
        <f t="shared" si="8"/>
        <v>2.8098274091130789E-3</v>
      </c>
      <c r="Q39" s="25">
        <f t="shared" si="2"/>
        <v>6.1228444792327755E-3</v>
      </c>
      <c r="R39">
        <v>1388.9717316316539</v>
      </c>
      <c r="S39">
        <v>1394.980083826656</v>
      </c>
      <c r="T39">
        <v>120.0007363001001</v>
      </c>
      <c r="U39" s="13">
        <f t="shared" si="3"/>
        <v>3.2836164903273135E-3</v>
      </c>
      <c r="V39" s="25">
        <f t="shared" si="3"/>
        <v>7.6235761756608521E-3</v>
      </c>
      <c r="W39">
        <v>1391.0643640287101</v>
      </c>
      <c r="X39">
        <v>1403.9488386026981</v>
      </c>
      <c r="Y39">
        <v>120.3870463663072</v>
      </c>
      <c r="Z39" s="13">
        <f t="shared" si="4"/>
        <v>4.7951690665896003E-3</v>
      </c>
      <c r="AA39" s="25">
        <f t="shared" si="4"/>
        <v>1.4101897168235674E-2</v>
      </c>
      <c r="AB39">
        <v>1391.279902227508</v>
      </c>
      <c r="AC39">
        <v>1411.9945061808489</v>
      </c>
      <c r="AD39">
        <v>120.0181321568089</v>
      </c>
      <c r="AE39" s="13">
        <f t="shared" si="5"/>
        <v>4.9508568596937832E-3</v>
      </c>
      <c r="AF39" s="25">
        <f t="shared" si="5"/>
        <v>1.991345278240482E-2</v>
      </c>
      <c r="AG39">
        <v>1386.7732660297941</v>
      </c>
      <c r="AH39">
        <v>1413.603116580771</v>
      </c>
      <c r="AI39">
        <v>120.004520887509</v>
      </c>
      <c r="AJ39" s="13">
        <f t="shared" si="6"/>
        <v>1.6956183550646895E-3</v>
      </c>
      <c r="AK39" s="25">
        <f t="shared" si="6"/>
        <v>2.1075386047714636E-2</v>
      </c>
    </row>
    <row r="40" spans="1:37" x14ac:dyDescent="0.3">
      <c r="A40" s="11" t="s">
        <v>54</v>
      </c>
      <c r="B40" s="12">
        <f t="shared" si="7"/>
        <v>1610.3631856216441</v>
      </c>
      <c r="C40">
        <v>1576.4852783127619</v>
      </c>
      <c r="D40">
        <v>1615.5063631559301</v>
      </c>
      <c r="E40">
        <v>2.4154089227441299E-2</v>
      </c>
      <c r="F40">
        <v>120.0134880542755</v>
      </c>
      <c r="G40" s="13">
        <f t="shared" si="9"/>
        <v>3.1937997466705559E-3</v>
      </c>
      <c r="H40">
        <v>1596.457630357155</v>
      </c>
      <c r="I40">
        <v>1610.3631856216441</v>
      </c>
      <c r="J40" s="6">
        <v>8.6350429447508113E-3</v>
      </c>
      <c r="K40">
        <v>3600.0094270706181</v>
      </c>
      <c r="L40" s="13">
        <f t="shared" si="10"/>
        <v>0</v>
      </c>
      <c r="M40">
        <v>1610.8735100697249</v>
      </c>
      <c r="N40">
        <v>1612.3574108428811</v>
      </c>
      <c r="O40">
        <v>120.40399415301511</v>
      </c>
      <c r="P40" s="13">
        <f t="shared" si="8"/>
        <v>3.1690022017228243E-4</v>
      </c>
      <c r="Q40" s="25">
        <f t="shared" si="2"/>
        <v>1.2383698528646984E-3</v>
      </c>
      <c r="R40">
        <v>1610.873510069724</v>
      </c>
      <c r="S40">
        <v>1611.9881703221431</v>
      </c>
      <c r="T40">
        <v>120.00091511138601</v>
      </c>
      <c r="U40" s="13">
        <f t="shared" si="3"/>
        <v>3.1690022017171761E-4</v>
      </c>
      <c r="V40" s="25">
        <f t="shared" si="3"/>
        <v>1.0090796380641989E-3</v>
      </c>
      <c r="W40">
        <v>1610.363188614283</v>
      </c>
      <c r="X40">
        <v>1611.7203873696039</v>
      </c>
      <c r="Y40">
        <v>120.42629260439431</v>
      </c>
      <c r="Z40" s="13">
        <f t="shared" si="4"/>
        <v>1.8583627035753745E-9</v>
      </c>
      <c r="AA40" s="25">
        <f t="shared" si="4"/>
        <v>8.4279233410065662E-4</v>
      </c>
      <c r="AB40">
        <v>1610.873500218964</v>
      </c>
      <c r="AC40">
        <v>1611.336794393269</v>
      </c>
      <c r="AD40">
        <v>120.0006989461952</v>
      </c>
      <c r="AE40" s="13">
        <f t="shared" si="5"/>
        <v>3.1689410306709947E-4</v>
      </c>
      <c r="AF40" s="25">
        <f t="shared" si="5"/>
        <v>6.045895611113515E-4</v>
      </c>
      <c r="AG40">
        <v>1610.873504510731</v>
      </c>
      <c r="AH40">
        <v>1611.959508362452</v>
      </c>
      <c r="AI40">
        <v>120.215762979351</v>
      </c>
      <c r="AJ40" s="13">
        <f t="shared" si="6"/>
        <v>3.1689676815971053E-4</v>
      </c>
      <c r="AK40" s="25">
        <f t="shared" si="6"/>
        <v>9.9128119362194671E-4</v>
      </c>
    </row>
    <row r="41" spans="1:37" x14ac:dyDescent="0.3">
      <c r="A41" s="11" t="s">
        <v>55</v>
      </c>
      <c r="B41" s="12">
        <f t="shared" si="7"/>
        <v>1556.750878226919</v>
      </c>
      <c r="C41">
        <v>1485.340997843321</v>
      </c>
      <c r="D41">
        <v>1583.5279739721191</v>
      </c>
      <c r="E41">
        <v>6.2005204671254532E-2</v>
      </c>
      <c r="F41">
        <v>120.007385969162</v>
      </c>
      <c r="G41" s="13">
        <f t="shared" si="9"/>
        <v>1.7200629927184109E-2</v>
      </c>
      <c r="H41">
        <v>1513.9301921219919</v>
      </c>
      <c r="I41">
        <v>1556.750878226919</v>
      </c>
      <c r="J41" s="6">
        <v>2.7506447373068739E-2</v>
      </c>
      <c r="K41">
        <v>3600.0367569923401</v>
      </c>
      <c r="L41" s="13">
        <f t="shared" si="10"/>
        <v>0</v>
      </c>
      <c r="M41">
        <v>1569.0951295234231</v>
      </c>
      <c r="N41">
        <v>1573.545253238836</v>
      </c>
      <c r="O41">
        <v>120.4510182267928</v>
      </c>
      <c r="P41" s="13">
        <f t="shared" si="8"/>
        <v>7.9294969215394102E-3</v>
      </c>
      <c r="Q41" s="25">
        <f t="shared" si="2"/>
        <v>1.078809413041425E-2</v>
      </c>
      <c r="R41">
        <v>1564.010247336837</v>
      </c>
      <c r="S41">
        <v>1575.0677248216341</v>
      </c>
      <c r="T41">
        <v>120.0027634694939</v>
      </c>
      <c r="U41" s="13">
        <f t="shared" si="3"/>
        <v>4.663154016130152E-3</v>
      </c>
      <c r="V41" s="25">
        <f t="shared" si="3"/>
        <v>1.1766074360964754E-2</v>
      </c>
      <c r="W41">
        <v>1557.43271067298</v>
      </c>
      <c r="X41">
        <v>1569.466302803143</v>
      </c>
      <c r="Y41">
        <v>120.4313849336118</v>
      </c>
      <c r="Z41" s="13">
        <f t="shared" si="4"/>
        <v>4.379843015329221E-4</v>
      </c>
      <c r="AA41" s="25">
        <f t="shared" si="4"/>
        <v>8.1679251022529625E-3</v>
      </c>
      <c r="AB41">
        <v>1560.396406881684</v>
      </c>
      <c r="AC41">
        <v>1571.623557297778</v>
      </c>
      <c r="AD41">
        <v>120.0020419333072</v>
      </c>
      <c r="AE41" s="13">
        <f t="shared" si="5"/>
        <v>2.3417546800533371E-3</v>
      </c>
      <c r="AF41" s="25">
        <f t="shared" si="5"/>
        <v>9.5536667291290997E-3</v>
      </c>
      <c r="AG41">
        <v>1568.263654406619</v>
      </c>
      <c r="AH41">
        <v>1576.1680407031829</v>
      </c>
      <c r="AI41">
        <v>120.0048550766893</v>
      </c>
      <c r="AJ41" s="13">
        <f t="shared" si="6"/>
        <v>7.3953876247769721E-3</v>
      </c>
      <c r="AK41" s="25">
        <f t="shared" si="6"/>
        <v>1.2472877162195233E-2</v>
      </c>
    </row>
    <row r="42" spans="1:37" x14ac:dyDescent="0.3">
      <c r="A42" s="11" t="s">
        <v>56</v>
      </c>
      <c r="B42" s="12">
        <f t="shared" si="7"/>
        <v>1451.712214788118</v>
      </c>
      <c r="C42">
        <v>1361.6707186170449</v>
      </c>
      <c r="D42">
        <v>1483.8605155615301</v>
      </c>
      <c r="E42">
        <v>8.2345877973742709E-2</v>
      </c>
      <c r="F42">
        <v>120.0082550048828</v>
      </c>
      <c r="G42" s="13">
        <f t="shared" si="9"/>
        <v>2.214509215113563E-2</v>
      </c>
      <c r="H42">
        <v>1380.303828690279</v>
      </c>
      <c r="I42">
        <v>1451.712214788118</v>
      </c>
      <c r="J42" s="6">
        <v>4.9189078503594087E-2</v>
      </c>
      <c r="K42">
        <v>3600.0075781345372</v>
      </c>
      <c r="L42" s="13">
        <f t="shared" si="10"/>
        <v>0</v>
      </c>
      <c r="M42">
        <v>1454.4303023212469</v>
      </c>
      <c r="N42">
        <v>1466.566190966824</v>
      </c>
      <c r="O42">
        <v>120.5146918879996</v>
      </c>
      <c r="P42" s="13">
        <f t="shared" si="8"/>
        <v>1.8723322056814482E-3</v>
      </c>
      <c r="Q42" s="25">
        <f t="shared" si="2"/>
        <v>1.0232039124141433E-2</v>
      </c>
      <c r="R42">
        <v>1455.295245640121</v>
      </c>
      <c r="S42">
        <v>1467.667620111956</v>
      </c>
      <c r="T42">
        <v>120.0014531263965</v>
      </c>
      <c r="U42" s="13">
        <f t="shared" si="3"/>
        <v>2.468141285513674E-3</v>
      </c>
      <c r="V42" s="25">
        <f t="shared" si="3"/>
        <v>1.0990749517229049E-2</v>
      </c>
      <c r="W42">
        <v>1454.4303023212469</v>
      </c>
      <c r="X42">
        <v>1466.5168557008619</v>
      </c>
      <c r="Y42">
        <v>120.4124304530967</v>
      </c>
      <c r="Z42" s="13">
        <f t="shared" si="4"/>
        <v>1.8723322056814482E-3</v>
      </c>
      <c r="AA42" s="25">
        <f t="shared" si="4"/>
        <v>1.0198054932605716E-2</v>
      </c>
      <c r="AB42">
        <v>1457.7236641502409</v>
      </c>
      <c r="AC42">
        <v>1472.1129086971</v>
      </c>
      <c r="AD42">
        <v>120.0024997388013</v>
      </c>
      <c r="AE42" s="13">
        <f t="shared" si="5"/>
        <v>4.1409373709790634E-3</v>
      </c>
      <c r="AF42" s="25">
        <f t="shared" si="5"/>
        <v>1.4052849938966426E-2</v>
      </c>
      <c r="AG42">
        <v>1454.4303023212469</v>
      </c>
      <c r="AH42">
        <v>1470.932299961258</v>
      </c>
      <c r="AI42">
        <v>120.005682434421</v>
      </c>
      <c r="AJ42" s="13">
        <f t="shared" si="6"/>
        <v>1.8723322056814482E-3</v>
      </c>
      <c r="AK42" s="25">
        <f t="shared" si="6"/>
        <v>1.3239597337097016E-2</v>
      </c>
    </row>
    <row r="43" spans="1:37" x14ac:dyDescent="0.3">
      <c r="A43" s="11" t="s">
        <v>57</v>
      </c>
      <c r="B43" s="12">
        <f t="shared" si="7"/>
        <v>1428.101185279811</v>
      </c>
      <c r="C43">
        <v>1338.8174881949769</v>
      </c>
      <c r="D43">
        <v>1448.6698104821471</v>
      </c>
      <c r="E43">
        <v>7.5829786395982257E-2</v>
      </c>
      <c r="F43">
        <v>120.0979568958282</v>
      </c>
      <c r="G43" s="13">
        <f t="shared" si="9"/>
        <v>1.4402778608650215E-2</v>
      </c>
      <c r="H43">
        <v>1369.0680011503409</v>
      </c>
      <c r="I43">
        <v>1433.423640809792</v>
      </c>
      <c r="J43" s="6">
        <v>4.4896454772500302E-2</v>
      </c>
      <c r="K43">
        <v>3600.0083689689641</v>
      </c>
      <c r="L43" s="13">
        <f t="shared" si="10"/>
        <v>3.7269456708266301E-3</v>
      </c>
      <c r="M43">
        <v>1428.101185279811</v>
      </c>
      <c r="N43">
        <v>1437.6702611529711</v>
      </c>
      <c r="O43">
        <v>120.3875085575914</v>
      </c>
      <c r="P43" s="13">
        <f t="shared" si="8"/>
        <v>0</v>
      </c>
      <c r="Q43" s="25">
        <f t="shared" si="2"/>
        <v>6.7005587361690724E-3</v>
      </c>
      <c r="R43">
        <v>1433.2150948506451</v>
      </c>
      <c r="S43">
        <v>1441.950745744761</v>
      </c>
      <c r="T43">
        <v>120.0024406950164</v>
      </c>
      <c r="U43" s="13">
        <f t="shared" si="3"/>
        <v>3.5809154306051917E-3</v>
      </c>
      <c r="V43" s="25">
        <f t="shared" si="3"/>
        <v>9.6978845810819555E-3</v>
      </c>
      <c r="W43">
        <v>1429.1035332546439</v>
      </c>
      <c r="X43">
        <v>1438.314726736108</v>
      </c>
      <c r="Y43">
        <v>120.4065582062001</v>
      </c>
      <c r="Z43" s="13">
        <f t="shared" si="4"/>
        <v>7.0187461866471929E-4</v>
      </c>
      <c r="AA43" s="25">
        <f t="shared" si="4"/>
        <v>7.1518331905143107E-3</v>
      </c>
      <c r="AB43">
        <v>1433.5233269554701</v>
      </c>
      <c r="AC43">
        <v>1512.4219814806499</v>
      </c>
      <c r="AD43">
        <v>120.00585717068169</v>
      </c>
      <c r="AE43" s="13">
        <f t="shared" si="5"/>
        <v>3.7967489499679289E-3</v>
      </c>
      <c r="AF43" s="25">
        <f t="shared" si="5"/>
        <v>5.9043992869677334E-2</v>
      </c>
      <c r="AG43">
        <v>1431.8583539626879</v>
      </c>
      <c r="AH43">
        <v>1443.8965012199301</v>
      </c>
      <c r="AI43">
        <v>120.00847675511611</v>
      </c>
      <c r="AJ43" s="13">
        <f t="shared" si="6"/>
        <v>2.6308840869288673E-3</v>
      </c>
      <c r="AK43" s="25">
        <f t="shared" si="6"/>
        <v>1.1060361900774028E-2</v>
      </c>
    </row>
    <row r="44" spans="1:37" x14ac:dyDescent="0.3">
      <c r="A44" s="11" t="s">
        <v>58</v>
      </c>
      <c r="B44" s="12">
        <f t="shared" si="7"/>
        <v>1504.787706705386</v>
      </c>
      <c r="C44">
        <v>1460.530914919241</v>
      </c>
      <c r="D44">
        <v>1507.585011196109</v>
      </c>
      <c r="E44">
        <v>3.1211570775392342E-2</v>
      </c>
      <c r="F44">
        <v>120.0077311992645</v>
      </c>
      <c r="G44" s="13">
        <f t="shared" si="9"/>
        <v>1.85893629929202E-3</v>
      </c>
      <c r="H44">
        <v>1486.5759643577589</v>
      </c>
      <c r="I44">
        <v>1507.468906593997</v>
      </c>
      <c r="J44" s="6">
        <v>1.385961736580271E-2</v>
      </c>
      <c r="K44">
        <v>3600.035156011581</v>
      </c>
      <c r="L44" s="13">
        <f t="shared" si="10"/>
        <v>1.7817795006321963E-3</v>
      </c>
      <c r="M44">
        <v>1507.4689088371831</v>
      </c>
      <c r="N44">
        <v>1507.4689139376601</v>
      </c>
      <c r="O44">
        <v>120.38264271300871</v>
      </c>
      <c r="P44" s="13">
        <f t="shared" si="8"/>
        <v>1.7817809913316055E-3</v>
      </c>
      <c r="Q44" s="25">
        <f t="shared" si="2"/>
        <v>1.7817843808309748E-3</v>
      </c>
      <c r="R44">
        <v>1507.468915911564</v>
      </c>
      <c r="S44">
        <v>1507.468915911564</v>
      </c>
      <c r="T44">
        <v>120.0010306430049</v>
      </c>
      <c r="U44" s="13">
        <f t="shared" si="3"/>
        <v>1.7817856925800373E-3</v>
      </c>
      <c r="V44" s="25">
        <f t="shared" si="3"/>
        <v>1.7817856925800373E-3</v>
      </c>
      <c r="W44">
        <v>1505.211114506121</v>
      </c>
      <c r="X44">
        <v>1507.2431267432539</v>
      </c>
      <c r="Y44">
        <v>120.4360872139863</v>
      </c>
      <c r="Z44" s="13">
        <f t="shared" si="4"/>
        <v>2.8137377707721114E-4</v>
      </c>
      <c r="AA44" s="25">
        <f t="shared" si="4"/>
        <v>1.6317385016680532E-3</v>
      </c>
      <c r="AB44">
        <v>1504.787706705386</v>
      </c>
      <c r="AC44">
        <v>1507.436558295067</v>
      </c>
      <c r="AD44">
        <v>120.0008046364004</v>
      </c>
      <c r="AE44" s="13">
        <f t="shared" si="5"/>
        <v>0</v>
      </c>
      <c r="AF44" s="25">
        <f t="shared" si="5"/>
        <v>1.7602825819733041E-3</v>
      </c>
      <c r="AG44">
        <v>1504.787706705386</v>
      </c>
      <c r="AH44">
        <v>1507.2007920669689</v>
      </c>
      <c r="AI44">
        <v>120.03946147346871</v>
      </c>
      <c r="AJ44" s="13">
        <f t="shared" si="6"/>
        <v>0</v>
      </c>
      <c r="AK44" s="25">
        <f t="shared" si="6"/>
        <v>1.6036051802059202E-3</v>
      </c>
    </row>
    <row r="45" spans="1:37" x14ac:dyDescent="0.3">
      <c r="A45" s="11" t="s">
        <v>59</v>
      </c>
      <c r="B45" s="12">
        <f t="shared" si="7"/>
        <v>1085.2589660193489</v>
      </c>
      <c r="C45">
        <v>1015.099730618546</v>
      </c>
      <c r="D45">
        <v>1103.1674445086051</v>
      </c>
      <c r="E45">
        <v>7.9831683148779087E-2</v>
      </c>
      <c r="F45">
        <v>120.8975300788879</v>
      </c>
      <c r="G45" s="13">
        <f t="shared" si="9"/>
        <v>1.6501571560328259E-2</v>
      </c>
      <c r="H45">
        <v>1050.2716598827981</v>
      </c>
      <c r="I45">
        <v>1085.2589660193489</v>
      </c>
      <c r="J45" s="6">
        <v>3.2238670429862427E-2</v>
      </c>
      <c r="K45">
        <v>3600.009788036346</v>
      </c>
      <c r="L45" s="13">
        <f t="shared" si="10"/>
        <v>0</v>
      </c>
      <c r="M45">
        <v>1095.5720830888811</v>
      </c>
      <c r="N45">
        <v>1095.6690510805349</v>
      </c>
      <c r="O45">
        <v>120.4746998200018</v>
      </c>
      <c r="P45" s="13">
        <f t="shared" si="8"/>
        <v>9.502908883913596E-3</v>
      </c>
      <c r="Q45" s="25">
        <f t="shared" si="2"/>
        <v>9.5922589788587018E-3</v>
      </c>
      <c r="R45">
        <v>1087.042453471777</v>
      </c>
      <c r="S45">
        <v>1093.6497521312619</v>
      </c>
      <c r="T45">
        <v>120.00245633159069</v>
      </c>
      <c r="U45" s="13">
        <f t="shared" si="3"/>
        <v>1.6433749992131046E-3</v>
      </c>
      <c r="V45" s="25">
        <f t="shared" si="3"/>
        <v>7.7315980559827342E-3</v>
      </c>
      <c r="W45">
        <v>1087.04245238983</v>
      </c>
      <c r="X45">
        <v>1092.687708724618</v>
      </c>
      <c r="Y45">
        <v>120.392563250789</v>
      </c>
      <c r="Z45" s="13">
        <f t="shared" si="4"/>
        <v>1.6433740022649274E-3</v>
      </c>
      <c r="AA45" s="25">
        <f t="shared" si="4"/>
        <v>6.8451336850200613E-3</v>
      </c>
      <c r="AB45">
        <v>1086.228638312039</v>
      </c>
      <c r="AC45">
        <v>1093.889000319773</v>
      </c>
      <c r="AD45">
        <v>120.0024524542852</v>
      </c>
      <c r="AE45" s="13">
        <f t="shared" si="5"/>
        <v>8.9349392453932702E-4</v>
      </c>
      <c r="AF45" s="25">
        <f t="shared" si="5"/>
        <v>7.9520506815791859E-3</v>
      </c>
      <c r="AG45">
        <v>1087.0424208068241</v>
      </c>
      <c r="AH45">
        <v>1087.7708835877861</v>
      </c>
      <c r="AI45">
        <v>120.00173437371851</v>
      </c>
      <c r="AJ45" s="13">
        <f t="shared" si="6"/>
        <v>1.6433449004496835E-3</v>
      </c>
      <c r="AK45" s="25">
        <f t="shared" si="6"/>
        <v>2.3145789595737827E-3</v>
      </c>
    </row>
    <row r="46" spans="1:37" x14ac:dyDescent="0.3">
      <c r="A46" s="11" t="s">
        <v>60</v>
      </c>
      <c r="B46" s="12">
        <f t="shared" si="7"/>
        <v>1328.152156169301</v>
      </c>
      <c r="C46">
        <v>1244.5625482508519</v>
      </c>
      <c r="D46">
        <v>1364.6927507039879</v>
      </c>
      <c r="E46">
        <v>8.8027288480256816E-2</v>
      </c>
      <c r="F46">
        <v>120.0120160579681</v>
      </c>
      <c r="G46" s="13">
        <f t="shared" si="9"/>
        <v>2.7512355692798439E-2</v>
      </c>
      <c r="H46">
        <v>1270.1051402753569</v>
      </c>
      <c r="I46">
        <v>1328.152156169301</v>
      </c>
      <c r="J46" s="6">
        <v>4.3705094799803661E-2</v>
      </c>
      <c r="K46">
        <v>3600.017556905746</v>
      </c>
      <c r="L46" s="13">
        <f t="shared" si="10"/>
        <v>0</v>
      </c>
      <c r="M46">
        <v>1349.7476223330409</v>
      </c>
      <c r="N46">
        <v>1351.960660654923</v>
      </c>
      <c r="O46">
        <v>120.8700221531908</v>
      </c>
      <c r="P46" s="13">
        <f t="shared" si="8"/>
        <v>1.625978323600083E-2</v>
      </c>
      <c r="Q46" s="25">
        <f t="shared" si="2"/>
        <v>1.7926036843768943E-2</v>
      </c>
      <c r="R46">
        <v>1349.74762233304</v>
      </c>
      <c r="S46">
        <v>1352.0645188916531</v>
      </c>
      <c r="T46">
        <v>120.0049083888007</v>
      </c>
      <c r="U46" s="13">
        <f t="shared" si="3"/>
        <v>1.6259783236000146E-2</v>
      </c>
      <c r="V46" s="25">
        <f t="shared" si="3"/>
        <v>1.8004234387813595E-2</v>
      </c>
      <c r="W46">
        <v>1342.6430076475269</v>
      </c>
      <c r="X46">
        <v>1349.6824982159401</v>
      </c>
      <c r="Y46">
        <v>120.4019286451105</v>
      </c>
      <c r="Z46" s="13">
        <f t="shared" si="4"/>
        <v>1.0910535672374282E-2</v>
      </c>
      <c r="AA46" s="25">
        <f t="shared" si="4"/>
        <v>1.62107496092448E-2</v>
      </c>
      <c r="AB46">
        <v>1341.704053299467</v>
      </c>
      <c r="AC46">
        <v>1348.2415505169231</v>
      </c>
      <c r="AD46">
        <v>120.0013549168012</v>
      </c>
      <c r="AE46" s="13">
        <f t="shared" si="5"/>
        <v>1.0203572736163635E-2</v>
      </c>
      <c r="AF46" s="25">
        <f t="shared" si="5"/>
        <v>1.5125822937007927E-2</v>
      </c>
      <c r="AG46">
        <v>1348.853384707214</v>
      </c>
      <c r="AH46">
        <v>1352.289706387058</v>
      </c>
      <c r="AI46">
        <v>120.0059977090918</v>
      </c>
      <c r="AJ46" s="13">
        <f t="shared" si="6"/>
        <v>1.5586488672819074E-2</v>
      </c>
      <c r="AK46" s="25">
        <f t="shared" si="6"/>
        <v>1.8173783858752561E-2</v>
      </c>
    </row>
    <row r="47" spans="1:37" x14ac:dyDescent="0.3">
      <c r="A47" s="11" t="s">
        <v>61</v>
      </c>
      <c r="B47" s="12">
        <f t="shared" si="7"/>
        <v>1420.2157465677551</v>
      </c>
      <c r="C47">
        <v>1353.0429721946709</v>
      </c>
      <c r="D47">
        <v>1439.0181408320971</v>
      </c>
      <c r="E47">
        <v>5.9745715636157243E-2</v>
      </c>
      <c r="F47">
        <v>120.00784111022951</v>
      </c>
      <c r="G47" s="13">
        <f t="shared" si="9"/>
        <v>1.3239111247556456E-2</v>
      </c>
      <c r="H47">
        <v>1385.4746899348611</v>
      </c>
      <c r="I47">
        <v>1436.8591683954201</v>
      </c>
      <c r="J47" s="6">
        <v>3.5761666550759602E-2</v>
      </c>
      <c r="K47">
        <v>3600.0075218677521</v>
      </c>
      <c r="L47" s="13">
        <f t="shared" si="10"/>
        <v>1.171893908928078E-2</v>
      </c>
      <c r="M47">
        <v>1424.026371418566</v>
      </c>
      <c r="N47">
        <v>1429.936578770664</v>
      </c>
      <c r="O47">
        <v>120.42195790709231</v>
      </c>
      <c r="P47" s="13">
        <f t="shared" si="8"/>
        <v>2.6831309679673982E-3</v>
      </c>
      <c r="Q47" s="25">
        <f t="shared" si="2"/>
        <v>6.8446165495639122E-3</v>
      </c>
      <c r="R47">
        <v>1422.3345754826221</v>
      </c>
      <c r="S47">
        <v>1428.7613526186631</v>
      </c>
      <c r="T47">
        <v>120.0014160648978</v>
      </c>
      <c r="U47" s="13">
        <f t="shared" si="3"/>
        <v>1.4919063670344236E-3</v>
      </c>
      <c r="V47" s="25">
        <f t="shared" si="3"/>
        <v>6.017118224157271E-3</v>
      </c>
      <c r="W47">
        <v>1421.3962217090209</v>
      </c>
      <c r="X47">
        <v>1425.3942625554589</v>
      </c>
      <c r="Y47">
        <v>120.4086381728994</v>
      </c>
      <c r="Z47" s="13">
        <f t="shared" si="4"/>
        <v>8.3119423518479508E-4</v>
      </c>
      <c r="AA47" s="25">
        <f t="shared" si="4"/>
        <v>3.6462882489641155E-3</v>
      </c>
      <c r="AB47">
        <v>1420.2157465677551</v>
      </c>
      <c r="AC47">
        <v>1432.005637860666</v>
      </c>
      <c r="AD47">
        <v>120.0020577400108</v>
      </c>
      <c r="AE47" s="13">
        <f t="shared" si="5"/>
        <v>0</v>
      </c>
      <c r="AF47" s="25">
        <f t="shared" si="5"/>
        <v>8.3014790685172739E-3</v>
      </c>
      <c r="AG47">
        <v>1422.117262603274</v>
      </c>
      <c r="AH47">
        <v>1430.0848020616661</v>
      </c>
      <c r="AI47">
        <v>120.00609800564121</v>
      </c>
      <c r="AJ47" s="13">
        <f t="shared" si="6"/>
        <v>1.338892376115572E-3</v>
      </c>
      <c r="AK47" s="25">
        <f t="shared" si="6"/>
        <v>6.9489832919833513E-3</v>
      </c>
    </row>
    <row r="48" spans="1:37" x14ac:dyDescent="0.3">
      <c r="A48" s="11" t="s">
        <v>62</v>
      </c>
      <c r="B48" s="12">
        <f t="shared" si="7"/>
        <v>1227.08628505817</v>
      </c>
      <c r="C48">
        <v>1075.2621576153581</v>
      </c>
      <c r="D48">
        <v>1456.026100491179</v>
      </c>
      <c r="E48">
        <v>0.26150900917735781</v>
      </c>
      <c r="F48">
        <v>120.0441339015961</v>
      </c>
      <c r="G48" s="13">
        <f t="shared" si="9"/>
        <v>0.18657189654935807</v>
      </c>
      <c r="H48">
        <v>1142.783114413053</v>
      </c>
      <c r="I48">
        <v>1227.08628505817</v>
      </c>
      <c r="J48" s="6">
        <v>6.8701909288408539E-2</v>
      </c>
      <c r="K48">
        <v>3600.018945217133</v>
      </c>
      <c r="L48" s="13">
        <f t="shared" si="10"/>
        <v>0</v>
      </c>
      <c r="M48">
        <v>1248.0631528142189</v>
      </c>
      <c r="N48">
        <v>1268.484973328762</v>
      </c>
      <c r="O48">
        <v>120.4053091731097</v>
      </c>
      <c r="P48" s="13">
        <f t="shared" si="8"/>
        <v>1.709485959665381E-2</v>
      </c>
      <c r="Q48" s="25">
        <f t="shared" si="2"/>
        <v>3.3737389761983559E-2</v>
      </c>
      <c r="R48">
        <v>1251.6760646294499</v>
      </c>
      <c r="S48">
        <v>1296.3012727482269</v>
      </c>
      <c r="T48">
        <v>120.0250872530043</v>
      </c>
      <c r="U48" s="13">
        <f t="shared" si="3"/>
        <v>2.0039160954450914E-2</v>
      </c>
      <c r="V48" s="25">
        <f t="shared" si="3"/>
        <v>5.6405966339014006E-2</v>
      </c>
      <c r="W48">
        <v>1261.925279483999</v>
      </c>
      <c r="X48">
        <v>1304.492923615664</v>
      </c>
      <c r="Y48">
        <v>120.4086704390065</v>
      </c>
      <c r="Z48" s="13">
        <f t="shared" si="4"/>
        <v>2.8391641932643288E-2</v>
      </c>
      <c r="AA48" s="25">
        <f t="shared" si="4"/>
        <v>6.3081658967302834E-2</v>
      </c>
      <c r="AB48">
        <v>1276.946776290647</v>
      </c>
      <c r="AC48">
        <v>1311.502965292686</v>
      </c>
      <c r="AD48">
        <v>120.00074249979809</v>
      </c>
      <c r="AE48" s="13">
        <f t="shared" si="5"/>
        <v>4.0633239764482701E-2</v>
      </c>
      <c r="AF48" s="25">
        <f t="shared" si="5"/>
        <v>6.8794412636202035E-2</v>
      </c>
      <c r="AG48">
        <v>1243.5092255771699</v>
      </c>
      <c r="AH48">
        <v>1291.13647291199</v>
      </c>
      <c r="AI48">
        <v>120.0236264071427</v>
      </c>
      <c r="AJ48" s="13">
        <f t="shared" si="6"/>
        <v>1.3383688432489787E-2</v>
      </c>
      <c r="AK48" s="25">
        <f t="shared" si="6"/>
        <v>5.2196971503746969E-2</v>
      </c>
    </row>
    <row r="49" spans="1:37" x14ac:dyDescent="0.3">
      <c r="A49" s="11" t="s">
        <v>63</v>
      </c>
      <c r="B49" s="12">
        <f t="shared" si="7"/>
        <v>1706.6385929281371</v>
      </c>
      <c r="C49">
        <v>1689.2737859918341</v>
      </c>
      <c r="D49">
        <v>1708.643904689048</v>
      </c>
      <c r="E49">
        <v>1.133654510694454E-2</v>
      </c>
      <c r="F49">
        <v>120.0189549922943</v>
      </c>
      <c r="G49" s="13">
        <f t="shared" si="9"/>
        <v>1.1750066881297456E-3</v>
      </c>
      <c r="H49">
        <v>1706.4680673148971</v>
      </c>
      <c r="I49">
        <v>1706.6385929281371</v>
      </c>
      <c r="J49" s="6">
        <v>9.9918995120536661E-5</v>
      </c>
      <c r="K49">
        <v>1366.4790260791781</v>
      </c>
      <c r="L49" s="13">
        <f t="shared" si="10"/>
        <v>0</v>
      </c>
      <c r="M49">
        <v>1708.643904689048</v>
      </c>
      <c r="N49">
        <v>1708.643904689048</v>
      </c>
      <c r="O49">
        <v>120.35412078259979</v>
      </c>
      <c r="P49" s="13">
        <f t="shared" si="8"/>
        <v>1.1750066881297456E-3</v>
      </c>
      <c r="Q49" s="25">
        <f t="shared" si="2"/>
        <v>1.1750066881297456E-3</v>
      </c>
      <c r="R49">
        <v>1708.643892889075</v>
      </c>
      <c r="S49">
        <v>1708.6439032077969</v>
      </c>
      <c r="T49">
        <v>120.07486128238961</v>
      </c>
      <c r="U49" s="13">
        <f t="shared" si="3"/>
        <v>1.174999773969343E-3</v>
      </c>
      <c r="V49" s="25">
        <f t="shared" si="3"/>
        <v>1.175005820194933E-3</v>
      </c>
      <c r="W49">
        <v>1708.643904689048</v>
      </c>
      <c r="X49">
        <v>1708.643904689048</v>
      </c>
      <c r="Y49">
        <v>120.374894647894</v>
      </c>
      <c r="Z49" s="13">
        <f t="shared" si="4"/>
        <v>1.1750066881297456E-3</v>
      </c>
      <c r="AA49" s="25">
        <f t="shared" si="4"/>
        <v>1.1750066881297456E-3</v>
      </c>
      <c r="AB49">
        <v>1708.643904689048</v>
      </c>
      <c r="AC49">
        <v>1708.643904689048</v>
      </c>
      <c r="AD49">
        <v>120.00079304680111</v>
      </c>
      <c r="AE49" s="13">
        <f t="shared" si="5"/>
        <v>1.1750066881297456E-3</v>
      </c>
      <c r="AF49" s="25">
        <f t="shared" si="5"/>
        <v>1.1750066881297456E-3</v>
      </c>
      <c r="AG49">
        <v>1706.824444290186</v>
      </c>
      <c r="AH49">
        <v>1708.4619586491619</v>
      </c>
      <c r="AI49">
        <v>120.23356135943909</v>
      </c>
      <c r="AJ49" s="13">
        <f t="shared" si="6"/>
        <v>1.088990737810563E-4</v>
      </c>
      <c r="AK49" s="25">
        <f t="shared" si="6"/>
        <v>1.0683959266949699E-3</v>
      </c>
    </row>
    <row r="50" spans="1:37" x14ac:dyDescent="0.3">
      <c r="A50" s="11" t="s">
        <v>64</v>
      </c>
      <c r="B50" s="12">
        <f t="shared" si="7"/>
        <v>1015.7919038258819</v>
      </c>
      <c r="C50">
        <v>919.78569352381044</v>
      </c>
      <c r="D50">
        <v>1060.121459161435</v>
      </c>
      <c r="E50">
        <v>0.1323770634250071</v>
      </c>
      <c r="F50">
        <v>120.0122389793396</v>
      </c>
      <c r="G50" s="13">
        <f t="shared" si="9"/>
        <v>4.3640390486073093E-2</v>
      </c>
      <c r="H50">
        <v>976.72006602935744</v>
      </c>
      <c r="I50">
        <v>1021.686252396143</v>
      </c>
      <c r="J50" s="6">
        <v>4.4011736735545072E-2</v>
      </c>
      <c r="K50">
        <v>3600.0081329345699</v>
      </c>
      <c r="L50" s="13">
        <f t="shared" si="10"/>
        <v>5.8027126895386395E-3</v>
      </c>
      <c r="M50">
        <v>1015.7919038258819</v>
      </c>
      <c r="N50">
        <v>1036.3845014854639</v>
      </c>
      <c r="O50">
        <v>120.42007913351409</v>
      </c>
      <c r="P50" s="13">
        <f t="shared" si="8"/>
        <v>0</v>
      </c>
      <c r="Q50" s="25">
        <f t="shared" si="2"/>
        <v>2.0272456968816122E-2</v>
      </c>
      <c r="R50">
        <v>1016.04024790191</v>
      </c>
      <c r="S50">
        <v>1030.7773932965961</v>
      </c>
      <c r="T50">
        <v>120.00080855230919</v>
      </c>
      <c r="U50" s="13">
        <f t="shared" si="3"/>
        <v>2.4448322052251386E-4</v>
      </c>
      <c r="V50" s="25">
        <f t="shared" si="3"/>
        <v>1.4752519107774665E-2</v>
      </c>
      <c r="W50">
        <v>1028.033987832393</v>
      </c>
      <c r="X50">
        <v>1038.5397104100209</v>
      </c>
      <c r="Y50">
        <v>120.399889662303</v>
      </c>
      <c r="Z50" s="13">
        <f t="shared" si="4"/>
        <v>1.205176371302274E-2</v>
      </c>
      <c r="AA50" s="25">
        <f t="shared" si="4"/>
        <v>2.2394160160621047E-2</v>
      </c>
      <c r="AB50">
        <v>1056.226888533409</v>
      </c>
      <c r="AC50">
        <v>1113.4223295875061</v>
      </c>
      <c r="AD50">
        <v>120.000992890395</v>
      </c>
      <c r="AE50" s="13">
        <f t="shared" si="5"/>
        <v>3.9806366397716508E-2</v>
      </c>
      <c r="AF50" s="25">
        <f t="shared" si="5"/>
        <v>9.6112624440014297E-2</v>
      </c>
      <c r="AG50">
        <v>1031.0098794724511</v>
      </c>
      <c r="AH50">
        <v>1040.9206646567479</v>
      </c>
      <c r="AI50">
        <v>120.021035578195</v>
      </c>
      <c r="AJ50" s="13">
        <f t="shared" si="6"/>
        <v>1.4981390961329872E-2</v>
      </c>
      <c r="AK50" s="25">
        <f t="shared" si="6"/>
        <v>2.4738099148281196E-2</v>
      </c>
    </row>
    <row r="51" spans="1:37" x14ac:dyDescent="0.3">
      <c r="A51" s="11" t="s">
        <v>65</v>
      </c>
      <c r="B51" s="12">
        <f t="shared" si="7"/>
        <v>1467.1149247160031</v>
      </c>
      <c r="C51">
        <v>1384.7125983852111</v>
      </c>
      <c r="D51">
        <v>1520.487897106364</v>
      </c>
      <c r="E51">
        <v>8.9297191368340564E-2</v>
      </c>
      <c r="F51">
        <v>120.0084738731384</v>
      </c>
      <c r="G51" s="13">
        <f t="shared" si="9"/>
        <v>3.6379544295544949E-2</v>
      </c>
      <c r="H51">
        <v>1412.7959036243451</v>
      </c>
      <c r="I51">
        <v>1467.1149247160031</v>
      </c>
      <c r="J51" s="6">
        <v>3.702438041939423E-2</v>
      </c>
      <c r="K51">
        <v>3600.0080201625819</v>
      </c>
      <c r="L51" s="13">
        <f t="shared" si="10"/>
        <v>0</v>
      </c>
      <c r="M51">
        <v>1492.361018518196</v>
      </c>
      <c r="N51">
        <v>1507.3350169173989</v>
      </c>
      <c r="O51">
        <v>120.3924068982829</v>
      </c>
      <c r="P51" s="13">
        <f t="shared" si="8"/>
        <v>1.7207986488911194E-2</v>
      </c>
      <c r="Q51" s="25">
        <f t="shared" si="2"/>
        <v>2.7414411457358331E-2</v>
      </c>
      <c r="R51">
        <v>1479.9788157359269</v>
      </c>
      <c r="S51">
        <v>1506.1118601135811</v>
      </c>
      <c r="T51">
        <v>120.0031813446025</v>
      </c>
      <c r="U51" s="13">
        <f t="shared" si="3"/>
        <v>8.7681549708274846E-3</v>
      </c>
      <c r="V51" s="25">
        <f t="shared" si="3"/>
        <v>2.658069571824909E-2</v>
      </c>
      <c r="W51">
        <v>1486.345828348288</v>
      </c>
      <c r="X51">
        <v>1498.050486462258</v>
      </c>
      <c r="Y51">
        <v>120.39333554579061</v>
      </c>
      <c r="Z51" s="13">
        <f t="shared" si="4"/>
        <v>1.3107973552929099E-2</v>
      </c>
      <c r="AA51" s="25">
        <f t="shared" si="4"/>
        <v>2.1085983943789077E-2</v>
      </c>
      <c r="AB51">
        <v>1493.782178907682</v>
      </c>
      <c r="AC51">
        <v>1517.430538829909</v>
      </c>
      <c r="AD51">
        <v>120.00075150580381</v>
      </c>
      <c r="AE51" s="13">
        <f t="shared" si="5"/>
        <v>1.8176663424537814E-2</v>
      </c>
      <c r="AF51" s="25">
        <f t="shared" si="5"/>
        <v>3.4295618745508807E-2</v>
      </c>
      <c r="AG51">
        <v>1496.7936927989449</v>
      </c>
      <c r="AH51">
        <v>1508.8456118743061</v>
      </c>
      <c r="AI51">
        <v>120.0039837547578</v>
      </c>
      <c r="AJ51" s="13">
        <f t="shared" si="6"/>
        <v>2.0229340989552598E-2</v>
      </c>
      <c r="AK51" s="25">
        <f t="shared" si="6"/>
        <v>2.8444047876059211E-2</v>
      </c>
    </row>
    <row r="52" spans="1:37" x14ac:dyDescent="0.3">
      <c r="A52" s="11" t="s">
        <v>66</v>
      </c>
      <c r="B52" s="12">
        <f t="shared" si="7"/>
        <v>1292.3345690582801</v>
      </c>
      <c r="C52">
        <v>1203.513014995202</v>
      </c>
      <c r="D52">
        <v>1369.464539702803</v>
      </c>
      <c r="E52">
        <v>0.1211798625641049</v>
      </c>
      <c r="F52">
        <v>120.0774400234222</v>
      </c>
      <c r="G52" s="13">
        <f t="shared" si="9"/>
        <v>5.9682664606524674E-2</v>
      </c>
      <c r="H52">
        <v>1222.1910409980469</v>
      </c>
      <c r="I52">
        <v>1292.3345690582801</v>
      </c>
      <c r="J52" s="6">
        <v>5.4276601229777753E-2</v>
      </c>
      <c r="K52">
        <v>3600.007520198822</v>
      </c>
      <c r="L52" s="13">
        <f t="shared" si="10"/>
        <v>0</v>
      </c>
      <c r="M52">
        <v>1329.657074068585</v>
      </c>
      <c r="N52">
        <v>1343.0855324663951</v>
      </c>
      <c r="O52">
        <v>120.39491735649059</v>
      </c>
      <c r="P52" s="13">
        <f t="shared" si="8"/>
        <v>2.8879909199907638E-2</v>
      </c>
      <c r="Q52" s="25">
        <f t="shared" si="2"/>
        <v>3.9270762094599905E-2</v>
      </c>
      <c r="R52">
        <v>1326.4727175575499</v>
      </c>
      <c r="S52">
        <v>1338.6938098705541</v>
      </c>
      <c r="T52">
        <v>120.0059161567013</v>
      </c>
      <c r="U52" s="13">
        <f t="shared" si="3"/>
        <v>2.6415875050178533E-2</v>
      </c>
      <c r="V52" s="25">
        <f t="shared" si="3"/>
        <v>3.5872475999814711E-2</v>
      </c>
      <c r="W52">
        <v>1315.8109970736041</v>
      </c>
      <c r="X52">
        <v>1336.258402741797</v>
      </c>
      <c r="Y52">
        <v>120.3914268669032</v>
      </c>
      <c r="Z52" s="13">
        <f t="shared" si="4"/>
        <v>1.8165905778123086E-2</v>
      </c>
      <c r="AA52" s="25">
        <f t="shared" si="4"/>
        <v>3.3987973962132795E-2</v>
      </c>
      <c r="AB52">
        <v>1300.795193281911</v>
      </c>
      <c r="AC52">
        <v>1336.307182209837</v>
      </c>
      <c r="AD52">
        <v>120.0014676383056</v>
      </c>
      <c r="AE52" s="13">
        <f t="shared" si="5"/>
        <v>6.5467754451512964E-3</v>
      </c>
      <c r="AF52" s="25">
        <f t="shared" si="5"/>
        <v>3.4025719194062623E-2</v>
      </c>
      <c r="AG52">
        <v>1344.2072933904481</v>
      </c>
      <c r="AH52">
        <v>1355.3175027852999</v>
      </c>
      <c r="AI52">
        <v>120.00918165352191</v>
      </c>
      <c r="AJ52" s="13">
        <f t="shared" si="6"/>
        <v>4.0138773328618357E-2</v>
      </c>
      <c r="AK52" s="25">
        <f t="shared" si="6"/>
        <v>4.8735780373742758E-2</v>
      </c>
    </row>
    <row r="53" spans="1:37" x14ac:dyDescent="0.3">
      <c r="A53" s="11" t="s">
        <v>67</v>
      </c>
      <c r="B53" s="12">
        <f t="shared" si="7"/>
        <v>1288.367767476763</v>
      </c>
      <c r="C53">
        <v>1201.5493391075081</v>
      </c>
      <c r="D53">
        <v>1317.99636134467</v>
      </c>
      <c r="E53">
        <v>8.8351550620638916E-2</v>
      </c>
      <c r="F53">
        <v>120.0522949695587</v>
      </c>
      <c r="G53" s="13">
        <f t="shared" si="9"/>
        <v>2.2997000247789449E-2</v>
      </c>
      <c r="H53">
        <v>1215.117036339024</v>
      </c>
      <c r="I53">
        <v>1288.367767476763</v>
      </c>
      <c r="J53" s="6">
        <v>5.6855451515368062E-2</v>
      </c>
      <c r="K53">
        <v>3600.0068759918208</v>
      </c>
      <c r="L53" s="13">
        <f t="shared" si="10"/>
        <v>0</v>
      </c>
      <c r="M53">
        <v>1295.929406078186</v>
      </c>
      <c r="N53">
        <v>1295.929406078186</v>
      </c>
      <c r="O53">
        <v>120.41447443110521</v>
      </c>
      <c r="P53" s="13">
        <f t="shared" si="8"/>
        <v>5.8691615797190743E-3</v>
      </c>
      <c r="Q53" s="25">
        <f t="shared" si="2"/>
        <v>5.8691615797190743E-3</v>
      </c>
      <c r="R53">
        <v>1295.929406078186</v>
      </c>
      <c r="S53">
        <v>1295.929406078186</v>
      </c>
      <c r="T53">
        <v>120.0029497685027</v>
      </c>
      <c r="U53" s="13">
        <f t="shared" si="3"/>
        <v>5.8691615797190743E-3</v>
      </c>
      <c r="V53" s="25">
        <f t="shared" si="3"/>
        <v>5.8691615797190743E-3</v>
      </c>
      <c r="W53">
        <v>1290.7526439635899</v>
      </c>
      <c r="X53">
        <v>1297.237870742561</v>
      </c>
      <c r="Y53">
        <v>120.4037135795981</v>
      </c>
      <c r="Z53" s="13">
        <f t="shared" si="4"/>
        <v>1.8510836323526007E-3</v>
      </c>
      <c r="AA53" s="25">
        <f t="shared" si="4"/>
        <v>6.8847603065775708E-3</v>
      </c>
      <c r="AB53">
        <v>1294.7065254390161</v>
      </c>
      <c r="AC53">
        <v>1308.170609975559</v>
      </c>
      <c r="AD53">
        <v>120.0020372094004</v>
      </c>
      <c r="AE53" s="13">
        <f t="shared" si="5"/>
        <v>4.919991109888922E-3</v>
      </c>
      <c r="AF53" s="25">
        <f t="shared" si="5"/>
        <v>1.5370488923034329E-2</v>
      </c>
      <c r="AG53">
        <v>1298.1158351387619</v>
      </c>
      <c r="AH53">
        <v>1299.1241178028331</v>
      </c>
      <c r="AI53">
        <v>120.0035765721463</v>
      </c>
      <c r="AJ53" s="13">
        <f t="shared" si="6"/>
        <v>7.5662151041625764E-3</v>
      </c>
      <c r="AK53" s="25">
        <f t="shared" si="6"/>
        <v>8.3488197994398428E-3</v>
      </c>
    </row>
    <row r="54" spans="1:37" x14ac:dyDescent="0.3">
      <c r="A54" s="11" t="s">
        <v>68</v>
      </c>
      <c r="B54" s="12">
        <f t="shared" si="7"/>
        <v>1432.6551566481489</v>
      </c>
      <c r="C54">
        <v>1339.3404010867839</v>
      </c>
      <c r="D54">
        <v>1450.1145112274471</v>
      </c>
      <c r="E54">
        <v>7.6389905268169758E-2</v>
      </c>
      <c r="F54">
        <v>120.0082950592041</v>
      </c>
      <c r="G54" s="13">
        <f t="shared" si="9"/>
        <v>1.2186711155353127E-2</v>
      </c>
      <c r="H54">
        <v>1379.082605361004</v>
      </c>
      <c r="I54">
        <v>1432.6551566481489</v>
      </c>
      <c r="J54" s="6">
        <v>3.7393891362163707E-2</v>
      </c>
      <c r="K54">
        <v>3600.0072150230412</v>
      </c>
      <c r="L54" s="13">
        <f t="shared" si="10"/>
        <v>0</v>
      </c>
      <c r="M54">
        <v>1435.6361792266459</v>
      </c>
      <c r="N54">
        <v>1440.6152391473599</v>
      </c>
      <c r="O54">
        <v>120.44349183699229</v>
      </c>
      <c r="P54" s="13">
        <f t="shared" si="8"/>
        <v>2.0807677023069724E-3</v>
      </c>
      <c r="Q54" s="25">
        <f t="shared" si="2"/>
        <v>5.5561748144853521E-3</v>
      </c>
      <c r="R54">
        <v>1439.0955458361391</v>
      </c>
      <c r="S54">
        <v>1439.3937170972449</v>
      </c>
      <c r="T54">
        <v>120.0015343730978</v>
      </c>
      <c r="U54" s="13">
        <f t="shared" si="3"/>
        <v>4.4954217755081649E-3</v>
      </c>
      <c r="V54" s="25">
        <f t="shared" si="3"/>
        <v>4.7035467103343784E-3</v>
      </c>
      <c r="W54">
        <v>1436.05837055447</v>
      </c>
      <c r="X54">
        <v>1446.5753439688599</v>
      </c>
      <c r="Y54">
        <v>120.4032599209866</v>
      </c>
      <c r="Z54" s="13">
        <f t="shared" si="4"/>
        <v>2.3754592237557404E-3</v>
      </c>
      <c r="AA54" s="25">
        <f t="shared" si="4"/>
        <v>9.7163558558493197E-3</v>
      </c>
      <c r="AB54">
        <v>1436.1503936448471</v>
      </c>
      <c r="AC54">
        <v>1448.4022542447481</v>
      </c>
      <c r="AD54">
        <v>120.0018482181942</v>
      </c>
      <c r="AE54" s="13">
        <f t="shared" si="5"/>
        <v>2.4396917712393895E-3</v>
      </c>
      <c r="AF54" s="25">
        <f t="shared" si="5"/>
        <v>1.0991547773046211E-2</v>
      </c>
      <c r="AG54">
        <v>1440.593314275244</v>
      </c>
      <c r="AH54">
        <v>1472.1432977542211</v>
      </c>
      <c r="AI54">
        <v>120.0024410593323</v>
      </c>
      <c r="AJ54" s="13">
        <f t="shared" si="6"/>
        <v>5.5408711512037736E-3</v>
      </c>
      <c r="AK54" s="25">
        <f t="shared" si="6"/>
        <v>2.7562907181696742E-2</v>
      </c>
    </row>
    <row r="55" spans="1:37" x14ac:dyDescent="0.3">
      <c r="A55" s="11" t="s">
        <v>69</v>
      </c>
      <c r="B55" s="12">
        <f t="shared" si="7"/>
        <v>1369.146476940515</v>
      </c>
      <c r="C55">
        <v>1268.047061323181</v>
      </c>
      <c r="D55">
        <v>1404.15997740905</v>
      </c>
      <c r="E55">
        <v>9.6935476210497584E-2</v>
      </c>
      <c r="F55">
        <v>120.5401899814606</v>
      </c>
      <c r="G55" s="13">
        <f t="shared" si="9"/>
        <v>2.557323197936864E-2</v>
      </c>
      <c r="H55">
        <v>1300.828573826449</v>
      </c>
      <c r="I55">
        <v>1371.608762090209</v>
      </c>
      <c r="J55" s="6">
        <v>5.1603773772847937E-2</v>
      </c>
      <c r="K55">
        <v>3600.0114350318909</v>
      </c>
      <c r="L55" s="13">
        <f t="shared" si="10"/>
        <v>1.7984088562943467E-3</v>
      </c>
      <c r="M55">
        <v>1383.8430550029721</v>
      </c>
      <c r="N55">
        <v>1391.2044366151749</v>
      </c>
      <c r="O55">
        <v>120.6109640060982</v>
      </c>
      <c r="P55" s="13">
        <f t="shared" si="8"/>
        <v>1.0734116699695975E-2</v>
      </c>
      <c r="Q55" s="25">
        <f t="shared" si="2"/>
        <v>1.6110737635574631E-2</v>
      </c>
      <c r="R55">
        <v>1380.182482641615</v>
      </c>
      <c r="S55">
        <v>1387.610714295356</v>
      </c>
      <c r="T55">
        <v>120.0009312485054</v>
      </c>
      <c r="U55" s="13">
        <f t="shared" si="3"/>
        <v>8.0605003825164473E-3</v>
      </c>
      <c r="V55" s="25">
        <f t="shared" si="3"/>
        <v>1.3485947388259832E-2</v>
      </c>
      <c r="W55">
        <v>1369.146476940515</v>
      </c>
      <c r="X55">
        <v>1383.3340805021239</v>
      </c>
      <c r="Y55">
        <v>120.3733499204041</v>
      </c>
      <c r="Z55" s="13">
        <f t="shared" si="4"/>
        <v>0</v>
      </c>
      <c r="AA55" s="25">
        <f t="shared" si="4"/>
        <v>1.0362370864301156E-2</v>
      </c>
      <c r="AB55">
        <v>1373.096538928193</v>
      </c>
      <c r="AC55">
        <v>1382.9616401800949</v>
      </c>
      <c r="AD55">
        <v>120.00143668610249</v>
      </c>
      <c r="AE55" s="13">
        <f t="shared" si="5"/>
        <v>2.8850543416690049E-3</v>
      </c>
      <c r="AF55" s="25">
        <f t="shared" si="5"/>
        <v>1.0090347141272462E-2</v>
      </c>
      <c r="AG55">
        <v>1380.777599909009</v>
      </c>
      <c r="AH55">
        <v>1389.33980053032</v>
      </c>
      <c r="AI55">
        <v>120.00279667684811</v>
      </c>
      <c r="AJ55" s="13">
        <f t="shared" si="6"/>
        <v>8.4951633476681825E-3</v>
      </c>
      <c r="AK55" s="25">
        <f t="shared" si="6"/>
        <v>1.4748840923820556E-2</v>
      </c>
    </row>
    <row r="56" spans="1:37" x14ac:dyDescent="0.3">
      <c r="A56" s="11" t="s">
        <v>70</v>
      </c>
      <c r="B56" s="12">
        <f t="shared" si="7"/>
        <v>1513.4580835297461</v>
      </c>
      <c r="C56">
        <v>1440.8898573060201</v>
      </c>
      <c r="D56">
        <v>1529.215267777741</v>
      </c>
      <c r="E56">
        <v>5.7758650683677693E-2</v>
      </c>
      <c r="F56">
        <v>120.011981010437</v>
      </c>
      <c r="G56" s="13">
        <f t="shared" si="9"/>
        <v>1.0411378035158667E-2</v>
      </c>
      <c r="H56">
        <v>1474.9137959287759</v>
      </c>
      <c r="I56">
        <v>1513.4580835297461</v>
      </c>
      <c r="J56" s="6">
        <v>2.5467694163735951E-2</v>
      </c>
      <c r="K56">
        <v>3600.0149328708649</v>
      </c>
      <c r="L56" s="13">
        <f t="shared" si="10"/>
        <v>0</v>
      </c>
      <c r="M56">
        <v>1522.6801333703841</v>
      </c>
      <c r="N56">
        <v>1527.5356860725069</v>
      </c>
      <c r="O56">
        <v>120.4043638162082</v>
      </c>
      <c r="P56" s="13">
        <f t="shared" si="8"/>
        <v>6.0933632328488011E-3</v>
      </c>
      <c r="Q56" s="25">
        <f t="shared" si="2"/>
        <v>9.3016137651651901E-3</v>
      </c>
      <c r="R56">
        <v>1522.6801333703841</v>
      </c>
      <c r="S56">
        <v>1527.3647323154471</v>
      </c>
      <c r="T56">
        <v>120.00084405859231</v>
      </c>
      <c r="U56" s="13">
        <f t="shared" si="3"/>
        <v>6.0933632328488011E-3</v>
      </c>
      <c r="V56" s="25">
        <f t="shared" si="3"/>
        <v>9.1886580388585194E-3</v>
      </c>
      <c r="W56">
        <v>1522.6801333703841</v>
      </c>
      <c r="X56">
        <v>1527.931437163378</v>
      </c>
      <c r="Y56">
        <v>120.3856855251011</v>
      </c>
      <c r="Z56" s="13">
        <f t="shared" si="4"/>
        <v>6.0933632328488011E-3</v>
      </c>
      <c r="AA56" s="25">
        <f t="shared" si="4"/>
        <v>9.563101741064766E-3</v>
      </c>
      <c r="AB56">
        <v>1516.872885936479</v>
      </c>
      <c r="AC56">
        <v>1527.439058732379</v>
      </c>
      <c r="AD56">
        <v>120.00078803959769</v>
      </c>
      <c r="AE56" s="13">
        <f t="shared" si="5"/>
        <v>2.2562913660408254E-3</v>
      </c>
      <c r="AF56" s="25">
        <f t="shared" si="5"/>
        <v>9.2377683629175159E-3</v>
      </c>
      <c r="AG56">
        <v>1522.6801333703841</v>
      </c>
      <c r="AH56">
        <v>1527.2547274555341</v>
      </c>
      <c r="AI56">
        <v>120.0034978828393</v>
      </c>
      <c r="AJ56" s="13">
        <f t="shared" si="6"/>
        <v>6.0933632328488011E-3</v>
      </c>
      <c r="AK56" s="25">
        <f t="shared" si="6"/>
        <v>9.1159735944657972E-3</v>
      </c>
    </row>
    <row r="57" spans="1:37" x14ac:dyDescent="0.3">
      <c r="A57" s="11" t="s">
        <v>71</v>
      </c>
      <c r="B57" s="12">
        <f t="shared" si="7"/>
        <v>1054.35920810774</v>
      </c>
      <c r="C57">
        <v>961.05239861708696</v>
      </c>
      <c r="D57">
        <v>1095.1440552616091</v>
      </c>
      <c r="E57">
        <v>0.1224420257775949</v>
      </c>
      <c r="F57">
        <v>120.0089960098267</v>
      </c>
      <c r="G57" s="13">
        <f t="shared" si="9"/>
        <v>3.8682117859117245E-2</v>
      </c>
      <c r="H57">
        <v>999.10692425184311</v>
      </c>
      <c r="I57">
        <v>1054.35920810774</v>
      </c>
      <c r="J57" s="6">
        <v>5.2403662272801479E-2</v>
      </c>
      <c r="K57">
        <v>3600.0073270797729</v>
      </c>
      <c r="L57" s="13">
        <f t="shared" si="10"/>
        <v>0</v>
      </c>
      <c r="M57">
        <v>1056.876648054008</v>
      </c>
      <c r="N57">
        <v>1059.006242822607</v>
      </c>
      <c r="O57">
        <v>120.38843582190459</v>
      </c>
      <c r="P57" s="13">
        <f t="shared" si="8"/>
        <v>2.3876492251498371E-3</v>
      </c>
      <c r="Q57" s="25">
        <f t="shared" si="2"/>
        <v>4.4074492631472765E-3</v>
      </c>
      <c r="R57">
        <v>1056.0395313692379</v>
      </c>
      <c r="S57">
        <v>1057.5796517268329</v>
      </c>
      <c r="T57">
        <v>120.0020782270003</v>
      </c>
      <c r="U57" s="13">
        <f t="shared" si="3"/>
        <v>1.5936914559826715E-3</v>
      </c>
      <c r="V57" s="25">
        <f t="shared" si="3"/>
        <v>3.0544083973740887E-3</v>
      </c>
      <c r="W57">
        <v>1056.876648054008</v>
      </c>
      <c r="X57">
        <v>1060.0565407022909</v>
      </c>
      <c r="Y57">
        <v>120.3930511139974</v>
      </c>
      <c r="Z57" s="13">
        <f t="shared" si="4"/>
        <v>2.3876492251498371E-3</v>
      </c>
      <c r="AA57" s="25">
        <f t="shared" si="4"/>
        <v>5.4035973231323911E-3</v>
      </c>
      <c r="AB57">
        <v>1054.3592081077991</v>
      </c>
      <c r="AC57">
        <v>1059.4085150256701</v>
      </c>
      <c r="AD57">
        <v>120.0038552996004</v>
      </c>
      <c r="AE57" s="13">
        <f t="shared" si="5"/>
        <v>5.6069274266915145E-14</v>
      </c>
      <c r="AF57" s="25">
        <f t="shared" si="5"/>
        <v>4.7889816668762741E-3</v>
      </c>
      <c r="AG57">
        <v>1056.876648054008</v>
      </c>
      <c r="AH57">
        <v>1060.8549753161869</v>
      </c>
      <c r="AI57">
        <v>120.0128190891817</v>
      </c>
      <c r="AJ57" s="13">
        <f t="shared" si="6"/>
        <v>2.3876492251498371E-3</v>
      </c>
      <c r="AK57" s="25">
        <f t="shared" si="6"/>
        <v>6.1608673386605506E-3</v>
      </c>
    </row>
    <row r="58" spans="1:37" x14ac:dyDescent="0.3">
      <c r="A58" s="11" t="s">
        <v>72</v>
      </c>
      <c r="B58" s="12">
        <f t="shared" si="7"/>
        <v>1472.8413592350071</v>
      </c>
      <c r="C58">
        <v>1382.890100181249</v>
      </c>
      <c r="D58">
        <v>1528.5732214125021</v>
      </c>
      <c r="E58">
        <v>9.5306603040338084E-2</v>
      </c>
      <c r="F58">
        <v>120.00856995582581</v>
      </c>
      <c r="G58" s="13">
        <f t="shared" si="9"/>
        <v>3.7839691171113042E-2</v>
      </c>
      <c r="H58">
        <v>1416.606950368998</v>
      </c>
      <c r="I58">
        <v>1472.8413592350071</v>
      </c>
      <c r="J58" s="6">
        <v>3.8180900144749147E-2</v>
      </c>
      <c r="K58">
        <v>3600.0072469711299</v>
      </c>
      <c r="L58" s="13">
        <f t="shared" si="10"/>
        <v>0</v>
      </c>
      <c r="M58">
        <v>1506.386782028384</v>
      </c>
      <c r="N58">
        <v>1512.3134138574319</v>
      </c>
      <c r="O58">
        <v>120.4000991566049</v>
      </c>
      <c r="P58" s="13">
        <f t="shared" si="8"/>
        <v>2.277599184938723E-2</v>
      </c>
      <c r="Q58" s="25">
        <f t="shared" si="2"/>
        <v>2.6799936310130903E-2</v>
      </c>
      <c r="R58">
        <v>1502.9586648655529</v>
      </c>
      <c r="S58">
        <v>1510.739121100903</v>
      </c>
      <c r="T58">
        <v>120.0006617128092</v>
      </c>
      <c r="U58" s="13">
        <f t="shared" si="3"/>
        <v>2.0448438279998298E-2</v>
      </c>
      <c r="V58" s="25">
        <f t="shared" si="3"/>
        <v>2.5731054894859856E-2</v>
      </c>
      <c r="W58">
        <v>1496.5326646596179</v>
      </c>
      <c r="X58">
        <v>1511.022303101442</v>
      </c>
      <c r="Y58">
        <v>120.38300351550571</v>
      </c>
      <c r="Z58" s="13">
        <f t="shared" si="4"/>
        <v>1.608544279128344E-2</v>
      </c>
      <c r="AA58" s="25">
        <f t="shared" si="4"/>
        <v>2.5923324074947306E-2</v>
      </c>
      <c r="AB58">
        <v>1496.057580803079</v>
      </c>
      <c r="AC58">
        <v>1516.4134040457079</v>
      </c>
      <c r="AD58">
        <v>120.0007419341011</v>
      </c>
      <c r="AE58" s="13">
        <f t="shared" si="5"/>
        <v>1.5762879975159294E-2</v>
      </c>
      <c r="AF58" s="25">
        <f t="shared" si="5"/>
        <v>2.9583664620426019E-2</v>
      </c>
      <c r="AG58">
        <v>1486.926867960856</v>
      </c>
      <c r="AH58">
        <v>1513.80472712908</v>
      </c>
      <c r="AI58">
        <v>120.0076446459629</v>
      </c>
      <c r="AJ58" s="13">
        <f t="shared" si="6"/>
        <v>9.5634934730275175E-3</v>
      </c>
      <c r="AK58" s="25">
        <f t="shared" si="6"/>
        <v>2.7812477995151675E-2</v>
      </c>
    </row>
    <row r="59" spans="1:37" x14ac:dyDescent="0.3">
      <c r="A59" s="11" t="s">
        <v>73</v>
      </c>
      <c r="B59" s="12">
        <f t="shared" si="7"/>
        <v>1484.581445852504</v>
      </c>
      <c r="C59">
        <v>1418.934069145522</v>
      </c>
      <c r="D59">
        <v>1496.69121793265</v>
      </c>
      <c r="E59">
        <v>5.1952699297943057E-2</v>
      </c>
      <c r="F59">
        <v>120.0073931217194</v>
      </c>
      <c r="G59" s="13">
        <f t="shared" si="9"/>
        <v>8.1570277696634951E-3</v>
      </c>
      <c r="H59">
        <v>1439.778855406131</v>
      </c>
      <c r="I59">
        <v>1484.6803019555359</v>
      </c>
      <c r="J59" s="6">
        <v>3.0243175241338679E-2</v>
      </c>
      <c r="K59">
        <v>3600.007142066956</v>
      </c>
      <c r="L59" s="13">
        <f t="shared" si="10"/>
        <v>6.6588534639257745E-5</v>
      </c>
      <c r="M59">
        <v>1487.9825218306109</v>
      </c>
      <c r="N59">
        <v>1491.3697330994801</v>
      </c>
      <c r="O59">
        <v>120.5996070377936</v>
      </c>
      <c r="P59" s="13">
        <f t="shared" si="8"/>
        <v>2.2909325639281076E-3</v>
      </c>
      <c r="Q59" s="25">
        <f t="shared" si="2"/>
        <v>4.5725259910398518E-3</v>
      </c>
      <c r="R59">
        <v>1484.581445852504</v>
      </c>
      <c r="S59">
        <v>1490.4421246426871</v>
      </c>
      <c r="T59">
        <v>120.0025527667953</v>
      </c>
      <c r="U59" s="13">
        <f t="shared" si="3"/>
        <v>0</v>
      </c>
      <c r="V59" s="25">
        <f t="shared" si="3"/>
        <v>3.9476977208331423E-3</v>
      </c>
      <c r="W59">
        <v>1488.3946752752161</v>
      </c>
      <c r="X59">
        <v>1490.6837790509601</v>
      </c>
      <c r="Y59">
        <v>120.40151963220561</v>
      </c>
      <c r="Z59" s="13">
        <f t="shared" si="4"/>
        <v>2.568555220304791E-3</v>
      </c>
      <c r="AA59" s="25">
        <f t="shared" si="4"/>
        <v>4.1104738413000391E-3</v>
      </c>
      <c r="AB59">
        <v>1484.581445852504</v>
      </c>
      <c r="AC59">
        <v>1489.4048988617581</v>
      </c>
      <c r="AD59">
        <v>120.000688053394</v>
      </c>
      <c r="AE59" s="13">
        <f t="shared" si="5"/>
        <v>0</v>
      </c>
      <c r="AF59" s="25">
        <f t="shared" si="5"/>
        <v>3.2490322593815442E-3</v>
      </c>
      <c r="AG59">
        <v>1489.9080533648739</v>
      </c>
      <c r="AH59">
        <v>1491.2521172216491</v>
      </c>
      <c r="AI59">
        <v>120.0059032897465</v>
      </c>
      <c r="AJ59" s="13">
        <f t="shared" si="6"/>
        <v>3.5879523668108375E-3</v>
      </c>
      <c r="AK59" s="25">
        <f t="shared" si="6"/>
        <v>4.4933010497881804E-3</v>
      </c>
    </row>
    <row r="60" spans="1:37" x14ac:dyDescent="0.3">
      <c r="A60" s="11" t="s">
        <v>74</v>
      </c>
      <c r="B60" s="12">
        <f t="shared" si="7"/>
        <v>1404.8525030975341</v>
      </c>
      <c r="C60">
        <v>1330.457144683412</v>
      </c>
      <c r="D60">
        <v>1430.7283161060329</v>
      </c>
      <c r="E60">
        <v>7.0084005673086661E-2</v>
      </c>
      <c r="F60">
        <v>120.01684188842771</v>
      </c>
      <c r="G60" s="13">
        <f t="shared" si="9"/>
        <v>1.8418882374801458E-2</v>
      </c>
      <c r="H60">
        <v>1350.596761385081</v>
      </c>
      <c r="I60">
        <v>1405.1592847793379</v>
      </c>
      <c r="J60" s="6">
        <v>3.8830134053325513E-2</v>
      </c>
      <c r="K60">
        <v>3600.2307300567632</v>
      </c>
      <c r="L60" s="13">
        <f t="shared" si="10"/>
        <v>2.1837287624674014E-4</v>
      </c>
      <c r="M60">
        <v>1409.798037658464</v>
      </c>
      <c r="N60">
        <v>1415.7258827481569</v>
      </c>
      <c r="O60">
        <v>120.4025619092165</v>
      </c>
      <c r="P60" s="13">
        <f t="shared" si="8"/>
        <v>3.5203229876628185E-3</v>
      </c>
      <c r="Q60" s="25">
        <f t="shared" si="2"/>
        <v>7.7398727814117982E-3</v>
      </c>
      <c r="R60">
        <v>1412.0698238289399</v>
      </c>
      <c r="S60">
        <v>1416.784885647817</v>
      </c>
      <c r="T60">
        <v>120.00214855450901</v>
      </c>
      <c r="U60" s="13">
        <f t="shared" si="3"/>
        <v>5.1374224094646904E-3</v>
      </c>
      <c r="V60" s="25">
        <f t="shared" si="3"/>
        <v>8.4936906358307456E-3</v>
      </c>
      <c r="W60">
        <v>1407.686567415381</v>
      </c>
      <c r="X60">
        <v>1412.619806626441</v>
      </c>
      <c r="Y60">
        <v>120.41522913450029</v>
      </c>
      <c r="Z60" s="13">
        <f t="shared" si="4"/>
        <v>2.017339408655461E-3</v>
      </c>
      <c r="AA60" s="25">
        <f t="shared" si="4"/>
        <v>5.5289103388298502E-3</v>
      </c>
      <c r="AB60">
        <v>1404.8525030975341</v>
      </c>
      <c r="AC60">
        <v>1420.5390877012121</v>
      </c>
      <c r="AD60">
        <v>120.00091018558599</v>
      </c>
      <c r="AE60" s="13">
        <f t="shared" si="5"/>
        <v>0</v>
      </c>
      <c r="AF60" s="25">
        <f t="shared" si="5"/>
        <v>1.1166001106230717E-2</v>
      </c>
      <c r="AG60">
        <v>1410.636288577803</v>
      </c>
      <c r="AH60">
        <v>1414.3253389242609</v>
      </c>
      <c r="AI60">
        <v>120.0092293179594</v>
      </c>
      <c r="AJ60" s="13">
        <f t="shared" si="6"/>
        <v>4.1170054988096073E-3</v>
      </c>
      <c r="AK60" s="25">
        <f t="shared" si="6"/>
        <v>6.7429397789734967E-3</v>
      </c>
    </row>
    <row r="61" spans="1:37" x14ac:dyDescent="0.3">
      <c r="A61" s="11" t="s">
        <v>75</v>
      </c>
      <c r="B61" s="12">
        <f t="shared" si="7"/>
        <v>1262.626693444329</v>
      </c>
      <c r="C61">
        <v>1116.202294613772</v>
      </c>
      <c r="D61">
        <v>1365.5951453395071</v>
      </c>
      <c r="E61">
        <v>0.18262575960148941</v>
      </c>
      <c r="F61">
        <v>120.23255705833439</v>
      </c>
      <c r="G61" s="13">
        <f t="shared" si="9"/>
        <v>8.1550986075139636E-2</v>
      </c>
      <c r="H61">
        <v>1170.9441431480379</v>
      </c>
      <c r="I61">
        <v>1270.58065919347</v>
      </c>
      <c r="J61" s="6">
        <v>7.8418095950459801E-2</v>
      </c>
      <c r="K61">
        <v>3600.0473279952998</v>
      </c>
      <c r="L61" s="13">
        <f t="shared" si="10"/>
        <v>6.299538723867187E-3</v>
      </c>
      <c r="M61">
        <v>1262.626693444329</v>
      </c>
      <c r="N61">
        <v>1312.736639874805</v>
      </c>
      <c r="O61">
        <v>120.4256966792862</v>
      </c>
      <c r="P61" s="13">
        <f t="shared" si="8"/>
        <v>0</v>
      </c>
      <c r="Q61" s="25">
        <f t="shared" si="2"/>
        <v>3.9687064031396817E-2</v>
      </c>
      <c r="R61">
        <v>1280.2824907982681</v>
      </c>
      <c r="S61">
        <v>1312.717752795761</v>
      </c>
      <c r="T61">
        <v>120.0259056186944</v>
      </c>
      <c r="U61" s="13">
        <f t="shared" si="3"/>
        <v>1.3983386733077608E-2</v>
      </c>
      <c r="V61" s="25">
        <f t="shared" si="3"/>
        <v>3.9672105469898022E-2</v>
      </c>
      <c r="W61">
        <v>1298.6076734521521</v>
      </c>
      <c r="X61">
        <v>1346.0311776122171</v>
      </c>
      <c r="Y61">
        <v>120.3883311728016</v>
      </c>
      <c r="Z61" s="13">
        <f t="shared" si="4"/>
        <v>2.8496926442819193E-2</v>
      </c>
      <c r="AA61" s="25">
        <f t="shared" si="4"/>
        <v>6.6056328922025523E-2</v>
      </c>
      <c r="AB61">
        <v>1289.4476889622631</v>
      </c>
      <c r="AC61">
        <v>1373.4338964719279</v>
      </c>
      <c r="AD61">
        <v>120.0127589126991</v>
      </c>
      <c r="AE61" s="13">
        <f t="shared" si="5"/>
        <v>2.124222120218992E-2</v>
      </c>
      <c r="AF61" s="25">
        <f t="shared" si="5"/>
        <v>8.7759274853699706E-2</v>
      </c>
      <c r="AG61">
        <v>1316.8310207839829</v>
      </c>
      <c r="AH61">
        <v>1347.8809721863661</v>
      </c>
      <c r="AI61">
        <v>120.0892611610703</v>
      </c>
      <c r="AJ61" s="13">
        <f t="shared" si="6"/>
        <v>4.2929812605014314E-2</v>
      </c>
      <c r="AK61" s="25">
        <f t="shared" si="6"/>
        <v>6.7521365724869373E-2</v>
      </c>
    </row>
    <row r="62" spans="1:37" x14ac:dyDescent="0.3">
      <c r="A62" s="11" t="s">
        <v>76</v>
      </c>
      <c r="B62" s="12">
        <f t="shared" si="7"/>
        <v>1389.612758957893</v>
      </c>
      <c r="C62">
        <v>1308.231324801618</v>
      </c>
      <c r="D62">
        <v>1419.0713135269971</v>
      </c>
      <c r="E62">
        <v>7.8107412692244624E-2</v>
      </c>
      <c r="F62">
        <v>120.0100979804993</v>
      </c>
      <c r="G62" s="13">
        <f t="shared" si="9"/>
        <v>2.1199110600564595E-2</v>
      </c>
      <c r="H62">
        <v>1335.795252956183</v>
      </c>
      <c r="I62">
        <v>1398.2269290287329</v>
      </c>
      <c r="J62" s="6">
        <v>4.465060340092146E-2</v>
      </c>
      <c r="K62">
        <v>3600.2218070030208</v>
      </c>
      <c r="L62" s="13">
        <f t="shared" si="10"/>
        <v>6.1989716309887007E-3</v>
      </c>
      <c r="M62">
        <v>1390.3813097193411</v>
      </c>
      <c r="N62">
        <v>1393.904384236371</v>
      </c>
      <c r="O62">
        <v>120.4150628260046</v>
      </c>
      <c r="P62" s="13">
        <f t="shared" si="8"/>
        <v>5.53068296540703E-4</v>
      </c>
      <c r="Q62" s="25">
        <f t="shared" si="2"/>
        <v>3.0883605888135518E-3</v>
      </c>
      <c r="R62">
        <v>1389.612758957893</v>
      </c>
      <c r="S62">
        <v>1393.5648376531849</v>
      </c>
      <c r="T62">
        <v>120.00274291830139</v>
      </c>
      <c r="U62" s="13">
        <f t="shared" si="3"/>
        <v>0</v>
      </c>
      <c r="V62" s="25">
        <f t="shared" si="3"/>
        <v>2.8440143988427897E-3</v>
      </c>
      <c r="W62">
        <v>1389.612758957893</v>
      </c>
      <c r="X62">
        <v>1392.8843579777681</v>
      </c>
      <c r="Y62">
        <v>120.3987477779097</v>
      </c>
      <c r="Z62" s="13">
        <f t="shared" si="4"/>
        <v>0</v>
      </c>
      <c r="AA62" s="25">
        <f t="shared" si="4"/>
        <v>2.3543242524115635E-3</v>
      </c>
      <c r="AB62">
        <v>1389.612758957893</v>
      </c>
      <c r="AC62">
        <v>1396.1223423095939</v>
      </c>
      <c r="AD62">
        <v>120.00166974638709</v>
      </c>
      <c r="AE62" s="13">
        <f t="shared" si="5"/>
        <v>0</v>
      </c>
      <c r="AF62" s="25">
        <f t="shared" si="5"/>
        <v>4.6844585369111369E-3</v>
      </c>
      <c r="AG62">
        <v>1390.3813097193411</v>
      </c>
      <c r="AH62">
        <v>1396.8110657202501</v>
      </c>
      <c r="AI62">
        <v>120.00326862782239</v>
      </c>
      <c r="AJ62" s="13">
        <f t="shared" si="6"/>
        <v>5.53068296540703E-4</v>
      </c>
      <c r="AK62" s="25">
        <f t="shared" si="6"/>
        <v>5.1800810808295293E-3</v>
      </c>
    </row>
    <row r="63" spans="1:37" x14ac:dyDescent="0.3">
      <c r="A63" s="14" t="s">
        <v>7</v>
      </c>
      <c r="B63" s="15"/>
      <c r="C63" s="16">
        <f>AVERAGE(C3:C62)</f>
        <v>1307.0288976272666</v>
      </c>
      <c r="D63" s="16">
        <f>AVERAGE(D3:D62)</f>
        <v>1416.6361771740726</v>
      </c>
      <c r="E63" s="21">
        <f>AVERAGE(E3:E62)</f>
        <v>7.9300894642593503E-2</v>
      </c>
      <c r="F63" s="16">
        <f t="shared" ref="F63:G63" si="11">AVERAGE(F3:F62)</f>
        <v>120.28975471655528</v>
      </c>
      <c r="G63" s="21">
        <f t="shared" si="11"/>
        <v>2.3261747023586E-2</v>
      </c>
      <c r="H63" s="16">
        <f>AVERAGE(H3:H62)</f>
        <v>1340.1979731759513</v>
      </c>
      <c r="I63" s="16">
        <f>AVERAGE(I3:I62)</f>
        <v>1387.3219903671186</v>
      </c>
      <c r="J63" s="21">
        <f>AVERAGE(J3:J62)</f>
        <v>3.4978057893522284E-2</v>
      </c>
      <c r="K63" s="16">
        <f t="shared" ref="K63:L63" si="12">AVERAGE(K3:K62)</f>
        <v>3412.3273072560628</v>
      </c>
      <c r="L63" s="16">
        <f t="shared" si="12"/>
        <v>1.2073731664710404E-3</v>
      </c>
      <c r="M63" s="16">
        <f>AVERAGE(M3:M62)</f>
        <v>1393.3733643594485</v>
      </c>
      <c r="N63" s="16">
        <f t="shared" ref="N63:AK63" si="13">AVERAGE(N3:N62)</f>
        <v>1401.2650085005403</v>
      </c>
      <c r="O63" s="16">
        <f t="shared" si="13"/>
        <v>120.46185452654973</v>
      </c>
      <c r="P63" s="21">
        <f t="shared" si="13"/>
        <v>5.6086013260402195E-3</v>
      </c>
      <c r="Q63" s="21">
        <f t="shared" si="13"/>
        <v>1.1497908451279071E-2</v>
      </c>
      <c r="R63" s="16">
        <f t="shared" si="13"/>
        <v>1392.2566930933326</v>
      </c>
      <c r="S63" s="16">
        <f t="shared" si="13"/>
        <v>1400.4014894115303</v>
      </c>
      <c r="T63" s="16">
        <f t="shared" si="13"/>
        <v>120.0106696274764</v>
      </c>
      <c r="U63" s="21">
        <f t="shared" si="13"/>
        <v>4.7601568800321277E-3</v>
      </c>
      <c r="V63" s="21">
        <f t="shared" si="13"/>
        <v>1.0851210347776813E-2</v>
      </c>
      <c r="W63" s="16">
        <f t="shared" si="13"/>
        <v>1392.1886923638053</v>
      </c>
      <c r="X63" s="16">
        <f t="shared" si="13"/>
        <v>1402.5434313672199</v>
      </c>
      <c r="Y63" s="16">
        <f t="shared" si="13"/>
        <v>120.39903758195712</v>
      </c>
      <c r="Z63" s="21">
        <f t="shared" si="13"/>
        <v>4.8730639947908317E-3</v>
      </c>
      <c r="AA63" s="21">
        <f t="shared" si="13"/>
        <v>1.2574527557237199E-2</v>
      </c>
      <c r="AB63" s="16">
        <f t="shared" si="13"/>
        <v>1395.8330362600257</v>
      </c>
      <c r="AC63" s="16">
        <f t="shared" si="13"/>
        <v>1412.2581296002209</v>
      </c>
      <c r="AD63" s="16">
        <f t="shared" si="13"/>
        <v>120.00783216922395</v>
      </c>
      <c r="AE63" s="21">
        <f t="shared" si="13"/>
        <v>7.6799553118911323E-3</v>
      </c>
      <c r="AF63" s="21">
        <f t="shared" si="13"/>
        <v>2.0045903152441417E-2</v>
      </c>
      <c r="AG63" s="16">
        <f t="shared" si="13"/>
        <v>1394.9554048961934</v>
      </c>
      <c r="AH63" s="16">
        <f t="shared" si="13"/>
        <v>1405.0433838196943</v>
      </c>
      <c r="AI63" s="16">
        <f t="shared" si="13"/>
        <v>120.03072043262576</v>
      </c>
      <c r="AJ63" s="21">
        <f t="shared" si="13"/>
        <v>6.8820854727544784E-3</v>
      </c>
      <c r="AK63" s="21">
        <f t="shared" si="13"/>
        <v>1.4316676574720669E-2</v>
      </c>
    </row>
    <row r="64" spans="1:37" x14ac:dyDescent="0.3">
      <c r="F64">
        <f>COUNTIF(F3:F62,"&lt;60")</f>
        <v>0</v>
      </c>
      <c r="G64">
        <f>COUNTIF(G3:G62,"&lt;0,000001")</f>
        <v>2</v>
      </c>
      <c r="K64">
        <f>COUNTIF(K3:K62,"&lt;3600")</f>
        <v>4</v>
      </c>
      <c r="L64">
        <f>COUNTIF(L3:L62,"&lt;0,000001")</f>
        <v>40</v>
      </c>
      <c r="P64">
        <f>COUNTIF(P3:P62,"&lt;0,000001")</f>
        <v>11</v>
      </c>
      <c r="U64">
        <f>COUNTIF(U3:U62,"&lt;0,000001")</f>
        <v>9</v>
      </c>
      <c r="Z64">
        <f>COUNTIF(Z3:Z62,"&lt;0,000001")</f>
        <v>14</v>
      </c>
      <c r="AE64">
        <f>COUNTIF(AE3:AE62,"&lt;0,000001")</f>
        <v>20</v>
      </c>
      <c r="AJ64">
        <f>COUNTIF(AJ3:AJ62,"&lt;0,000001")</f>
        <v>9</v>
      </c>
    </row>
  </sheetData>
  <mergeCells count="7">
    <mergeCell ref="AG1:AK1"/>
    <mergeCell ref="C1:G1"/>
    <mergeCell ref="H1:L1"/>
    <mergeCell ref="AB1:AF1"/>
    <mergeCell ref="M1:Q1"/>
    <mergeCell ref="R1:V1"/>
    <mergeCell ref="W1:AA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4EA3F-CE61-44E8-BC13-A3FF41FE94EC}">
  <dimension ref="A1:AK64"/>
  <sheetViews>
    <sheetView zoomScale="40" zoomScaleNormal="40" workbookViewId="0">
      <pane xSplit="2" ySplit="2" topLeftCell="P3" activePane="bottomRight" state="frozen"/>
      <selection pane="topRight" activeCell="C1" sqref="C1"/>
      <selection pane="bottomLeft" activeCell="A3" sqref="A3"/>
      <selection pane="bottomRight" activeCell="AG3" sqref="AG3:AI62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4" width="14.6640625" bestFit="1" customWidth="1"/>
    <col min="5" max="5" width="14.6640625" style="6" bestFit="1" customWidth="1"/>
    <col min="6" max="6" width="14.6640625" bestFit="1" customWidth="1"/>
    <col min="7" max="7" width="12.21875" customWidth="1"/>
    <col min="8" max="9" width="14.6640625" bestFit="1" customWidth="1"/>
    <col min="10" max="10" width="14.6640625" style="6" bestFit="1" customWidth="1"/>
    <col min="11" max="11" width="14.6640625" bestFit="1" customWidth="1"/>
    <col min="12" max="12" width="12.21875" bestFit="1" customWidth="1"/>
    <col min="13" max="13" width="14.6640625" bestFit="1" customWidth="1"/>
    <col min="14" max="14" width="14.6640625" customWidth="1"/>
    <col min="15" max="17" width="8.6640625" customWidth="1"/>
    <col min="18" max="19" width="14.6640625" bestFit="1" customWidth="1"/>
    <col min="20" max="22" width="8.6640625" customWidth="1"/>
    <col min="23" max="24" width="14.6640625" bestFit="1" customWidth="1"/>
    <col min="25" max="27" width="8.6640625" customWidth="1"/>
    <col min="28" max="28" width="14.6640625" customWidth="1"/>
    <col min="29" max="29" width="14.6640625" bestFit="1" customWidth="1"/>
    <col min="30" max="32" width="8.6640625" customWidth="1"/>
    <col min="33" max="33" width="14.6640625" customWidth="1"/>
    <col min="34" max="34" width="14.6640625" bestFit="1" customWidth="1"/>
    <col min="35" max="37" width="8.6640625" customWidth="1"/>
  </cols>
  <sheetData>
    <row r="1" spans="1:37" x14ac:dyDescent="0.3">
      <c r="A1" s="7"/>
      <c r="B1" s="7"/>
      <c r="C1" s="34" t="s">
        <v>77</v>
      </c>
      <c r="D1" s="35"/>
      <c r="E1" s="35"/>
      <c r="F1" s="35"/>
      <c r="G1" s="36"/>
      <c r="H1" s="34" t="s">
        <v>78</v>
      </c>
      <c r="I1" s="35"/>
      <c r="J1" s="35"/>
      <c r="K1" s="35"/>
      <c r="L1" s="36"/>
      <c r="M1" s="34" t="s">
        <v>84</v>
      </c>
      <c r="N1" s="35"/>
      <c r="O1" s="35"/>
      <c r="P1" s="35"/>
      <c r="Q1" s="36"/>
      <c r="R1" s="37" t="s">
        <v>87</v>
      </c>
      <c r="S1" s="35"/>
      <c r="T1" s="35"/>
      <c r="U1" s="35"/>
      <c r="V1" s="36"/>
      <c r="W1" s="34" t="s">
        <v>85</v>
      </c>
      <c r="X1" s="35"/>
      <c r="Y1" s="35"/>
      <c r="Z1" s="35"/>
      <c r="AA1" s="36"/>
      <c r="AB1" s="34" t="s">
        <v>86</v>
      </c>
      <c r="AC1" s="35"/>
      <c r="AD1" s="35"/>
      <c r="AE1" s="35"/>
      <c r="AF1" s="36"/>
      <c r="AG1" s="34" t="s">
        <v>89</v>
      </c>
      <c r="AH1" s="35"/>
      <c r="AI1" s="35"/>
      <c r="AJ1" s="35"/>
      <c r="AK1" s="36"/>
    </row>
    <row r="2" spans="1:37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79</v>
      </c>
      <c r="N2" s="8" t="s">
        <v>8</v>
      </c>
      <c r="O2" s="8" t="s">
        <v>80</v>
      </c>
      <c r="P2" s="8" t="s">
        <v>81</v>
      </c>
      <c r="Q2" s="8" t="s">
        <v>82</v>
      </c>
      <c r="R2" s="8" t="s">
        <v>79</v>
      </c>
      <c r="S2" s="8" t="s">
        <v>8</v>
      </c>
      <c r="T2" s="8" t="s">
        <v>80</v>
      </c>
      <c r="U2" s="8" t="s">
        <v>81</v>
      </c>
      <c r="V2" s="8" t="s">
        <v>82</v>
      </c>
      <c r="W2" s="8" t="s">
        <v>79</v>
      </c>
      <c r="X2" s="8" t="s">
        <v>8</v>
      </c>
      <c r="Y2" s="8" t="s">
        <v>80</v>
      </c>
      <c r="Z2" s="8" t="s">
        <v>81</v>
      </c>
      <c r="AA2" s="8" t="s">
        <v>82</v>
      </c>
      <c r="AB2" s="8" t="s">
        <v>79</v>
      </c>
      <c r="AC2" s="8" t="s">
        <v>8</v>
      </c>
      <c r="AD2" s="8" t="s">
        <v>80</v>
      </c>
      <c r="AE2" s="8" t="s">
        <v>81</v>
      </c>
      <c r="AF2" s="8" t="s">
        <v>82</v>
      </c>
      <c r="AG2" s="8" t="s">
        <v>79</v>
      </c>
      <c r="AH2" s="8" t="s">
        <v>8</v>
      </c>
      <c r="AI2" s="8" t="s">
        <v>80</v>
      </c>
      <c r="AJ2" s="8" t="s">
        <v>81</v>
      </c>
      <c r="AK2" s="8" t="s">
        <v>82</v>
      </c>
    </row>
    <row r="3" spans="1:37" x14ac:dyDescent="0.3">
      <c r="A3" s="11" t="s">
        <v>17</v>
      </c>
      <c r="B3" s="12">
        <f>MIN(D3,I3,M3,R3,W3,AB3,AG3)</f>
        <v>1651.436739211322</v>
      </c>
      <c r="C3">
        <v>1506.648983024347</v>
      </c>
      <c r="D3">
        <v>1671.328183924224</v>
      </c>
      <c r="E3">
        <v>9.8531935549136557E-2</v>
      </c>
      <c r="F3">
        <v>120.00903701782229</v>
      </c>
      <c r="G3" s="13">
        <f>(D3-$B3)/$B3</f>
        <v>1.2044932900306936E-2</v>
      </c>
      <c r="H3">
        <v>1545.6942668597439</v>
      </c>
      <c r="I3">
        <v>1651.436739211322</v>
      </c>
      <c r="J3" s="6">
        <v>6.4030592175196785E-2</v>
      </c>
      <c r="K3">
        <v>3600.007883071899</v>
      </c>
      <c r="L3" s="13">
        <f>(I3-$B3)/$B3</f>
        <v>0</v>
      </c>
      <c r="M3">
        <v>1654.6979922149301</v>
      </c>
      <c r="N3">
        <v>1663.1685347412531</v>
      </c>
      <c r="O3">
        <v>120.4053590105905</v>
      </c>
      <c r="P3" s="23">
        <f>(M3-$B3)/$B3</f>
        <v>1.9747974149864011E-3</v>
      </c>
      <c r="Q3" s="24">
        <f t="shared" ref="Q3:Q62" si="0">(N3-$B3)/$B3</f>
        <v>7.1039932995155897E-3</v>
      </c>
      <c r="R3">
        <v>1659.940539497145</v>
      </c>
      <c r="S3">
        <v>1663.9623896574101</v>
      </c>
      <c r="T3">
        <v>120.004228438501</v>
      </c>
      <c r="U3" s="23">
        <f t="shared" ref="U3:V62" si="1">(R3-$B3)/$B3</f>
        <v>5.1493345666296349E-3</v>
      </c>
      <c r="V3" s="24">
        <f t="shared" si="1"/>
        <v>7.5846989162115762E-3</v>
      </c>
      <c r="W3">
        <v>1657.520389525997</v>
      </c>
      <c r="X3">
        <v>1664.519105767333</v>
      </c>
      <c r="Y3">
        <v>120.3976894074993</v>
      </c>
      <c r="Z3" s="23">
        <f t="shared" ref="Z3:AA62" si="2">(W3-$B3)/$B3</f>
        <v>3.6838530778843777E-3</v>
      </c>
      <c r="AA3" s="24">
        <f t="shared" si="2"/>
        <v>7.9218090801702733E-3</v>
      </c>
      <c r="AB3">
        <v>1656.270699783222</v>
      </c>
      <c r="AC3">
        <v>1668.7840069479059</v>
      </c>
      <c r="AD3">
        <v>120.00212020111501</v>
      </c>
      <c r="AE3" s="23">
        <f t="shared" ref="AE3:AF62" si="3">(AB3-$B3)/$B3</f>
        <v>2.9271242773783379E-3</v>
      </c>
      <c r="AF3" s="24">
        <f t="shared" si="3"/>
        <v>1.0504348925208297E-2</v>
      </c>
      <c r="AG3">
        <v>1653.190214413861</v>
      </c>
      <c r="AH3">
        <v>1662.8411305481111</v>
      </c>
      <c r="AI3">
        <v>120.0010630324483</v>
      </c>
      <c r="AJ3" s="23">
        <f t="shared" ref="AJ3:AK62" si="4">(AG3-$B3)/$B3</f>
        <v>1.0617876912296393E-3</v>
      </c>
      <c r="AK3" s="24">
        <f t="shared" si="4"/>
        <v>6.9057391458031319E-3</v>
      </c>
    </row>
    <row r="4" spans="1:37" x14ac:dyDescent="0.3">
      <c r="A4" s="11" t="s">
        <v>18</v>
      </c>
      <c r="B4" s="12">
        <f t="shared" ref="B4:B62" si="5">MIN(D4,I4,M4,R4,W4,AB4,AG4)</f>
        <v>1692.286782295964</v>
      </c>
      <c r="C4">
        <v>1568.2629349385929</v>
      </c>
      <c r="D4">
        <v>1722.1022732383749</v>
      </c>
      <c r="E4">
        <v>8.933228919702281E-2</v>
      </c>
      <c r="F4">
        <v>120.1085579395294</v>
      </c>
      <c r="G4" s="13">
        <f t="shared" ref="G4:G62" si="6">(D4-$B4)/$B4</f>
        <v>1.7618462340029332E-2</v>
      </c>
      <c r="H4">
        <v>1616.7297550623441</v>
      </c>
      <c r="I4">
        <v>1693.253408163991</v>
      </c>
      <c r="J4" s="6">
        <v>4.5193266839262447E-2</v>
      </c>
      <c r="K4">
        <v>3600.018976926804</v>
      </c>
      <c r="L4" s="13">
        <f t="shared" ref="L4:L62" si="7">(I4-$B4)/$B4</f>
        <v>5.7119507056336606E-4</v>
      </c>
      <c r="M4">
        <v>1699.622412441151</v>
      </c>
      <c r="N4">
        <v>1711.191991608441</v>
      </c>
      <c r="O4">
        <v>120.41931683279689</v>
      </c>
      <c r="P4" s="13">
        <f>(M4-$B4)/$B4</f>
        <v>4.3347441000718447E-3</v>
      </c>
      <c r="Q4" s="25">
        <f t="shared" si="0"/>
        <v>1.117139808113835E-2</v>
      </c>
      <c r="R4">
        <v>1708.9348173591129</v>
      </c>
      <c r="S4">
        <v>1711.959309260149</v>
      </c>
      <c r="T4">
        <v>120.0016840352968</v>
      </c>
      <c r="U4" s="13">
        <f t="shared" si="1"/>
        <v>9.8375968171080987E-3</v>
      </c>
      <c r="V4" s="25">
        <f t="shared" si="1"/>
        <v>1.1624818659574229E-2</v>
      </c>
      <c r="W4">
        <v>1705.5486384944579</v>
      </c>
      <c r="X4">
        <v>1715.8386057388191</v>
      </c>
      <c r="Y4">
        <v>120.41505196611401</v>
      </c>
      <c r="Z4" s="13">
        <f t="shared" si="2"/>
        <v>7.8366482189863966E-3</v>
      </c>
      <c r="AA4" s="25">
        <f t="shared" si="2"/>
        <v>1.391715853911105E-2</v>
      </c>
      <c r="AB4">
        <v>1692.286782295964</v>
      </c>
      <c r="AC4">
        <v>1719.9185582713851</v>
      </c>
      <c r="AD4">
        <v>120.0048633307044</v>
      </c>
      <c r="AE4" s="13">
        <f t="shared" si="3"/>
        <v>0</v>
      </c>
      <c r="AF4" s="25">
        <f t="shared" si="3"/>
        <v>1.6328069370093654E-2</v>
      </c>
      <c r="AG4">
        <v>1705.0897293886569</v>
      </c>
      <c r="AH4">
        <v>1711.0159490351191</v>
      </c>
      <c r="AI4">
        <v>120.0034460907802</v>
      </c>
      <c r="AJ4" s="13">
        <f t="shared" si="4"/>
        <v>7.5654713058284518E-3</v>
      </c>
      <c r="AK4" s="25">
        <f t="shared" si="4"/>
        <v>1.1067371638833446E-2</v>
      </c>
    </row>
    <row r="5" spans="1:37" x14ac:dyDescent="0.3">
      <c r="A5" s="11" t="s">
        <v>19</v>
      </c>
      <c r="B5" s="12">
        <f t="shared" si="5"/>
        <v>1703.2031364208569</v>
      </c>
      <c r="C5">
        <v>1608.7263144676961</v>
      </c>
      <c r="D5">
        <v>1771.602660356506</v>
      </c>
      <c r="E5">
        <v>9.1937289062341512E-2</v>
      </c>
      <c r="F5">
        <v>120.89409112930301</v>
      </c>
      <c r="G5" s="13">
        <f t="shared" si="6"/>
        <v>4.0159345924752773E-2</v>
      </c>
      <c r="H5">
        <v>1632.048029703202</v>
      </c>
      <c r="I5">
        <v>1703.2031364208569</v>
      </c>
      <c r="J5" s="6">
        <v>4.1777228561932257E-2</v>
      </c>
      <c r="K5">
        <v>3600.009418964386</v>
      </c>
      <c r="L5" s="13">
        <f t="shared" si="7"/>
        <v>0</v>
      </c>
      <c r="M5">
        <v>1721.460284960767</v>
      </c>
      <c r="N5">
        <v>1743.0042002986661</v>
      </c>
      <c r="O5">
        <v>120.655149088602</v>
      </c>
      <c r="P5" s="13">
        <f t="shared" ref="P5:P62" si="8">(M5-$B5)/$B5</f>
        <v>1.0719301855136311E-2</v>
      </c>
      <c r="Q5" s="25">
        <f t="shared" si="0"/>
        <v>2.3368359901830536E-2</v>
      </c>
      <c r="R5">
        <v>1720.474300107016</v>
      </c>
      <c r="S5">
        <v>1740.3667109842711</v>
      </c>
      <c r="T5">
        <v>120.0007266113069</v>
      </c>
      <c r="U5" s="13">
        <f t="shared" si="1"/>
        <v>1.0140401527473123E-2</v>
      </c>
      <c r="V5" s="25">
        <f t="shared" si="1"/>
        <v>2.1819813367365205E-2</v>
      </c>
      <c r="W5">
        <v>1711.6209820621009</v>
      </c>
      <c r="X5">
        <v>1738.6886261432801</v>
      </c>
      <c r="Y5">
        <v>120.39938082289299</v>
      </c>
      <c r="Z5" s="13">
        <f t="shared" si="2"/>
        <v>4.9423615194446957E-3</v>
      </c>
      <c r="AA5" s="25">
        <f t="shared" si="2"/>
        <v>2.0834561047716849E-2</v>
      </c>
      <c r="AB5">
        <v>1730.4514457928281</v>
      </c>
      <c r="AC5">
        <v>1740.9135625783799</v>
      </c>
      <c r="AD5">
        <v>120.0006924262911</v>
      </c>
      <c r="AE5" s="13">
        <f t="shared" si="3"/>
        <v>1.5998273364638833E-2</v>
      </c>
      <c r="AF5" s="25">
        <f t="shared" si="3"/>
        <v>2.2140885811640993E-2</v>
      </c>
      <c r="AG5">
        <v>1727.321221773233</v>
      </c>
      <c r="AH5">
        <v>1740.370747405568</v>
      </c>
      <c r="AI5">
        <v>120.0069535289891</v>
      </c>
      <c r="AJ5" s="13">
        <f t="shared" si="4"/>
        <v>1.4160427982218407E-2</v>
      </c>
      <c r="AK5" s="25">
        <f t="shared" si="4"/>
        <v>2.1822183267473153E-2</v>
      </c>
    </row>
    <row r="6" spans="1:37" x14ac:dyDescent="0.3">
      <c r="A6" s="11" t="s">
        <v>20</v>
      </c>
      <c r="B6" s="12">
        <f t="shared" si="5"/>
        <v>1336.1811827171971</v>
      </c>
      <c r="C6">
        <v>1238.6976219803271</v>
      </c>
      <c r="D6">
        <v>1372.7840322551781</v>
      </c>
      <c r="E6">
        <v>9.7674803264266072E-2</v>
      </c>
      <c r="F6">
        <v>120.01342797279359</v>
      </c>
      <c r="G6" s="13">
        <f t="shared" si="6"/>
        <v>2.7393627459673633E-2</v>
      </c>
      <c r="H6">
        <v>1261.870613767949</v>
      </c>
      <c r="I6">
        <v>1337.863443873252</v>
      </c>
      <c r="J6" s="6">
        <v>5.680163431724744E-2</v>
      </c>
      <c r="K6">
        <v>3600.0074889659882</v>
      </c>
      <c r="L6" s="13">
        <f t="shared" si="7"/>
        <v>1.2590067707987944E-3</v>
      </c>
      <c r="M6">
        <v>1350.109245943783</v>
      </c>
      <c r="N6">
        <v>1362.6038306018399</v>
      </c>
      <c r="O6">
        <v>120.99297428560089</v>
      </c>
      <c r="P6" s="13">
        <f t="shared" si="8"/>
        <v>1.0423783396097839E-2</v>
      </c>
      <c r="Q6" s="25">
        <f t="shared" si="0"/>
        <v>1.9774749282811307E-2</v>
      </c>
      <c r="R6">
        <v>1346.842700018442</v>
      </c>
      <c r="S6">
        <v>1361.999622189921</v>
      </c>
      <c r="T6">
        <v>120.0007683247095</v>
      </c>
      <c r="U6" s="13">
        <f t="shared" si="1"/>
        <v>7.979095529218657E-3</v>
      </c>
      <c r="V6" s="25">
        <f t="shared" si="1"/>
        <v>1.9322558801659416E-2</v>
      </c>
      <c r="W6">
        <v>1341.252825961061</v>
      </c>
      <c r="X6">
        <v>1358.0825111969621</v>
      </c>
      <c r="Y6">
        <v>120.44230370990699</v>
      </c>
      <c r="Z6" s="13">
        <f t="shared" si="2"/>
        <v>3.7956254057930103E-3</v>
      </c>
      <c r="AA6" s="25">
        <f t="shared" si="2"/>
        <v>1.6390987063017479E-2</v>
      </c>
      <c r="AB6">
        <v>1336.1811827171971</v>
      </c>
      <c r="AC6">
        <v>1357.2811366947881</v>
      </c>
      <c r="AD6">
        <v>120.0007681836956</v>
      </c>
      <c r="AE6" s="13">
        <f t="shared" si="3"/>
        <v>0</v>
      </c>
      <c r="AF6" s="25">
        <f t="shared" si="3"/>
        <v>1.5791237184378755E-2</v>
      </c>
      <c r="AG6">
        <v>1347.399637320817</v>
      </c>
      <c r="AH6">
        <v>1362.762436230209</v>
      </c>
      <c r="AI6">
        <v>120.0065872500651</v>
      </c>
      <c r="AJ6" s="13">
        <f t="shared" si="4"/>
        <v>8.3959082411312943E-3</v>
      </c>
      <c r="AK6" s="25">
        <f t="shared" si="4"/>
        <v>1.9893449972822917E-2</v>
      </c>
    </row>
    <row r="7" spans="1:37" x14ac:dyDescent="0.3">
      <c r="A7" s="11" t="s">
        <v>21</v>
      </c>
      <c r="B7" s="12">
        <f t="shared" si="5"/>
        <v>1576.200054834012</v>
      </c>
      <c r="C7">
        <v>1385.4160749396881</v>
      </c>
      <c r="D7">
        <v>1598.694214681969</v>
      </c>
      <c r="E7">
        <v>0.1334077134849134</v>
      </c>
      <c r="F7">
        <v>120.0305459499359</v>
      </c>
      <c r="G7" s="13">
        <f t="shared" si="6"/>
        <v>1.4271132511999464E-2</v>
      </c>
      <c r="H7">
        <v>1484.463586151531</v>
      </c>
      <c r="I7">
        <v>1580.9787431365339</v>
      </c>
      <c r="J7" s="6">
        <v>6.1047725912825528E-2</v>
      </c>
      <c r="K7">
        <v>3600.0082910060878</v>
      </c>
      <c r="L7" s="13">
        <f t="shared" si="7"/>
        <v>3.0317777796455875E-3</v>
      </c>
      <c r="M7">
        <v>1586.6700212467349</v>
      </c>
      <c r="N7">
        <v>1590.5929893001289</v>
      </c>
      <c r="O7">
        <v>120.4264965665119</v>
      </c>
      <c r="P7" s="13">
        <f t="shared" si="8"/>
        <v>6.6425365109034195E-3</v>
      </c>
      <c r="Q7" s="25">
        <f t="shared" si="0"/>
        <v>9.1314135042538224E-3</v>
      </c>
      <c r="R7">
        <v>1576.200054834012</v>
      </c>
      <c r="S7">
        <v>1586.6358122095039</v>
      </c>
      <c r="T7">
        <v>120.0046047996962</v>
      </c>
      <c r="U7" s="13">
        <f t="shared" si="1"/>
        <v>0</v>
      </c>
      <c r="V7" s="25">
        <f t="shared" si="1"/>
        <v>6.6208330240103194E-3</v>
      </c>
      <c r="W7">
        <v>1580.771773104439</v>
      </c>
      <c r="X7">
        <v>1593.7112066718671</v>
      </c>
      <c r="Y7">
        <v>120.3934762628982</v>
      </c>
      <c r="Z7" s="13">
        <f t="shared" si="2"/>
        <v>2.9004682853589103E-3</v>
      </c>
      <c r="AA7" s="25">
        <f t="shared" si="2"/>
        <v>1.1109726702616552E-2</v>
      </c>
      <c r="AB7">
        <v>1587.1718866083199</v>
      </c>
      <c r="AC7">
        <v>1598.57857572691</v>
      </c>
      <c r="AD7">
        <v>120.00170196330291</v>
      </c>
      <c r="AE7" s="13">
        <f t="shared" si="3"/>
        <v>6.9609385817864106E-3</v>
      </c>
      <c r="AF7" s="25">
        <f t="shared" si="3"/>
        <v>1.4197766853430705E-2</v>
      </c>
      <c r="AG7">
        <v>1578.5684792331449</v>
      </c>
      <c r="AH7">
        <v>1590.4550295126651</v>
      </c>
      <c r="AI7">
        <v>120.00864140512419</v>
      </c>
      <c r="AJ7" s="13">
        <f t="shared" si="4"/>
        <v>1.5026166201867741E-3</v>
      </c>
      <c r="AK7" s="25">
        <f t="shared" si="4"/>
        <v>9.043886678556325E-3</v>
      </c>
    </row>
    <row r="8" spans="1:37" x14ac:dyDescent="0.3">
      <c r="A8" s="11" t="s">
        <v>22</v>
      </c>
      <c r="B8" s="12">
        <f t="shared" si="5"/>
        <v>1802.877244919094</v>
      </c>
      <c r="C8">
        <v>1760.3338494088121</v>
      </c>
      <c r="D8">
        <v>1836.174654606391</v>
      </c>
      <c r="E8">
        <v>4.1303698974015562E-2</v>
      </c>
      <c r="F8">
        <v>121.53843593597411</v>
      </c>
      <c r="G8" s="13">
        <f t="shared" si="6"/>
        <v>1.8469038744116619E-2</v>
      </c>
      <c r="H8">
        <v>1781.550713649239</v>
      </c>
      <c r="I8">
        <v>1803.7341618859621</v>
      </c>
      <c r="J8" s="6">
        <v>1.229862399098045E-2</v>
      </c>
      <c r="K8">
        <v>3600.0096380710602</v>
      </c>
      <c r="L8" s="13">
        <f t="shared" si="7"/>
        <v>4.7530522074260213E-4</v>
      </c>
      <c r="M8">
        <v>1804.8309480113369</v>
      </c>
      <c r="N8">
        <v>1820.1243111729621</v>
      </c>
      <c r="O8">
        <v>120.50813969409791</v>
      </c>
      <c r="P8" s="13">
        <f t="shared" si="8"/>
        <v>1.0836584119905393E-3</v>
      </c>
      <c r="Q8" s="25">
        <f t="shared" si="0"/>
        <v>9.5664118577535491E-3</v>
      </c>
      <c r="R8">
        <v>1808.2007426876401</v>
      </c>
      <c r="S8">
        <v>1817.7526414273841</v>
      </c>
      <c r="T8">
        <v>120.0025481998979</v>
      </c>
      <c r="U8" s="13">
        <f t="shared" si="1"/>
        <v>2.952778833694234E-3</v>
      </c>
      <c r="V8" s="25">
        <f t="shared" si="1"/>
        <v>8.2509203276109194E-3</v>
      </c>
      <c r="W8">
        <v>1804.8309480113369</v>
      </c>
      <c r="X8">
        <v>1819.7385561010569</v>
      </c>
      <c r="Y8">
        <v>120.3852876105171</v>
      </c>
      <c r="Z8" s="13">
        <f t="shared" si="2"/>
        <v>1.0836584119905393E-3</v>
      </c>
      <c r="AA8" s="25">
        <f t="shared" si="2"/>
        <v>9.3524455031432918E-3</v>
      </c>
      <c r="AB8">
        <v>1802.877244919094</v>
      </c>
      <c r="AC8">
        <v>1811.1387992384959</v>
      </c>
      <c r="AD8">
        <v>120.00257608050011</v>
      </c>
      <c r="AE8" s="13">
        <f t="shared" si="3"/>
        <v>0</v>
      </c>
      <c r="AF8" s="25">
        <f t="shared" si="3"/>
        <v>4.5824275294864643E-3</v>
      </c>
      <c r="AG8">
        <v>1812.9450916646369</v>
      </c>
      <c r="AH8">
        <v>1822.636581707148</v>
      </c>
      <c r="AI8">
        <v>120.00419164365159</v>
      </c>
      <c r="AJ8" s="13">
        <f t="shared" si="4"/>
        <v>5.5843218244150455E-3</v>
      </c>
      <c r="AK8" s="25">
        <f t="shared" si="4"/>
        <v>1.0959890277466319E-2</v>
      </c>
    </row>
    <row r="9" spans="1:37" x14ac:dyDescent="0.3">
      <c r="A9" s="11" t="s">
        <v>23</v>
      </c>
      <c r="B9" s="12">
        <f t="shared" si="5"/>
        <v>1636.628430214286</v>
      </c>
      <c r="C9">
        <v>1557.6524270128041</v>
      </c>
      <c r="D9">
        <v>1666.29330523267</v>
      </c>
      <c r="E9">
        <v>6.5199132636913695E-2</v>
      </c>
      <c r="F9">
        <v>120.00949907302861</v>
      </c>
      <c r="G9" s="13">
        <f t="shared" si="6"/>
        <v>1.8125601676429355E-2</v>
      </c>
      <c r="H9">
        <v>1579.965135621278</v>
      </c>
      <c r="I9">
        <v>1649.479113202123</v>
      </c>
      <c r="J9" s="6">
        <v>4.2142987458566157E-2</v>
      </c>
      <c r="K9">
        <v>3600.0082399845119</v>
      </c>
      <c r="L9" s="13">
        <f t="shared" si="7"/>
        <v>7.8519245728576482E-3</v>
      </c>
      <c r="M9">
        <v>1642.673169045948</v>
      </c>
      <c r="N9">
        <v>1654.955330154359</v>
      </c>
      <c r="O9">
        <v>120.41723744801131</v>
      </c>
      <c r="P9" s="13">
        <f t="shared" si="8"/>
        <v>3.6934094019560508E-3</v>
      </c>
      <c r="Q9" s="25">
        <f t="shared" si="0"/>
        <v>1.1197960148885716E-2</v>
      </c>
      <c r="R9">
        <v>1640.2376227780801</v>
      </c>
      <c r="S9">
        <v>1646.8737838730131</v>
      </c>
      <c r="T9">
        <v>120.002939479996</v>
      </c>
      <c r="U9" s="13">
        <f t="shared" si="1"/>
        <v>2.2052608259539468E-3</v>
      </c>
      <c r="V9" s="25">
        <f t="shared" si="1"/>
        <v>6.260036468623234E-3</v>
      </c>
      <c r="W9">
        <v>1636.628430214286</v>
      </c>
      <c r="X9">
        <v>1644.4727783551291</v>
      </c>
      <c r="Y9">
        <v>120.39744499560329</v>
      </c>
      <c r="Z9" s="13">
        <f t="shared" si="2"/>
        <v>0</v>
      </c>
      <c r="AA9" s="25">
        <f t="shared" si="2"/>
        <v>4.792992713572742E-3</v>
      </c>
      <c r="AB9">
        <v>1637.184978534329</v>
      </c>
      <c r="AC9">
        <v>1662.6713661097031</v>
      </c>
      <c r="AD9">
        <v>120.0024237395031</v>
      </c>
      <c r="AE9" s="13">
        <f t="shared" si="3"/>
        <v>3.4005783461194742E-4</v>
      </c>
      <c r="AF9" s="25">
        <f t="shared" si="3"/>
        <v>1.5912552546827746E-2</v>
      </c>
      <c r="AG9">
        <v>1653.775004368491</v>
      </c>
      <c r="AH9">
        <v>1658.343349136921</v>
      </c>
      <c r="AI9">
        <v>120.00373173234981</v>
      </c>
      <c r="AJ9" s="13">
        <f t="shared" si="4"/>
        <v>1.0476766648835437E-2</v>
      </c>
      <c r="AK9" s="25">
        <f t="shared" si="4"/>
        <v>1.3268081209973736E-2</v>
      </c>
    </row>
    <row r="10" spans="1:37" x14ac:dyDescent="0.3">
      <c r="A10" s="11" t="s">
        <v>24</v>
      </c>
      <c r="B10" s="12">
        <f t="shared" si="5"/>
        <v>1772.354787594689</v>
      </c>
      <c r="C10">
        <v>1657.8553197281569</v>
      </c>
      <c r="D10">
        <v>1820.9361844865839</v>
      </c>
      <c r="E10">
        <v>8.9558802855251002E-2</v>
      </c>
      <c r="F10">
        <v>120.0091729164124</v>
      </c>
      <c r="G10" s="13">
        <f t="shared" si="6"/>
        <v>2.741065007521774E-2</v>
      </c>
      <c r="H10">
        <v>1686.34170854339</v>
      </c>
      <c r="I10">
        <v>1782.90435169084</v>
      </c>
      <c r="J10" s="6">
        <v>5.4160304817178297E-2</v>
      </c>
      <c r="K10">
        <v>3600.0080320835109</v>
      </c>
      <c r="L10" s="13">
        <f t="shared" si="7"/>
        <v>5.9522868502350579E-3</v>
      </c>
      <c r="M10">
        <v>1780.777483629342</v>
      </c>
      <c r="N10">
        <v>1789.1612061425601</v>
      </c>
      <c r="O10">
        <v>120.4132022877107</v>
      </c>
      <c r="P10" s="13">
        <f t="shared" si="8"/>
        <v>4.7522629744373261E-3</v>
      </c>
      <c r="Q10" s="25">
        <f t="shared" si="0"/>
        <v>9.4825362650327698E-3</v>
      </c>
      <c r="R10">
        <v>1777.1274534193749</v>
      </c>
      <c r="S10">
        <v>1787.382272271177</v>
      </c>
      <c r="T10">
        <v>120.00152364760289</v>
      </c>
      <c r="U10" s="13">
        <f t="shared" si="1"/>
        <v>2.6928388481196747E-3</v>
      </c>
      <c r="V10" s="25">
        <f t="shared" si="1"/>
        <v>8.4788242070213491E-3</v>
      </c>
      <c r="W10">
        <v>1778.340205253596</v>
      </c>
      <c r="X10">
        <v>1785.172430545857</v>
      </c>
      <c r="Y10">
        <v>120.4119195483043</v>
      </c>
      <c r="Z10" s="13">
        <f t="shared" si="2"/>
        <v>3.3770990440519684E-3</v>
      </c>
      <c r="AA10" s="25">
        <f t="shared" si="2"/>
        <v>7.2319848378456586E-3</v>
      </c>
      <c r="AB10">
        <v>1784.971037001683</v>
      </c>
      <c r="AC10">
        <v>1790.6626887907321</v>
      </c>
      <c r="AD10">
        <v>120.0018625719938</v>
      </c>
      <c r="AE10" s="13">
        <f t="shared" si="3"/>
        <v>7.118354347165381E-3</v>
      </c>
      <c r="AF10" s="25">
        <f t="shared" si="3"/>
        <v>1.032970448365433E-2</v>
      </c>
      <c r="AG10">
        <v>1772.354787594689</v>
      </c>
      <c r="AH10">
        <v>1789.666256859462</v>
      </c>
      <c r="AI10">
        <v>120.0115951106884</v>
      </c>
      <c r="AJ10" s="13">
        <f t="shared" si="4"/>
        <v>0</v>
      </c>
      <c r="AK10" s="25">
        <f t="shared" si="4"/>
        <v>9.7674965452412953E-3</v>
      </c>
    </row>
    <row r="11" spans="1:37" x14ac:dyDescent="0.3">
      <c r="A11" s="11" t="s">
        <v>25</v>
      </c>
      <c r="B11" s="12">
        <f t="shared" si="5"/>
        <v>1747.964791903833</v>
      </c>
      <c r="C11">
        <v>1685.1023562871439</v>
      </c>
      <c r="D11">
        <v>1790.705280687816</v>
      </c>
      <c r="E11">
        <v>5.8972811182033152E-2</v>
      </c>
      <c r="F11">
        <v>120.04438185691831</v>
      </c>
      <c r="G11" s="13">
        <f t="shared" si="6"/>
        <v>2.445157304194398E-2</v>
      </c>
      <c r="H11">
        <v>1709.1382445763461</v>
      </c>
      <c r="I11">
        <v>1747.964791903833</v>
      </c>
      <c r="J11" s="6">
        <v>2.221243099822261E-2</v>
      </c>
      <c r="K11">
        <v>3600.005824804306</v>
      </c>
      <c r="L11" s="13">
        <f t="shared" si="7"/>
        <v>0</v>
      </c>
      <c r="M11">
        <v>1752.1087752692781</v>
      </c>
      <c r="N11">
        <v>1761.9980079481361</v>
      </c>
      <c r="O11">
        <v>120.41080722211041</v>
      </c>
      <c r="P11" s="13">
        <f t="shared" si="8"/>
        <v>2.3707476172512777E-3</v>
      </c>
      <c r="Q11" s="25">
        <f t="shared" si="0"/>
        <v>8.0283173375697934E-3</v>
      </c>
      <c r="R11">
        <v>1750.20881538767</v>
      </c>
      <c r="S11">
        <v>1766.589162650748</v>
      </c>
      <c r="T11">
        <v>120.0017959473014</v>
      </c>
      <c r="U11" s="13">
        <f t="shared" si="1"/>
        <v>1.2837921531548291E-3</v>
      </c>
      <c r="V11" s="25">
        <f t="shared" si="1"/>
        <v>1.06548889503832E-2</v>
      </c>
      <c r="W11">
        <v>1755.2237064793189</v>
      </c>
      <c r="X11">
        <v>1768.120151648817</v>
      </c>
      <c r="Y11">
        <v>120.45684585429851</v>
      </c>
      <c r="Z11" s="13">
        <f t="shared" si="2"/>
        <v>4.1527807705896407E-3</v>
      </c>
      <c r="AA11" s="25">
        <f t="shared" si="2"/>
        <v>1.1530758421644973E-2</v>
      </c>
      <c r="AB11">
        <v>1749.8950267889879</v>
      </c>
      <c r="AC11">
        <v>1764.143889435303</v>
      </c>
      <c r="AD11">
        <v>120.000989806524</v>
      </c>
      <c r="AE11" s="13">
        <f t="shared" si="3"/>
        <v>1.1042756090370695E-3</v>
      </c>
      <c r="AF11" s="25">
        <f t="shared" si="3"/>
        <v>9.2559630528073738E-3</v>
      </c>
      <c r="AG11">
        <v>1751.7933579566161</v>
      </c>
      <c r="AH11">
        <v>1763.774338654287</v>
      </c>
      <c r="AI11">
        <v>120.00363049507141</v>
      </c>
      <c r="AJ11" s="13">
        <f t="shared" si="4"/>
        <v>2.1902992957959712E-3</v>
      </c>
      <c r="AK11" s="25">
        <f t="shared" si="4"/>
        <v>9.0445453041618443E-3</v>
      </c>
    </row>
    <row r="12" spans="1:37" x14ac:dyDescent="0.3">
      <c r="A12" s="11" t="s">
        <v>26</v>
      </c>
      <c r="B12" s="12">
        <f t="shared" si="5"/>
        <v>1697.0348841179391</v>
      </c>
      <c r="C12">
        <v>1603.8461814080069</v>
      </c>
      <c r="D12">
        <v>1751.9089856146261</v>
      </c>
      <c r="E12">
        <v>8.4515123458124564E-2</v>
      </c>
      <c r="F12">
        <v>120.01558089256289</v>
      </c>
      <c r="G12" s="13">
        <f t="shared" si="6"/>
        <v>3.2335281973421941E-2</v>
      </c>
      <c r="H12">
        <v>1629.0022583587649</v>
      </c>
      <c r="I12">
        <v>1697.0348841179391</v>
      </c>
      <c r="J12" s="6">
        <v>4.0089114487787653E-2</v>
      </c>
      <c r="K12">
        <v>3600.0069830417629</v>
      </c>
      <c r="L12" s="13">
        <f t="shared" si="7"/>
        <v>0</v>
      </c>
      <c r="M12">
        <v>1717.9769031417641</v>
      </c>
      <c r="N12">
        <v>1720.9896651721999</v>
      </c>
      <c r="O12">
        <v>120.6679545396066</v>
      </c>
      <c r="P12" s="13">
        <f t="shared" si="8"/>
        <v>1.2340358598291228E-2</v>
      </c>
      <c r="Q12" s="25">
        <f t="shared" si="0"/>
        <v>1.4115668026890148E-2</v>
      </c>
      <c r="R12">
        <v>1711.6451697654441</v>
      </c>
      <c r="S12">
        <v>1725.34812949959</v>
      </c>
      <c r="T12">
        <v>120.00270688229359</v>
      </c>
      <c r="U12" s="13">
        <f t="shared" si="1"/>
        <v>8.6093018972317002E-3</v>
      </c>
      <c r="V12" s="25">
        <f t="shared" si="1"/>
        <v>1.6683950133627994E-2</v>
      </c>
      <c r="W12">
        <v>1714.881603584005</v>
      </c>
      <c r="X12">
        <v>1724.7015799225701</v>
      </c>
      <c r="Y12">
        <v>120.404915181204</v>
      </c>
      <c r="Z12" s="13">
        <f t="shared" si="2"/>
        <v>1.051641285225673E-2</v>
      </c>
      <c r="AA12" s="25">
        <f t="shared" si="2"/>
        <v>1.6302962339522675E-2</v>
      </c>
      <c r="AB12">
        <v>1705.046729282911</v>
      </c>
      <c r="AC12">
        <v>1715.6916202623499</v>
      </c>
      <c r="AD12">
        <v>120.00296482777919</v>
      </c>
      <c r="AE12" s="13">
        <f t="shared" si="3"/>
        <v>4.7210845457288037E-3</v>
      </c>
      <c r="AF12" s="25">
        <f t="shared" si="3"/>
        <v>1.0993725773709112E-2</v>
      </c>
      <c r="AG12">
        <v>1715.048194703998</v>
      </c>
      <c r="AH12">
        <v>1727.73271426684</v>
      </c>
      <c r="AI12">
        <v>120.0049918047152</v>
      </c>
      <c r="AJ12" s="13">
        <f t="shared" si="4"/>
        <v>1.061457884846108E-2</v>
      </c>
      <c r="AK12" s="25">
        <f t="shared" si="4"/>
        <v>1.8089097894329165E-2</v>
      </c>
    </row>
    <row r="13" spans="1:37" x14ac:dyDescent="0.3">
      <c r="A13" s="11" t="s">
        <v>27</v>
      </c>
      <c r="B13" s="12">
        <f t="shared" si="5"/>
        <v>1300.927493489801</v>
      </c>
      <c r="C13">
        <v>1189.7467742451281</v>
      </c>
      <c r="D13">
        <v>1321.678429283475</v>
      </c>
      <c r="E13">
        <v>9.9821297007829199E-2</v>
      </c>
      <c r="F13">
        <v>120.04994606971739</v>
      </c>
      <c r="G13" s="13">
        <f t="shared" si="6"/>
        <v>1.595087804471608E-2</v>
      </c>
      <c r="H13">
        <v>1221.1265310007359</v>
      </c>
      <c r="I13">
        <v>1308.8596972329781</v>
      </c>
      <c r="J13" s="6">
        <v>6.7030229762376714E-2</v>
      </c>
      <c r="K13">
        <v>3600.0077059268951</v>
      </c>
      <c r="L13" s="13">
        <f t="shared" si="7"/>
        <v>6.0973449964521458E-3</v>
      </c>
      <c r="M13">
        <v>1302.461302298783</v>
      </c>
      <c r="N13">
        <v>1312.6953713312589</v>
      </c>
      <c r="O13">
        <v>120.42134237490249</v>
      </c>
      <c r="P13" s="13">
        <f t="shared" si="8"/>
        <v>1.1790117563489368E-3</v>
      </c>
      <c r="Q13" s="25">
        <f t="shared" si="0"/>
        <v>9.045759967675062E-3</v>
      </c>
      <c r="R13">
        <v>1300.927493489801</v>
      </c>
      <c r="S13">
        <v>1311.091831599439</v>
      </c>
      <c r="T13">
        <v>120.0028731155908</v>
      </c>
      <c r="U13" s="13">
        <f t="shared" si="1"/>
        <v>0</v>
      </c>
      <c r="V13" s="25">
        <f t="shared" si="1"/>
        <v>7.8131472818455915E-3</v>
      </c>
      <c r="W13">
        <v>1301.156022954819</v>
      </c>
      <c r="X13">
        <v>1308.6307427943341</v>
      </c>
      <c r="Y13">
        <v>120.40903628549999</v>
      </c>
      <c r="Z13" s="13">
        <f t="shared" si="2"/>
        <v>1.7566656570919742E-4</v>
      </c>
      <c r="AA13" s="25">
        <f t="shared" si="2"/>
        <v>5.9213517610183907E-3</v>
      </c>
      <c r="AB13">
        <v>1303.441346546095</v>
      </c>
      <c r="AC13">
        <v>1317.8896495253859</v>
      </c>
      <c r="AD13">
        <v>120.0022790307878</v>
      </c>
      <c r="AE13" s="13">
        <f t="shared" si="3"/>
        <v>1.932354469310567E-3</v>
      </c>
      <c r="AF13" s="25">
        <f t="shared" si="3"/>
        <v>1.3038509925009836E-2</v>
      </c>
      <c r="AG13">
        <v>1304.266308419127</v>
      </c>
      <c r="AH13">
        <v>1313.2382704253189</v>
      </c>
      <c r="AI13">
        <v>120.0062896563672</v>
      </c>
      <c r="AJ13" s="13">
        <f t="shared" si="4"/>
        <v>2.5664880987098138E-3</v>
      </c>
      <c r="AK13" s="25">
        <f t="shared" si="4"/>
        <v>9.4630769179100231E-3</v>
      </c>
    </row>
    <row r="14" spans="1:37" x14ac:dyDescent="0.3">
      <c r="A14" s="11" t="s">
        <v>28</v>
      </c>
      <c r="B14" s="12">
        <f t="shared" si="5"/>
        <v>1333.616099084448</v>
      </c>
      <c r="C14">
        <v>1268.9991114778529</v>
      </c>
      <c r="D14">
        <v>1346.1887282981329</v>
      </c>
      <c r="E14">
        <v>5.7339372405727618E-2</v>
      </c>
      <c r="F14">
        <v>120.01604604721069</v>
      </c>
      <c r="G14" s="13">
        <f t="shared" si="6"/>
        <v>9.4274725854885961E-3</v>
      </c>
      <c r="H14">
        <v>1290.092737385442</v>
      </c>
      <c r="I14">
        <v>1333.616099084448</v>
      </c>
      <c r="J14" s="6">
        <v>3.2635600101771467E-2</v>
      </c>
      <c r="K14">
        <v>3600.0365538597111</v>
      </c>
      <c r="L14" s="13">
        <f t="shared" si="7"/>
        <v>0</v>
      </c>
      <c r="M14">
        <v>1342.808635823802</v>
      </c>
      <c r="N14">
        <v>1345.3110728184431</v>
      </c>
      <c r="O14">
        <v>120.6716562058195</v>
      </c>
      <c r="P14" s="13">
        <f t="shared" si="8"/>
        <v>6.8929407388414101E-3</v>
      </c>
      <c r="Q14" s="25">
        <f t="shared" si="0"/>
        <v>8.7693705422601746E-3</v>
      </c>
      <c r="R14">
        <v>1339.8715254443359</v>
      </c>
      <c r="S14">
        <v>1344.2525901637471</v>
      </c>
      <c r="T14">
        <v>120.0015674362017</v>
      </c>
      <c r="U14" s="13">
        <f t="shared" si="1"/>
        <v>4.6905750194395305E-3</v>
      </c>
      <c r="V14" s="25">
        <f t="shared" si="1"/>
        <v>7.975676873277996E-3</v>
      </c>
      <c r="W14">
        <v>1342.808635823802</v>
      </c>
      <c r="X14">
        <v>1345.0877498821189</v>
      </c>
      <c r="Y14">
        <v>120.44064345600199</v>
      </c>
      <c r="Z14" s="13">
        <f t="shared" si="2"/>
        <v>6.8929407388414101E-3</v>
      </c>
      <c r="AA14" s="25">
        <f t="shared" si="2"/>
        <v>8.6019138532793787E-3</v>
      </c>
      <c r="AB14">
        <v>1343.2475788710569</v>
      </c>
      <c r="AC14">
        <v>1344.676135316063</v>
      </c>
      <c r="AD14">
        <v>120.0021945067798</v>
      </c>
      <c r="AE14" s="13">
        <f t="shared" si="3"/>
        <v>7.2220782226767467E-3</v>
      </c>
      <c r="AF14" s="25">
        <f t="shared" si="3"/>
        <v>8.2932683845132627E-3</v>
      </c>
      <c r="AG14">
        <v>1344.2374700552709</v>
      </c>
      <c r="AH14">
        <v>1345.4880135854851</v>
      </c>
      <c r="AI14">
        <v>120.0021319132298</v>
      </c>
      <c r="AJ14" s="13">
        <f t="shared" si="4"/>
        <v>7.9643391963509398E-3</v>
      </c>
      <c r="AK14" s="25">
        <f t="shared" si="4"/>
        <v>8.9020479800651347E-3</v>
      </c>
    </row>
    <row r="15" spans="1:37" x14ac:dyDescent="0.3">
      <c r="A15" s="11" t="s">
        <v>29</v>
      </c>
      <c r="B15" s="12">
        <f t="shared" si="5"/>
        <v>1580.334092412987</v>
      </c>
      <c r="C15">
        <v>1418.617023130028</v>
      </c>
      <c r="D15">
        <v>1604.9746757413129</v>
      </c>
      <c r="E15">
        <v>0.1161125190496906</v>
      </c>
      <c r="F15">
        <v>120.027645111084</v>
      </c>
      <c r="G15" s="13">
        <f t="shared" si="6"/>
        <v>1.559200895976531E-2</v>
      </c>
      <c r="H15">
        <v>1497.2282210043859</v>
      </c>
      <c r="I15">
        <v>1580.334092412987</v>
      </c>
      <c r="J15" s="6">
        <v>5.25875331093483E-2</v>
      </c>
      <c r="K15">
        <v>3600.0077800750728</v>
      </c>
      <c r="L15" s="13">
        <f t="shared" si="7"/>
        <v>0</v>
      </c>
      <c r="M15">
        <v>1598.32485632671</v>
      </c>
      <c r="N15">
        <v>1619.815547081879</v>
      </c>
      <c r="O15">
        <v>120.40744136489231</v>
      </c>
      <c r="P15" s="13">
        <f t="shared" si="8"/>
        <v>1.1384152249891127E-2</v>
      </c>
      <c r="Q15" s="25">
        <f t="shared" si="0"/>
        <v>2.4982979775250151E-2</v>
      </c>
      <c r="R15">
        <v>1586.408349184022</v>
      </c>
      <c r="S15">
        <v>1613.872246565531</v>
      </c>
      <c r="T15">
        <v>120.00172195380441</v>
      </c>
      <c r="U15" s="13">
        <f t="shared" si="1"/>
        <v>3.8436535667975362E-3</v>
      </c>
      <c r="V15" s="25">
        <f t="shared" si="1"/>
        <v>2.1222192391822076E-2</v>
      </c>
      <c r="W15">
        <v>1601.5163388941039</v>
      </c>
      <c r="X15">
        <v>1653.148996741154</v>
      </c>
      <c r="Y15">
        <v>120.39906052660081</v>
      </c>
      <c r="Z15" s="13">
        <f t="shared" si="2"/>
        <v>1.3403650900661155E-2</v>
      </c>
      <c r="AA15" s="25">
        <f t="shared" si="2"/>
        <v>4.6075639750951004E-2</v>
      </c>
      <c r="AB15">
        <v>1596.226253023741</v>
      </c>
      <c r="AC15">
        <v>1634.9744647187431</v>
      </c>
      <c r="AD15">
        <v>120.000686794112</v>
      </c>
      <c r="AE15" s="13">
        <f t="shared" si="3"/>
        <v>1.0056203107336945E-2</v>
      </c>
      <c r="AF15" s="25">
        <f t="shared" si="3"/>
        <v>3.4575203159938499E-2</v>
      </c>
      <c r="AG15">
        <v>1609.495812341333</v>
      </c>
      <c r="AH15">
        <v>1630.404069650986</v>
      </c>
      <c r="AI15">
        <v>120.00650365110489</v>
      </c>
      <c r="AJ15" s="13">
        <f t="shared" si="4"/>
        <v>1.8452882886187318E-2</v>
      </c>
      <c r="AK15" s="25">
        <f t="shared" si="4"/>
        <v>3.1683159578964663E-2</v>
      </c>
    </row>
    <row r="16" spans="1:37" x14ac:dyDescent="0.3">
      <c r="A16" s="11" t="s">
        <v>30</v>
      </c>
      <c r="B16" s="12">
        <f t="shared" si="5"/>
        <v>1619.3121240338071</v>
      </c>
      <c r="C16">
        <v>1453.680204343749</v>
      </c>
      <c r="D16">
        <v>1672.8517199608891</v>
      </c>
      <c r="E16">
        <v>0.131016702198963</v>
      </c>
      <c r="F16">
        <v>120.00984311103819</v>
      </c>
      <c r="G16" s="13">
        <f t="shared" si="6"/>
        <v>3.3063172400458266E-2</v>
      </c>
      <c r="H16">
        <v>1496.8722237040149</v>
      </c>
      <c r="I16">
        <v>1621.563669453479</v>
      </c>
      <c r="J16" s="6">
        <v>7.6895806250696877E-2</v>
      </c>
      <c r="K16">
        <v>3600.0077588558202</v>
      </c>
      <c r="L16" s="13">
        <f t="shared" si="7"/>
        <v>1.3904332501773141E-3</v>
      </c>
      <c r="M16">
        <v>1620.2631576970059</v>
      </c>
      <c r="N16">
        <v>1648.289538072378</v>
      </c>
      <c r="O16">
        <v>120.4369730463834</v>
      </c>
      <c r="P16" s="13">
        <f t="shared" si="8"/>
        <v>5.873071961134521E-4</v>
      </c>
      <c r="Q16" s="25">
        <f t="shared" si="0"/>
        <v>1.7894891051878501E-2</v>
      </c>
      <c r="R16">
        <v>1619.3121240338071</v>
      </c>
      <c r="S16">
        <v>1645.509826976961</v>
      </c>
      <c r="T16">
        <v>120.0016385734023</v>
      </c>
      <c r="U16" s="13">
        <f t="shared" si="1"/>
        <v>0</v>
      </c>
      <c r="V16" s="25">
        <f t="shared" si="1"/>
        <v>1.6178291111594838E-2</v>
      </c>
      <c r="W16">
        <v>1631.235566409305</v>
      </c>
      <c r="X16">
        <v>1654.4009259768529</v>
      </c>
      <c r="Y16">
        <v>120.37676216990219</v>
      </c>
      <c r="Z16" s="13">
        <f t="shared" si="2"/>
        <v>7.3632761704987637E-3</v>
      </c>
      <c r="AA16" s="25">
        <f t="shared" si="2"/>
        <v>2.1668955244797065E-2</v>
      </c>
      <c r="AB16">
        <v>1702.0864054274159</v>
      </c>
      <c r="AC16">
        <v>1759.376217321581</v>
      </c>
      <c r="AD16">
        <v>120.000755626394</v>
      </c>
      <c r="AE16" s="13">
        <f t="shared" si="3"/>
        <v>5.1116940437284528E-2</v>
      </c>
      <c r="AF16" s="25">
        <f t="shared" si="3"/>
        <v>8.6496044344351292E-2</v>
      </c>
      <c r="AG16">
        <v>1642.4293942715999</v>
      </c>
      <c r="AH16">
        <v>1667.5437610898209</v>
      </c>
      <c r="AI16">
        <v>120.0251869214699</v>
      </c>
      <c r="AJ16" s="13">
        <f t="shared" si="4"/>
        <v>1.4275981692897014E-2</v>
      </c>
      <c r="AK16" s="25">
        <f t="shared" si="4"/>
        <v>2.9785262729871878E-2</v>
      </c>
    </row>
    <row r="17" spans="1:37" x14ac:dyDescent="0.3">
      <c r="A17" s="11" t="s">
        <v>31</v>
      </c>
      <c r="B17" s="12">
        <f t="shared" si="5"/>
        <v>1507.0968898204751</v>
      </c>
      <c r="C17">
        <v>1393.2425522491189</v>
      </c>
      <c r="D17">
        <v>1534.4809546653621</v>
      </c>
      <c r="E17">
        <v>9.2043112028747237E-2</v>
      </c>
      <c r="F17">
        <v>120.0084939002991</v>
      </c>
      <c r="G17" s="13">
        <f t="shared" si="6"/>
        <v>1.8170075878896536E-2</v>
      </c>
      <c r="H17">
        <v>1423.8877207279911</v>
      </c>
      <c r="I17">
        <v>1519.1548427294699</v>
      </c>
      <c r="J17" s="6">
        <v>6.2710606793914658E-2</v>
      </c>
      <c r="K17">
        <v>3600.0073039531708</v>
      </c>
      <c r="L17" s="13">
        <f t="shared" si="7"/>
        <v>8.0007814961592545E-3</v>
      </c>
      <c r="M17">
        <v>1516.9913344321731</v>
      </c>
      <c r="N17">
        <v>1527.6998109540609</v>
      </c>
      <c r="O17">
        <v>120.51532821010331</v>
      </c>
      <c r="P17" s="13">
        <f t="shared" si="8"/>
        <v>6.5652345768403694E-3</v>
      </c>
      <c r="Q17" s="25">
        <f t="shared" si="0"/>
        <v>1.3670601586896007E-2</v>
      </c>
      <c r="R17">
        <v>1519.873959335363</v>
      </c>
      <c r="S17">
        <v>1525.253776472993</v>
      </c>
      <c r="T17">
        <v>120.0033989707008</v>
      </c>
      <c r="U17" s="13">
        <f t="shared" si="1"/>
        <v>8.4779350293861331E-3</v>
      </c>
      <c r="V17" s="25">
        <f t="shared" si="1"/>
        <v>1.204759081858414E-2</v>
      </c>
      <c r="W17">
        <v>1507.0968898204751</v>
      </c>
      <c r="X17">
        <v>1523.610567014638</v>
      </c>
      <c r="Y17">
        <v>120.3862662928063</v>
      </c>
      <c r="Z17" s="13">
        <f t="shared" si="2"/>
        <v>0</v>
      </c>
      <c r="AA17" s="25">
        <f t="shared" si="2"/>
        <v>1.0957276407179131E-2</v>
      </c>
      <c r="AB17">
        <v>1516.8297008723721</v>
      </c>
      <c r="AC17">
        <v>1528.35351780165</v>
      </c>
      <c r="AD17">
        <v>120.0019881397951</v>
      </c>
      <c r="AE17" s="13">
        <f t="shared" si="3"/>
        <v>6.4579862898239788E-3</v>
      </c>
      <c r="AF17" s="25">
        <f t="shared" si="3"/>
        <v>1.4104353956769825E-2</v>
      </c>
      <c r="AG17">
        <v>1517.5122050823891</v>
      </c>
      <c r="AH17">
        <v>1523.6145986712229</v>
      </c>
      <c r="AI17">
        <v>120.0027494098991</v>
      </c>
      <c r="AJ17" s="13">
        <f t="shared" si="4"/>
        <v>6.9108464971715548E-3</v>
      </c>
      <c r="AK17" s="25">
        <f t="shared" si="4"/>
        <v>1.095995152157429E-2</v>
      </c>
    </row>
    <row r="18" spans="1:37" x14ac:dyDescent="0.3">
      <c r="A18" s="11" t="s">
        <v>32</v>
      </c>
      <c r="B18" s="12">
        <f t="shared" si="5"/>
        <v>1522.4518051843761</v>
      </c>
      <c r="C18">
        <v>1381.2799695164811</v>
      </c>
      <c r="D18">
        <v>1566.4488153859929</v>
      </c>
      <c r="E18">
        <v>0.1182093178217786</v>
      </c>
      <c r="F18">
        <v>120.0335900783539</v>
      </c>
      <c r="G18" s="13">
        <f t="shared" si="6"/>
        <v>2.8898786846187612E-2</v>
      </c>
      <c r="H18">
        <v>1453.827410562041</v>
      </c>
      <c r="I18">
        <v>1522.4518051843761</v>
      </c>
      <c r="J18" s="6">
        <v>4.5074920853750207E-2</v>
      </c>
      <c r="K18">
        <v>3600.016442060471</v>
      </c>
      <c r="L18" s="13">
        <f t="shared" si="7"/>
        <v>0</v>
      </c>
      <c r="M18">
        <v>1553.8764360678049</v>
      </c>
      <c r="N18">
        <v>1555.629917588667</v>
      </c>
      <c r="O18">
        <v>120.40750352760659</v>
      </c>
      <c r="P18" s="13">
        <f t="shared" si="8"/>
        <v>2.0640805033314745E-2</v>
      </c>
      <c r="Q18" s="25">
        <f t="shared" si="0"/>
        <v>2.1792553492537576E-2</v>
      </c>
      <c r="R18">
        <v>1544.0252131884431</v>
      </c>
      <c r="S18">
        <v>1554.933614956316</v>
      </c>
      <c r="T18">
        <v>120.0007591663918</v>
      </c>
      <c r="U18" s="13">
        <f t="shared" si="1"/>
        <v>1.41701746686519E-2</v>
      </c>
      <c r="V18" s="25">
        <f t="shared" si="1"/>
        <v>2.1335197384462479E-2</v>
      </c>
      <c r="W18">
        <v>1557.192307965501</v>
      </c>
      <c r="X18">
        <v>1590.5142891356761</v>
      </c>
      <c r="Y18">
        <v>120.3866501812066</v>
      </c>
      <c r="Z18" s="13">
        <f t="shared" si="2"/>
        <v>2.2818786553915001E-2</v>
      </c>
      <c r="AA18" s="25">
        <f t="shared" si="2"/>
        <v>4.4705838122118632E-2</v>
      </c>
      <c r="AB18">
        <v>1614.339761463546</v>
      </c>
      <c r="AC18">
        <v>1642.7637527534621</v>
      </c>
      <c r="AD18">
        <v>120.00066050319001</v>
      </c>
      <c r="AE18" s="13">
        <f t="shared" si="3"/>
        <v>6.0355248006055483E-2</v>
      </c>
      <c r="AF18" s="25">
        <f t="shared" si="3"/>
        <v>7.9025127205596929E-2</v>
      </c>
      <c r="AG18">
        <v>1572.5978161140779</v>
      </c>
      <c r="AH18">
        <v>1595.7148636206721</v>
      </c>
      <c r="AI18">
        <v>120.0008431059308</v>
      </c>
      <c r="AJ18" s="13">
        <f t="shared" si="4"/>
        <v>3.2937667227915218E-2</v>
      </c>
      <c r="AK18" s="25">
        <f t="shared" si="4"/>
        <v>4.8121758722880215E-2</v>
      </c>
    </row>
    <row r="19" spans="1:37" x14ac:dyDescent="0.3">
      <c r="A19" s="11" t="s">
        <v>33</v>
      </c>
      <c r="B19" s="12">
        <f t="shared" si="5"/>
        <v>1380.1777172514251</v>
      </c>
      <c r="C19">
        <v>1321.978050848842</v>
      </c>
      <c r="D19">
        <v>1382.1284090347231</v>
      </c>
      <c r="E19">
        <v>4.3520093930989608E-2</v>
      </c>
      <c r="F19">
        <v>120.00740385055541</v>
      </c>
      <c r="G19" s="13">
        <f t="shared" si="6"/>
        <v>1.4133627567779687E-3</v>
      </c>
      <c r="H19">
        <v>1358.6081377094069</v>
      </c>
      <c r="I19">
        <v>1380.1777172514251</v>
      </c>
      <c r="J19" s="6">
        <v>1.562811750429732E-2</v>
      </c>
      <c r="K19">
        <v>3600.0371530056</v>
      </c>
      <c r="L19" s="13">
        <f t="shared" si="7"/>
        <v>0</v>
      </c>
      <c r="M19">
        <v>1380.613939070221</v>
      </c>
      <c r="N19">
        <v>1381.8485574000049</v>
      </c>
      <c r="O19">
        <v>120.3883369038813</v>
      </c>
      <c r="P19" s="13">
        <f t="shared" si="8"/>
        <v>3.1606206457576876E-4</v>
      </c>
      <c r="Q19" s="25">
        <f t="shared" si="0"/>
        <v>1.2105978293195797E-3</v>
      </c>
      <c r="R19">
        <v>1381.0623381969599</v>
      </c>
      <c r="S19">
        <v>1381.992310302327</v>
      </c>
      <c r="T19">
        <v>120.0015437381051</v>
      </c>
      <c r="U19" s="13">
        <f t="shared" si="1"/>
        <v>6.4094712911068124E-4</v>
      </c>
      <c r="V19" s="25">
        <f t="shared" si="1"/>
        <v>1.3147531859271529E-3</v>
      </c>
      <c r="W19">
        <v>1380.7620127196819</v>
      </c>
      <c r="X19">
        <v>1381.8588147173809</v>
      </c>
      <c r="Y19">
        <v>120.3886699637049</v>
      </c>
      <c r="Z19" s="13">
        <f t="shared" si="2"/>
        <v>4.2334799421372526E-4</v>
      </c>
      <c r="AA19" s="25">
        <f t="shared" si="2"/>
        <v>1.2180297109155756E-3</v>
      </c>
      <c r="AB19">
        <v>1380.177717251426</v>
      </c>
      <c r="AC19">
        <v>1381.948269917641</v>
      </c>
      <c r="AD19">
        <v>120.00194400150799</v>
      </c>
      <c r="AE19" s="13">
        <f t="shared" si="3"/>
        <v>6.5896926925045175E-16</v>
      </c>
      <c r="AF19" s="25">
        <f t="shared" si="3"/>
        <v>1.2828439729790418E-3</v>
      </c>
      <c r="AG19">
        <v>1381.680014090653</v>
      </c>
      <c r="AH19">
        <v>1382.504349039632</v>
      </c>
      <c r="AI19">
        <v>120.0789794750512</v>
      </c>
      <c r="AJ19" s="13">
        <f t="shared" si="4"/>
        <v>1.0884807227722157E-3</v>
      </c>
      <c r="AK19" s="25">
        <f t="shared" si="4"/>
        <v>1.6857479722541099E-3</v>
      </c>
    </row>
    <row r="20" spans="1:37" x14ac:dyDescent="0.3">
      <c r="A20" s="11" t="s">
        <v>34</v>
      </c>
      <c r="B20" s="12">
        <f t="shared" si="5"/>
        <v>1825.8742040160489</v>
      </c>
      <c r="C20">
        <v>1814.629378832879</v>
      </c>
      <c r="D20">
        <v>1825.8742129829179</v>
      </c>
      <c r="E20">
        <v>6.1586028599782631E-3</v>
      </c>
      <c r="F20">
        <v>120.0096368789673</v>
      </c>
      <c r="G20" s="13">
        <f t="shared" si="6"/>
        <v>4.9110004392663086E-9</v>
      </c>
      <c r="H20">
        <v>1825.7265771066041</v>
      </c>
      <c r="I20">
        <v>1825.874204455471</v>
      </c>
      <c r="J20" s="6">
        <v>8.0852968131986055E-5</v>
      </c>
      <c r="K20">
        <v>155.5903551578522</v>
      </c>
      <c r="L20" s="13">
        <f t="shared" si="7"/>
        <v>2.4066397171360248E-10</v>
      </c>
      <c r="M20">
        <v>1825.874211297802</v>
      </c>
      <c r="N20">
        <v>1825.8742133040189</v>
      </c>
      <c r="O20">
        <v>120.2083226444025</v>
      </c>
      <c r="P20" s="13">
        <f t="shared" si="8"/>
        <v>3.9880913623624393E-9</v>
      </c>
      <c r="Q20" s="25">
        <f t="shared" si="0"/>
        <v>5.0868619356975229E-9</v>
      </c>
      <c r="R20">
        <v>1825.874210938641</v>
      </c>
      <c r="S20">
        <v>1825.874213307635</v>
      </c>
      <c r="T20">
        <v>120.16047209930259</v>
      </c>
      <c r="U20" s="13">
        <f t="shared" si="1"/>
        <v>3.7913850128472996E-9</v>
      </c>
      <c r="V20" s="25">
        <f t="shared" si="1"/>
        <v>5.0888424395713911E-9</v>
      </c>
      <c r="W20">
        <v>1825.8742136524311</v>
      </c>
      <c r="X20">
        <v>1826.077519242077</v>
      </c>
      <c r="Y20">
        <v>120.2649830423936</v>
      </c>
      <c r="Z20" s="13">
        <f t="shared" si="2"/>
        <v>5.2776813171459349E-9</v>
      </c>
      <c r="AA20" s="25">
        <f t="shared" si="2"/>
        <v>1.1135226379827095E-4</v>
      </c>
      <c r="AB20">
        <v>1825.8742040160489</v>
      </c>
      <c r="AC20">
        <v>1826.077517403621</v>
      </c>
      <c r="AD20">
        <v>120.0741586969001</v>
      </c>
      <c r="AE20" s="13">
        <f t="shared" si="3"/>
        <v>0</v>
      </c>
      <c r="AF20" s="25">
        <f t="shared" si="3"/>
        <v>1.1135125690743657E-4</v>
      </c>
      <c r="AG20">
        <v>1825.8742136524311</v>
      </c>
      <c r="AH20">
        <v>1825.8742136524311</v>
      </c>
      <c r="AI20">
        <v>120.1233369858935</v>
      </c>
      <c r="AJ20" s="13">
        <f t="shared" si="4"/>
        <v>5.2776813171459349E-9</v>
      </c>
      <c r="AK20" s="25">
        <f t="shared" si="4"/>
        <v>5.2776813171459349E-9</v>
      </c>
    </row>
    <row r="21" spans="1:37" x14ac:dyDescent="0.3">
      <c r="A21" s="11" t="s">
        <v>35</v>
      </c>
      <c r="B21" s="12">
        <f t="shared" si="5"/>
        <v>1333.5843608152829</v>
      </c>
      <c r="C21">
        <v>1266.591074867704</v>
      </c>
      <c r="D21">
        <v>1356.2013417557221</v>
      </c>
      <c r="E21">
        <v>6.607445674106889E-2</v>
      </c>
      <c r="F21">
        <v>120.395409822464</v>
      </c>
      <c r="G21" s="13">
        <f t="shared" si="6"/>
        <v>1.695954272185099E-2</v>
      </c>
      <c r="H21">
        <v>1291.409140305941</v>
      </c>
      <c r="I21">
        <v>1333.5843608152829</v>
      </c>
      <c r="J21" s="6">
        <v>3.1625461237081043E-2</v>
      </c>
      <c r="K21">
        <v>3600.0073721408839</v>
      </c>
      <c r="L21" s="13">
        <f t="shared" si="7"/>
        <v>0</v>
      </c>
      <c r="M21">
        <v>1340.9975151018159</v>
      </c>
      <c r="N21">
        <v>1345.0852050498349</v>
      </c>
      <c r="O21">
        <v>120.5412725259026</v>
      </c>
      <c r="P21" s="13">
        <f t="shared" si="8"/>
        <v>5.5588191526188581E-3</v>
      </c>
      <c r="Q21" s="25">
        <f t="shared" si="0"/>
        <v>8.6240095283668418E-3</v>
      </c>
      <c r="R21">
        <v>1340.5075527156821</v>
      </c>
      <c r="S21">
        <v>1344.1080192967761</v>
      </c>
      <c r="T21">
        <v>120.0060343509016</v>
      </c>
      <c r="U21" s="13">
        <f t="shared" si="1"/>
        <v>5.1914165341341344E-3</v>
      </c>
      <c r="V21" s="25">
        <f t="shared" si="1"/>
        <v>7.8912581691191613E-3</v>
      </c>
      <c r="W21">
        <v>1338.794532374867</v>
      </c>
      <c r="X21">
        <v>1342.837489542017</v>
      </c>
      <c r="Y21">
        <v>120.3848361603916</v>
      </c>
      <c r="Z21" s="13">
        <f t="shared" si="2"/>
        <v>3.906893116532085E-3</v>
      </c>
      <c r="AA21" s="25">
        <f t="shared" si="2"/>
        <v>6.938540221840336E-3</v>
      </c>
      <c r="AB21">
        <v>1340.7291246899611</v>
      </c>
      <c r="AC21">
        <v>1343.9499255279709</v>
      </c>
      <c r="AD21">
        <v>120.00271277000429</v>
      </c>
      <c r="AE21" s="13">
        <f t="shared" si="3"/>
        <v>5.3575642341142848E-3</v>
      </c>
      <c r="AF21" s="25">
        <f t="shared" si="3"/>
        <v>7.7727101616211196E-3</v>
      </c>
      <c r="AG21">
        <v>1341.392676621329</v>
      </c>
      <c r="AH21">
        <v>1346.0653589377739</v>
      </c>
      <c r="AI21">
        <v>120.0034837720916</v>
      </c>
      <c r="AJ21" s="13">
        <f t="shared" si="4"/>
        <v>5.8551345047811211E-3</v>
      </c>
      <c r="AK21" s="25">
        <f t="shared" si="4"/>
        <v>9.358986569744078E-3</v>
      </c>
    </row>
    <row r="22" spans="1:37" x14ac:dyDescent="0.3">
      <c r="A22" s="11" t="s">
        <v>36</v>
      </c>
      <c r="B22" s="12">
        <f t="shared" si="5"/>
        <v>1642.581510717089</v>
      </c>
      <c r="C22">
        <v>1551.4105714291429</v>
      </c>
      <c r="D22">
        <v>1703.534222280771</v>
      </c>
      <c r="E22">
        <v>8.9298852269581522E-2</v>
      </c>
      <c r="F22">
        <v>120.00809597969059</v>
      </c>
      <c r="G22" s="13">
        <f t="shared" si="6"/>
        <v>3.7107876331246618E-2</v>
      </c>
      <c r="H22">
        <v>1578.6874691885471</v>
      </c>
      <c r="I22">
        <v>1656.6600319032441</v>
      </c>
      <c r="J22" s="6">
        <v>4.7066121722704281E-2</v>
      </c>
      <c r="K22">
        <v>3600.1523058414459</v>
      </c>
      <c r="L22" s="13">
        <f t="shared" si="7"/>
        <v>8.5709726392871107E-3</v>
      </c>
      <c r="M22">
        <v>1671.3028976100479</v>
      </c>
      <c r="N22">
        <v>1675.1710766120671</v>
      </c>
      <c r="O22">
        <v>120.39133995919251</v>
      </c>
      <c r="P22" s="13">
        <f t="shared" si="8"/>
        <v>1.7485516977735989E-2</v>
      </c>
      <c r="Q22" s="25">
        <f t="shared" si="0"/>
        <v>1.9840455820515506E-2</v>
      </c>
      <c r="R22">
        <v>1660.9236796670741</v>
      </c>
      <c r="S22">
        <v>1672.635115909535</v>
      </c>
      <c r="T22">
        <v>120.00080656920331</v>
      </c>
      <c r="U22" s="13">
        <f t="shared" si="1"/>
        <v>1.1166671991807323E-2</v>
      </c>
      <c r="V22" s="25">
        <f t="shared" si="1"/>
        <v>1.8296568539436248E-2</v>
      </c>
      <c r="W22">
        <v>1657.41736932186</v>
      </c>
      <c r="X22">
        <v>1670.478086692226</v>
      </c>
      <c r="Y22">
        <v>120.39938044630109</v>
      </c>
      <c r="Z22" s="13">
        <f t="shared" si="2"/>
        <v>9.0320379889666132E-3</v>
      </c>
      <c r="AA22" s="25">
        <f t="shared" si="2"/>
        <v>1.6983373910594197E-2</v>
      </c>
      <c r="AB22">
        <v>1642.581510717089</v>
      </c>
      <c r="AC22">
        <v>1660.201869821962</v>
      </c>
      <c r="AD22">
        <v>120.0012760457699</v>
      </c>
      <c r="AE22" s="13">
        <f t="shared" si="3"/>
        <v>0</v>
      </c>
      <c r="AF22" s="25">
        <f t="shared" si="3"/>
        <v>1.0727235750498951E-2</v>
      </c>
      <c r="AG22">
        <v>1670.9873612367089</v>
      </c>
      <c r="AH22">
        <v>1678.497896754825</v>
      </c>
      <c r="AI22">
        <v>120.0041278059594</v>
      </c>
      <c r="AJ22" s="13">
        <f t="shared" si="4"/>
        <v>1.7293419129756897E-2</v>
      </c>
      <c r="AK22" s="25">
        <f t="shared" si="4"/>
        <v>2.1865816584076981E-2</v>
      </c>
    </row>
    <row r="23" spans="1:37" x14ac:dyDescent="0.3">
      <c r="A23" s="11" t="s">
        <v>37</v>
      </c>
      <c r="B23" s="12">
        <f t="shared" si="5"/>
        <v>1730.4668701170031</v>
      </c>
      <c r="C23">
        <v>1666.467052941864</v>
      </c>
      <c r="D23">
        <v>1767.3739501718301</v>
      </c>
      <c r="E23">
        <v>5.7094254003322457E-2</v>
      </c>
      <c r="F23">
        <v>120.0082349777222</v>
      </c>
      <c r="G23" s="13">
        <f t="shared" si="6"/>
        <v>2.1327816609590221E-2</v>
      </c>
      <c r="H23">
        <v>1694.131984503515</v>
      </c>
      <c r="I23">
        <v>1730.4668701170031</v>
      </c>
      <c r="J23" s="6">
        <v>2.099715761159324E-2</v>
      </c>
      <c r="K23">
        <v>3600.447653055191</v>
      </c>
      <c r="L23" s="13">
        <f t="shared" si="7"/>
        <v>0</v>
      </c>
      <c r="M23">
        <v>1750.0898153032599</v>
      </c>
      <c r="N23">
        <v>1755.527477036705</v>
      </c>
      <c r="O23">
        <v>120.3885593809886</v>
      </c>
      <c r="P23" s="13">
        <f t="shared" si="8"/>
        <v>1.1339682674728168E-2</v>
      </c>
      <c r="Q23" s="25">
        <f t="shared" si="0"/>
        <v>1.4481991740187161E-2</v>
      </c>
      <c r="R23">
        <v>1753.5134565057949</v>
      </c>
      <c r="S23">
        <v>1756.3754434269349</v>
      </c>
      <c r="T23">
        <v>120.00350469800181</v>
      </c>
      <c r="U23" s="13">
        <f t="shared" si="1"/>
        <v>1.3318132110344074E-2</v>
      </c>
      <c r="V23" s="25">
        <f t="shared" si="1"/>
        <v>1.4972013482222912E-2</v>
      </c>
      <c r="W23">
        <v>1737.875700199105</v>
      </c>
      <c r="X23">
        <v>1753.8493893994439</v>
      </c>
      <c r="Y23">
        <v>120.391259733506</v>
      </c>
      <c r="Z23" s="13">
        <f t="shared" si="2"/>
        <v>4.2814053305747762E-3</v>
      </c>
      <c r="AA23" s="25">
        <f t="shared" si="2"/>
        <v>1.3512260584832738E-2</v>
      </c>
      <c r="AB23">
        <v>1753.902205752878</v>
      </c>
      <c r="AC23">
        <v>1762.904949425915</v>
      </c>
      <c r="AD23">
        <v>120.00170871751619</v>
      </c>
      <c r="AE23" s="13">
        <f t="shared" si="3"/>
        <v>1.3542782032163603E-2</v>
      </c>
      <c r="AF23" s="25">
        <f t="shared" si="3"/>
        <v>1.8745276126967216E-2</v>
      </c>
      <c r="AG23">
        <v>1751.650092092251</v>
      </c>
      <c r="AH23">
        <v>1756.2463089406469</v>
      </c>
      <c r="AI23">
        <v>120.0471384725533</v>
      </c>
      <c r="AJ23" s="13">
        <f t="shared" si="4"/>
        <v>1.2241333446514185E-2</v>
      </c>
      <c r="AK23" s="25">
        <f t="shared" si="4"/>
        <v>1.4897389409079439E-2</v>
      </c>
    </row>
    <row r="24" spans="1:37" x14ac:dyDescent="0.3">
      <c r="A24" s="11" t="s">
        <v>38</v>
      </c>
      <c r="B24" s="12">
        <f t="shared" si="5"/>
        <v>1263.913723604976</v>
      </c>
      <c r="C24">
        <v>1147.4190294155051</v>
      </c>
      <c r="D24">
        <v>1288.258299555677</v>
      </c>
      <c r="E24">
        <v>0.10932533498037381</v>
      </c>
      <c r="F24">
        <v>120.10189700126649</v>
      </c>
      <c r="G24" s="13">
        <f t="shared" si="6"/>
        <v>1.9261264037283045E-2</v>
      </c>
      <c r="H24">
        <v>1193.672314949504</v>
      </c>
      <c r="I24">
        <v>1265.426490231077</v>
      </c>
      <c r="J24" s="6">
        <v>5.6703550807182583E-2</v>
      </c>
      <c r="K24">
        <v>3600.0320520401001</v>
      </c>
      <c r="L24" s="13">
        <f t="shared" si="7"/>
        <v>1.1968907353788526E-3</v>
      </c>
      <c r="M24">
        <v>1265.7847727775941</v>
      </c>
      <c r="N24">
        <v>1274.7310326585459</v>
      </c>
      <c r="O24">
        <v>120.4214530806989</v>
      </c>
      <c r="P24" s="13">
        <f t="shared" si="8"/>
        <v>1.4803614658771317E-3</v>
      </c>
      <c r="Q24" s="25">
        <f t="shared" si="0"/>
        <v>8.5585818490177164E-3</v>
      </c>
      <c r="R24">
        <v>1263.913723604976</v>
      </c>
      <c r="S24">
        <v>1275.1720726353981</v>
      </c>
      <c r="T24">
        <v>120.00078804389339</v>
      </c>
      <c r="U24" s="13">
        <f t="shared" si="1"/>
        <v>0</v>
      </c>
      <c r="V24" s="25">
        <f t="shared" si="1"/>
        <v>8.9075296993458269E-3</v>
      </c>
      <c r="W24">
        <v>1269.4526268533359</v>
      </c>
      <c r="X24">
        <v>1282.7892510283621</v>
      </c>
      <c r="Y24">
        <v>120.4177229267021</v>
      </c>
      <c r="Z24" s="13">
        <f t="shared" si="2"/>
        <v>4.3823428331497888E-3</v>
      </c>
      <c r="AA24" s="25">
        <f t="shared" si="2"/>
        <v>1.4934189787534451E-2</v>
      </c>
      <c r="AB24">
        <v>1284.2903156947659</v>
      </c>
      <c r="AC24">
        <v>1315.8195922016901</v>
      </c>
      <c r="AD24">
        <v>120.0014465889079</v>
      </c>
      <c r="AE24" s="13">
        <f t="shared" si="3"/>
        <v>1.6121822011451192E-2</v>
      </c>
      <c r="AF24" s="25">
        <f t="shared" si="3"/>
        <v>4.1067572594010976E-2</v>
      </c>
      <c r="AG24">
        <v>1274.863025979218</v>
      </c>
      <c r="AH24">
        <v>1286.023200933611</v>
      </c>
      <c r="AI24">
        <v>120.01976169208061</v>
      </c>
      <c r="AJ24" s="13">
        <f t="shared" si="4"/>
        <v>8.6630140726790227E-3</v>
      </c>
      <c r="AK24" s="25">
        <f t="shared" si="4"/>
        <v>1.7492869106265886E-2</v>
      </c>
    </row>
    <row r="25" spans="1:37" x14ac:dyDescent="0.3">
      <c r="A25" s="11" t="s">
        <v>39</v>
      </c>
      <c r="B25" s="12">
        <f t="shared" si="5"/>
        <v>1703.065798599775</v>
      </c>
      <c r="C25">
        <v>1553.312650188175</v>
      </c>
      <c r="D25">
        <v>1725.47369920801</v>
      </c>
      <c r="E25">
        <v>9.9776107337281747E-2</v>
      </c>
      <c r="F25">
        <v>120.0088810920715</v>
      </c>
      <c r="G25" s="13">
        <f t="shared" si="6"/>
        <v>1.315738982407977E-2</v>
      </c>
      <c r="H25">
        <v>1578.8130595108139</v>
      </c>
      <c r="I25">
        <v>1703.065798599775</v>
      </c>
      <c r="J25" s="6">
        <v>7.2958272775555555E-2</v>
      </c>
      <c r="K25">
        <v>3600.015417098999</v>
      </c>
      <c r="L25" s="13">
        <f t="shared" si="7"/>
        <v>0</v>
      </c>
      <c r="M25">
        <v>1705.6384418012001</v>
      </c>
      <c r="N25">
        <v>1715.983771465608</v>
      </c>
      <c r="O25">
        <v>120.52207595810179</v>
      </c>
      <c r="P25" s="13">
        <f t="shared" si="8"/>
        <v>1.5105953061474511E-3</v>
      </c>
      <c r="Q25" s="25">
        <f t="shared" si="0"/>
        <v>7.5851284644750036E-3</v>
      </c>
      <c r="R25">
        <v>1713.065008231913</v>
      </c>
      <c r="S25">
        <v>1719.08317580169</v>
      </c>
      <c r="T25">
        <v>120.00087870809951</v>
      </c>
      <c r="U25" s="13">
        <f t="shared" si="1"/>
        <v>5.8712996528725615E-3</v>
      </c>
      <c r="V25" s="25">
        <f t="shared" si="1"/>
        <v>9.4050254635400163E-3</v>
      </c>
      <c r="W25">
        <v>1712.6972420504601</v>
      </c>
      <c r="X25">
        <v>1717.936517870223</v>
      </c>
      <c r="Y25">
        <v>120.3917801279982</v>
      </c>
      <c r="Z25" s="13">
        <f t="shared" si="2"/>
        <v>5.6553560400331299E-3</v>
      </c>
      <c r="AA25" s="25">
        <f t="shared" si="2"/>
        <v>8.7317350173284139E-3</v>
      </c>
      <c r="AB25">
        <v>1710.3669178338221</v>
      </c>
      <c r="AC25">
        <v>1721.065681750277</v>
      </c>
      <c r="AD25">
        <v>120.0013142680982</v>
      </c>
      <c r="AE25" s="13">
        <f t="shared" si="3"/>
        <v>4.2870447166808772E-3</v>
      </c>
      <c r="AF25" s="25">
        <f t="shared" si="3"/>
        <v>1.0569106117509452E-2</v>
      </c>
      <c r="AG25">
        <v>1704.969521816613</v>
      </c>
      <c r="AH25">
        <v>1718.534291291505</v>
      </c>
      <c r="AI25">
        <v>120.0080325971358</v>
      </c>
      <c r="AJ25" s="13">
        <f t="shared" si="4"/>
        <v>1.1178212952213532E-3</v>
      </c>
      <c r="AK25" s="25">
        <f t="shared" si="4"/>
        <v>9.082733447203218E-3</v>
      </c>
    </row>
    <row r="26" spans="1:37" x14ac:dyDescent="0.3">
      <c r="A26" s="11" t="s">
        <v>40</v>
      </c>
      <c r="B26" s="12">
        <f t="shared" si="5"/>
        <v>1664.9188992355239</v>
      </c>
      <c r="C26">
        <v>1575.175737187086</v>
      </c>
      <c r="D26">
        <v>1703.216776115157</v>
      </c>
      <c r="E26">
        <v>7.5176008552544873E-2</v>
      </c>
      <c r="F26">
        <v>120.00883412361151</v>
      </c>
      <c r="G26" s="13">
        <f t="shared" si="6"/>
        <v>2.3002848305234719E-2</v>
      </c>
      <c r="H26">
        <v>1594.3983531040551</v>
      </c>
      <c r="I26">
        <v>1683.291796871715</v>
      </c>
      <c r="J26" s="6">
        <v>5.2809289472485949E-2</v>
      </c>
      <c r="K26">
        <v>3600.0085940361018</v>
      </c>
      <c r="L26" s="13">
        <f t="shared" si="7"/>
        <v>1.1035310875879473E-2</v>
      </c>
      <c r="M26">
        <v>1673.084142495695</v>
      </c>
      <c r="N26">
        <v>1677.5164409584329</v>
      </c>
      <c r="O26">
        <v>120.8385014709027</v>
      </c>
      <c r="P26" s="13">
        <f t="shared" si="8"/>
        <v>4.9042888899395167E-3</v>
      </c>
      <c r="Q26" s="25">
        <f t="shared" si="0"/>
        <v>7.5664596808249201E-3</v>
      </c>
      <c r="R26">
        <v>1667.764401231494</v>
      </c>
      <c r="S26">
        <v>1678.746188506364</v>
      </c>
      <c r="T26">
        <v>120.0009329812892</v>
      </c>
      <c r="U26" s="13">
        <f t="shared" si="1"/>
        <v>1.7090934563099224E-3</v>
      </c>
      <c r="V26" s="25">
        <f t="shared" si="1"/>
        <v>8.3050827744156914E-3</v>
      </c>
      <c r="W26">
        <v>1664.9188992355239</v>
      </c>
      <c r="X26">
        <v>1674.840744370669</v>
      </c>
      <c r="Y26">
        <v>120.3918835658929</v>
      </c>
      <c r="Z26" s="13">
        <f t="shared" si="2"/>
        <v>0</v>
      </c>
      <c r="AA26" s="25">
        <f t="shared" si="2"/>
        <v>5.9593564225265639E-3</v>
      </c>
      <c r="AB26">
        <v>1670.8544556540201</v>
      </c>
      <c r="AC26">
        <v>1679.037356097396</v>
      </c>
      <c r="AD26">
        <v>120.0007316850126</v>
      </c>
      <c r="AE26" s="13">
        <f t="shared" si="3"/>
        <v>3.5650724015575622E-3</v>
      </c>
      <c r="AF26" s="25">
        <f t="shared" si="3"/>
        <v>8.4799667229165637E-3</v>
      </c>
      <c r="AG26">
        <v>1667.3753450946799</v>
      </c>
      <c r="AH26">
        <v>1675.715374539338</v>
      </c>
      <c r="AI26">
        <v>120.00264830309899</v>
      </c>
      <c r="AJ26" s="13">
        <f t="shared" si="4"/>
        <v>1.4754147245754367E-3</v>
      </c>
      <c r="AK26" s="25">
        <f t="shared" si="4"/>
        <v>6.4846854154706661E-3</v>
      </c>
    </row>
    <row r="27" spans="1:37" x14ac:dyDescent="0.3">
      <c r="A27" s="11" t="s">
        <v>41</v>
      </c>
      <c r="B27" s="12">
        <f t="shared" si="5"/>
        <v>1506.431602836733</v>
      </c>
      <c r="C27">
        <v>1350.7860875994829</v>
      </c>
      <c r="D27">
        <v>1580.386281836785</v>
      </c>
      <c r="E27">
        <v>0.14528106000164209</v>
      </c>
      <c r="F27">
        <v>120.0094971656799</v>
      </c>
      <c r="G27" s="13">
        <f t="shared" si="6"/>
        <v>4.9092623163766183E-2</v>
      </c>
      <c r="H27">
        <v>1405.518145570501</v>
      </c>
      <c r="I27">
        <v>1506.431602836733</v>
      </c>
      <c r="J27" s="6">
        <v>6.6988409613953609E-2</v>
      </c>
      <c r="K27">
        <v>3600.0102109909062</v>
      </c>
      <c r="L27" s="13">
        <f t="shared" si="7"/>
        <v>0</v>
      </c>
      <c r="M27">
        <v>1527.892929827776</v>
      </c>
      <c r="N27">
        <v>1542.906551104084</v>
      </c>
      <c r="O27">
        <v>120.38147447590021</v>
      </c>
      <c r="P27" s="13">
        <f t="shared" si="8"/>
        <v>1.4246466252188039E-2</v>
      </c>
      <c r="Q27" s="25">
        <f t="shared" si="0"/>
        <v>2.4212814042579644E-2</v>
      </c>
      <c r="R27">
        <v>1525.623685974959</v>
      </c>
      <c r="S27">
        <v>1541.9579875843081</v>
      </c>
      <c r="T27">
        <v>120.0023505070014</v>
      </c>
      <c r="U27" s="13">
        <f t="shared" si="1"/>
        <v>1.2740095934050908E-2</v>
      </c>
      <c r="V27" s="25">
        <f t="shared" si="1"/>
        <v>2.3583138245822796E-2</v>
      </c>
      <c r="W27">
        <v>1516.7552459095421</v>
      </c>
      <c r="X27">
        <v>1546.037622800626</v>
      </c>
      <c r="Y27">
        <v>120.3990378061775</v>
      </c>
      <c r="Z27" s="13">
        <f t="shared" si="2"/>
        <v>6.8530446741616631E-3</v>
      </c>
      <c r="AA27" s="25">
        <f t="shared" si="2"/>
        <v>2.6291283247982619E-2</v>
      </c>
      <c r="AB27">
        <v>1536.0977737817791</v>
      </c>
      <c r="AC27">
        <v>1586.8819447617859</v>
      </c>
      <c r="AD27">
        <v>120.0013057598961</v>
      </c>
      <c r="AE27" s="13">
        <f t="shared" si="3"/>
        <v>1.9693008888808709E-2</v>
      </c>
      <c r="AF27" s="25">
        <f t="shared" si="3"/>
        <v>5.3404576599135618E-2</v>
      </c>
      <c r="AG27">
        <v>1546.1646765941889</v>
      </c>
      <c r="AH27">
        <v>1557.8437481454621</v>
      </c>
      <c r="AI27">
        <v>120.0050082098693</v>
      </c>
      <c r="AJ27" s="13">
        <f t="shared" si="4"/>
        <v>2.6375624145587053E-2</v>
      </c>
      <c r="AK27" s="25">
        <f t="shared" si="4"/>
        <v>3.4128429868250161E-2</v>
      </c>
    </row>
    <row r="28" spans="1:37" x14ac:dyDescent="0.3">
      <c r="A28" s="11" t="s">
        <v>42</v>
      </c>
      <c r="B28" s="12">
        <f t="shared" si="5"/>
        <v>1574.563898879876</v>
      </c>
      <c r="C28">
        <v>1386.84580926842</v>
      </c>
      <c r="D28">
        <v>1593.491432602729</v>
      </c>
      <c r="E28">
        <v>0.12968103819471699</v>
      </c>
      <c r="F28">
        <v>120.03083515167241</v>
      </c>
      <c r="G28" s="13">
        <f t="shared" si="6"/>
        <v>1.2020810166115082E-2</v>
      </c>
      <c r="H28">
        <v>1485.786643277384</v>
      </c>
      <c r="I28">
        <v>1581.585074148313</v>
      </c>
      <c r="J28" s="6">
        <v>6.0571152596717831E-2</v>
      </c>
      <c r="K28">
        <v>3600.0253961086269</v>
      </c>
      <c r="L28" s="13">
        <f t="shared" si="7"/>
        <v>4.4591237443153391E-3</v>
      </c>
      <c r="M28">
        <v>1574.6733551691671</v>
      </c>
      <c r="N28">
        <v>1586.576814256694</v>
      </c>
      <c r="O28">
        <v>120.40965305239661</v>
      </c>
      <c r="P28" s="13">
        <f t="shared" si="8"/>
        <v>6.951530475767938E-5</v>
      </c>
      <c r="Q28" s="25">
        <f t="shared" si="0"/>
        <v>7.6293603488329885E-3</v>
      </c>
      <c r="R28">
        <v>1580.4310757128469</v>
      </c>
      <c r="S28">
        <v>1587.2496032194631</v>
      </c>
      <c r="T28">
        <v>120.0005865723884</v>
      </c>
      <c r="U28" s="13">
        <f t="shared" si="1"/>
        <v>3.7262233924864902E-3</v>
      </c>
      <c r="V28" s="25">
        <f t="shared" si="1"/>
        <v>8.0566462552657033E-3</v>
      </c>
      <c r="W28">
        <v>1583.041027742536</v>
      </c>
      <c r="X28">
        <v>1595.4612176369731</v>
      </c>
      <c r="Y28">
        <v>120.38912641757631</v>
      </c>
      <c r="Z28" s="13">
        <f t="shared" si="2"/>
        <v>5.3837947565612016E-3</v>
      </c>
      <c r="AA28" s="25">
        <f t="shared" si="2"/>
        <v>1.3271813720588386E-2</v>
      </c>
      <c r="AB28">
        <v>1585.1831569810979</v>
      </c>
      <c r="AC28">
        <v>1624.055583722353</v>
      </c>
      <c r="AD28">
        <v>120.00109782648509</v>
      </c>
      <c r="AE28" s="13">
        <f t="shared" si="3"/>
        <v>6.7442535096710471E-3</v>
      </c>
      <c r="AF28" s="25">
        <f t="shared" si="3"/>
        <v>3.1431995156045937E-2</v>
      </c>
      <c r="AG28">
        <v>1574.563898879876</v>
      </c>
      <c r="AH28">
        <v>1592.2093217321119</v>
      </c>
      <c r="AI28">
        <v>120.0027406906709</v>
      </c>
      <c r="AJ28" s="13">
        <f t="shared" si="4"/>
        <v>0</v>
      </c>
      <c r="AK28" s="25">
        <f t="shared" si="4"/>
        <v>1.1206546056840657E-2</v>
      </c>
    </row>
    <row r="29" spans="1:37" x14ac:dyDescent="0.3">
      <c r="A29" s="11" t="s">
        <v>43</v>
      </c>
      <c r="B29" s="12">
        <f t="shared" si="5"/>
        <v>1472.5848600289889</v>
      </c>
      <c r="C29">
        <v>1377.8460118814869</v>
      </c>
      <c r="D29">
        <v>1486.0821061241529</v>
      </c>
      <c r="E29">
        <v>7.2833185862762218E-2</v>
      </c>
      <c r="F29">
        <v>120.00877690315249</v>
      </c>
      <c r="G29" s="13">
        <f t="shared" si="6"/>
        <v>9.1656830526549559E-3</v>
      </c>
      <c r="H29">
        <v>1408.2768735049719</v>
      </c>
      <c r="I29">
        <v>1472.5848600289889</v>
      </c>
      <c r="J29" s="6">
        <v>4.367013967721383E-2</v>
      </c>
      <c r="K29">
        <v>3600.0202012062068</v>
      </c>
      <c r="L29" s="13">
        <f t="shared" si="7"/>
        <v>0</v>
      </c>
      <c r="M29">
        <v>1479.1820014229841</v>
      </c>
      <c r="N29">
        <v>1482.254861366557</v>
      </c>
      <c r="O29">
        <v>120.3874990539101</v>
      </c>
      <c r="P29" s="13">
        <f t="shared" si="8"/>
        <v>4.4799736660780598E-3</v>
      </c>
      <c r="Q29" s="25">
        <f t="shared" si="0"/>
        <v>6.5666852892794572E-3</v>
      </c>
      <c r="R29">
        <v>1477.7627105875431</v>
      </c>
      <c r="S29">
        <v>1482.8347413329441</v>
      </c>
      <c r="T29">
        <v>120.0021284308983</v>
      </c>
      <c r="U29" s="13">
        <f t="shared" si="1"/>
        <v>3.5161644663739278E-3</v>
      </c>
      <c r="V29" s="25">
        <f t="shared" si="1"/>
        <v>6.9604690243476753E-3</v>
      </c>
      <c r="W29">
        <v>1479.1186800382</v>
      </c>
      <c r="X29">
        <v>1481.0755863853681</v>
      </c>
      <c r="Y29">
        <v>120.38792298762129</v>
      </c>
      <c r="Z29" s="13">
        <f t="shared" si="2"/>
        <v>4.4369735059495248E-3</v>
      </c>
      <c r="AA29" s="25">
        <f t="shared" si="2"/>
        <v>5.7658655788515858E-3</v>
      </c>
      <c r="AB29">
        <v>1487.9733976578541</v>
      </c>
      <c r="AC29">
        <v>1507.14631069239</v>
      </c>
      <c r="AD29">
        <v>120.0006661138148</v>
      </c>
      <c r="AE29" s="13">
        <f t="shared" si="3"/>
        <v>1.045001754843671E-2</v>
      </c>
      <c r="AF29" s="25">
        <f t="shared" si="3"/>
        <v>2.3469921225945971E-2</v>
      </c>
      <c r="AG29">
        <v>1477.90361439555</v>
      </c>
      <c r="AH29">
        <v>1482.313205243436</v>
      </c>
      <c r="AI29">
        <v>120.00294030429799</v>
      </c>
      <c r="AJ29" s="13">
        <f t="shared" si="4"/>
        <v>3.6118491442702653E-3</v>
      </c>
      <c r="AK29" s="25">
        <f t="shared" si="4"/>
        <v>6.6063053332325499E-3</v>
      </c>
    </row>
    <row r="30" spans="1:37" x14ac:dyDescent="0.3">
      <c r="A30" s="11" t="s">
        <v>44</v>
      </c>
      <c r="B30" s="12">
        <f t="shared" si="5"/>
        <v>1748.891351097255</v>
      </c>
      <c r="C30">
        <v>1672.8142141026269</v>
      </c>
      <c r="D30">
        <v>1787.475483082575</v>
      </c>
      <c r="E30">
        <v>6.4147044289642019E-2</v>
      </c>
      <c r="F30">
        <v>120.0378639698029</v>
      </c>
      <c r="G30" s="13">
        <f t="shared" si="6"/>
        <v>2.2062052031484019E-2</v>
      </c>
      <c r="H30">
        <v>1694.3329988715921</v>
      </c>
      <c r="I30">
        <v>1758.12605743829</v>
      </c>
      <c r="J30" s="6">
        <v>3.6284689767722797E-2</v>
      </c>
      <c r="K30">
        <v>3600.0241558551788</v>
      </c>
      <c r="L30" s="13">
        <f t="shared" si="7"/>
        <v>5.2803202069935046E-3</v>
      </c>
      <c r="M30">
        <v>1753.834260788934</v>
      </c>
      <c r="N30">
        <v>1761.920129457342</v>
      </c>
      <c r="O30">
        <v>120.4032968474901</v>
      </c>
      <c r="P30" s="13">
        <f t="shared" si="8"/>
        <v>2.8263103300143963E-3</v>
      </c>
      <c r="Q30" s="25">
        <f t="shared" si="0"/>
        <v>7.4497357150933117E-3</v>
      </c>
      <c r="R30">
        <v>1752.171614156244</v>
      </c>
      <c r="S30">
        <v>1760.9021971079401</v>
      </c>
      <c r="T30">
        <v>120.0032767546887</v>
      </c>
      <c r="U30" s="13">
        <f t="shared" si="1"/>
        <v>1.8756242672999573E-3</v>
      </c>
      <c r="V30" s="25">
        <f t="shared" si="1"/>
        <v>6.8676913538107962E-3</v>
      </c>
      <c r="W30">
        <v>1750.110363187056</v>
      </c>
      <c r="X30">
        <v>1758.2560951830931</v>
      </c>
      <c r="Y30">
        <v>120.3780882993015</v>
      </c>
      <c r="Z30" s="13">
        <f t="shared" si="2"/>
        <v>6.9701990866168886E-4</v>
      </c>
      <c r="AA30" s="25">
        <f t="shared" si="2"/>
        <v>5.3546745942580362E-3</v>
      </c>
      <c r="AB30">
        <v>1748.891351097255</v>
      </c>
      <c r="AC30">
        <v>1758.9890430010939</v>
      </c>
      <c r="AD30">
        <v>120.0014740214683</v>
      </c>
      <c r="AE30" s="13">
        <f t="shared" si="3"/>
        <v>0</v>
      </c>
      <c r="AF30" s="25">
        <f t="shared" si="3"/>
        <v>5.7737674198592463E-3</v>
      </c>
      <c r="AG30">
        <v>1752.171614156244</v>
      </c>
      <c r="AH30">
        <v>1761.415632242931</v>
      </c>
      <c r="AI30">
        <v>120.004797722958</v>
      </c>
      <c r="AJ30" s="13">
        <f t="shared" si="4"/>
        <v>1.8756242672999573E-3</v>
      </c>
      <c r="AK30" s="25">
        <f t="shared" si="4"/>
        <v>7.1612688448703665E-3</v>
      </c>
    </row>
    <row r="31" spans="1:37" x14ac:dyDescent="0.3">
      <c r="A31" s="11" t="s">
        <v>45</v>
      </c>
      <c r="B31" s="12">
        <f t="shared" si="5"/>
        <v>1574.273432284489</v>
      </c>
      <c r="C31">
        <v>1428.556120901771</v>
      </c>
      <c r="D31">
        <v>1647.53621911388</v>
      </c>
      <c r="E31">
        <v>0.1329136778127312</v>
      </c>
      <c r="F31">
        <v>120.0315818786621</v>
      </c>
      <c r="G31" s="13">
        <f t="shared" si="6"/>
        <v>4.653752348667696E-2</v>
      </c>
      <c r="H31">
        <v>1504.716415860629</v>
      </c>
      <c r="I31">
        <v>1574.273432284489</v>
      </c>
      <c r="J31" s="6">
        <v>4.4183567477806232E-2</v>
      </c>
      <c r="K31">
        <v>3600.0078270435329</v>
      </c>
      <c r="L31" s="13">
        <f t="shared" si="7"/>
        <v>0</v>
      </c>
      <c r="M31">
        <v>1605.001157508261</v>
      </c>
      <c r="N31">
        <v>1625.60714077741</v>
      </c>
      <c r="O31">
        <v>120.4133222814999</v>
      </c>
      <c r="P31" s="13">
        <f t="shared" si="8"/>
        <v>1.9518671022213625E-2</v>
      </c>
      <c r="Q31" s="25">
        <f t="shared" si="0"/>
        <v>3.2607873219602443E-2</v>
      </c>
      <c r="R31">
        <v>1596.242019510564</v>
      </c>
      <c r="S31">
        <v>1611.8071717117091</v>
      </c>
      <c r="T31">
        <v>120.0007153869083</v>
      </c>
      <c r="U31" s="13">
        <f t="shared" si="1"/>
        <v>1.39547468537251E-2</v>
      </c>
      <c r="V31" s="25">
        <f t="shared" si="1"/>
        <v>2.3841944262981963E-2</v>
      </c>
      <c r="W31">
        <v>1620.9961356060689</v>
      </c>
      <c r="X31">
        <v>1682.78543871221</v>
      </c>
      <c r="Y31">
        <v>120.41290656515631</v>
      </c>
      <c r="Z31" s="13">
        <f t="shared" si="2"/>
        <v>2.9678899715520724E-2</v>
      </c>
      <c r="AA31" s="25">
        <f t="shared" si="2"/>
        <v>6.8928309531499241E-2</v>
      </c>
      <c r="AB31">
        <v>1641.761041802715</v>
      </c>
      <c r="AC31">
        <v>1742.347497407924</v>
      </c>
      <c r="AD31">
        <v>120.0043226513197</v>
      </c>
      <c r="AE31" s="13">
        <f t="shared" si="3"/>
        <v>4.2869051928477335E-2</v>
      </c>
      <c r="AF31" s="25">
        <f t="shared" si="3"/>
        <v>0.10676294325791694</v>
      </c>
      <c r="AG31">
        <v>1615.1309618325879</v>
      </c>
      <c r="AH31">
        <v>1636.0671058381349</v>
      </c>
      <c r="AI31">
        <v>120.00913212513549</v>
      </c>
      <c r="AJ31" s="13">
        <f t="shared" si="4"/>
        <v>2.595326117446381E-2</v>
      </c>
      <c r="AK31" s="25">
        <f t="shared" si="4"/>
        <v>3.9252185983965154E-2</v>
      </c>
    </row>
    <row r="32" spans="1:37" x14ac:dyDescent="0.3">
      <c r="A32" s="11" t="s">
        <v>46</v>
      </c>
      <c r="B32" s="12">
        <f t="shared" si="5"/>
        <v>1772.0732975251681</v>
      </c>
      <c r="C32">
        <v>1708.2452391023589</v>
      </c>
      <c r="D32">
        <v>1796.9905943709209</v>
      </c>
      <c r="E32">
        <v>4.9385542443325221E-2</v>
      </c>
      <c r="F32">
        <v>120.00720596313479</v>
      </c>
      <c r="G32" s="13">
        <f t="shared" si="6"/>
        <v>1.4061098308152208E-2</v>
      </c>
      <c r="H32">
        <v>1729.9567880168429</v>
      </c>
      <c r="I32">
        <v>1783.4044604115711</v>
      </c>
      <c r="J32" s="6">
        <v>2.996946210529974E-2</v>
      </c>
      <c r="K32">
        <v>3600.0071988105769</v>
      </c>
      <c r="L32" s="13">
        <f t="shared" si="7"/>
        <v>6.3942969527433459E-3</v>
      </c>
      <c r="M32">
        <v>1782.4394573311511</v>
      </c>
      <c r="N32">
        <v>1785.2352448365939</v>
      </c>
      <c r="O32">
        <v>120.44902935120039</v>
      </c>
      <c r="P32" s="13">
        <f t="shared" si="8"/>
        <v>5.8497353469859851E-3</v>
      </c>
      <c r="Q32" s="25">
        <f t="shared" si="0"/>
        <v>7.4274282727511643E-3</v>
      </c>
      <c r="R32">
        <v>1782.68302775336</v>
      </c>
      <c r="S32">
        <v>1788.1052776137089</v>
      </c>
      <c r="T32">
        <v>120.0024576896103</v>
      </c>
      <c r="U32" s="13">
        <f t="shared" si="1"/>
        <v>5.987184753028652E-3</v>
      </c>
      <c r="V32" s="25">
        <f t="shared" si="1"/>
        <v>9.0470186029724207E-3</v>
      </c>
      <c r="W32">
        <v>1772.0732975251681</v>
      </c>
      <c r="X32">
        <v>1783.7510422229309</v>
      </c>
      <c r="Y32">
        <v>120.393784406397</v>
      </c>
      <c r="Z32" s="13">
        <f t="shared" si="2"/>
        <v>0</v>
      </c>
      <c r="AA32" s="25">
        <f t="shared" si="2"/>
        <v>6.5898767923830556E-3</v>
      </c>
      <c r="AB32">
        <v>1782.9685412319241</v>
      </c>
      <c r="AC32">
        <v>1790.907677014244</v>
      </c>
      <c r="AD32">
        <v>120.0009270629147</v>
      </c>
      <c r="AE32" s="13">
        <f t="shared" si="3"/>
        <v>6.1483030763862913E-3</v>
      </c>
      <c r="AF32" s="25">
        <f t="shared" si="3"/>
        <v>1.0628442692172784E-2</v>
      </c>
      <c r="AG32">
        <v>1780.88414004879</v>
      </c>
      <c r="AH32">
        <v>1786.599532256733</v>
      </c>
      <c r="AI32">
        <v>120.0032719345763</v>
      </c>
      <c r="AJ32" s="13">
        <f t="shared" si="4"/>
        <v>4.9720530950536201E-3</v>
      </c>
      <c r="AK32" s="25">
        <f t="shared" si="4"/>
        <v>8.1973103211091334E-3</v>
      </c>
    </row>
    <row r="33" spans="1:37" x14ac:dyDescent="0.3">
      <c r="A33" s="11" t="s">
        <v>47</v>
      </c>
      <c r="B33" s="12">
        <f t="shared" si="5"/>
        <v>1725.606340827338</v>
      </c>
      <c r="C33">
        <v>1623.768372215668</v>
      </c>
      <c r="D33">
        <v>1752.8997198816639</v>
      </c>
      <c r="E33">
        <v>7.3667276114753114E-2</v>
      </c>
      <c r="F33">
        <v>121.8403370380402</v>
      </c>
      <c r="G33" s="13">
        <f t="shared" si="6"/>
        <v>1.581668913040743E-2</v>
      </c>
      <c r="H33">
        <v>1654.4707381082021</v>
      </c>
      <c r="I33">
        <v>1726.1249092421519</v>
      </c>
      <c r="J33" s="6">
        <v>4.1511579347643809E-2</v>
      </c>
      <c r="K33">
        <v>3600.0925090312958</v>
      </c>
      <c r="L33" s="13">
        <f t="shared" si="7"/>
        <v>3.0051373974742843E-4</v>
      </c>
      <c r="M33">
        <v>1730.7031831285231</v>
      </c>
      <c r="N33">
        <v>1738.179426920057</v>
      </c>
      <c r="O33">
        <v>120.7870079787856</v>
      </c>
      <c r="P33" s="13">
        <f t="shared" si="8"/>
        <v>2.953652974374988E-3</v>
      </c>
      <c r="Q33" s="25">
        <f t="shared" si="0"/>
        <v>7.2861844531069914E-3</v>
      </c>
      <c r="R33">
        <v>1729.6848209670591</v>
      </c>
      <c r="S33">
        <v>1736.254303356262</v>
      </c>
      <c r="T33">
        <v>120.000765616697</v>
      </c>
      <c r="U33" s="13">
        <f t="shared" si="1"/>
        <v>2.3635055361268579E-3</v>
      </c>
      <c r="V33" s="25">
        <f t="shared" si="1"/>
        <v>6.1705629360510952E-3</v>
      </c>
      <c r="W33">
        <v>1725.606340827338</v>
      </c>
      <c r="X33">
        <v>1734.6955159788549</v>
      </c>
      <c r="Y33">
        <v>120.397499368689</v>
      </c>
      <c r="Z33" s="13">
        <f t="shared" si="2"/>
        <v>0</v>
      </c>
      <c r="AA33" s="25">
        <f t="shared" si="2"/>
        <v>5.2672356008839766E-3</v>
      </c>
      <c r="AB33">
        <v>1729.726977652128</v>
      </c>
      <c r="AC33">
        <v>1737.1669105555559</v>
      </c>
      <c r="AD33">
        <v>120.00067849259359</v>
      </c>
      <c r="AE33" s="13">
        <f t="shared" si="3"/>
        <v>2.3879356069208091E-3</v>
      </c>
      <c r="AF33" s="25">
        <f t="shared" si="3"/>
        <v>6.699424691888391E-3</v>
      </c>
      <c r="AG33">
        <v>1730.7031831285219</v>
      </c>
      <c r="AH33">
        <v>1735.93753500095</v>
      </c>
      <c r="AI33">
        <v>120.0045952550136</v>
      </c>
      <c r="AJ33" s="13">
        <f t="shared" si="4"/>
        <v>2.9536529743743292E-3</v>
      </c>
      <c r="AK33" s="25">
        <f t="shared" si="4"/>
        <v>5.9869936318492434E-3</v>
      </c>
    </row>
    <row r="34" spans="1:37" x14ac:dyDescent="0.3">
      <c r="A34" s="11" t="s">
        <v>48</v>
      </c>
      <c r="B34" s="12">
        <f t="shared" si="5"/>
        <v>1549.185384298861</v>
      </c>
      <c r="C34">
        <v>1497.2918625882471</v>
      </c>
      <c r="D34">
        <v>1556.2618838381709</v>
      </c>
      <c r="E34">
        <v>3.7892093780827987E-2</v>
      </c>
      <c r="F34">
        <v>120.8464879989624</v>
      </c>
      <c r="G34" s="13">
        <f t="shared" si="6"/>
        <v>4.5678842642274406E-3</v>
      </c>
      <c r="H34">
        <v>1516.0158217711901</v>
      </c>
      <c r="I34">
        <v>1549.1853957110591</v>
      </c>
      <c r="J34" s="6">
        <v>2.1410977686531319E-2</v>
      </c>
      <c r="K34">
        <v>3600.014385938644</v>
      </c>
      <c r="L34" s="13">
        <f t="shared" si="7"/>
        <v>7.3665800149448053E-9</v>
      </c>
      <c r="M34">
        <v>1551.8197278147541</v>
      </c>
      <c r="N34">
        <v>1554.121563412185</v>
      </c>
      <c r="O34">
        <v>120.38962465830851</v>
      </c>
      <c r="P34" s="13">
        <f t="shared" si="8"/>
        <v>1.7004701584409439E-3</v>
      </c>
      <c r="Q34" s="25">
        <f t="shared" si="0"/>
        <v>3.1863062764163836E-3</v>
      </c>
      <c r="R34">
        <v>1550.4534650093931</v>
      </c>
      <c r="S34">
        <v>1554.304661918587</v>
      </c>
      <c r="T34">
        <v>120.0015406299033</v>
      </c>
      <c r="U34" s="13">
        <f t="shared" si="1"/>
        <v>8.1854678167262644E-4</v>
      </c>
      <c r="V34" s="25">
        <f t="shared" si="1"/>
        <v>3.3044964609209595E-3</v>
      </c>
      <c r="W34">
        <v>1549.1853957110591</v>
      </c>
      <c r="X34">
        <v>1552.035369298198</v>
      </c>
      <c r="Y34">
        <v>120.3807189827086</v>
      </c>
      <c r="Z34" s="13">
        <f t="shared" si="2"/>
        <v>7.3665800149448053E-9</v>
      </c>
      <c r="AA34" s="25">
        <f t="shared" si="2"/>
        <v>1.8396668521546253E-3</v>
      </c>
      <c r="AB34">
        <v>1549.1853957110591</v>
      </c>
      <c r="AC34">
        <v>1552.1541603759799</v>
      </c>
      <c r="AD34">
        <v>120.00130312561519</v>
      </c>
      <c r="AE34" s="13">
        <f t="shared" si="3"/>
        <v>7.3665800149448053E-9</v>
      </c>
      <c r="AF34" s="25">
        <f t="shared" si="3"/>
        <v>1.9163465568470821E-3</v>
      </c>
      <c r="AG34">
        <v>1549.185384298861</v>
      </c>
      <c r="AH34">
        <v>1554.883186076687</v>
      </c>
      <c r="AI34">
        <v>120.0041390148923</v>
      </c>
      <c r="AJ34" s="13">
        <f t="shared" si="4"/>
        <v>0</v>
      </c>
      <c r="AK34" s="25">
        <f t="shared" si="4"/>
        <v>3.6779341165839793E-3</v>
      </c>
    </row>
    <row r="35" spans="1:37" x14ac:dyDescent="0.3">
      <c r="A35" s="11" t="s">
        <v>49</v>
      </c>
      <c r="B35" s="12">
        <f t="shared" si="5"/>
        <v>1337.85613292465</v>
      </c>
      <c r="C35">
        <v>1247.941132501835</v>
      </c>
      <c r="D35">
        <v>1347.912490430964</v>
      </c>
      <c r="E35">
        <v>7.4167543248423048E-2</v>
      </c>
      <c r="F35">
        <v>120.0113210678101</v>
      </c>
      <c r="G35" s="13">
        <f t="shared" si="6"/>
        <v>7.5167704948439565E-3</v>
      </c>
      <c r="H35">
        <v>1311.649965982029</v>
      </c>
      <c r="I35">
        <v>1337.8561376304619</v>
      </c>
      <c r="J35" s="6">
        <v>1.9588183595620791E-2</v>
      </c>
      <c r="K35">
        <v>3600.3474729061131</v>
      </c>
      <c r="L35" s="13">
        <f t="shared" si="7"/>
        <v>3.5174275268915163E-9</v>
      </c>
      <c r="M35">
        <v>1338.0980473397599</v>
      </c>
      <c r="N35">
        <v>1342.4561737291151</v>
      </c>
      <c r="O35">
        <v>120.46392182490671</v>
      </c>
      <c r="P35" s="13">
        <f t="shared" si="8"/>
        <v>1.8082244357701556E-4</v>
      </c>
      <c r="Q35" s="25">
        <f t="shared" si="0"/>
        <v>3.4383673186212716E-3</v>
      </c>
      <c r="R35">
        <v>1337.8561411418741</v>
      </c>
      <c r="S35">
        <v>1341.0948852827</v>
      </c>
      <c r="T35">
        <v>120.0027244834928</v>
      </c>
      <c r="U35" s="13">
        <f t="shared" si="1"/>
        <v>6.1420835521060803E-9</v>
      </c>
      <c r="V35" s="25">
        <f t="shared" si="1"/>
        <v>2.4208524955294949E-3</v>
      </c>
      <c r="W35">
        <v>1337.856137972632</v>
      </c>
      <c r="X35">
        <v>1341.4686440613659</v>
      </c>
      <c r="Y35">
        <v>120.3911608400871</v>
      </c>
      <c r="Z35" s="13">
        <f t="shared" si="2"/>
        <v>3.7731875359688772E-9</v>
      </c>
      <c r="AA35" s="25">
        <f t="shared" si="2"/>
        <v>2.7002239237927297E-3</v>
      </c>
      <c r="AB35">
        <v>1337.85613292465</v>
      </c>
      <c r="AC35">
        <v>1338.563781019519</v>
      </c>
      <c r="AD35">
        <v>120.0012927770847</v>
      </c>
      <c r="AE35" s="13">
        <f t="shared" si="3"/>
        <v>0</v>
      </c>
      <c r="AF35" s="25">
        <f t="shared" si="3"/>
        <v>5.2894184767238812E-4</v>
      </c>
      <c r="AG35">
        <v>1338.0980473397599</v>
      </c>
      <c r="AH35">
        <v>1343.1156321221899</v>
      </c>
      <c r="AI35">
        <v>120.083720644284</v>
      </c>
      <c r="AJ35" s="13">
        <f t="shared" si="4"/>
        <v>1.8082244357701556E-4</v>
      </c>
      <c r="AK35" s="25">
        <f t="shared" si="4"/>
        <v>3.9312890736931004E-3</v>
      </c>
    </row>
    <row r="36" spans="1:37" x14ac:dyDescent="0.3">
      <c r="A36" s="11" t="s">
        <v>50</v>
      </c>
      <c r="B36" s="12">
        <f t="shared" si="5"/>
        <v>1672.424564134056</v>
      </c>
      <c r="C36">
        <v>1575.511462357754</v>
      </c>
      <c r="D36">
        <v>1712.035877531531</v>
      </c>
      <c r="E36">
        <v>7.9743898457678208E-2</v>
      </c>
      <c r="F36">
        <v>120.01117300987239</v>
      </c>
      <c r="G36" s="13">
        <f t="shared" si="6"/>
        <v>2.3684962686484359E-2</v>
      </c>
      <c r="H36">
        <v>1603.833444783879</v>
      </c>
      <c r="I36">
        <v>1672.424564134056</v>
      </c>
      <c r="J36" s="6">
        <v>4.1012982481330201E-2</v>
      </c>
      <c r="K36">
        <v>3600.013808965683</v>
      </c>
      <c r="L36" s="13">
        <f t="shared" si="7"/>
        <v>0</v>
      </c>
      <c r="M36">
        <v>1688.763034772433</v>
      </c>
      <c r="N36">
        <v>1694.4362538325031</v>
      </c>
      <c r="O36">
        <v>120.3980550465116</v>
      </c>
      <c r="P36" s="13">
        <f t="shared" si="8"/>
        <v>9.7693318961962691E-3</v>
      </c>
      <c r="Q36" s="25">
        <f t="shared" si="0"/>
        <v>1.3161544126113832E-2</v>
      </c>
      <c r="R36">
        <v>1689.6506054181079</v>
      </c>
      <c r="S36">
        <v>1696.084979683925</v>
      </c>
      <c r="T36">
        <v>120.002791569609</v>
      </c>
      <c r="U36" s="13">
        <f t="shared" si="1"/>
        <v>1.0300040823049724E-2</v>
      </c>
      <c r="V36" s="25">
        <f t="shared" si="1"/>
        <v>1.414737385307408E-2</v>
      </c>
      <c r="W36">
        <v>1689.7534346480111</v>
      </c>
      <c r="X36">
        <v>1693.974132295546</v>
      </c>
      <c r="Y36">
        <v>120.4072013465106</v>
      </c>
      <c r="Z36" s="13">
        <f t="shared" si="2"/>
        <v>1.0361525945971473E-2</v>
      </c>
      <c r="AA36" s="25">
        <f t="shared" si="2"/>
        <v>1.2885225811454102E-2</v>
      </c>
      <c r="AB36">
        <v>1688.763033439561</v>
      </c>
      <c r="AC36">
        <v>1691.5743162237729</v>
      </c>
      <c r="AD36">
        <v>120.0019148931955</v>
      </c>
      <c r="AE36" s="13">
        <f t="shared" si="3"/>
        <v>9.7693310992263971E-3</v>
      </c>
      <c r="AF36" s="25">
        <f t="shared" si="3"/>
        <v>1.1450293484317618E-2</v>
      </c>
      <c r="AG36">
        <v>1689.8540455176751</v>
      </c>
      <c r="AH36">
        <v>1696.848787874952</v>
      </c>
      <c r="AI36">
        <v>120.00575634939599</v>
      </c>
      <c r="AJ36" s="13">
        <f t="shared" si="4"/>
        <v>1.0421684635231169E-2</v>
      </c>
      <c r="AK36" s="25">
        <f t="shared" si="4"/>
        <v>1.4604080964059676E-2</v>
      </c>
    </row>
    <row r="37" spans="1:37" x14ac:dyDescent="0.3">
      <c r="A37" s="11" t="s">
        <v>51</v>
      </c>
      <c r="B37" s="12">
        <f t="shared" si="5"/>
        <v>1918.471595390032</v>
      </c>
      <c r="C37">
        <v>1901.4879548035799</v>
      </c>
      <c r="D37">
        <v>1918.471608223037</v>
      </c>
      <c r="E37">
        <v>8.8526999027049406E-3</v>
      </c>
      <c r="F37">
        <v>120.010883808136</v>
      </c>
      <c r="G37" s="13">
        <f t="shared" si="6"/>
        <v>6.6891816699425069E-9</v>
      </c>
      <c r="H37">
        <v>1918.284221730798</v>
      </c>
      <c r="I37">
        <v>1918.471608223037</v>
      </c>
      <c r="J37" s="6">
        <v>9.7674884234413094E-5</v>
      </c>
      <c r="K37">
        <v>1188.8884561061859</v>
      </c>
      <c r="L37" s="13">
        <f t="shared" si="7"/>
        <v>6.6891816699425069E-9</v>
      </c>
      <c r="M37">
        <v>1918.471595390032</v>
      </c>
      <c r="N37">
        <v>1918.4716056215409</v>
      </c>
      <c r="O37">
        <v>120.3450057323964</v>
      </c>
      <c r="P37" s="13">
        <f t="shared" si="8"/>
        <v>0</v>
      </c>
      <c r="Q37" s="25">
        <f t="shared" si="0"/>
        <v>5.3331563103757308E-9</v>
      </c>
      <c r="R37">
        <v>1918.471608223037</v>
      </c>
      <c r="S37">
        <v>1919.550597778356</v>
      </c>
      <c r="T37">
        <v>120.0007904499012</v>
      </c>
      <c r="U37" s="13">
        <f t="shared" si="1"/>
        <v>6.6891816699425069E-9</v>
      </c>
      <c r="V37" s="25">
        <f t="shared" si="1"/>
        <v>5.6242812816031181E-4</v>
      </c>
      <c r="W37">
        <v>1918.471608223037</v>
      </c>
      <c r="X37">
        <v>1919.629861315294</v>
      </c>
      <c r="Y37">
        <v>120.3784559238818</v>
      </c>
      <c r="Z37" s="13">
        <f t="shared" si="2"/>
        <v>6.6891816699425069E-9</v>
      </c>
      <c r="AA37" s="25">
        <f t="shared" si="2"/>
        <v>6.0374410965749969E-4</v>
      </c>
      <c r="AB37">
        <v>1918.4716076248901</v>
      </c>
      <c r="AC37">
        <v>1921.813367198042</v>
      </c>
      <c r="AD37">
        <v>120.0008398251142</v>
      </c>
      <c r="AE37" s="13">
        <f t="shared" si="3"/>
        <v>6.377398619724323E-9</v>
      </c>
      <c r="AF37" s="25">
        <f t="shared" si="3"/>
        <v>1.7418927734140293E-3</v>
      </c>
      <c r="AG37">
        <v>1918.4716077487919</v>
      </c>
      <c r="AH37">
        <v>1919.401205662527</v>
      </c>
      <c r="AI37">
        <v>120.1625493435189</v>
      </c>
      <c r="AJ37" s="13">
        <f t="shared" si="4"/>
        <v>6.4419822329309544E-9</v>
      </c>
      <c r="AK37" s="25">
        <f t="shared" si="4"/>
        <v>4.8455774624382188E-4</v>
      </c>
    </row>
    <row r="38" spans="1:37" x14ac:dyDescent="0.3">
      <c r="A38" s="11" t="s">
        <v>52</v>
      </c>
      <c r="B38" s="12">
        <f t="shared" si="5"/>
        <v>1516.3841940686341</v>
      </c>
      <c r="C38">
        <v>1410.522856638325</v>
      </c>
      <c r="D38">
        <v>1581.810751864436</v>
      </c>
      <c r="E38">
        <v>0.1082859596346894</v>
      </c>
      <c r="F38">
        <v>120.70410490036009</v>
      </c>
      <c r="G38" s="13">
        <f t="shared" si="6"/>
        <v>4.3146425590374259E-2</v>
      </c>
      <c r="H38">
        <v>1450.8549935664339</v>
      </c>
      <c r="I38">
        <v>1516.3841940686341</v>
      </c>
      <c r="J38" s="6">
        <v>4.3214114706891738E-2</v>
      </c>
      <c r="K38">
        <v>3600.0075218677521</v>
      </c>
      <c r="L38" s="13">
        <f t="shared" si="7"/>
        <v>0</v>
      </c>
      <c r="M38">
        <v>1553.2344679428791</v>
      </c>
      <c r="N38">
        <v>1570.210228022089</v>
      </c>
      <c r="O38">
        <v>120.3988066012098</v>
      </c>
      <c r="P38" s="13">
        <f t="shared" si="8"/>
        <v>2.4301409905474834E-2</v>
      </c>
      <c r="Q38" s="25">
        <f t="shared" si="0"/>
        <v>3.5496303749403692E-2</v>
      </c>
      <c r="R38">
        <v>1552.8622674390519</v>
      </c>
      <c r="S38">
        <v>1569.7984485631339</v>
      </c>
      <c r="T38">
        <v>120.00093371459521</v>
      </c>
      <c r="U38" s="13">
        <f t="shared" si="1"/>
        <v>2.4055957265383367E-2</v>
      </c>
      <c r="V38" s="25">
        <f t="shared" si="1"/>
        <v>3.5224750233767067E-2</v>
      </c>
      <c r="W38">
        <v>1546.884407909731</v>
      </c>
      <c r="X38">
        <v>1570.1496212896759</v>
      </c>
      <c r="Y38">
        <v>120.401976050192</v>
      </c>
      <c r="Z38" s="13">
        <f t="shared" si="2"/>
        <v>2.011377720791277E-2</v>
      </c>
      <c r="AA38" s="25">
        <f t="shared" si="2"/>
        <v>3.5456335822640676E-2</v>
      </c>
      <c r="AB38">
        <v>1628.740290906105</v>
      </c>
      <c r="AC38">
        <v>1631.9953741009169</v>
      </c>
      <c r="AD38">
        <v>120.00085644947831</v>
      </c>
      <c r="AE38" s="13">
        <f t="shared" si="3"/>
        <v>7.4094742794704613E-2</v>
      </c>
      <c r="AF38" s="25">
        <f t="shared" si="3"/>
        <v>7.6241351291116199E-2</v>
      </c>
      <c r="AG38">
        <v>1551.130911883492</v>
      </c>
      <c r="AH38">
        <v>1573.0664797263721</v>
      </c>
      <c r="AI38">
        <v>120.01040318859739</v>
      </c>
      <c r="AJ38" s="13">
        <f t="shared" si="4"/>
        <v>2.2914191502899039E-2</v>
      </c>
      <c r="AK38" s="25">
        <f t="shared" si="4"/>
        <v>3.737989744251613E-2</v>
      </c>
    </row>
    <row r="39" spans="1:37" x14ac:dyDescent="0.3">
      <c r="A39" s="11" t="s">
        <v>53</v>
      </c>
      <c r="B39" s="12">
        <f t="shared" si="5"/>
        <v>1607.225513410358</v>
      </c>
      <c r="C39">
        <v>1439.629440358859</v>
      </c>
      <c r="D39">
        <v>1630.1114171816059</v>
      </c>
      <c r="E39">
        <v>0.1168521211587374</v>
      </c>
      <c r="F39">
        <v>120.0086269378662</v>
      </c>
      <c r="G39" s="13">
        <f t="shared" si="6"/>
        <v>1.4239385562444543E-2</v>
      </c>
      <c r="H39">
        <v>1497.5609835944031</v>
      </c>
      <c r="I39">
        <v>1607.225513410358</v>
      </c>
      <c r="J39" s="6">
        <v>6.8232198220433929E-2</v>
      </c>
      <c r="K39">
        <v>3600.008069992065</v>
      </c>
      <c r="L39" s="13">
        <f t="shared" si="7"/>
        <v>0</v>
      </c>
      <c r="M39">
        <v>1611.0065385747971</v>
      </c>
      <c r="N39">
        <v>1626.759118929835</v>
      </c>
      <c r="O39">
        <v>120.42255207889249</v>
      </c>
      <c r="P39" s="13">
        <f t="shared" si="8"/>
        <v>2.3525168888193036E-3</v>
      </c>
      <c r="Q39" s="25">
        <f t="shared" si="0"/>
        <v>1.2153618366864329E-2</v>
      </c>
      <c r="R39">
        <v>1611.2970738745159</v>
      </c>
      <c r="S39">
        <v>1615.923545016688</v>
      </c>
      <c r="T39">
        <v>120.00363105509901</v>
      </c>
      <c r="U39" s="13">
        <f t="shared" si="1"/>
        <v>2.5332851116322648E-3</v>
      </c>
      <c r="V39" s="25">
        <f t="shared" si="1"/>
        <v>5.4118302215559822E-3</v>
      </c>
      <c r="W39">
        <v>1610.9370649240279</v>
      </c>
      <c r="X39">
        <v>1627.476730844895</v>
      </c>
      <c r="Y39">
        <v>120.3809604118927</v>
      </c>
      <c r="Z39" s="13">
        <f t="shared" si="2"/>
        <v>2.309291062580549E-3</v>
      </c>
      <c r="AA39" s="25">
        <f t="shared" si="2"/>
        <v>1.2600109484054996E-2</v>
      </c>
      <c r="AB39">
        <v>1630.363685173975</v>
      </c>
      <c r="AC39">
        <v>1652.495728789442</v>
      </c>
      <c r="AD39">
        <v>120.0008581532864</v>
      </c>
      <c r="AE39" s="13">
        <f t="shared" si="3"/>
        <v>1.4396344240778227E-2</v>
      </c>
      <c r="AF39" s="25">
        <f t="shared" si="3"/>
        <v>2.816668538506803E-2</v>
      </c>
      <c r="AG39">
        <v>1627.7765884261651</v>
      </c>
      <c r="AH39">
        <v>1649.666452633883</v>
      </c>
      <c r="AI39">
        <v>120.0076301955618</v>
      </c>
      <c r="AJ39" s="13">
        <f t="shared" si="4"/>
        <v>1.2786677939301718E-2</v>
      </c>
      <c r="AK39" s="25">
        <f t="shared" si="4"/>
        <v>2.6406337423968543E-2</v>
      </c>
    </row>
    <row r="40" spans="1:37" x14ac:dyDescent="0.3">
      <c r="A40" s="11" t="s">
        <v>54</v>
      </c>
      <c r="B40" s="12">
        <f t="shared" si="5"/>
        <v>1783.145536288783</v>
      </c>
      <c r="C40">
        <v>1743.203113560277</v>
      </c>
      <c r="D40">
        <v>1793.2116951240639</v>
      </c>
      <c r="E40">
        <v>2.7887717718864429E-2</v>
      </c>
      <c r="F40">
        <v>121.1199100017548</v>
      </c>
      <c r="G40" s="13">
        <f t="shared" si="6"/>
        <v>5.6451695222989925E-3</v>
      </c>
      <c r="H40">
        <v>1764.049454055131</v>
      </c>
      <c r="I40">
        <v>1783.145536288783</v>
      </c>
      <c r="J40" s="6">
        <v>1.070921124777903E-2</v>
      </c>
      <c r="K40">
        <v>3600.008648872375</v>
      </c>
      <c r="L40" s="13">
        <f t="shared" si="7"/>
        <v>0</v>
      </c>
      <c r="M40">
        <v>1786.722215858149</v>
      </c>
      <c r="N40">
        <v>1790.107094972032</v>
      </c>
      <c r="O40">
        <v>120.3892427523911</v>
      </c>
      <c r="P40" s="13">
        <f t="shared" si="8"/>
        <v>2.0058259388126189E-3</v>
      </c>
      <c r="Q40" s="25">
        <f t="shared" si="0"/>
        <v>3.9040888932363404E-3</v>
      </c>
      <c r="R40">
        <v>1786.722215858148</v>
      </c>
      <c r="S40">
        <v>1790.1541588225029</v>
      </c>
      <c r="T40">
        <v>120.0021737217961</v>
      </c>
      <c r="U40" s="13">
        <f t="shared" si="1"/>
        <v>2.0058259388121089E-3</v>
      </c>
      <c r="V40" s="25">
        <f t="shared" si="1"/>
        <v>3.9304826168630328E-3</v>
      </c>
      <c r="W40">
        <v>1783.2051096315929</v>
      </c>
      <c r="X40">
        <v>1788.4469388391001</v>
      </c>
      <c r="Y40">
        <v>120.4038647926878</v>
      </c>
      <c r="Z40" s="13">
        <f t="shared" si="2"/>
        <v>3.3409130997750792E-5</v>
      </c>
      <c r="AA40" s="25">
        <f t="shared" si="2"/>
        <v>2.97306217716294E-3</v>
      </c>
      <c r="AB40">
        <v>1786.605949186029</v>
      </c>
      <c r="AC40">
        <v>1789.638500931874</v>
      </c>
      <c r="AD40">
        <v>120.00222618543781</v>
      </c>
      <c r="AE40" s="13">
        <f t="shared" si="3"/>
        <v>1.9406228077423562E-3</v>
      </c>
      <c r="AF40" s="25">
        <f t="shared" si="3"/>
        <v>3.6412982064294359E-3</v>
      </c>
      <c r="AG40">
        <v>1784.074878702861</v>
      </c>
      <c r="AH40">
        <v>1788.0054744653521</v>
      </c>
      <c r="AI40">
        <v>120.1338161899708</v>
      </c>
      <c r="AJ40" s="13">
        <f t="shared" si="4"/>
        <v>5.2118147126245344E-4</v>
      </c>
      <c r="AK40" s="25">
        <f t="shared" si="4"/>
        <v>2.7254859895979107E-3</v>
      </c>
    </row>
    <row r="41" spans="1:37" x14ac:dyDescent="0.3">
      <c r="A41" s="11" t="s">
        <v>55</v>
      </c>
      <c r="B41" s="12">
        <f t="shared" si="5"/>
        <v>1747.1726937601229</v>
      </c>
      <c r="C41">
        <v>1634.5800649001501</v>
      </c>
      <c r="D41">
        <v>1830.0138328516639</v>
      </c>
      <c r="E41">
        <v>0.1067936014707461</v>
      </c>
      <c r="F41">
        <v>120.07035183906559</v>
      </c>
      <c r="G41" s="13">
        <f t="shared" si="6"/>
        <v>4.7414396634860988E-2</v>
      </c>
      <c r="H41">
        <v>1667.123830367862</v>
      </c>
      <c r="I41">
        <v>1747.1726937601229</v>
      </c>
      <c r="J41" s="6">
        <v>4.5816228514873547E-2</v>
      </c>
      <c r="K41">
        <v>3600.0078480243678</v>
      </c>
      <c r="L41" s="13">
        <f t="shared" si="7"/>
        <v>0</v>
      </c>
      <c r="M41">
        <v>1774.279892502125</v>
      </c>
      <c r="N41">
        <v>1792.3834237190879</v>
      </c>
      <c r="O41">
        <v>120.407393015502</v>
      </c>
      <c r="P41" s="13">
        <f t="shared" si="8"/>
        <v>1.5514893770268453E-2</v>
      </c>
      <c r="Q41" s="25">
        <f t="shared" si="0"/>
        <v>2.5876509013923587E-2</v>
      </c>
      <c r="R41">
        <v>1778.6716891955459</v>
      </c>
      <c r="S41">
        <v>1793.7482225189949</v>
      </c>
      <c r="T41">
        <v>120.00074546220711</v>
      </c>
      <c r="U41" s="13">
        <f t="shared" si="1"/>
        <v>1.802855295754047E-2</v>
      </c>
      <c r="V41" s="25">
        <f t="shared" si="1"/>
        <v>2.6657656066405168E-2</v>
      </c>
      <c r="W41">
        <v>1759.886528980237</v>
      </c>
      <c r="X41">
        <v>1789.4320686085241</v>
      </c>
      <c r="Y41">
        <v>120.4556096647168</v>
      </c>
      <c r="Z41" s="13">
        <f t="shared" si="2"/>
        <v>7.2768051295218133E-3</v>
      </c>
      <c r="AA41" s="25">
        <f t="shared" si="2"/>
        <v>2.4187291273110506E-2</v>
      </c>
      <c r="AB41">
        <v>1778.9174212635189</v>
      </c>
      <c r="AC41">
        <v>1792.2554962186721</v>
      </c>
      <c r="AD41">
        <v>120.00204997009131</v>
      </c>
      <c r="AE41" s="13">
        <f t="shared" si="3"/>
        <v>1.8169198509551787E-2</v>
      </c>
      <c r="AF41" s="25">
        <f t="shared" si="3"/>
        <v>2.5803289291069235E-2</v>
      </c>
      <c r="AG41">
        <v>1789.5175688068621</v>
      </c>
      <c r="AH41">
        <v>1793.104371134265</v>
      </c>
      <c r="AI41">
        <v>120.00372657431291</v>
      </c>
      <c r="AJ41" s="13">
        <f t="shared" si="4"/>
        <v>2.4236227590993292E-2</v>
      </c>
      <c r="AK41" s="25">
        <f t="shared" si="4"/>
        <v>2.6289145622629687E-2</v>
      </c>
    </row>
    <row r="42" spans="1:37" x14ac:dyDescent="0.3">
      <c r="A42" s="11" t="s">
        <v>56</v>
      </c>
      <c r="B42" s="12">
        <f t="shared" si="5"/>
        <v>1646.5637199747621</v>
      </c>
      <c r="C42">
        <v>1551.6375966168339</v>
      </c>
      <c r="D42">
        <v>1683.091410115396</v>
      </c>
      <c r="E42">
        <v>7.8102599008302659E-2</v>
      </c>
      <c r="F42">
        <v>120.0881791114807</v>
      </c>
      <c r="G42" s="13">
        <f t="shared" si="6"/>
        <v>2.2184194694386809E-2</v>
      </c>
      <c r="H42">
        <v>1585.7861275926241</v>
      </c>
      <c r="I42">
        <v>1646.5637199747621</v>
      </c>
      <c r="J42" s="6">
        <v>3.6911776717070167E-2</v>
      </c>
      <c r="K42">
        <v>3600.0089991092682</v>
      </c>
      <c r="L42" s="13">
        <f t="shared" si="7"/>
        <v>0</v>
      </c>
      <c r="M42">
        <v>1666.2444916359491</v>
      </c>
      <c r="N42">
        <v>1672.3370673234319</v>
      </c>
      <c r="O42">
        <v>120.40459662559439</v>
      </c>
      <c r="P42" s="13">
        <f t="shared" si="8"/>
        <v>1.1952632881701456E-2</v>
      </c>
      <c r="Q42" s="25">
        <f t="shared" si="0"/>
        <v>1.5652808959658666E-2</v>
      </c>
      <c r="R42">
        <v>1669.7139269945751</v>
      </c>
      <c r="S42">
        <v>1673.509692413465</v>
      </c>
      <c r="T42">
        <v>120.0015994592919</v>
      </c>
      <c r="U42" s="13">
        <f t="shared" si="1"/>
        <v>1.4059709162162192E-2</v>
      </c>
      <c r="V42" s="25">
        <f t="shared" si="1"/>
        <v>1.6364973982978294E-2</v>
      </c>
      <c r="W42">
        <v>1668.6258974883549</v>
      </c>
      <c r="X42">
        <v>1671.5441921502261</v>
      </c>
      <c r="Y42">
        <v>120.4029115025071</v>
      </c>
      <c r="Z42" s="13">
        <f t="shared" si="2"/>
        <v>1.3398921187168497E-2</v>
      </c>
      <c r="AA42" s="25">
        <f t="shared" si="2"/>
        <v>1.5171275713427534E-2</v>
      </c>
      <c r="AB42">
        <v>1670.5820820317749</v>
      </c>
      <c r="AC42">
        <v>1677.945644941128</v>
      </c>
      <c r="AD42">
        <v>120.0014565996011</v>
      </c>
      <c r="AE42" s="13">
        <f t="shared" si="3"/>
        <v>1.458696178328342E-2</v>
      </c>
      <c r="AF42" s="25">
        <f t="shared" si="3"/>
        <v>1.9059040707423636E-2</v>
      </c>
      <c r="AG42">
        <v>1666.6667672736521</v>
      </c>
      <c r="AH42">
        <v>1671.9895302814721</v>
      </c>
      <c r="AI42">
        <v>120.00392186632379</v>
      </c>
      <c r="AJ42" s="13">
        <f t="shared" si="4"/>
        <v>1.2209091610009581E-2</v>
      </c>
      <c r="AK42" s="25">
        <f t="shared" si="4"/>
        <v>1.5441740880273804E-2</v>
      </c>
    </row>
    <row r="43" spans="1:37" x14ac:dyDescent="0.3">
      <c r="A43" s="11" t="s">
        <v>57</v>
      </c>
      <c r="B43" s="12">
        <f t="shared" si="5"/>
        <v>1641.036031555311</v>
      </c>
      <c r="C43">
        <v>1482.357646057987</v>
      </c>
      <c r="D43">
        <v>1748.5779353010189</v>
      </c>
      <c r="E43">
        <v>0.1522495988702966</v>
      </c>
      <c r="F43">
        <v>120.00780701637269</v>
      </c>
      <c r="G43" s="13">
        <f t="shared" si="6"/>
        <v>6.5532932658269455E-2</v>
      </c>
      <c r="H43">
        <v>1544.419491492403</v>
      </c>
      <c r="I43">
        <v>1641.036031555311</v>
      </c>
      <c r="J43" s="6">
        <v>5.8875331318190123E-2</v>
      </c>
      <c r="K43">
        <v>3600.008152961731</v>
      </c>
      <c r="L43" s="13">
        <f t="shared" si="7"/>
        <v>0</v>
      </c>
      <c r="M43">
        <v>1672.881211755066</v>
      </c>
      <c r="N43">
        <v>1696.4160725314159</v>
      </c>
      <c r="O43">
        <v>120.414966368489</v>
      </c>
      <c r="P43" s="13">
        <f t="shared" si="8"/>
        <v>1.94055338136442E-2</v>
      </c>
      <c r="Q43" s="25">
        <f t="shared" si="0"/>
        <v>3.3746998792962446E-2</v>
      </c>
      <c r="R43">
        <v>1687.6152176262899</v>
      </c>
      <c r="S43">
        <v>1700.31534757038</v>
      </c>
      <c r="T43">
        <v>120.0024739545013</v>
      </c>
      <c r="U43" s="13">
        <f t="shared" si="1"/>
        <v>2.8384011792131698E-2</v>
      </c>
      <c r="V43" s="25">
        <f t="shared" si="1"/>
        <v>3.6123104474973904E-2</v>
      </c>
      <c r="W43">
        <v>1676.993340644701</v>
      </c>
      <c r="X43">
        <v>1696.2856901198729</v>
      </c>
      <c r="Y43">
        <v>120.39839670789659</v>
      </c>
      <c r="Z43" s="13">
        <f t="shared" si="2"/>
        <v>2.1911346489638672E-2</v>
      </c>
      <c r="AA43" s="25">
        <f t="shared" si="2"/>
        <v>3.3667547513992403E-2</v>
      </c>
      <c r="AB43">
        <v>1709.0994314290319</v>
      </c>
      <c r="AC43">
        <v>1820.306189374619</v>
      </c>
      <c r="AD43">
        <v>120.00253473570341</v>
      </c>
      <c r="AE43" s="13">
        <f t="shared" si="3"/>
        <v>4.1475871684068452E-2</v>
      </c>
      <c r="AF43" s="25">
        <f t="shared" si="3"/>
        <v>0.10924206073001494</v>
      </c>
      <c r="AG43">
        <v>1678.5705639750411</v>
      </c>
      <c r="AH43">
        <v>1700.615120648326</v>
      </c>
      <c r="AI43">
        <v>120.00702485321089</v>
      </c>
      <c r="AJ43" s="13">
        <f t="shared" si="4"/>
        <v>2.2872460871048834E-2</v>
      </c>
      <c r="AK43" s="25">
        <f t="shared" si="4"/>
        <v>3.6305777537710873E-2</v>
      </c>
    </row>
    <row r="44" spans="1:37" x14ac:dyDescent="0.3">
      <c r="A44" s="11" t="s">
        <v>58</v>
      </c>
      <c r="B44" s="12">
        <f t="shared" si="5"/>
        <v>1711.1721036552981</v>
      </c>
      <c r="C44">
        <v>1649.3383858291511</v>
      </c>
      <c r="D44">
        <v>1741.582854390042</v>
      </c>
      <c r="E44">
        <v>5.2965880048927043E-2</v>
      </c>
      <c r="F44">
        <v>121.0659699440002</v>
      </c>
      <c r="G44" s="13">
        <f t="shared" si="6"/>
        <v>1.7771883184504008E-2</v>
      </c>
      <c r="H44">
        <v>1672.522633061611</v>
      </c>
      <c r="I44">
        <v>1711.1721036552981</v>
      </c>
      <c r="J44" s="6">
        <v>2.258654784701436E-2</v>
      </c>
      <c r="K44">
        <v>3600.0112929344182</v>
      </c>
      <c r="L44" s="13">
        <f t="shared" si="7"/>
        <v>0</v>
      </c>
      <c r="M44">
        <v>1732.9889801111401</v>
      </c>
      <c r="N44">
        <v>1736.811875550422</v>
      </c>
      <c r="O44">
        <v>120.5789617009054</v>
      </c>
      <c r="P44" s="13">
        <f t="shared" si="8"/>
        <v>1.2749668142227298E-2</v>
      </c>
      <c r="Q44" s="25">
        <f t="shared" si="0"/>
        <v>1.498374818076675E-2</v>
      </c>
      <c r="R44">
        <v>1723.4537081332089</v>
      </c>
      <c r="S44">
        <v>1732.3991421269229</v>
      </c>
      <c r="T44">
        <v>120.00270673369521</v>
      </c>
      <c r="U44" s="13">
        <f t="shared" si="1"/>
        <v>7.177305223522311E-3</v>
      </c>
      <c r="V44" s="25">
        <f t="shared" si="1"/>
        <v>1.2404969918736387E-2</v>
      </c>
      <c r="W44">
        <v>1726.1120638631371</v>
      </c>
      <c r="X44">
        <v>1731.644486533881</v>
      </c>
      <c r="Y44">
        <v>120.38595617308749</v>
      </c>
      <c r="Z44" s="13">
        <f t="shared" si="2"/>
        <v>8.7308343654768673E-3</v>
      </c>
      <c r="AA44" s="25">
        <f t="shared" si="2"/>
        <v>1.1963953149336138E-2</v>
      </c>
      <c r="AB44">
        <v>1722.676886296653</v>
      </c>
      <c r="AC44">
        <v>1730.294915802675</v>
      </c>
      <c r="AD44">
        <v>120.0011072080699</v>
      </c>
      <c r="AE44" s="13">
        <f t="shared" si="3"/>
        <v>6.7233346177039454E-3</v>
      </c>
      <c r="AF44" s="25">
        <f t="shared" si="3"/>
        <v>1.1175271094314777E-2</v>
      </c>
      <c r="AG44">
        <v>1729.498455331573</v>
      </c>
      <c r="AH44">
        <v>1735.571564702454</v>
      </c>
      <c r="AI44">
        <v>120.00160645088179</v>
      </c>
      <c r="AJ44" s="13">
        <f t="shared" si="4"/>
        <v>1.0709823773498502E-2</v>
      </c>
      <c r="AK44" s="25">
        <f t="shared" si="4"/>
        <v>1.425891702829617E-2</v>
      </c>
    </row>
    <row r="45" spans="1:37" x14ac:dyDescent="0.3">
      <c r="A45" s="11" t="s">
        <v>59</v>
      </c>
      <c r="B45" s="12">
        <f t="shared" si="5"/>
        <v>1321.044567559529</v>
      </c>
      <c r="C45">
        <v>1238.9635967062591</v>
      </c>
      <c r="D45">
        <v>1346.4491897421781</v>
      </c>
      <c r="E45">
        <v>7.9828926226692756E-2</v>
      </c>
      <c r="F45">
        <v>122.7843110561371</v>
      </c>
      <c r="G45" s="13">
        <f t="shared" si="6"/>
        <v>1.923070788564011E-2</v>
      </c>
      <c r="H45">
        <v>1252.9309320897009</v>
      </c>
      <c r="I45">
        <v>1321.044567559529</v>
      </c>
      <c r="J45" s="6">
        <v>5.1560437204370313E-2</v>
      </c>
      <c r="K45">
        <v>3600.0120370388031</v>
      </c>
      <c r="L45" s="13">
        <f t="shared" si="7"/>
        <v>0</v>
      </c>
      <c r="M45">
        <v>1326.514605302611</v>
      </c>
      <c r="N45">
        <v>1329.7849901929919</v>
      </c>
      <c r="O45">
        <v>120.8143789679918</v>
      </c>
      <c r="P45" s="13">
        <f t="shared" si="8"/>
        <v>4.1406912964240409E-3</v>
      </c>
      <c r="Q45" s="25">
        <f t="shared" si="0"/>
        <v>6.6162965641725418E-3</v>
      </c>
      <c r="R45">
        <v>1325.9838198985551</v>
      </c>
      <c r="S45">
        <v>1328.887547656301</v>
      </c>
      <c r="T45">
        <v>120.0045459822984</v>
      </c>
      <c r="U45" s="13">
        <f t="shared" si="1"/>
        <v>3.7388990956987713E-3</v>
      </c>
      <c r="V45" s="25">
        <f t="shared" si="1"/>
        <v>5.9369534453034504E-3</v>
      </c>
      <c r="W45">
        <v>1324.688873105958</v>
      </c>
      <c r="X45">
        <v>1328.329404708023</v>
      </c>
      <c r="Y45">
        <v>120.387393939204</v>
      </c>
      <c r="Z45" s="13">
        <f t="shared" si="2"/>
        <v>2.7586545041106462E-3</v>
      </c>
      <c r="AA45" s="25">
        <f t="shared" si="2"/>
        <v>5.5144522201487078E-3</v>
      </c>
      <c r="AB45">
        <v>1323.856372877623</v>
      </c>
      <c r="AC45">
        <v>1327.7314850851089</v>
      </c>
      <c r="AD45">
        <v>120.00211999078751</v>
      </c>
      <c r="AE45" s="13">
        <f t="shared" si="3"/>
        <v>2.1284712016101581E-3</v>
      </c>
      <c r="AF45" s="25">
        <f t="shared" si="3"/>
        <v>5.0618409778053174E-3</v>
      </c>
      <c r="AG45">
        <v>1328.3114972711651</v>
      </c>
      <c r="AH45">
        <v>1333.1189910633759</v>
      </c>
      <c r="AI45">
        <v>120.0024718053639</v>
      </c>
      <c r="AJ45" s="13">
        <f t="shared" si="4"/>
        <v>5.5008967071117406E-3</v>
      </c>
      <c r="AK45" s="25">
        <f t="shared" si="4"/>
        <v>9.1400576485870921E-3</v>
      </c>
    </row>
    <row r="46" spans="1:37" x14ac:dyDescent="0.3">
      <c r="A46" s="11" t="s">
        <v>60</v>
      </c>
      <c r="B46" s="12">
        <f t="shared" si="5"/>
        <v>1497.5621350901131</v>
      </c>
      <c r="C46">
        <v>1411.019067544994</v>
      </c>
      <c r="D46">
        <v>1517.7223886816971</v>
      </c>
      <c r="E46">
        <v>7.0304900245549043E-2</v>
      </c>
      <c r="F46">
        <v>120.0103399753571</v>
      </c>
      <c r="G46" s="13">
        <f t="shared" si="6"/>
        <v>1.3462048164279285E-2</v>
      </c>
      <c r="H46">
        <v>1440.3679433164671</v>
      </c>
      <c r="I46">
        <v>1497.5621350901131</v>
      </c>
      <c r="J46" s="6">
        <v>3.8191531712441301E-2</v>
      </c>
      <c r="K46">
        <v>3600.0130889415741</v>
      </c>
      <c r="L46" s="13">
        <f t="shared" si="7"/>
        <v>0</v>
      </c>
      <c r="M46">
        <v>1509.7086097579279</v>
      </c>
      <c r="N46">
        <v>1513.033581059736</v>
      </c>
      <c r="O46">
        <v>120.5778292338946</v>
      </c>
      <c r="P46" s="13">
        <f t="shared" si="8"/>
        <v>8.1108318534535515E-3</v>
      </c>
      <c r="Q46" s="25">
        <f t="shared" si="0"/>
        <v>1.0331087844105998E-2</v>
      </c>
      <c r="R46">
        <v>1507.4239013951819</v>
      </c>
      <c r="S46">
        <v>1511.5799877594729</v>
      </c>
      <c r="T46">
        <v>120.0022486281116</v>
      </c>
      <c r="U46" s="13">
        <f t="shared" si="1"/>
        <v>6.585213443898558E-3</v>
      </c>
      <c r="V46" s="25">
        <f t="shared" si="1"/>
        <v>9.3604481182454277E-3</v>
      </c>
      <c r="W46">
        <v>1507.314235860448</v>
      </c>
      <c r="X46">
        <v>1512.5963801489561</v>
      </c>
      <c r="Y46">
        <v>120.385837291996</v>
      </c>
      <c r="Z46" s="13">
        <f t="shared" si="2"/>
        <v>6.511984071864956E-3</v>
      </c>
      <c r="AA46" s="25">
        <f t="shared" si="2"/>
        <v>1.003914609388701E-2</v>
      </c>
      <c r="AB46">
        <v>1505.7713533234869</v>
      </c>
      <c r="AC46">
        <v>1513.531880011974</v>
      </c>
      <c r="AD46">
        <v>120.0008855909924</v>
      </c>
      <c r="AE46" s="13">
        <f t="shared" si="3"/>
        <v>5.4817212862288541E-3</v>
      </c>
      <c r="AF46" s="25">
        <f t="shared" si="3"/>
        <v>1.0663827929182995E-2</v>
      </c>
      <c r="AG46">
        <v>1507.250502156186</v>
      </c>
      <c r="AH46">
        <v>1512.9196125592309</v>
      </c>
      <c r="AI46">
        <v>120.0086870173924</v>
      </c>
      <c r="AJ46" s="13">
        <f t="shared" si="4"/>
        <v>6.469425768093397E-3</v>
      </c>
      <c r="AK46" s="25">
        <f t="shared" si="4"/>
        <v>1.0254985158391261E-2</v>
      </c>
    </row>
    <row r="47" spans="1:37" x14ac:dyDescent="0.3">
      <c r="A47" s="11" t="s">
        <v>61</v>
      </c>
      <c r="B47" s="12">
        <f t="shared" si="5"/>
        <v>1634.5106135716301</v>
      </c>
      <c r="C47">
        <v>1544.0666722338451</v>
      </c>
      <c r="D47">
        <v>1679.3993104101651</v>
      </c>
      <c r="E47">
        <v>8.0583954832794708E-2</v>
      </c>
      <c r="F47">
        <v>120.08047604560851</v>
      </c>
      <c r="G47" s="13">
        <f t="shared" si="6"/>
        <v>2.7463080671251826E-2</v>
      </c>
      <c r="H47">
        <v>1579.2950052494889</v>
      </c>
      <c r="I47">
        <v>1634.5106135716301</v>
      </c>
      <c r="J47" s="6">
        <v>3.3781125594214513E-2</v>
      </c>
      <c r="K47">
        <v>3600.0342209339142</v>
      </c>
      <c r="L47" s="13">
        <f t="shared" si="7"/>
        <v>0</v>
      </c>
      <c r="M47">
        <v>1669.1804046295381</v>
      </c>
      <c r="N47">
        <v>1675.850977491504</v>
      </c>
      <c r="O47">
        <v>120.417511040403</v>
      </c>
      <c r="P47" s="13">
        <f t="shared" si="8"/>
        <v>2.1211114060709437E-2</v>
      </c>
      <c r="Q47" s="25">
        <f t="shared" si="0"/>
        <v>2.5292196683592963E-2</v>
      </c>
      <c r="R47">
        <v>1665.7437803766049</v>
      </c>
      <c r="S47">
        <v>1671.7399718723491</v>
      </c>
      <c r="T47">
        <v>120.00202738140941</v>
      </c>
      <c r="U47" s="13">
        <f t="shared" si="1"/>
        <v>1.9108573872595489E-2</v>
      </c>
      <c r="V47" s="25">
        <f t="shared" si="1"/>
        <v>2.2777067332323864E-2</v>
      </c>
      <c r="W47">
        <v>1658.2857764037881</v>
      </c>
      <c r="X47">
        <v>1673.0253652970971</v>
      </c>
      <c r="Y47">
        <v>120.4123625305016</v>
      </c>
      <c r="Z47" s="13">
        <f t="shared" si="2"/>
        <v>1.4545737809683603E-2</v>
      </c>
      <c r="AA47" s="25">
        <f t="shared" si="2"/>
        <v>2.3563476067804175E-2</v>
      </c>
      <c r="AB47">
        <v>1666.162165266325</v>
      </c>
      <c r="AC47">
        <v>1680.1679157182721</v>
      </c>
      <c r="AD47">
        <v>120.00062572261091</v>
      </c>
      <c r="AE47" s="13">
        <f t="shared" si="3"/>
        <v>1.9364543388024846E-2</v>
      </c>
      <c r="AF47" s="25">
        <f t="shared" si="3"/>
        <v>2.7933316411371915E-2</v>
      </c>
      <c r="AG47">
        <v>1672.5994208988559</v>
      </c>
      <c r="AH47">
        <v>1678.98971985976</v>
      </c>
      <c r="AI47">
        <v>120.0058132998645</v>
      </c>
      <c r="AJ47" s="13">
        <f t="shared" si="4"/>
        <v>2.3302881615431391E-2</v>
      </c>
      <c r="AK47" s="25">
        <f t="shared" si="4"/>
        <v>2.7212491567085648E-2</v>
      </c>
    </row>
    <row r="48" spans="1:37" x14ac:dyDescent="0.3">
      <c r="A48" s="11" t="s">
        <v>62</v>
      </c>
      <c r="B48" s="12">
        <f t="shared" si="5"/>
        <v>1448.8298729731871</v>
      </c>
      <c r="C48">
        <v>1230.8512589310969</v>
      </c>
      <c r="D48">
        <v>1571.2093837748139</v>
      </c>
      <c r="E48">
        <v>0.2166217490542284</v>
      </c>
      <c r="F48">
        <v>120.03290414810181</v>
      </c>
      <c r="G48" s="13">
        <f t="shared" si="6"/>
        <v>8.4467826819782599E-2</v>
      </c>
      <c r="H48">
        <v>1324.997500244262</v>
      </c>
      <c r="I48">
        <v>1454.5410266059059</v>
      </c>
      <c r="J48" s="6">
        <v>8.9061445495234509E-2</v>
      </c>
      <c r="K48">
        <v>3601.359350919724</v>
      </c>
      <c r="L48" s="13">
        <f t="shared" si="7"/>
        <v>3.941907700314602E-3</v>
      </c>
      <c r="M48">
        <v>1459.7686175280701</v>
      </c>
      <c r="N48">
        <v>1474.9983638913579</v>
      </c>
      <c r="O48">
        <v>120.4615213415062</v>
      </c>
      <c r="P48" s="13">
        <f t="shared" si="8"/>
        <v>7.5500545363792523E-3</v>
      </c>
      <c r="Q48" s="25">
        <f t="shared" si="0"/>
        <v>1.8061810711060024E-2</v>
      </c>
      <c r="R48">
        <v>1448.8298729731871</v>
      </c>
      <c r="S48">
        <v>1472.5267248471509</v>
      </c>
      <c r="T48">
        <v>120.0018773056043</v>
      </c>
      <c r="U48" s="13">
        <f t="shared" si="1"/>
        <v>0</v>
      </c>
      <c r="V48" s="25">
        <f t="shared" si="1"/>
        <v>1.6355855380959832E-2</v>
      </c>
      <c r="W48">
        <v>1497.9756412572101</v>
      </c>
      <c r="X48">
        <v>1546.4551125821361</v>
      </c>
      <c r="Y48">
        <v>120.38979789891749</v>
      </c>
      <c r="Z48" s="13">
        <f t="shared" si="2"/>
        <v>3.3921007014556859E-2</v>
      </c>
      <c r="AA48" s="25">
        <f t="shared" si="2"/>
        <v>6.7382127763979144E-2</v>
      </c>
      <c r="AB48">
        <v>1507.2189202669899</v>
      </c>
      <c r="AC48">
        <v>1547.4515395170611</v>
      </c>
      <c r="AD48">
        <v>120.0008913898142</v>
      </c>
      <c r="AE48" s="13">
        <f t="shared" si="3"/>
        <v>4.030083061027788E-2</v>
      </c>
      <c r="AF48" s="25">
        <f t="shared" si="3"/>
        <v>6.8069873753699939E-2</v>
      </c>
      <c r="AG48">
        <v>1458.716901893416</v>
      </c>
      <c r="AH48">
        <v>1485.330476290017</v>
      </c>
      <c r="AI48">
        <v>120.00170369660481</v>
      </c>
      <c r="AJ48" s="13">
        <f t="shared" si="4"/>
        <v>6.8241476136459128E-3</v>
      </c>
      <c r="AK48" s="25">
        <f t="shared" si="4"/>
        <v>2.5193160354932468E-2</v>
      </c>
    </row>
    <row r="49" spans="1:37" x14ac:dyDescent="0.3">
      <c r="A49" s="11" t="s">
        <v>63</v>
      </c>
      <c r="B49" s="12">
        <f t="shared" si="5"/>
        <v>1883.594916080915</v>
      </c>
      <c r="C49">
        <v>1851.540907726443</v>
      </c>
      <c r="D49">
        <v>1891.3133252779139</v>
      </c>
      <c r="E49">
        <v>2.1028994519259062E-2</v>
      </c>
      <c r="F49">
        <v>120.0094997882843</v>
      </c>
      <c r="G49" s="13">
        <f t="shared" si="6"/>
        <v>4.0977012260460599E-3</v>
      </c>
      <c r="H49">
        <v>1867.4428154737741</v>
      </c>
      <c r="I49">
        <v>1883.594916080915</v>
      </c>
      <c r="J49" s="6">
        <v>8.575145573628663E-3</v>
      </c>
      <c r="K49">
        <v>3600.037755966187</v>
      </c>
      <c r="L49" s="13">
        <f t="shared" si="7"/>
        <v>0</v>
      </c>
      <c r="M49">
        <v>1888.430546285357</v>
      </c>
      <c r="N49">
        <v>1891.0628335594549</v>
      </c>
      <c r="O49">
        <v>120.39518365911211</v>
      </c>
      <c r="P49" s="13">
        <f t="shared" si="8"/>
        <v>2.5672346867994058E-3</v>
      </c>
      <c r="Q49" s="25">
        <f t="shared" si="0"/>
        <v>3.9647152446545984E-3</v>
      </c>
      <c r="R49">
        <v>1884.397328872303</v>
      </c>
      <c r="S49">
        <v>1890.7314862633821</v>
      </c>
      <c r="T49">
        <v>120.00079816860379</v>
      </c>
      <c r="U49" s="13">
        <f t="shared" si="1"/>
        <v>4.2600072050389906E-4</v>
      </c>
      <c r="V49" s="25">
        <f t="shared" si="1"/>
        <v>3.7888030603287466E-3</v>
      </c>
      <c r="W49">
        <v>1891.3133252779139</v>
      </c>
      <c r="X49">
        <v>1891.4962601759059</v>
      </c>
      <c r="Y49">
        <v>120.40844892470631</v>
      </c>
      <c r="Z49" s="13">
        <f t="shared" si="2"/>
        <v>4.0977012260460599E-3</v>
      </c>
      <c r="AA49" s="25">
        <f t="shared" si="2"/>
        <v>4.1948213108531736E-3</v>
      </c>
      <c r="AB49">
        <v>1885.4951013828461</v>
      </c>
      <c r="AC49">
        <v>1892.9425066944109</v>
      </c>
      <c r="AD49">
        <v>120.0007441842114</v>
      </c>
      <c r="AE49" s="13">
        <f t="shared" si="3"/>
        <v>1.0088078310832691E-3</v>
      </c>
      <c r="AF49" s="25">
        <f t="shared" si="3"/>
        <v>4.9626331721816536E-3</v>
      </c>
      <c r="AG49">
        <v>1891.1225362989669</v>
      </c>
      <c r="AH49">
        <v>1891.477181139516</v>
      </c>
      <c r="AI49">
        <v>120.0838160873391</v>
      </c>
      <c r="AJ49" s="13">
        <f t="shared" si="4"/>
        <v>3.9964114119155486E-3</v>
      </c>
      <c r="AK49" s="25">
        <f t="shared" si="4"/>
        <v>4.1846922559130402E-3</v>
      </c>
    </row>
    <row r="50" spans="1:37" x14ac:dyDescent="0.3">
      <c r="A50" s="11" t="s">
        <v>64</v>
      </c>
      <c r="B50" s="12">
        <f t="shared" si="5"/>
        <v>1256.7330877354041</v>
      </c>
      <c r="C50">
        <v>1142.2586917477061</v>
      </c>
      <c r="D50">
        <v>1282.5004999885359</v>
      </c>
      <c r="E50">
        <v>0.1093502951788972</v>
      </c>
      <c r="F50">
        <v>120.2086710929871</v>
      </c>
      <c r="G50" s="13">
        <f t="shared" si="6"/>
        <v>2.0503488373624323E-2</v>
      </c>
      <c r="H50">
        <v>1188.56618102011</v>
      </c>
      <c r="I50">
        <v>1256.7330877354041</v>
      </c>
      <c r="J50" s="6">
        <v>5.4241355925567267E-2</v>
      </c>
      <c r="K50">
        <v>3600.4310147762299</v>
      </c>
      <c r="L50" s="13">
        <f t="shared" si="7"/>
        <v>0</v>
      </c>
      <c r="M50">
        <v>1262.690654054589</v>
      </c>
      <c r="N50">
        <v>1266.565552371489</v>
      </c>
      <c r="O50">
        <v>120.46823031250391</v>
      </c>
      <c r="P50" s="13">
        <f t="shared" si="8"/>
        <v>4.7405183943396391E-3</v>
      </c>
      <c r="Q50" s="25">
        <f t="shared" si="0"/>
        <v>7.8238288878052769E-3</v>
      </c>
      <c r="R50">
        <v>1262.423409961227</v>
      </c>
      <c r="S50">
        <v>1265.752767327479</v>
      </c>
      <c r="T50">
        <v>120.00158417639901</v>
      </c>
      <c r="U50" s="13">
        <f t="shared" si="1"/>
        <v>4.5278685516880147E-3</v>
      </c>
      <c r="V50" s="25">
        <f t="shared" si="1"/>
        <v>7.1770845218439381E-3</v>
      </c>
      <c r="W50">
        <v>1264.2817003916559</v>
      </c>
      <c r="X50">
        <v>1312.17817246544</v>
      </c>
      <c r="Y50">
        <v>120.39833520387771</v>
      </c>
      <c r="Z50" s="13">
        <f t="shared" si="2"/>
        <v>6.0065360973778764E-3</v>
      </c>
      <c r="AA50" s="25">
        <f t="shared" si="2"/>
        <v>4.4118425201922787E-2</v>
      </c>
      <c r="AB50">
        <v>1314.052255900411</v>
      </c>
      <c r="AC50">
        <v>1346.8282143066531</v>
      </c>
      <c r="AD50">
        <v>120.0005558928009</v>
      </c>
      <c r="AE50" s="13">
        <f t="shared" si="3"/>
        <v>4.560965946101915E-2</v>
      </c>
      <c r="AF50" s="25">
        <f t="shared" si="3"/>
        <v>7.1689945502746141E-2</v>
      </c>
      <c r="AG50">
        <v>1276.6645519425549</v>
      </c>
      <c r="AH50">
        <v>1297.9850946462429</v>
      </c>
      <c r="AI50">
        <v>120.0027307715267</v>
      </c>
      <c r="AJ50" s="13">
        <f t="shared" si="4"/>
        <v>1.5859743331073387E-2</v>
      </c>
      <c r="AK50" s="25">
        <f t="shared" si="4"/>
        <v>3.282479574495311E-2</v>
      </c>
    </row>
    <row r="51" spans="1:37" x14ac:dyDescent="0.3">
      <c r="A51" s="11" t="s">
        <v>65</v>
      </c>
      <c r="B51" s="12">
        <f t="shared" si="5"/>
        <v>1673.5162823773289</v>
      </c>
      <c r="C51">
        <v>1501.441572615516</v>
      </c>
      <c r="D51">
        <v>1716.4262276926941</v>
      </c>
      <c r="E51">
        <v>0.12525132254951071</v>
      </c>
      <c r="F51">
        <v>120.0098760128021</v>
      </c>
      <c r="G51" s="13">
        <f t="shared" si="6"/>
        <v>2.5640590275231145E-2</v>
      </c>
      <c r="H51">
        <v>1567.22123482863</v>
      </c>
      <c r="I51">
        <v>1673.5162823773289</v>
      </c>
      <c r="J51" s="6">
        <v>6.3515992445380046E-2</v>
      </c>
      <c r="K51">
        <v>3600.0108530521388</v>
      </c>
      <c r="L51" s="13">
        <f t="shared" si="7"/>
        <v>0</v>
      </c>
      <c r="M51">
        <v>1679.565142495863</v>
      </c>
      <c r="N51">
        <v>1691.532299123968</v>
      </c>
      <c r="O51">
        <v>120.3917778867297</v>
      </c>
      <c r="P51" s="13">
        <f t="shared" si="8"/>
        <v>3.6144614678868437E-3</v>
      </c>
      <c r="Q51" s="25">
        <f t="shared" si="0"/>
        <v>1.076536687234749E-2</v>
      </c>
      <c r="R51">
        <v>1686.75481053161</v>
      </c>
      <c r="S51">
        <v>1696.118833407314</v>
      </c>
      <c r="T51">
        <v>120.0019604358007</v>
      </c>
      <c r="U51" s="13">
        <f t="shared" si="1"/>
        <v>7.9106061253703328E-3</v>
      </c>
      <c r="V51" s="25">
        <f t="shared" si="1"/>
        <v>1.3506023973592188E-2</v>
      </c>
      <c r="W51">
        <v>1677.175494629352</v>
      </c>
      <c r="X51">
        <v>1695.073501595303</v>
      </c>
      <c r="Y51">
        <v>120.43357013862111</v>
      </c>
      <c r="Z51" s="13">
        <f t="shared" si="2"/>
        <v>2.1865411711590433E-3</v>
      </c>
      <c r="AA51" s="25">
        <f t="shared" si="2"/>
        <v>1.2881391979856195E-2</v>
      </c>
      <c r="AB51">
        <v>1685.611370555479</v>
      </c>
      <c r="AC51">
        <v>1703.577839115278</v>
      </c>
      <c r="AD51">
        <v>120.0015631966875</v>
      </c>
      <c r="AE51" s="13">
        <f t="shared" si="3"/>
        <v>7.2273501641515235E-3</v>
      </c>
      <c r="AF51" s="25">
        <f t="shared" si="3"/>
        <v>1.7963109803296854E-2</v>
      </c>
      <c r="AG51">
        <v>1696.654620215156</v>
      </c>
      <c r="AH51">
        <v>1719.390570755821</v>
      </c>
      <c r="AI51">
        <v>120.0129293075763</v>
      </c>
      <c r="AJ51" s="13">
        <f t="shared" si="4"/>
        <v>1.3826180289657946E-2</v>
      </c>
      <c r="AK51" s="25">
        <f t="shared" si="4"/>
        <v>2.7411916371273645E-2</v>
      </c>
    </row>
    <row r="52" spans="1:37" x14ac:dyDescent="0.3">
      <c r="A52" s="11" t="s">
        <v>66</v>
      </c>
      <c r="B52" s="12">
        <f t="shared" si="5"/>
        <v>1485.745316183938</v>
      </c>
      <c r="C52">
        <v>1367.640081971289</v>
      </c>
      <c r="D52">
        <v>1543.0180111344639</v>
      </c>
      <c r="E52">
        <v>0.1136590291867256</v>
      </c>
      <c r="F52">
        <v>120.0199310779572</v>
      </c>
      <c r="G52" s="13">
        <f t="shared" si="6"/>
        <v>3.8548124181624822E-2</v>
      </c>
      <c r="H52">
        <v>1394.725032758437</v>
      </c>
      <c r="I52">
        <v>1485.745316183938</v>
      </c>
      <c r="J52" s="6">
        <v>6.1262372786260448E-2</v>
      </c>
      <c r="K52">
        <v>3600.0084180831909</v>
      </c>
      <c r="L52" s="13">
        <f t="shared" si="7"/>
        <v>0</v>
      </c>
      <c r="M52">
        <v>1518.926490702609</v>
      </c>
      <c r="N52">
        <v>1525.8122463725099</v>
      </c>
      <c r="O52">
        <v>120.40635112769669</v>
      </c>
      <c r="P52" s="13">
        <f t="shared" si="8"/>
        <v>2.2333016404113719E-2</v>
      </c>
      <c r="Q52" s="25">
        <f t="shared" si="0"/>
        <v>2.6967562846828788E-2</v>
      </c>
      <c r="R52">
        <v>1507.610356366295</v>
      </c>
      <c r="S52">
        <v>1520.67983957414</v>
      </c>
      <c r="T52">
        <v>120.0007438084111</v>
      </c>
      <c r="U52" s="13">
        <f t="shared" si="1"/>
        <v>1.471654660067599E-2</v>
      </c>
      <c r="V52" s="25">
        <f t="shared" si="1"/>
        <v>2.351313041990909E-2</v>
      </c>
      <c r="W52">
        <v>1509.6000919031439</v>
      </c>
      <c r="X52">
        <v>1521.675867661168</v>
      </c>
      <c r="Y52">
        <v>120.38927085129539</v>
      </c>
      <c r="Z52" s="13">
        <f t="shared" si="2"/>
        <v>1.6055763702809919E-2</v>
      </c>
      <c r="AA52" s="25">
        <f t="shared" si="2"/>
        <v>2.4183519938340302E-2</v>
      </c>
      <c r="AB52">
        <v>1494.091604048627</v>
      </c>
      <c r="AC52">
        <v>1515.0602580030641</v>
      </c>
      <c r="AD52">
        <v>120.00104617000321</v>
      </c>
      <c r="AE52" s="13">
        <f t="shared" si="3"/>
        <v>5.6175764269787466E-3</v>
      </c>
      <c r="AF52" s="25">
        <f t="shared" si="3"/>
        <v>1.9730798744444292E-2</v>
      </c>
      <c r="AG52">
        <v>1506.6486207935061</v>
      </c>
      <c r="AH52">
        <v>1522.2176455947531</v>
      </c>
      <c r="AI52">
        <v>120.0021494279616</v>
      </c>
      <c r="AJ52" s="13">
        <f t="shared" si="4"/>
        <v>1.4069238100145692E-2</v>
      </c>
      <c r="AK52" s="25">
        <f t="shared" si="4"/>
        <v>2.4548170546815119E-2</v>
      </c>
    </row>
    <row r="53" spans="1:37" x14ac:dyDescent="0.3">
      <c r="A53" s="11" t="s">
        <v>67</v>
      </c>
      <c r="B53" s="12">
        <f t="shared" si="5"/>
        <v>1464.036252514589</v>
      </c>
      <c r="C53">
        <v>1350.9420785431589</v>
      </c>
      <c r="D53">
        <v>1524.679069310539</v>
      </c>
      <c r="E53">
        <v>0.1139498759210647</v>
      </c>
      <c r="F53">
        <v>120.00963497161869</v>
      </c>
      <c r="G53" s="13">
        <f t="shared" si="6"/>
        <v>4.1421663358261487E-2</v>
      </c>
      <c r="H53">
        <v>1381.963503968962</v>
      </c>
      <c r="I53">
        <v>1464.036252514589</v>
      </c>
      <c r="J53" s="6">
        <v>5.6059232416316059E-2</v>
      </c>
      <c r="K53">
        <v>3600.0129220485692</v>
      </c>
      <c r="L53" s="13">
        <f t="shared" si="7"/>
        <v>0</v>
      </c>
      <c r="M53">
        <v>1479.837924535535</v>
      </c>
      <c r="N53">
        <v>1498.418574913984</v>
      </c>
      <c r="O53">
        <v>120.40028780741849</v>
      </c>
      <c r="P53" s="13">
        <f t="shared" si="8"/>
        <v>1.0793224548781098E-2</v>
      </c>
      <c r="Q53" s="25">
        <f t="shared" si="0"/>
        <v>2.3484611354630619E-2</v>
      </c>
      <c r="R53">
        <v>1497.2113736837559</v>
      </c>
      <c r="S53">
        <v>1514.8867284989151</v>
      </c>
      <c r="T53">
        <v>120.00063099310501</v>
      </c>
      <c r="U53" s="13">
        <f t="shared" si="1"/>
        <v>2.266004076892647E-2</v>
      </c>
      <c r="V53" s="25">
        <f t="shared" si="1"/>
        <v>3.4733071600506246E-2</v>
      </c>
      <c r="W53">
        <v>1469.57080530703</v>
      </c>
      <c r="X53">
        <v>1485.333275958151</v>
      </c>
      <c r="Y53">
        <v>120.4445474217995</v>
      </c>
      <c r="Z53" s="13">
        <f t="shared" si="2"/>
        <v>3.7803386240846102E-3</v>
      </c>
      <c r="AA53" s="25">
        <f t="shared" si="2"/>
        <v>1.4546786943959085E-2</v>
      </c>
      <c r="AB53">
        <v>1465.7955714425279</v>
      </c>
      <c r="AC53">
        <v>1494.3181933511789</v>
      </c>
      <c r="AD53">
        <v>120.0005975067965</v>
      </c>
      <c r="AE53" s="13">
        <f t="shared" si="3"/>
        <v>1.2016908221481281E-3</v>
      </c>
      <c r="AF53" s="25">
        <f t="shared" si="3"/>
        <v>2.0683873629890291E-2</v>
      </c>
      <c r="AG53">
        <v>1477.694989148712</v>
      </c>
      <c r="AH53">
        <v>1499.994732198317</v>
      </c>
      <c r="AI53">
        <v>120.0046302700415</v>
      </c>
      <c r="AJ53" s="13">
        <f t="shared" si="4"/>
        <v>9.329507114774727E-3</v>
      </c>
      <c r="AK53" s="25">
        <f t="shared" si="4"/>
        <v>2.4561194862467845E-2</v>
      </c>
    </row>
    <row r="54" spans="1:37" x14ac:dyDescent="0.3">
      <c r="A54" s="11" t="s">
        <v>68</v>
      </c>
      <c r="B54" s="12">
        <f t="shared" si="5"/>
        <v>1660.1482980390649</v>
      </c>
      <c r="C54">
        <v>1497.5964608866441</v>
      </c>
      <c r="D54">
        <v>1693.8547368846509</v>
      </c>
      <c r="E54">
        <v>0.11586488010121029</v>
      </c>
      <c r="F54">
        <v>120.01633405685421</v>
      </c>
      <c r="G54" s="13">
        <f t="shared" si="6"/>
        <v>2.0303269825592947E-2</v>
      </c>
      <c r="H54">
        <v>1549.6892471964841</v>
      </c>
      <c r="I54">
        <v>1660.1482980390649</v>
      </c>
      <c r="J54" s="6">
        <v>6.653565285285272E-2</v>
      </c>
      <c r="K54">
        <v>3600.007762908936</v>
      </c>
      <c r="L54" s="13">
        <f t="shared" si="7"/>
        <v>0</v>
      </c>
      <c r="M54">
        <v>1665.689835437026</v>
      </c>
      <c r="N54">
        <v>1681.058553600627</v>
      </c>
      <c r="O54">
        <v>120.4746396571863</v>
      </c>
      <c r="P54" s="13">
        <f t="shared" si="8"/>
        <v>3.3379773388357062E-3</v>
      </c>
      <c r="Q54" s="25">
        <f t="shared" si="0"/>
        <v>1.2595414268870344E-2</v>
      </c>
      <c r="R54">
        <v>1664.7884224020031</v>
      </c>
      <c r="S54">
        <v>1678.698804982612</v>
      </c>
      <c r="T54">
        <v>120.0015962203033</v>
      </c>
      <c r="U54" s="13">
        <f t="shared" si="1"/>
        <v>2.795005945203221E-3</v>
      </c>
      <c r="V54" s="25">
        <f t="shared" si="1"/>
        <v>1.1174005939986588E-2</v>
      </c>
      <c r="W54">
        <v>1669.1137103516239</v>
      </c>
      <c r="X54">
        <v>1680.162002873135</v>
      </c>
      <c r="Y54">
        <v>120.4162276460324</v>
      </c>
      <c r="Z54" s="13">
        <f t="shared" si="2"/>
        <v>5.4003683424840914E-3</v>
      </c>
      <c r="AA54" s="25">
        <f t="shared" si="2"/>
        <v>1.2055371714508782E-2</v>
      </c>
      <c r="AB54">
        <v>1666.0080483267129</v>
      </c>
      <c r="AC54">
        <v>1678.140970728283</v>
      </c>
      <c r="AD54">
        <v>120.0008977891994</v>
      </c>
      <c r="AE54" s="13">
        <f t="shared" si="3"/>
        <v>3.5296547269719433E-3</v>
      </c>
      <c r="AF54" s="25">
        <f t="shared" si="3"/>
        <v>1.0837991226729999E-2</v>
      </c>
      <c r="AG54">
        <v>1662.783714596093</v>
      </c>
      <c r="AH54">
        <v>1684.0947887819141</v>
      </c>
      <c r="AI54">
        <v>120.0067114112899</v>
      </c>
      <c r="AJ54" s="13">
        <f t="shared" si="4"/>
        <v>1.5874585180980329E-3</v>
      </c>
      <c r="AK54" s="25">
        <f t="shared" si="4"/>
        <v>1.4424308220617578E-2</v>
      </c>
    </row>
    <row r="55" spans="1:37" x14ac:dyDescent="0.3">
      <c r="A55" s="11" t="s">
        <v>69</v>
      </c>
      <c r="B55" s="12">
        <f t="shared" si="5"/>
        <v>1504.16100557196</v>
      </c>
      <c r="C55">
        <v>1443.585432329704</v>
      </c>
      <c r="D55">
        <v>1548.7339687307719</v>
      </c>
      <c r="E55">
        <v>6.7893220219893385E-2</v>
      </c>
      <c r="F55">
        <v>121.9583699703217</v>
      </c>
      <c r="G55" s="13">
        <f t="shared" si="6"/>
        <v>2.9633106425241355E-2</v>
      </c>
      <c r="H55">
        <v>1470.1440410788191</v>
      </c>
      <c r="I55">
        <v>1504.16100557196</v>
      </c>
      <c r="J55" s="6">
        <v>2.261524156465233E-2</v>
      </c>
      <c r="K55">
        <v>3600.0083568096161</v>
      </c>
      <c r="L55" s="13">
        <f t="shared" si="7"/>
        <v>0</v>
      </c>
      <c r="M55">
        <v>1530.6693704239169</v>
      </c>
      <c r="N55">
        <v>1535.0378179798961</v>
      </c>
      <c r="O55">
        <v>120.75900826019929</v>
      </c>
      <c r="P55" s="13">
        <f t="shared" si="8"/>
        <v>1.7623355979685871E-2</v>
      </c>
      <c r="Q55" s="25">
        <f t="shared" si="0"/>
        <v>2.0527597972263029E-2</v>
      </c>
      <c r="R55">
        <v>1533.483569899013</v>
      </c>
      <c r="S55">
        <v>1538.6383457995539</v>
      </c>
      <c r="T55">
        <v>120.0008049761062</v>
      </c>
      <c r="U55" s="13">
        <f t="shared" si="1"/>
        <v>1.9494298960305134E-2</v>
      </c>
      <c r="V55" s="25">
        <f t="shared" si="1"/>
        <v>2.2921309686846882E-2</v>
      </c>
      <c r="W55">
        <v>1519.2237884895169</v>
      </c>
      <c r="X55">
        <v>1531.733193741833</v>
      </c>
      <c r="Y55">
        <v>120.3850786914001</v>
      </c>
      <c r="Z55" s="13">
        <f t="shared" si="2"/>
        <v>1.001407619381094E-2</v>
      </c>
      <c r="AA55" s="25">
        <f t="shared" si="2"/>
        <v>1.8330609600791133E-2</v>
      </c>
      <c r="AB55">
        <v>1526.4800812826941</v>
      </c>
      <c r="AC55">
        <v>1533.728622463216</v>
      </c>
      <c r="AD55">
        <v>120.00063713821579</v>
      </c>
      <c r="AE55" s="13">
        <f t="shared" si="3"/>
        <v>1.4838222522759256E-2</v>
      </c>
      <c r="AF55" s="25">
        <f t="shared" si="3"/>
        <v>1.9657215405615987E-2</v>
      </c>
      <c r="AG55">
        <v>1525.2109616306011</v>
      </c>
      <c r="AH55">
        <v>1534.7854961249191</v>
      </c>
      <c r="AI55">
        <v>120.0048980210908</v>
      </c>
      <c r="AJ55" s="13">
        <f t="shared" si="4"/>
        <v>1.3994483290461858E-2</v>
      </c>
      <c r="AK55" s="25">
        <f t="shared" si="4"/>
        <v>2.0359848739273784E-2</v>
      </c>
    </row>
    <row r="56" spans="1:37" x14ac:dyDescent="0.3">
      <c r="A56" s="11" t="s">
        <v>70</v>
      </c>
      <c r="B56" s="12">
        <f t="shared" si="5"/>
        <v>1712.26091771149</v>
      </c>
      <c r="C56">
        <v>1594.597248441823</v>
      </c>
      <c r="D56">
        <v>1754.8253309706349</v>
      </c>
      <c r="E56">
        <v>9.1307140204196738E-2</v>
      </c>
      <c r="F56">
        <v>120.010048866272</v>
      </c>
      <c r="G56" s="13">
        <f t="shared" si="6"/>
        <v>2.4858602342004071E-2</v>
      </c>
      <c r="H56">
        <v>1634.9528009737351</v>
      </c>
      <c r="I56">
        <v>1712.26091771149</v>
      </c>
      <c r="J56" s="6">
        <v>4.5149729190268592E-2</v>
      </c>
      <c r="K56">
        <v>3600.0089311599731</v>
      </c>
      <c r="L56" s="13">
        <f t="shared" si="7"/>
        <v>0</v>
      </c>
      <c r="M56">
        <v>1736.3778092952</v>
      </c>
      <c r="N56">
        <v>1744.611668839342</v>
      </c>
      <c r="O56">
        <v>120.412465312297</v>
      </c>
      <c r="P56" s="13">
        <f t="shared" si="8"/>
        <v>1.4084822782700205E-2</v>
      </c>
      <c r="Q56" s="25">
        <f t="shared" si="0"/>
        <v>1.8893587299235969E-2</v>
      </c>
      <c r="R56">
        <v>1746.974437918198</v>
      </c>
      <c r="S56">
        <v>1746.974437918198</v>
      </c>
      <c r="T56">
        <v>120.0022968895035</v>
      </c>
      <c r="U56" s="13">
        <f t="shared" si="1"/>
        <v>2.0273499118991765E-2</v>
      </c>
      <c r="V56" s="25">
        <f t="shared" si="1"/>
        <v>2.0273499118991765E-2</v>
      </c>
      <c r="W56">
        <v>1720.6251218960419</v>
      </c>
      <c r="X56">
        <v>1734.0058041937909</v>
      </c>
      <c r="Y56">
        <v>120.3857967555989</v>
      </c>
      <c r="Z56" s="13">
        <f t="shared" si="2"/>
        <v>4.8848888028881869E-3</v>
      </c>
      <c r="AA56" s="25">
        <f t="shared" si="2"/>
        <v>1.269951691203924E-2</v>
      </c>
      <c r="AB56">
        <v>1712.2609257756201</v>
      </c>
      <c r="AC56">
        <v>1735.329557374627</v>
      </c>
      <c r="AD56">
        <v>120.0005786275258</v>
      </c>
      <c r="AE56" s="13">
        <f t="shared" si="3"/>
        <v>4.7096385600027207E-9</v>
      </c>
      <c r="AF56" s="25">
        <f t="shared" si="3"/>
        <v>1.3472619403104298E-2</v>
      </c>
      <c r="AG56">
        <v>1727.842749033297</v>
      </c>
      <c r="AH56">
        <v>1737.4284716157231</v>
      </c>
      <c r="AI56">
        <v>120.00333116753031</v>
      </c>
      <c r="AJ56" s="13">
        <f t="shared" si="4"/>
        <v>9.1001500767959563E-3</v>
      </c>
      <c r="AK56" s="25">
        <f t="shared" si="4"/>
        <v>1.4698433891646934E-2</v>
      </c>
    </row>
    <row r="57" spans="1:37" x14ac:dyDescent="0.3">
      <c r="A57" s="11" t="s">
        <v>71</v>
      </c>
      <c r="B57" s="12">
        <f t="shared" si="5"/>
        <v>1296.0954314482619</v>
      </c>
      <c r="C57">
        <v>1157.6604499277739</v>
      </c>
      <c r="D57">
        <v>1343.110071010499</v>
      </c>
      <c r="E57">
        <v>0.138074775169544</v>
      </c>
      <c r="F57">
        <v>120.0106310844421</v>
      </c>
      <c r="G57" s="13">
        <f t="shared" si="6"/>
        <v>3.6274057003428187E-2</v>
      </c>
      <c r="H57">
        <v>1232.131954348228</v>
      </c>
      <c r="I57">
        <v>1296.0954314482619</v>
      </c>
      <c r="J57" s="6">
        <v>4.9350900827233632E-2</v>
      </c>
      <c r="K57">
        <v>3600.0074591636662</v>
      </c>
      <c r="L57" s="13">
        <f t="shared" si="7"/>
        <v>0</v>
      </c>
      <c r="M57">
        <v>1314.5055723357159</v>
      </c>
      <c r="N57">
        <v>1323.878248644435</v>
      </c>
      <c r="O57">
        <v>120.40853963948319</v>
      </c>
      <c r="P57" s="13">
        <f t="shared" si="8"/>
        <v>1.4204309683340525E-2</v>
      </c>
      <c r="Q57" s="25">
        <f t="shared" si="0"/>
        <v>2.1435780515890256E-2</v>
      </c>
      <c r="R57">
        <v>1314.2016344663159</v>
      </c>
      <c r="S57">
        <v>1321.4957731665511</v>
      </c>
      <c r="T57">
        <v>120.0019252884085</v>
      </c>
      <c r="U57" s="13">
        <f t="shared" si="1"/>
        <v>1.396980699007791E-2</v>
      </c>
      <c r="V57" s="25">
        <f t="shared" si="1"/>
        <v>1.9597586027987706E-2</v>
      </c>
      <c r="W57">
        <v>1311.5428779467079</v>
      </c>
      <c r="X57">
        <v>1317.7889172795551</v>
      </c>
      <c r="Y57">
        <v>120.394670545496</v>
      </c>
      <c r="Z57" s="13">
        <f t="shared" si="2"/>
        <v>1.1918448382450462E-2</v>
      </c>
      <c r="AA57" s="25">
        <f t="shared" si="2"/>
        <v>1.6737568318601966E-2</v>
      </c>
      <c r="AB57">
        <v>1303.8729602537881</v>
      </c>
      <c r="AC57">
        <v>1317.0652181883429</v>
      </c>
      <c r="AD57">
        <v>120.0014381512883</v>
      </c>
      <c r="AE57" s="13">
        <f t="shared" si="3"/>
        <v>6.0007377673073634E-3</v>
      </c>
      <c r="AF57" s="25">
        <f t="shared" si="3"/>
        <v>1.6179199641687837E-2</v>
      </c>
      <c r="AG57">
        <v>1328.490417144716</v>
      </c>
      <c r="AH57">
        <v>1342.722136429702</v>
      </c>
      <c r="AI57">
        <v>120.00251529039819</v>
      </c>
      <c r="AJ57" s="13">
        <f t="shared" si="4"/>
        <v>2.499429047462642E-2</v>
      </c>
      <c r="AK57" s="25">
        <f t="shared" si="4"/>
        <v>3.59747468049781E-2</v>
      </c>
    </row>
    <row r="58" spans="1:37" x14ac:dyDescent="0.3">
      <c r="A58" s="11" t="s">
        <v>72</v>
      </c>
      <c r="B58" s="12">
        <f t="shared" si="5"/>
        <v>1679.0954619948211</v>
      </c>
      <c r="C58">
        <v>1532.888080910896</v>
      </c>
      <c r="D58">
        <v>1743.7894111105909</v>
      </c>
      <c r="E58">
        <v>0.12094426589353779</v>
      </c>
      <c r="F58">
        <v>120.016841173172</v>
      </c>
      <c r="G58" s="13">
        <f t="shared" si="6"/>
        <v>3.8529047680774045E-2</v>
      </c>
      <c r="H58">
        <v>1575.4045920125441</v>
      </c>
      <c r="I58">
        <v>1679.0954619948211</v>
      </c>
      <c r="J58" s="6">
        <v>6.1754005254167292E-2</v>
      </c>
      <c r="K58">
        <v>3600.0072808265691</v>
      </c>
      <c r="L58" s="13">
        <f t="shared" si="7"/>
        <v>0</v>
      </c>
      <c r="M58">
        <v>1704.773464501513</v>
      </c>
      <c r="N58">
        <v>1721.5801890922189</v>
      </c>
      <c r="O58">
        <v>120.41116558767391</v>
      </c>
      <c r="P58" s="13">
        <f t="shared" si="8"/>
        <v>1.5292759159854773E-2</v>
      </c>
      <c r="Q58" s="25">
        <f t="shared" si="0"/>
        <v>2.5302151103978654E-2</v>
      </c>
      <c r="R58">
        <v>1694.8760072733239</v>
      </c>
      <c r="S58">
        <v>1712.990996006625</v>
      </c>
      <c r="T58">
        <v>120.0018010293134</v>
      </c>
      <c r="U58" s="13">
        <f t="shared" si="1"/>
        <v>9.39824187229653E-3</v>
      </c>
      <c r="V58" s="25">
        <f t="shared" si="1"/>
        <v>2.0186781978157965E-2</v>
      </c>
      <c r="W58">
        <v>1707.602651309217</v>
      </c>
      <c r="X58">
        <v>1742.9975999051071</v>
      </c>
      <c r="Y58">
        <v>120.41161630580901</v>
      </c>
      <c r="Z58" s="13">
        <f t="shared" si="2"/>
        <v>1.6977706127874581E-2</v>
      </c>
      <c r="AA58" s="25">
        <f t="shared" si="2"/>
        <v>3.805747758639532E-2</v>
      </c>
      <c r="AB58">
        <v>1713.655200413544</v>
      </c>
      <c r="AC58">
        <v>1737.644152436774</v>
      </c>
      <c r="AD58">
        <v>120.0014242202044</v>
      </c>
      <c r="AE58" s="13">
        <f t="shared" si="3"/>
        <v>2.0582354726672157E-2</v>
      </c>
      <c r="AF58" s="25">
        <f t="shared" si="3"/>
        <v>3.486918508635304E-2</v>
      </c>
      <c r="AG58">
        <v>1716.9904248191001</v>
      </c>
      <c r="AH58">
        <v>1734.870267585743</v>
      </c>
      <c r="AI58">
        <v>120.0029455673881</v>
      </c>
      <c r="AJ58" s="13">
        <f t="shared" si="4"/>
        <v>2.2568676815586483E-2</v>
      </c>
      <c r="AK58" s="25">
        <f t="shared" si="4"/>
        <v>3.3217173682703896E-2</v>
      </c>
    </row>
    <row r="59" spans="1:37" x14ac:dyDescent="0.3">
      <c r="A59" s="11" t="s">
        <v>73</v>
      </c>
      <c r="B59" s="12">
        <f t="shared" si="5"/>
        <v>1705.1299190047521</v>
      </c>
      <c r="C59">
        <v>1613.514662223705</v>
      </c>
      <c r="D59">
        <v>1750.459146770761</v>
      </c>
      <c r="E59">
        <v>7.8233465088110618E-2</v>
      </c>
      <c r="F59">
        <v>120.008152961731</v>
      </c>
      <c r="G59" s="13">
        <f t="shared" si="6"/>
        <v>2.6584031668664052E-2</v>
      </c>
      <c r="H59">
        <v>1636.6515026473421</v>
      </c>
      <c r="I59">
        <v>1705.1299190047521</v>
      </c>
      <c r="J59" s="6">
        <v>4.0160233888440873E-2</v>
      </c>
      <c r="K59">
        <v>3600.007165908813</v>
      </c>
      <c r="L59" s="13">
        <f t="shared" si="7"/>
        <v>0</v>
      </c>
      <c r="M59">
        <v>1716.9017216357161</v>
      </c>
      <c r="N59">
        <v>1724.8275830238699</v>
      </c>
      <c r="O59">
        <v>120.7513280090177</v>
      </c>
      <c r="P59" s="13">
        <f t="shared" si="8"/>
        <v>6.903757009808921E-3</v>
      </c>
      <c r="Q59" s="25">
        <f t="shared" si="0"/>
        <v>1.1552001873625525E-2</v>
      </c>
      <c r="R59">
        <v>1719.244269771945</v>
      </c>
      <c r="S59">
        <v>1727.3828638830071</v>
      </c>
      <c r="T59">
        <v>120.0008746009204</v>
      </c>
      <c r="U59" s="13">
        <f t="shared" si="1"/>
        <v>8.277580851687354E-3</v>
      </c>
      <c r="V59" s="25">
        <f t="shared" si="1"/>
        <v>1.3050586134365388E-2</v>
      </c>
      <c r="W59">
        <v>1720.7714435549581</v>
      </c>
      <c r="X59">
        <v>1726.4453475769119</v>
      </c>
      <c r="Y59">
        <v>120.3863005870022</v>
      </c>
      <c r="Z59" s="13">
        <f t="shared" si="2"/>
        <v>9.1732157039010904E-3</v>
      </c>
      <c r="AA59" s="25">
        <f t="shared" si="2"/>
        <v>1.2500765093959044E-2</v>
      </c>
      <c r="AB59">
        <v>1717.1736999217651</v>
      </c>
      <c r="AC59">
        <v>1726.8052835337401</v>
      </c>
      <c r="AD59">
        <v>120.00335425973169</v>
      </c>
      <c r="AE59" s="13">
        <f t="shared" si="3"/>
        <v>7.0632629119795794E-3</v>
      </c>
      <c r="AF59" s="25">
        <f t="shared" si="3"/>
        <v>1.2711855142181443E-2</v>
      </c>
      <c r="AG59">
        <v>1717.4561972407589</v>
      </c>
      <c r="AH59">
        <v>1731.6736290896699</v>
      </c>
      <c r="AI59">
        <v>120.00558148985731</v>
      </c>
      <c r="AJ59" s="13">
        <f t="shared" si="4"/>
        <v>7.2289378648645224E-3</v>
      </c>
      <c r="AK59" s="25">
        <f t="shared" si="4"/>
        <v>1.5566972222510085E-2</v>
      </c>
    </row>
    <row r="60" spans="1:37" x14ac:dyDescent="0.3">
      <c r="A60" s="11" t="s">
        <v>74</v>
      </c>
      <c r="B60" s="12">
        <f t="shared" si="5"/>
        <v>1611.816026308225</v>
      </c>
      <c r="C60">
        <v>1513.998924132618</v>
      </c>
      <c r="D60">
        <v>1621.0883283844639</v>
      </c>
      <c r="E60">
        <v>6.6060190784648934E-2</v>
      </c>
      <c r="F60">
        <v>120.0437350273132</v>
      </c>
      <c r="G60" s="13">
        <f t="shared" si="6"/>
        <v>5.7527049768059581E-3</v>
      </c>
      <c r="H60">
        <v>1538.8407742478539</v>
      </c>
      <c r="I60">
        <v>1611.816026308225</v>
      </c>
      <c r="J60" s="6">
        <v>4.5275174628655587E-2</v>
      </c>
      <c r="K60">
        <v>3600.0599567890172</v>
      </c>
      <c r="L60" s="13">
        <f t="shared" si="7"/>
        <v>0</v>
      </c>
      <c r="M60">
        <v>1612.9405341815061</v>
      </c>
      <c r="N60">
        <v>1616.479201021205</v>
      </c>
      <c r="O60">
        <v>120.3956087508006</v>
      </c>
      <c r="P60" s="13">
        <f t="shared" si="8"/>
        <v>6.9766515218038926E-4</v>
      </c>
      <c r="Q60" s="25">
        <f t="shared" si="0"/>
        <v>2.8931184681546583E-3</v>
      </c>
      <c r="R60">
        <v>1614.43700406111</v>
      </c>
      <c r="S60">
        <v>1616.884185267874</v>
      </c>
      <c r="T60">
        <v>120.0023824695963</v>
      </c>
      <c r="U60" s="13">
        <f t="shared" si="1"/>
        <v>1.6261023033057851E-3</v>
      </c>
      <c r="V60" s="25">
        <f t="shared" si="1"/>
        <v>3.1443780660609204E-3</v>
      </c>
      <c r="W60">
        <v>1618.08221537637</v>
      </c>
      <c r="X60">
        <v>1622.3126515945689</v>
      </c>
      <c r="Y60">
        <v>120.39189131030579</v>
      </c>
      <c r="Z60" s="13">
        <f t="shared" si="2"/>
        <v>3.8876577511748195E-3</v>
      </c>
      <c r="AA60" s="25">
        <f t="shared" si="2"/>
        <v>6.5122973807289156E-3</v>
      </c>
      <c r="AB60">
        <v>1618.6885484562961</v>
      </c>
      <c r="AC60">
        <v>1626.647902864333</v>
      </c>
      <c r="AD60">
        <v>120.0015039280872</v>
      </c>
      <c r="AE60" s="13">
        <f t="shared" si="3"/>
        <v>4.2638378300606768E-3</v>
      </c>
      <c r="AF60" s="25">
        <f t="shared" si="3"/>
        <v>9.2019661760527269E-3</v>
      </c>
      <c r="AG60">
        <v>1614.352236762852</v>
      </c>
      <c r="AH60">
        <v>1615.9859284647571</v>
      </c>
      <c r="AI60">
        <v>120.0035307393409</v>
      </c>
      <c r="AJ60" s="13">
        <f t="shared" si="4"/>
        <v>1.5735111285846326E-3</v>
      </c>
      <c r="AK60" s="25">
        <f t="shared" si="4"/>
        <v>2.5870831958924108E-3</v>
      </c>
    </row>
    <row r="61" spans="1:37" x14ac:dyDescent="0.3">
      <c r="A61" s="11" t="s">
        <v>75</v>
      </c>
      <c r="B61" s="12">
        <f t="shared" si="5"/>
        <v>1450.56260437015</v>
      </c>
      <c r="C61">
        <v>1255.001368883597</v>
      </c>
      <c r="D61">
        <v>1481.8501206078961</v>
      </c>
      <c r="E61">
        <v>0.15308481510345959</v>
      </c>
      <c r="F61">
        <v>120.0280148983002</v>
      </c>
      <c r="G61" s="13">
        <f t="shared" si="6"/>
        <v>2.15692284796846E-2</v>
      </c>
      <c r="H61">
        <v>1351.5960582765861</v>
      </c>
      <c r="I61">
        <v>1450.56260437015</v>
      </c>
      <c r="J61" s="6">
        <v>6.8226318392191218E-2</v>
      </c>
      <c r="K61">
        <v>3600.053827047348</v>
      </c>
      <c r="L61" s="13">
        <f t="shared" si="7"/>
        <v>0</v>
      </c>
      <c r="M61">
        <v>1460.8793796405639</v>
      </c>
      <c r="N61">
        <v>1486.7536569541271</v>
      </c>
      <c r="O61">
        <v>120.41212544438891</v>
      </c>
      <c r="P61" s="13">
        <f t="shared" si="8"/>
        <v>7.1122578503901137E-3</v>
      </c>
      <c r="Q61" s="25">
        <f t="shared" si="0"/>
        <v>2.4949666064010848E-2</v>
      </c>
      <c r="R61">
        <v>1455.002663933031</v>
      </c>
      <c r="S61">
        <v>1475.761787314859</v>
      </c>
      <c r="T61">
        <v>120.0015331451083</v>
      </c>
      <c r="U61" s="13">
        <f t="shared" si="1"/>
        <v>3.0609223962512E-3</v>
      </c>
      <c r="V61" s="25">
        <f t="shared" si="1"/>
        <v>1.7372006467553186E-2</v>
      </c>
      <c r="W61">
        <v>1464.3594900566541</v>
      </c>
      <c r="X61">
        <v>1486.1561618160599</v>
      </c>
      <c r="Y61">
        <v>120.4038719874807</v>
      </c>
      <c r="Z61" s="13">
        <f t="shared" si="2"/>
        <v>9.5114031238209412E-3</v>
      </c>
      <c r="AA61" s="25">
        <f t="shared" si="2"/>
        <v>2.4537760272239369E-2</v>
      </c>
      <c r="AB61">
        <v>1472.9450824682931</v>
      </c>
      <c r="AC61">
        <v>1488.0508319701109</v>
      </c>
      <c r="AD61">
        <v>120.00063711217371</v>
      </c>
      <c r="AE61" s="13">
        <f t="shared" si="3"/>
        <v>1.5430204825845365E-2</v>
      </c>
      <c r="AF61" s="25">
        <f t="shared" si="3"/>
        <v>2.5843922549098636E-2</v>
      </c>
      <c r="AG61">
        <v>1463.2174983854591</v>
      </c>
      <c r="AH61">
        <v>1493.7833336534929</v>
      </c>
      <c r="AI61">
        <v>120.0027467913926</v>
      </c>
      <c r="AJ61" s="13">
        <f t="shared" si="4"/>
        <v>8.7241281259997569E-3</v>
      </c>
      <c r="AK61" s="25">
        <f t="shared" si="4"/>
        <v>2.9795838630563534E-2</v>
      </c>
    </row>
    <row r="62" spans="1:37" x14ac:dyDescent="0.3">
      <c r="A62" s="11" t="s">
        <v>76</v>
      </c>
      <c r="B62" s="12">
        <f t="shared" si="5"/>
        <v>1637.3863698727409</v>
      </c>
      <c r="C62">
        <v>1478.454272697051</v>
      </c>
      <c r="D62">
        <v>1673.8032021634419</v>
      </c>
      <c r="E62">
        <v>0.1167096162881608</v>
      </c>
      <c r="F62">
        <v>120.0092520713806</v>
      </c>
      <c r="G62" s="13">
        <f t="shared" si="6"/>
        <v>2.2240830240654406E-2</v>
      </c>
      <c r="H62">
        <v>1524.4939683816999</v>
      </c>
      <c r="I62">
        <v>1639.149519120331</v>
      </c>
      <c r="J62" s="6">
        <v>6.9948195330076818E-2</v>
      </c>
      <c r="K62">
        <v>3600.034405946732</v>
      </c>
      <c r="L62" s="13">
        <f t="shared" si="7"/>
        <v>1.0768070872161158E-3</v>
      </c>
      <c r="M62">
        <v>1637.3863698727409</v>
      </c>
      <c r="N62">
        <v>1652.8582816589931</v>
      </c>
      <c r="O62">
        <v>120.41253515180431</v>
      </c>
      <c r="P62" s="13">
        <f t="shared" si="8"/>
        <v>0</v>
      </c>
      <c r="Q62" s="25">
        <f t="shared" si="0"/>
        <v>9.4491514470433826E-3</v>
      </c>
      <c r="R62">
        <v>1643.112437904944</v>
      </c>
      <c r="S62">
        <v>1654.4770044287391</v>
      </c>
      <c r="T62">
        <v>120.0007588176057</v>
      </c>
      <c r="U62" s="13">
        <f t="shared" si="1"/>
        <v>3.4970781103107248E-3</v>
      </c>
      <c r="V62" s="25">
        <f t="shared" si="1"/>
        <v>1.0437753037681888E-2</v>
      </c>
      <c r="W62">
        <v>1649.828383082471</v>
      </c>
      <c r="X62">
        <v>1658.729905769887</v>
      </c>
      <c r="Y62">
        <v>120.40601706400049</v>
      </c>
      <c r="Z62" s="13">
        <f t="shared" si="2"/>
        <v>7.5987032985360839E-3</v>
      </c>
      <c r="AA62" s="25">
        <f t="shared" si="2"/>
        <v>1.3035124934382377E-2</v>
      </c>
      <c r="AB62">
        <v>1655.062988873975</v>
      </c>
      <c r="AC62">
        <v>1662.40024637531</v>
      </c>
      <c r="AD62">
        <v>120.0011905069929</v>
      </c>
      <c r="AE62" s="13">
        <f t="shared" si="3"/>
        <v>1.0795630968033447E-2</v>
      </c>
      <c r="AF62" s="25">
        <f t="shared" si="3"/>
        <v>1.5276709860796702E-2</v>
      </c>
      <c r="AG62">
        <v>1642.5820091099481</v>
      </c>
      <c r="AH62">
        <v>1651.3169875868291</v>
      </c>
      <c r="AI62">
        <v>120.00456537837159</v>
      </c>
      <c r="AJ62" s="13">
        <f t="shared" si="4"/>
        <v>3.173129649058316E-3</v>
      </c>
      <c r="AK62" s="25">
        <f t="shared" si="4"/>
        <v>8.5078378386469998E-3</v>
      </c>
    </row>
    <row r="63" spans="1:37" x14ac:dyDescent="0.3">
      <c r="A63" s="14" t="s">
        <v>7</v>
      </c>
      <c r="B63" s="15"/>
      <c r="C63" s="16">
        <f>AVERAGE(C3:C62)</f>
        <v>1483.0579240601342</v>
      </c>
      <c r="D63" s="16">
        <f>AVERAGE(D3:D62)</f>
        <v>1627.8898221005943</v>
      </c>
      <c r="E63" s="21">
        <f>AVERAGE(E3:E62)</f>
        <v>9.0030893090652514E-2</v>
      </c>
      <c r="F63" s="16">
        <f t="shared" ref="F63:G63" si="9">AVERAGE(F3:F62)</f>
        <v>120.24241044521332</v>
      </c>
      <c r="G63" s="21">
        <f t="shared" si="9"/>
        <v>2.3444212463003218E-2</v>
      </c>
      <c r="H63" s="16">
        <f>AVERAGE(H3:H62)</f>
        <v>1522.5310142063065</v>
      </c>
      <c r="I63" s="16">
        <f>AVERAGE(I3:I62)</f>
        <v>1592.9208587673374</v>
      </c>
      <c r="J63" s="21">
        <f>AVERAGE(J3:J62)</f>
        <v>4.485759582363949E-2</v>
      </c>
      <c r="K63" s="16">
        <f t="shared" ref="K63:L63" si="10">AVERAGE(K3:K62)</f>
        <v>3502.4682031512261</v>
      </c>
      <c r="L63" s="16">
        <f t="shared" si="10"/>
        <v>1.2814369583893459E-3</v>
      </c>
      <c r="M63" s="16">
        <f>AVERAGE(M3:M62)</f>
        <v>1603.0337049249802</v>
      </c>
      <c r="N63" s="16">
        <f t="shared" ref="N63:AK63" si="11">AVERAGE(N3:N62)</f>
        <v>1612.5050727604423</v>
      </c>
      <c r="O63" s="16">
        <f t="shared" si="11"/>
        <v>120.47486067109692</v>
      </c>
      <c r="P63" s="21">
        <f t="shared" si="11"/>
        <v>7.7062644215607533E-3</v>
      </c>
      <c r="Q63" s="21">
        <f t="shared" si="11"/>
        <v>1.3710842008273137E-2</v>
      </c>
      <c r="R63" s="16">
        <f t="shared" si="11"/>
        <v>1602.3453537814528</v>
      </c>
      <c r="S63" s="16">
        <f t="shared" si="11"/>
        <v>1611.6662218256877</v>
      </c>
      <c r="T63" s="16">
        <f t="shared" si="11"/>
        <v>120.00458715467309</v>
      </c>
      <c r="U63" s="21">
        <f t="shared" si="11"/>
        <v>7.2253897127812312E-3</v>
      </c>
      <c r="V63" s="21">
        <f t="shared" si="11"/>
        <v>1.3155873476089774E-2</v>
      </c>
      <c r="W63" s="16">
        <f t="shared" si="11"/>
        <v>1601.8730927999725</v>
      </c>
      <c r="X63" s="16">
        <f t="shared" si="11"/>
        <v>1616.1625302686423</v>
      </c>
      <c r="Y63" s="16">
        <f t="shared" si="11"/>
        <v>120.3984977263213</v>
      </c>
      <c r="Z63" s="21">
        <f t="shared" si="11"/>
        <v>7.0173501659140086E-3</v>
      </c>
      <c r="AA63" s="21">
        <f t="shared" si="11"/>
        <v>1.6201888892311722E-2</v>
      </c>
      <c r="AB63" s="16">
        <f t="shared" si="11"/>
        <v>1608.9225153094635</v>
      </c>
      <c r="AC63" s="16">
        <f t="shared" si="11"/>
        <v>1627.0463027251501</v>
      </c>
      <c r="AD63" s="16">
        <f t="shared" si="11"/>
        <v>120.00270706225797</v>
      </c>
      <c r="AE63" s="21">
        <f t="shared" si="11"/>
        <v>1.1651312641822216E-2</v>
      </c>
      <c r="AF63" s="21">
        <f t="shared" si="11"/>
        <v>2.3271211300628671E-2</v>
      </c>
      <c r="AG63" s="16">
        <f t="shared" si="11"/>
        <v>1605.6962288827942</v>
      </c>
      <c r="AH63" s="16">
        <f t="shared" si="11"/>
        <v>1617.0300342286271</v>
      </c>
      <c r="AI63" s="16">
        <f t="shared" si="11"/>
        <v>120.01674307182586</v>
      </c>
      <c r="AJ63" s="21">
        <f t="shared" si="11"/>
        <v>9.4518739701349008E-3</v>
      </c>
      <c r="AK63" s="21">
        <f t="shared" si="11"/>
        <v>1.6735885746177449E-2</v>
      </c>
    </row>
    <row r="64" spans="1:37" x14ac:dyDescent="0.3">
      <c r="F64">
        <f>COUNTIF(F3:F62,"&lt;60")</f>
        <v>0</v>
      </c>
      <c r="G64">
        <f>COUNTIF(G3:G62,"&lt;0,000001")</f>
        <v>2</v>
      </c>
      <c r="K64">
        <f>COUNTIF(K3:K62,"&lt;3600")</f>
        <v>2</v>
      </c>
      <c r="L64">
        <f>COUNTIF(L3:L62,"&lt;0,000001")</f>
        <v>42</v>
      </c>
      <c r="P64">
        <f>COUNTIF(P3:P62,"&lt;0,000001")</f>
        <v>3</v>
      </c>
      <c r="U64">
        <f>COUNTIF(U3:U62,"&lt;0,000001")</f>
        <v>8</v>
      </c>
      <c r="Z64">
        <f>COUNTIF(Z3:Z62,"&lt;0,000001")</f>
        <v>9</v>
      </c>
      <c r="AE64">
        <f>COUNTIF(AE3:AE62,"&lt;0,000001")</f>
        <v>11</v>
      </c>
      <c r="AJ64">
        <f>COUNTIF(AJ3:AJ62,"&lt;0,000001")</f>
        <v>5</v>
      </c>
    </row>
  </sheetData>
  <mergeCells count="7">
    <mergeCell ref="AG1:AK1"/>
    <mergeCell ref="C1:G1"/>
    <mergeCell ref="H1:L1"/>
    <mergeCell ref="AB1:AF1"/>
    <mergeCell ref="M1:Q1"/>
    <mergeCell ref="R1:V1"/>
    <mergeCell ref="W1:AA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FCDDE-97AC-443B-B2F8-6805BDD9D029}">
  <dimension ref="A1:AK64"/>
  <sheetViews>
    <sheetView zoomScale="55" zoomScaleNormal="55" workbookViewId="0">
      <pane xSplit="2" ySplit="2" topLeftCell="W3" activePane="bottomRight" state="frozen"/>
      <selection pane="topRight" activeCell="C1" sqref="C1"/>
      <selection pane="bottomLeft" activeCell="A3" sqref="A3"/>
      <selection pane="bottomRight" activeCell="AG3" sqref="AG3:AI62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4" width="14.6640625" bestFit="1" customWidth="1"/>
    <col min="5" max="5" width="14.6640625" style="6" bestFit="1" customWidth="1"/>
    <col min="6" max="6" width="14.6640625" bestFit="1" customWidth="1"/>
    <col min="7" max="7" width="12.21875" bestFit="1" customWidth="1"/>
    <col min="8" max="9" width="14.6640625" bestFit="1" customWidth="1"/>
    <col min="10" max="10" width="14.6640625" style="6" bestFit="1" customWidth="1"/>
    <col min="11" max="11" width="14.6640625" bestFit="1" customWidth="1"/>
    <col min="12" max="12" width="12.21875" bestFit="1" customWidth="1"/>
    <col min="13" max="13" width="14.6640625" bestFit="1" customWidth="1"/>
    <col min="14" max="14" width="14.6640625" customWidth="1"/>
    <col min="15" max="17" width="8.6640625" customWidth="1"/>
    <col min="18" max="19" width="14.6640625" bestFit="1" customWidth="1"/>
    <col min="20" max="22" width="8.6640625" customWidth="1"/>
    <col min="23" max="24" width="14.6640625" bestFit="1" customWidth="1"/>
    <col min="25" max="27" width="8.6640625" customWidth="1"/>
    <col min="28" max="28" width="14.6640625" customWidth="1"/>
    <col min="29" max="29" width="14.6640625" bestFit="1" customWidth="1"/>
    <col min="30" max="32" width="8.6640625" customWidth="1"/>
    <col min="33" max="33" width="14.6640625" customWidth="1"/>
    <col min="34" max="34" width="14.6640625" bestFit="1" customWidth="1"/>
    <col min="35" max="37" width="8.6640625" customWidth="1"/>
  </cols>
  <sheetData>
    <row r="1" spans="1:37" x14ac:dyDescent="0.3">
      <c r="A1" s="7"/>
      <c r="B1" s="7"/>
      <c r="C1" s="34" t="s">
        <v>77</v>
      </c>
      <c r="D1" s="35"/>
      <c r="E1" s="35"/>
      <c r="F1" s="35"/>
      <c r="G1" s="36"/>
      <c r="H1" s="34" t="s">
        <v>78</v>
      </c>
      <c r="I1" s="35"/>
      <c r="J1" s="35"/>
      <c r="K1" s="35"/>
      <c r="L1" s="36"/>
      <c r="M1" s="34" t="s">
        <v>84</v>
      </c>
      <c r="N1" s="35"/>
      <c r="O1" s="35"/>
      <c r="P1" s="35"/>
      <c r="Q1" s="36"/>
      <c r="R1" s="37" t="s">
        <v>87</v>
      </c>
      <c r="S1" s="35"/>
      <c r="T1" s="35"/>
      <c r="U1" s="35"/>
      <c r="V1" s="36"/>
      <c r="W1" s="34" t="s">
        <v>85</v>
      </c>
      <c r="X1" s="35"/>
      <c r="Y1" s="35"/>
      <c r="Z1" s="35"/>
      <c r="AA1" s="36"/>
      <c r="AB1" s="34" t="s">
        <v>86</v>
      </c>
      <c r="AC1" s="35"/>
      <c r="AD1" s="35"/>
      <c r="AE1" s="35"/>
      <c r="AF1" s="36"/>
      <c r="AG1" s="34" t="s">
        <v>89</v>
      </c>
      <c r="AH1" s="35"/>
      <c r="AI1" s="35"/>
      <c r="AJ1" s="35"/>
      <c r="AK1" s="36"/>
    </row>
    <row r="2" spans="1:37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79</v>
      </c>
      <c r="N2" s="8" t="s">
        <v>8</v>
      </c>
      <c r="O2" s="8" t="s">
        <v>80</v>
      </c>
      <c r="P2" s="8" t="s">
        <v>81</v>
      </c>
      <c r="Q2" s="8" t="s">
        <v>82</v>
      </c>
      <c r="R2" s="8" t="s">
        <v>79</v>
      </c>
      <c r="S2" s="8" t="s">
        <v>8</v>
      </c>
      <c r="T2" s="8" t="s">
        <v>80</v>
      </c>
      <c r="U2" s="8" t="s">
        <v>81</v>
      </c>
      <c r="V2" s="8" t="s">
        <v>82</v>
      </c>
      <c r="W2" s="8" t="s">
        <v>79</v>
      </c>
      <c r="X2" s="8" t="s">
        <v>8</v>
      </c>
      <c r="Y2" s="8" t="s">
        <v>80</v>
      </c>
      <c r="Z2" s="8" t="s">
        <v>81</v>
      </c>
      <c r="AA2" s="8" t="s">
        <v>82</v>
      </c>
      <c r="AB2" s="8" t="s">
        <v>79</v>
      </c>
      <c r="AC2" s="8" t="s">
        <v>8</v>
      </c>
      <c r="AD2" s="8" t="s">
        <v>80</v>
      </c>
      <c r="AE2" s="8" t="s">
        <v>81</v>
      </c>
      <c r="AF2" s="8" t="s">
        <v>82</v>
      </c>
      <c r="AG2" s="8" t="s">
        <v>79</v>
      </c>
      <c r="AH2" s="8" t="s">
        <v>8</v>
      </c>
      <c r="AI2" s="8" t="s">
        <v>80</v>
      </c>
      <c r="AJ2" s="8" t="s">
        <v>81</v>
      </c>
      <c r="AK2" s="8" t="s">
        <v>82</v>
      </c>
    </row>
    <row r="3" spans="1:37" x14ac:dyDescent="0.3">
      <c r="A3" s="11" t="s">
        <v>17</v>
      </c>
      <c r="B3" s="12">
        <f>MIN(D3,I3,M3,R3,W3,AB3,AG3)</f>
        <v>2276.5669845495381</v>
      </c>
      <c r="C3">
        <v>2179.0046253241462</v>
      </c>
      <c r="D3">
        <v>2353.1647048664181</v>
      </c>
      <c r="E3">
        <v>7.4011002792156388E-2</v>
      </c>
      <c r="F3">
        <v>120.08480310440061</v>
      </c>
      <c r="G3" s="13">
        <f>(D3-$B3)/$B3</f>
        <v>3.3646152666154165E-2</v>
      </c>
      <c r="H3">
        <v>2227.3287648211649</v>
      </c>
      <c r="I3">
        <v>2276.5669845495381</v>
      </c>
      <c r="J3" s="6">
        <v>2.162827628729597E-2</v>
      </c>
      <c r="K3">
        <v>3600.4012820720668</v>
      </c>
      <c r="L3" s="13">
        <f>(I3-$B3)/$B3</f>
        <v>0</v>
      </c>
      <c r="M3">
        <v>2320.1895777417139</v>
      </c>
      <c r="N3">
        <v>2334.527968812552</v>
      </c>
      <c r="O3">
        <v>120.4195564568043</v>
      </c>
      <c r="P3" s="23">
        <f>(M3-$B3)/$B3</f>
        <v>1.9161568048834454E-2</v>
      </c>
      <c r="Q3" s="24">
        <f t="shared" ref="Q3:Q62" si="0">(N3-$B3)/$B3</f>
        <v>2.5459819393138808E-2</v>
      </c>
      <c r="R3">
        <v>2320.205851778514</v>
      </c>
      <c r="S3">
        <v>2333.1776924111568</v>
      </c>
      <c r="T3">
        <v>120.002148434706</v>
      </c>
      <c r="U3" s="23">
        <f t="shared" ref="U3:V62" si="1">(R3-$B3)/$B3</f>
        <v>1.9168716547828986E-2</v>
      </c>
      <c r="V3" s="24">
        <f t="shared" si="1"/>
        <v>2.4866699836121983E-2</v>
      </c>
      <c r="W3">
        <v>2307.4863513515429</v>
      </c>
      <c r="X3">
        <v>2326.129568890326</v>
      </c>
      <c r="Y3">
        <v>120.4205368689029</v>
      </c>
      <c r="Z3" s="23">
        <f t="shared" ref="Z3:AA62" si="2">(W3-$B3)/$B3</f>
        <v>1.358157568472459E-2</v>
      </c>
      <c r="AA3" s="24">
        <f t="shared" si="2"/>
        <v>2.1770756001099966E-2</v>
      </c>
      <c r="AB3">
        <v>2318.448136710882</v>
      </c>
      <c r="AC3">
        <v>2339.641261188528</v>
      </c>
      <c r="AD3">
        <v>120.0036668366985</v>
      </c>
      <c r="AE3" s="23">
        <f t="shared" ref="AE3:AF62" si="3">(AB3-$B3)/$B3</f>
        <v>1.8396626343780004E-2</v>
      </c>
      <c r="AF3" s="24">
        <f t="shared" si="3"/>
        <v>2.7705873390529875E-2</v>
      </c>
      <c r="AG3">
        <v>2322.5848802298251</v>
      </c>
      <c r="AH3">
        <v>2338.6298218778602</v>
      </c>
      <c r="AI3">
        <v>120.0070415834896</v>
      </c>
      <c r="AJ3" s="23">
        <f t="shared" ref="AJ3:AK62" si="4">(AG3-$B3)/$B3</f>
        <v>2.021372355507145E-2</v>
      </c>
      <c r="AK3" s="24">
        <f t="shared" si="4"/>
        <v>2.7261590697539868E-2</v>
      </c>
    </row>
    <row r="4" spans="1:37" x14ac:dyDescent="0.3">
      <c r="A4" s="11" t="s">
        <v>18</v>
      </c>
      <c r="B4" s="12">
        <f t="shared" ref="B4:B62" si="5">MIN(D4,I4,M4,R4,W4,AB4,AG4)</f>
        <v>2319.753655171417</v>
      </c>
      <c r="C4">
        <v>2184.5601117867168</v>
      </c>
      <c r="D4">
        <v>2366.961902674715</v>
      </c>
      <c r="E4">
        <v>7.7061566002342693E-2</v>
      </c>
      <c r="F4">
        <v>120.00757694244381</v>
      </c>
      <c r="G4" s="13">
        <f t="shared" ref="G4:G62" si="6">(D4-$B4)/$B4</f>
        <v>2.0350543428633846E-2</v>
      </c>
      <c r="H4">
        <v>2261.2465146892018</v>
      </c>
      <c r="I4">
        <v>2319.753655171417</v>
      </c>
      <c r="J4" s="6">
        <v>2.52212731088001E-2</v>
      </c>
      <c r="K4">
        <v>3600.0077979564671</v>
      </c>
      <c r="L4" s="13">
        <f t="shared" ref="L4:L62" si="7">(I4-$B4)/$B4</f>
        <v>0</v>
      </c>
      <c r="M4">
        <v>2326.0863418275981</v>
      </c>
      <c r="N4">
        <v>2347.3233006897021</v>
      </c>
      <c r="O4">
        <v>120.42917067589001</v>
      </c>
      <c r="P4" s="13">
        <f>(M4-$B4)/$B4</f>
        <v>2.7298961862022011E-3</v>
      </c>
      <c r="Q4" s="25">
        <f t="shared" si="0"/>
        <v>1.1884729853458469E-2</v>
      </c>
      <c r="R4">
        <v>2333.153414660826</v>
      </c>
      <c r="S4">
        <v>2350.5556933065891</v>
      </c>
      <c r="T4">
        <v>120.00075901971429</v>
      </c>
      <c r="U4" s="13">
        <f t="shared" si="1"/>
        <v>5.776371753757982E-3</v>
      </c>
      <c r="V4" s="25">
        <f t="shared" si="1"/>
        <v>1.3278150490895981E-2</v>
      </c>
      <c r="W4">
        <v>2354.7247514176102</v>
      </c>
      <c r="X4">
        <v>2361.615589445611</v>
      </c>
      <c r="Y4">
        <v>120.3896745219128</v>
      </c>
      <c r="Z4" s="13">
        <f t="shared" si="2"/>
        <v>1.507534912952168E-2</v>
      </c>
      <c r="AA4" s="25">
        <f t="shared" si="2"/>
        <v>1.8045853352088224E-2</v>
      </c>
      <c r="AB4">
        <v>2330.3625791340091</v>
      </c>
      <c r="AC4">
        <v>2368.6196677733701</v>
      </c>
      <c r="AD4">
        <v>120.0029088261072</v>
      </c>
      <c r="AE4" s="13">
        <f t="shared" si="3"/>
        <v>4.5732976598362998E-3</v>
      </c>
      <c r="AF4" s="25">
        <f t="shared" si="3"/>
        <v>2.1065173232087089E-2</v>
      </c>
      <c r="AG4">
        <v>2338.8549650051332</v>
      </c>
      <c r="AH4">
        <v>2350.9558185830351</v>
      </c>
      <c r="AI4">
        <v>120.0011919084005</v>
      </c>
      <c r="AJ4" s="13">
        <f t="shared" si="4"/>
        <v>8.2341975369383379E-3</v>
      </c>
      <c r="AK4" s="25">
        <f t="shared" si="4"/>
        <v>1.3450636597579781E-2</v>
      </c>
    </row>
    <row r="5" spans="1:37" x14ac:dyDescent="0.3">
      <c r="A5" s="11" t="s">
        <v>19</v>
      </c>
      <c r="B5" s="12">
        <f t="shared" si="5"/>
        <v>2338.7604986838878</v>
      </c>
      <c r="C5">
        <v>2281.7772144616652</v>
      </c>
      <c r="D5">
        <v>2443.181277170765</v>
      </c>
      <c r="E5">
        <v>6.6063072853934937E-2</v>
      </c>
      <c r="F5">
        <v>120.00902414321899</v>
      </c>
      <c r="G5" s="13">
        <f t="shared" si="6"/>
        <v>4.464791437414771E-2</v>
      </c>
      <c r="H5">
        <v>2304.3790416726338</v>
      </c>
      <c r="I5">
        <v>2338.7604986838878</v>
      </c>
      <c r="J5" s="6">
        <v>1.4700717337496821E-2</v>
      </c>
      <c r="K5">
        <v>3600.0077729225159</v>
      </c>
      <c r="L5" s="13">
        <f t="shared" si="7"/>
        <v>0</v>
      </c>
      <c r="M5">
        <v>2377.023975448702</v>
      </c>
      <c r="N5">
        <v>2410.8985205505701</v>
      </c>
      <c r="O5">
        <v>120.8359182845103</v>
      </c>
      <c r="P5" s="13">
        <f t="shared" ref="P5:P62" si="8">(M5-$B5)/$B5</f>
        <v>1.6360579369433741E-2</v>
      </c>
      <c r="Q5" s="25">
        <f t="shared" si="0"/>
        <v>3.084455287631083E-2</v>
      </c>
      <c r="R5">
        <v>2356.8030781996899</v>
      </c>
      <c r="S5">
        <v>2420.2204695259379</v>
      </c>
      <c r="T5">
        <v>120.00152667340591</v>
      </c>
      <c r="U5" s="13">
        <f t="shared" si="1"/>
        <v>7.7145904961005559E-3</v>
      </c>
      <c r="V5" s="25">
        <f t="shared" si="1"/>
        <v>3.4830403065166708E-2</v>
      </c>
      <c r="W5">
        <v>2368.1308558301448</v>
      </c>
      <c r="X5">
        <v>2399.9767140751378</v>
      </c>
      <c r="Y5">
        <v>120.37583201419331</v>
      </c>
      <c r="Z5" s="13">
        <f t="shared" si="2"/>
        <v>1.2558086714216717E-2</v>
      </c>
      <c r="AA5" s="25">
        <f t="shared" si="2"/>
        <v>2.6174640552420289E-2</v>
      </c>
      <c r="AB5">
        <v>2370.8714663319179</v>
      </c>
      <c r="AC5">
        <v>2402.470647373063</v>
      </c>
      <c r="AD5">
        <v>120.0013287203154</v>
      </c>
      <c r="AE5" s="13">
        <f t="shared" si="3"/>
        <v>1.3729908499010547E-2</v>
      </c>
      <c r="AF5" s="25">
        <f t="shared" si="3"/>
        <v>2.7240988859281393E-2</v>
      </c>
      <c r="AG5">
        <v>2377.8293841844752</v>
      </c>
      <c r="AH5">
        <v>2417.5265344349891</v>
      </c>
      <c r="AI5">
        <v>120.00423681773241</v>
      </c>
      <c r="AJ5" s="13">
        <f t="shared" si="4"/>
        <v>1.6704953552350906E-2</v>
      </c>
      <c r="AK5" s="25">
        <f t="shared" si="4"/>
        <v>3.3678538608560404E-2</v>
      </c>
    </row>
    <row r="6" spans="1:37" x14ac:dyDescent="0.3">
      <c r="A6" s="11" t="s">
        <v>20</v>
      </c>
      <c r="B6" s="12">
        <f t="shared" si="5"/>
        <v>2047.170091087494</v>
      </c>
      <c r="C6">
        <v>1953.4615492108189</v>
      </c>
      <c r="D6">
        <v>2072.099836274966</v>
      </c>
      <c r="E6">
        <v>5.7255101799256858E-2</v>
      </c>
      <c r="F6">
        <v>120.00961399078371</v>
      </c>
      <c r="G6" s="13">
        <f t="shared" si="6"/>
        <v>1.2177661883595063E-2</v>
      </c>
      <c r="H6">
        <v>2001.869915721179</v>
      </c>
      <c r="I6">
        <v>2047.170091087494</v>
      </c>
      <c r="J6" s="6">
        <v>2.212819323784183E-2</v>
      </c>
      <c r="K6">
        <v>3600.1353349685669</v>
      </c>
      <c r="L6" s="13">
        <f t="shared" si="7"/>
        <v>0</v>
      </c>
      <c r="M6">
        <v>2052.4752297883879</v>
      </c>
      <c r="N6">
        <v>2057.5450777518922</v>
      </c>
      <c r="O6">
        <v>120.4173125902889</v>
      </c>
      <c r="P6" s="13">
        <f t="shared" si="8"/>
        <v>2.5914498868414315E-3</v>
      </c>
      <c r="Q6" s="25">
        <f t="shared" si="0"/>
        <v>5.067965143476091E-3</v>
      </c>
      <c r="R6">
        <v>2053.864101326742</v>
      </c>
      <c r="S6">
        <v>2056.432368870107</v>
      </c>
      <c r="T6">
        <v>120.0015791176702</v>
      </c>
      <c r="U6" s="13">
        <f t="shared" si="1"/>
        <v>3.2698847391288296E-3</v>
      </c>
      <c r="V6" s="25">
        <f t="shared" si="1"/>
        <v>4.5244300036117978E-3</v>
      </c>
      <c r="W6">
        <v>2052.421300703601</v>
      </c>
      <c r="X6">
        <v>2054.7796169927228</v>
      </c>
      <c r="Y6">
        <v>120.42950684060339</v>
      </c>
      <c r="Z6" s="13">
        <f t="shared" si="2"/>
        <v>2.5651066508681863E-3</v>
      </c>
      <c r="AA6" s="25">
        <f t="shared" si="2"/>
        <v>3.7170950954966689E-3</v>
      </c>
      <c r="AB6">
        <v>2049.9068461334082</v>
      </c>
      <c r="AC6">
        <v>2059.5829985189339</v>
      </c>
      <c r="AD6">
        <v>120.0015715707093</v>
      </c>
      <c r="AE6" s="13">
        <f t="shared" si="3"/>
        <v>1.3368479042502703E-3</v>
      </c>
      <c r="AF6" s="25">
        <f t="shared" si="3"/>
        <v>6.0634470411034093E-3</v>
      </c>
      <c r="AG6">
        <v>2057.9456377677739</v>
      </c>
      <c r="AH6">
        <v>2060.1319828626401</v>
      </c>
      <c r="AI6">
        <v>120.0035592465661</v>
      </c>
      <c r="AJ6" s="13">
        <f t="shared" si="4"/>
        <v>5.2636303779505025E-3</v>
      </c>
      <c r="AK6" s="25">
        <f t="shared" si="4"/>
        <v>6.3316144718881277E-3</v>
      </c>
    </row>
    <row r="7" spans="1:37" x14ac:dyDescent="0.3">
      <c r="A7" s="11" t="s">
        <v>21</v>
      </c>
      <c r="B7" s="12">
        <f t="shared" si="5"/>
        <v>2238.4888068055329</v>
      </c>
      <c r="C7">
        <v>2093.0648150896031</v>
      </c>
      <c r="D7">
        <v>2463.8342812141341</v>
      </c>
      <c r="E7">
        <v>0.15048474199401979</v>
      </c>
      <c r="F7">
        <v>120.13244390487669</v>
      </c>
      <c r="G7" s="13">
        <f t="shared" si="6"/>
        <v>0.10066857324615511</v>
      </c>
      <c r="H7">
        <v>2175.1911491566511</v>
      </c>
      <c r="I7">
        <v>2238.4888068055329</v>
      </c>
      <c r="J7" s="6">
        <v>2.82769596418984E-2</v>
      </c>
      <c r="K7">
        <v>3600.2081120014191</v>
      </c>
      <c r="L7" s="13">
        <f t="shared" si="7"/>
        <v>0</v>
      </c>
      <c r="M7">
        <v>2270.5000941650951</v>
      </c>
      <c r="N7">
        <v>2310.887020661055</v>
      </c>
      <c r="O7">
        <v>120.42430040920151</v>
      </c>
      <c r="P7" s="13">
        <f t="shared" si="8"/>
        <v>1.4300400905396679E-2</v>
      </c>
      <c r="Q7" s="25">
        <f t="shared" si="0"/>
        <v>3.2342450690579477E-2</v>
      </c>
      <c r="R7">
        <v>2298.5613701657371</v>
      </c>
      <c r="S7">
        <v>2312.4172810022578</v>
      </c>
      <c r="T7">
        <v>120.00383648470741</v>
      </c>
      <c r="U7" s="13">
        <f t="shared" si="1"/>
        <v>2.6836213421112247E-2</v>
      </c>
      <c r="V7" s="25">
        <f t="shared" si="1"/>
        <v>3.3026063821255183E-2</v>
      </c>
      <c r="W7">
        <v>2279.3843718456542</v>
      </c>
      <c r="X7">
        <v>2305.1448477550321</v>
      </c>
      <c r="Y7">
        <v>120.3868542022887</v>
      </c>
      <c r="Z7" s="13">
        <f t="shared" si="2"/>
        <v>1.8269273858233782E-2</v>
      </c>
      <c r="AA7" s="25">
        <f t="shared" si="2"/>
        <v>2.9777250056756625E-2</v>
      </c>
      <c r="AB7">
        <v>2311.2254493038972</v>
      </c>
      <c r="AC7">
        <v>2338.0558918721299</v>
      </c>
      <c r="AD7">
        <v>120.0034182387753</v>
      </c>
      <c r="AE7" s="13">
        <f t="shared" si="3"/>
        <v>3.2493636902372607E-2</v>
      </c>
      <c r="AF7" s="25">
        <f t="shared" si="3"/>
        <v>4.4479599256377601E-2</v>
      </c>
      <c r="AG7">
        <v>2298.0763180485901</v>
      </c>
      <c r="AH7">
        <v>2323.4108191127461</v>
      </c>
      <c r="AI7">
        <v>120.00176367769021</v>
      </c>
      <c r="AJ7" s="13">
        <f t="shared" si="4"/>
        <v>2.6619526111498579E-2</v>
      </c>
      <c r="AK7" s="25">
        <f t="shared" si="4"/>
        <v>3.7937206587332621E-2</v>
      </c>
    </row>
    <row r="8" spans="1:37" x14ac:dyDescent="0.3">
      <c r="A8" s="11" t="s">
        <v>22</v>
      </c>
      <c r="B8" s="12">
        <f t="shared" si="5"/>
        <v>2380.050485198874</v>
      </c>
      <c r="C8">
        <v>2332.0447238378651</v>
      </c>
      <c r="D8">
        <v>2446.7940823568119</v>
      </c>
      <c r="E8">
        <v>4.6897840462495788E-2</v>
      </c>
      <c r="F8">
        <v>122.1474280357361</v>
      </c>
      <c r="G8" s="13">
        <f t="shared" si="6"/>
        <v>2.804293336339081E-2</v>
      </c>
      <c r="H8">
        <v>2357.857599357239</v>
      </c>
      <c r="I8">
        <v>2380.050485198874</v>
      </c>
      <c r="J8" s="6">
        <v>9.3245441555325666E-3</v>
      </c>
      <c r="K8">
        <v>3600.2092890739441</v>
      </c>
      <c r="L8" s="13">
        <f t="shared" si="7"/>
        <v>0</v>
      </c>
      <c r="M8">
        <v>2398.9708267000542</v>
      </c>
      <c r="N8">
        <v>2419.616547918175</v>
      </c>
      <c r="O8">
        <v>120.4985663835309</v>
      </c>
      <c r="P8" s="13">
        <f t="shared" si="8"/>
        <v>7.9495546917355778E-3</v>
      </c>
      <c r="Q8" s="25">
        <f t="shared" si="0"/>
        <v>1.6624043466874173E-2</v>
      </c>
      <c r="R8">
        <v>2393.961747249361</v>
      </c>
      <c r="S8">
        <v>2423.7522950803218</v>
      </c>
      <c r="T8">
        <v>120.0019324149121</v>
      </c>
      <c r="U8" s="13">
        <f t="shared" si="1"/>
        <v>5.8449441039166161E-3</v>
      </c>
      <c r="V8" s="25">
        <f t="shared" si="1"/>
        <v>1.8361715498566904E-2</v>
      </c>
      <c r="W8">
        <v>2388.905164714507</v>
      </c>
      <c r="X8">
        <v>2416.384770477026</v>
      </c>
      <c r="Y8">
        <v>120.38916587448909</v>
      </c>
      <c r="Z8" s="13">
        <f t="shared" si="2"/>
        <v>3.7203746604111071E-3</v>
      </c>
      <c r="AA8" s="25">
        <f t="shared" si="2"/>
        <v>1.5266182589028565E-2</v>
      </c>
      <c r="AB8">
        <v>2398.2258206091592</v>
      </c>
      <c r="AC8">
        <v>2419.7135577653562</v>
      </c>
      <c r="AD8">
        <v>120.0019763804157</v>
      </c>
      <c r="AE8" s="13">
        <f t="shared" si="3"/>
        <v>7.6365335623401849E-3</v>
      </c>
      <c r="AF8" s="25">
        <f t="shared" si="3"/>
        <v>1.6664803042263216E-2</v>
      </c>
      <c r="AG8">
        <v>2396.1298068460251</v>
      </c>
      <c r="AH8">
        <v>2419.843225343639</v>
      </c>
      <c r="AI8">
        <v>120.0010374845937</v>
      </c>
      <c r="AJ8" s="13">
        <f t="shared" si="4"/>
        <v>6.7558741913861338E-3</v>
      </c>
      <c r="AK8" s="25">
        <f t="shared" si="4"/>
        <v>1.6719284062346275E-2</v>
      </c>
    </row>
    <row r="9" spans="1:37" x14ac:dyDescent="0.3">
      <c r="A9" s="11" t="s">
        <v>23</v>
      </c>
      <c r="B9" s="12">
        <f t="shared" si="5"/>
        <v>2300.8207403229671</v>
      </c>
      <c r="C9">
        <v>2218.5312459685679</v>
      </c>
      <c r="D9">
        <v>2398.8799031922708</v>
      </c>
      <c r="E9">
        <v>7.5180361044213898E-2</v>
      </c>
      <c r="F9">
        <v>120.0110750198364</v>
      </c>
      <c r="G9" s="13">
        <f t="shared" si="6"/>
        <v>4.2619210245618301E-2</v>
      </c>
      <c r="H9">
        <v>2254.257743904152</v>
      </c>
      <c r="I9">
        <v>2300.8207403229671</v>
      </c>
      <c r="J9" s="6">
        <v>2.0237559407727201E-2</v>
      </c>
      <c r="K9">
        <v>3600.5733680725102</v>
      </c>
      <c r="L9" s="13">
        <f t="shared" si="7"/>
        <v>0</v>
      </c>
      <c r="M9">
        <v>2334.016608083864</v>
      </c>
      <c r="N9">
        <v>2347.572262987514</v>
      </c>
      <c r="O9">
        <v>120.39756953900211</v>
      </c>
      <c r="P9" s="13">
        <f t="shared" si="8"/>
        <v>1.4427837501254922E-2</v>
      </c>
      <c r="Q9" s="25">
        <f t="shared" si="0"/>
        <v>2.0319498101353327E-2</v>
      </c>
      <c r="R9">
        <v>2320.5563731978959</v>
      </c>
      <c r="S9">
        <v>2343.2079655785319</v>
      </c>
      <c r="T9">
        <v>120.0024066475104</v>
      </c>
      <c r="U9" s="13">
        <f t="shared" si="1"/>
        <v>8.5776490662886236E-3</v>
      </c>
      <c r="V9" s="25">
        <f t="shared" si="1"/>
        <v>1.8422654365335241E-2</v>
      </c>
      <c r="W9">
        <v>2319.3239905262722</v>
      </c>
      <c r="X9">
        <v>2335.4889320091311</v>
      </c>
      <c r="Y9">
        <v>120.38592385469239</v>
      </c>
      <c r="Z9" s="13">
        <f t="shared" si="2"/>
        <v>8.0420216486346979E-3</v>
      </c>
      <c r="AA9" s="25">
        <f t="shared" si="2"/>
        <v>1.5067749989639587E-2</v>
      </c>
      <c r="AB9">
        <v>2325.9013932426369</v>
      </c>
      <c r="AC9">
        <v>2344.563940521592</v>
      </c>
      <c r="AD9">
        <v>120.0009715930908</v>
      </c>
      <c r="AE9" s="13">
        <f t="shared" si="3"/>
        <v>1.0900741844038312E-2</v>
      </c>
      <c r="AF9" s="25">
        <f t="shared" si="3"/>
        <v>1.9011998384752322E-2</v>
      </c>
      <c r="AG9">
        <v>2326.7277250440379</v>
      </c>
      <c r="AH9">
        <v>2349.2614792282079</v>
      </c>
      <c r="AI9">
        <v>120.004935433995</v>
      </c>
      <c r="AJ9" s="13">
        <f t="shared" si="4"/>
        <v>1.125988838114968E-2</v>
      </c>
      <c r="AK9" s="25">
        <f t="shared" si="4"/>
        <v>2.1053677957736563E-2</v>
      </c>
    </row>
    <row r="10" spans="1:37" x14ac:dyDescent="0.3">
      <c r="A10" s="11" t="s">
        <v>24</v>
      </c>
      <c r="B10" s="12">
        <f t="shared" si="5"/>
        <v>2347.1705116058338</v>
      </c>
      <c r="C10">
        <v>2232.8165907975622</v>
      </c>
      <c r="D10">
        <v>2444.2488595633722</v>
      </c>
      <c r="E10">
        <v>8.6501940233524172E-2</v>
      </c>
      <c r="F10">
        <v>120.0116240978241</v>
      </c>
      <c r="G10" s="13">
        <f t="shared" si="6"/>
        <v>4.1359733976515226E-2</v>
      </c>
      <c r="H10">
        <v>2296.3292993805549</v>
      </c>
      <c r="I10">
        <v>2347.1705116058338</v>
      </c>
      <c r="J10" s="6">
        <v>2.1660638617385972E-2</v>
      </c>
      <c r="K10">
        <v>3600.074168920517</v>
      </c>
      <c r="L10" s="13">
        <f t="shared" si="7"/>
        <v>0</v>
      </c>
      <c r="M10">
        <v>2385.279768819551</v>
      </c>
      <c r="N10">
        <v>2396.9318699234541</v>
      </c>
      <c r="O10">
        <v>120.406222784915</v>
      </c>
      <c r="P10" s="13">
        <f t="shared" si="8"/>
        <v>1.6236254258172537E-2</v>
      </c>
      <c r="Q10" s="25">
        <f t="shared" si="0"/>
        <v>2.1200572379198694E-2</v>
      </c>
      <c r="R10">
        <v>2388.036295723989</v>
      </c>
      <c r="S10">
        <v>2395.3488491136059</v>
      </c>
      <c r="T10">
        <v>120.0020074218977</v>
      </c>
      <c r="U10" s="13">
        <f t="shared" si="1"/>
        <v>1.7410658457104013E-2</v>
      </c>
      <c r="V10" s="25">
        <f t="shared" si="1"/>
        <v>2.0526134454036969E-2</v>
      </c>
      <c r="W10">
        <v>2377.973030413933</v>
      </c>
      <c r="X10">
        <v>2391.1050635828601</v>
      </c>
      <c r="Y10">
        <v>120.3789875866962</v>
      </c>
      <c r="Z10" s="13">
        <f t="shared" si="2"/>
        <v>1.3123255705451678E-2</v>
      </c>
      <c r="AA10" s="25">
        <f t="shared" si="2"/>
        <v>1.8718091318797366E-2</v>
      </c>
      <c r="AB10">
        <v>2378.4823356074712</v>
      </c>
      <c r="AC10">
        <v>2415.0109036603581</v>
      </c>
      <c r="AD10">
        <v>120.00126917377349</v>
      </c>
      <c r="AE10" s="13">
        <f t="shared" si="3"/>
        <v>1.3340242580082186E-2</v>
      </c>
      <c r="AF10" s="25">
        <f t="shared" si="3"/>
        <v>2.8903052300239908E-2</v>
      </c>
      <c r="AG10">
        <v>2380.6697377238379</v>
      </c>
      <c r="AH10">
        <v>2387.9037030431869</v>
      </c>
      <c r="AI10">
        <v>120.0456398379058</v>
      </c>
      <c r="AJ10" s="13">
        <f t="shared" si="4"/>
        <v>1.427217407187234E-2</v>
      </c>
      <c r="AK10" s="25">
        <f t="shared" si="4"/>
        <v>1.7354168023134015E-2</v>
      </c>
    </row>
    <row r="11" spans="1:37" x14ac:dyDescent="0.3">
      <c r="A11" s="11" t="s">
        <v>25</v>
      </c>
      <c r="B11" s="12">
        <f t="shared" si="5"/>
        <v>2383.7295316585919</v>
      </c>
      <c r="C11">
        <v>2332.1440983069692</v>
      </c>
      <c r="D11">
        <v>2398.5483994996298</v>
      </c>
      <c r="E11">
        <v>2.768520377012829E-2</v>
      </c>
      <c r="F11">
        <v>121.46505212783811</v>
      </c>
      <c r="G11" s="13">
        <f t="shared" si="6"/>
        <v>6.2166733449524267E-3</v>
      </c>
      <c r="H11">
        <v>2361.2005592985661</v>
      </c>
      <c r="I11">
        <v>2383.7295316585919</v>
      </c>
      <c r="J11" s="6">
        <v>9.4511445450577106E-3</v>
      </c>
      <c r="K11">
        <v>3600.0090990066528</v>
      </c>
      <c r="L11" s="13">
        <f t="shared" si="7"/>
        <v>0</v>
      </c>
      <c r="M11">
        <v>2384.7082779193111</v>
      </c>
      <c r="N11">
        <v>2388.9497463420621</v>
      </c>
      <c r="O11">
        <v>120.4278633098002</v>
      </c>
      <c r="P11" s="13">
        <f t="shared" si="8"/>
        <v>4.1059451071118544E-4</v>
      </c>
      <c r="Q11" s="25">
        <f t="shared" si="0"/>
        <v>2.1899358186991936E-3</v>
      </c>
      <c r="R11">
        <v>2384.772588905209</v>
      </c>
      <c r="S11">
        <v>2389.0917191176368</v>
      </c>
      <c r="T11">
        <v>120.00062753623349</v>
      </c>
      <c r="U11" s="13">
        <f t="shared" si="1"/>
        <v>4.3757365622404545E-4</v>
      </c>
      <c r="V11" s="25">
        <f t="shared" si="1"/>
        <v>2.2494949145148591E-3</v>
      </c>
      <c r="W11">
        <v>2384.3291302621592</v>
      </c>
      <c r="X11">
        <v>2387.1305146119171</v>
      </c>
      <c r="Y11">
        <v>120.3783469966031</v>
      </c>
      <c r="Z11" s="13">
        <f t="shared" si="2"/>
        <v>2.5153801872400449E-4</v>
      </c>
      <c r="AA11" s="25">
        <f t="shared" si="2"/>
        <v>1.4267486760374149E-3</v>
      </c>
      <c r="AB11">
        <v>2384.708278179548</v>
      </c>
      <c r="AC11">
        <v>2391.272670060875</v>
      </c>
      <c r="AD11">
        <v>120.0012848786893</v>
      </c>
      <c r="AE11" s="13">
        <f t="shared" si="3"/>
        <v>4.1059461988334563E-4</v>
      </c>
      <c r="AF11" s="25">
        <f t="shared" si="3"/>
        <v>3.1644271307217707E-3</v>
      </c>
      <c r="AG11">
        <v>2384.5085313172181</v>
      </c>
      <c r="AH11">
        <v>2392.1867294570379</v>
      </c>
      <c r="AI11">
        <v>120.03768592234699</v>
      </c>
      <c r="AJ11" s="13">
        <f t="shared" si="4"/>
        <v>3.2679867756814536E-4</v>
      </c>
      <c r="AK11" s="25">
        <f t="shared" si="4"/>
        <v>3.5478848108080195E-3</v>
      </c>
    </row>
    <row r="12" spans="1:37" x14ac:dyDescent="0.3">
      <c r="A12" s="11" t="s">
        <v>26</v>
      </c>
      <c r="B12" s="12">
        <f t="shared" si="5"/>
        <v>2328.645821951482</v>
      </c>
      <c r="C12">
        <v>2266.6398671391121</v>
      </c>
      <c r="D12">
        <v>2462.4571355002081</v>
      </c>
      <c r="E12">
        <v>7.9521087103641669E-2</v>
      </c>
      <c r="F12">
        <v>120.00927400588991</v>
      </c>
      <c r="G12" s="13">
        <f t="shared" si="6"/>
        <v>5.7463145441580182E-2</v>
      </c>
      <c r="H12">
        <v>2300.6468857607911</v>
      </c>
      <c r="I12">
        <v>2328.645821951482</v>
      </c>
      <c r="J12" s="6">
        <v>1.2023698892615181E-2</v>
      </c>
      <c r="K12">
        <v>3600.007951021194</v>
      </c>
      <c r="L12" s="13">
        <f t="shared" si="7"/>
        <v>0</v>
      </c>
      <c r="M12">
        <v>2379.872336060786</v>
      </c>
      <c r="N12">
        <v>2399.494864057378</v>
      </c>
      <c r="O12">
        <v>120.4088941421825</v>
      </c>
      <c r="P12" s="13">
        <f t="shared" si="8"/>
        <v>2.1998413681636835E-2</v>
      </c>
      <c r="Q12" s="25">
        <f t="shared" si="0"/>
        <v>3.0424996982375833E-2</v>
      </c>
      <c r="R12">
        <v>2364.6408843231229</v>
      </c>
      <c r="S12">
        <v>2394.0180839335248</v>
      </c>
      <c r="T12">
        <v>120.0011047065957</v>
      </c>
      <c r="U12" s="13">
        <f t="shared" si="1"/>
        <v>1.5457508407816102E-2</v>
      </c>
      <c r="V12" s="25">
        <f t="shared" si="1"/>
        <v>2.8073080657349037E-2</v>
      </c>
      <c r="W12">
        <v>2352.1357745221749</v>
      </c>
      <c r="X12">
        <v>2374.7843690016662</v>
      </c>
      <c r="Y12">
        <v>120.3365522553097</v>
      </c>
      <c r="Z12" s="13">
        <f t="shared" si="2"/>
        <v>1.008738742030227E-2</v>
      </c>
      <c r="AA12" s="25">
        <f t="shared" si="2"/>
        <v>1.9813466958027343E-2</v>
      </c>
      <c r="AB12">
        <v>2352.566333104246</v>
      </c>
      <c r="AC12">
        <v>2377.601898618429</v>
      </c>
      <c r="AD12">
        <v>120.0025509151164</v>
      </c>
      <c r="AE12" s="13">
        <f t="shared" si="3"/>
        <v>1.0272283971771119E-2</v>
      </c>
      <c r="AF12" s="25">
        <f t="shared" si="3"/>
        <v>2.102341034667099E-2</v>
      </c>
      <c r="AG12">
        <v>2376.579629551476</v>
      </c>
      <c r="AH12">
        <v>2402.0135203501309</v>
      </c>
      <c r="AI12">
        <v>120.0045801210217</v>
      </c>
      <c r="AJ12" s="13">
        <f t="shared" si="4"/>
        <v>2.0584413116041787E-2</v>
      </c>
      <c r="AK12" s="25">
        <f t="shared" si="4"/>
        <v>3.1506593964196875E-2</v>
      </c>
    </row>
    <row r="13" spans="1:37" x14ac:dyDescent="0.3">
      <c r="A13" s="11" t="s">
        <v>27</v>
      </c>
      <c r="B13" s="12">
        <f t="shared" si="5"/>
        <v>2020.1196249940299</v>
      </c>
      <c r="C13">
        <v>1931.641907587675</v>
      </c>
      <c r="D13">
        <v>2048.776313379823</v>
      </c>
      <c r="E13">
        <v>5.7172862174940442E-2</v>
      </c>
      <c r="F13">
        <v>120.0103559494019</v>
      </c>
      <c r="G13" s="13">
        <f t="shared" si="6"/>
        <v>1.418563932117526E-2</v>
      </c>
      <c r="H13">
        <v>1950.5440905772521</v>
      </c>
      <c r="I13">
        <v>2020.1196249940299</v>
      </c>
      <c r="J13" s="6">
        <v>3.4441294246118227E-2</v>
      </c>
      <c r="K13">
        <v>3600.016582012177</v>
      </c>
      <c r="L13" s="13">
        <f t="shared" si="7"/>
        <v>0</v>
      </c>
      <c r="M13">
        <v>2029.8510792799771</v>
      </c>
      <c r="N13">
        <v>2035.3051896470779</v>
      </c>
      <c r="O13">
        <v>120.391594973905</v>
      </c>
      <c r="P13" s="13">
        <f t="shared" si="8"/>
        <v>4.8172663467768275E-3</v>
      </c>
      <c r="Q13" s="25">
        <f t="shared" si="0"/>
        <v>7.5171610953944784E-3</v>
      </c>
      <c r="R13">
        <v>2028.334069749659</v>
      </c>
      <c r="S13">
        <v>2033.2923795293379</v>
      </c>
      <c r="T13">
        <v>120.0025813087821</v>
      </c>
      <c r="U13" s="13">
        <f t="shared" si="1"/>
        <v>4.0663160012879684E-3</v>
      </c>
      <c r="V13" s="25">
        <f t="shared" si="1"/>
        <v>6.5207794490620766E-3</v>
      </c>
      <c r="W13">
        <v>2023.654057412341</v>
      </c>
      <c r="X13">
        <v>2029.3296449701959</v>
      </c>
      <c r="Y13">
        <v>120.3650094687822</v>
      </c>
      <c r="Z13" s="13">
        <f t="shared" si="2"/>
        <v>1.7496154062270168E-3</v>
      </c>
      <c r="AA13" s="25">
        <f t="shared" si="2"/>
        <v>4.5591458358280211E-3</v>
      </c>
      <c r="AB13">
        <v>2023.8698421502379</v>
      </c>
      <c r="AC13">
        <v>2027.6381395202311</v>
      </c>
      <c r="AD13">
        <v>120.0029876820045</v>
      </c>
      <c r="AE13" s="13">
        <f t="shared" si="3"/>
        <v>1.8564332081171145E-3</v>
      </c>
      <c r="AF13" s="25">
        <f t="shared" si="3"/>
        <v>3.7218164870921619E-3</v>
      </c>
      <c r="AG13">
        <v>2032.4901339573139</v>
      </c>
      <c r="AH13">
        <v>2037.546877325173</v>
      </c>
      <c r="AI13">
        <v>120.0022808286361</v>
      </c>
      <c r="AJ13" s="13">
        <f t="shared" si="4"/>
        <v>6.1236516938052961E-3</v>
      </c>
      <c r="AK13" s="25">
        <f t="shared" si="4"/>
        <v>8.6268417550740897E-3</v>
      </c>
    </row>
    <row r="14" spans="1:37" x14ac:dyDescent="0.3">
      <c r="A14" s="11" t="s">
        <v>28</v>
      </c>
      <c r="B14" s="12">
        <f t="shared" si="5"/>
        <v>2047.787366996597</v>
      </c>
      <c r="C14">
        <v>1985.048067125967</v>
      </c>
      <c r="D14">
        <v>2064.4724516515862</v>
      </c>
      <c r="E14">
        <v>3.8472000177129158E-2</v>
      </c>
      <c r="F14">
        <v>120.0106627941132</v>
      </c>
      <c r="G14" s="13">
        <f t="shared" si="6"/>
        <v>8.1478599408787624E-3</v>
      </c>
      <c r="H14">
        <v>2005.931148910664</v>
      </c>
      <c r="I14">
        <v>2047.787366996597</v>
      </c>
      <c r="J14" s="6">
        <v>2.0439728636143299E-2</v>
      </c>
      <c r="K14">
        <v>3600.00739812851</v>
      </c>
      <c r="L14" s="13">
        <f t="shared" si="7"/>
        <v>0</v>
      </c>
      <c r="M14">
        <v>2049.4867511109851</v>
      </c>
      <c r="N14">
        <v>2054.5539497701729</v>
      </c>
      <c r="O14">
        <v>120.64779811493349</v>
      </c>
      <c r="P14" s="13">
        <f t="shared" si="8"/>
        <v>8.2986355994591463E-4</v>
      </c>
      <c r="Q14" s="25">
        <f t="shared" si="0"/>
        <v>3.3043385668992476E-3</v>
      </c>
      <c r="R14">
        <v>2047.7874034043459</v>
      </c>
      <c r="S14">
        <v>2054.168832619313</v>
      </c>
      <c r="T14">
        <v>120.003220899601</v>
      </c>
      <c r="U14" s="13">
        <f t="shared" si="1"/>
        <v>1.7779067046060115E-8</v>
      </c>
      <c r="V14" s="25">
        <f t="shared" si="1"/>
        <v>3.1162735572860651E-3</v>
      </c>
      <c r="W14">
        <v>2048.6251925710062</v>
      </c>
      <c r="X14">
        <v>2050.9920284928212</v>
      </c>
      <c r="Y14">
        <v>120.3476788652129</v>
      </c>
      <c r="Z14" s="13">
        <f t="shared" si="2"/>
        <v>4.0913699728404104E-4</v>
      </c>
      <c r="AA14" s="25">
        <f t="shared" si="2"/>
        <v>1.5649386004975229E-3</v>
      </c>
      <c r="AB14">
        <v>2051.3737735921668</v>
      </c>
      <c r="AC14">
        <v>2060.8700620818181</v>
      </c>
      <c r="AD14">
        <v>120.00230366878679</v>
      </c>
      <c r="AE14" s="13">
        <f t="shared" si="3"/>
        <v>1.7513569296160863E-3</v>
      </c>
      <c r="AF14" s="25">
        <f t="shared" si="3"/>
        <v>6.3886980142908636E-3</v>
      </c>
      <c r="AG14">
        <v>2051.5195536049118</v>
      </c>
      <c r="AH14">
        <v>2058.575222044889</v>
      </c>
      <c r="AI14">
        <v>120.04880483159791</v>
      </c>
      <c r="AJ14" s="13">
        <f t="shared" si="4"/>
        <v>1.8225459676453836E-3</v>
      </c>
      <c r="AK14" s="25">
        <f t="shared" si="4"/>
        <v>5.2680543020020782E-3</v>
      </c>
    </row>
    <row r="15" spans="1:37" x14ac:dyDescent="0.3">
      <c r="A15" s="11" t="s">
        <v>29</v>
      </c>
      <c r="B15" s="12">
        <f t="shared" si="5"/>
        <v>2183.4900880745381</v>
      </c>
      <c r="C15">
        <v>2058.0205279505858</v>
      </c>
      <c r="D15">
        <v>2295.897885245161</v>
      </c>
      <c r="E15">
        <v>0.1036097288225753</v>
      </c>
      <c r="F15">
        <v>120.0102939605713</v>
      </c>
      <c r="G15" s="13">
        <f t="shared" si="6"/>
        <v>5.1480791135510566E-2</v>
      </c>
      <c r="H15">
        <v>2134.9307769625689</v>
      </c>
      <c r="I15">
        <v>2183.4900880745381</v>
      </c>
      <c r="J15" s="6">
        <v>2.223930915793091E-2</v>
      </c>
      <c r="K15">
        <v>3600.0078339576721</v>
      </c>
      <c r="L15" s="13">
        <f t="shared" si="7"/>
        <v>0</v>
      </c>
      <c r="M15">
        <v>2210.0442882176499</v>
      </c>
      <c r="N15">
        <v>2239.1386144071262</v>
      </c>
      <c r="O15">
        <v>120.423784011195</v>
      </c>
      <c r="P15" s="13">
        <f t="shared" si="8"/>
        <v>1.2161355935683677E-2</v>
      </c>
      <c r="Q15" s="25">
        <f t="shared" si="0"/>
        <v>2.5486044858422267E-2</v>
      </c>
      <c r="R15">
        <v>2218.6192300142352</v>
      </c>
      <c r="S15">
        <v>2239.8011498390069</v>
      </c>
      <c r="T15">
        <v>120.0031806710293</v>
      </c>
      <c r="U15" s="13">
        <f t="shared" si="1"/>
        <v>1.6088528238145078E-2</v>
      </c>
      <c r="V15" s="25">
        <f t="shared" si="1"/>
        <v>2.5789474416220263E-2</v>
      </c>
      <c r="W15">
        <v>2218.3810933679092</v>
      </c>
      <c r="X15">
        <v>2236.471563769177</v>
      </c>
      <c r="Y15">
        <v>120.3466917928075</v>
      </c>
      <c r="Z15" s="13">
        <f t="shared" si="2"/>
        <v>1.5979465848704154E-2</v>
      </c>
      <c r="AA15" s="25">
        <f t="shared" si="2"/>
        <v>2.4264582644091336E-2</v>
      </c>
      <c r="AB15">
        <v>2246.2311498488298</v>
      </c>
      <c r="AC15">
        <v>2269.2976130563229</v>
      </c>
      <c r="AD15">
        <v>120.0007496935083</v>
      </c>
      <c r="AE15" s="13">
        <f t="shared" si="3"/>
        <v>2.8734301161686734E-2</v>
      </c>
      <c r="AF15" s="25">
        <f t="shared" si="3"/>
        <v>3.9298335014404509E-2</v>
      </c>
      <c r="AG15">
        <v>2241.2242098862412</v>
      </c>
      <c r="AH15">
        <v>2258.0996539630219</v>
      </c>
      <c r="AI15">
        <v>120.0046552573331</v>
      </c>
      <c r="AJ15" s="13">
        <f t="shared" si="4"/>
        <v>2.6441210851849851E-2</v>
      </c>
      <c r="AK15" s="25">
        <f t="shared" si="4"/>
        <v>3.4169866992286892E-2</v>
      </c>
    </row>
    <row r="16" spans="1:37" x14ac:dyDescent="0.3">
      <c r="A16" s="11" t="s">
        <v>30</v>
      </c>
      <c r="B16" s="12">
        <f t="shared" si="5"/>
        <v>2269.765565949931</v>
      </c>
      <c r="C16">
        <v>2121.320810849827</v>
      </c>
      <c r="D16">
        <v>2431.1206028512029</v>
      </c>
      <c r="E16">
        <v>0.1274308611584492</v>
      </c>
      <c r="F16">
        <v>120.00937700271611</v>
      </c>
      <c r="G16" s="13">
        <f t="shared" si="6"/>
        <v>7.1088855748740021E-2</v>
      </c>
      <c r="H16">
        <v>2193.7087777473098</v>
      </c>
      <c r="I16">
        <v>2269.765565949931</v>
      </c>
      <c r="J16" s="6">
        <v>3.3508653644056682E-2</v>
      </c>
      <c r="K16">
        <v>3600.0723898410802</v>
      </c>
      <c r="L16" s="13">
        <f t="shared" si="7"/>
        <v>0</v>
      </c>
      <c r="M16">
        <v>2326.481473792534</v>
      </c>
      <c r="N16">
        <v>2339.9042072194802</v>
      </c>
      <c r="O16">
        <v>120.40589979871871</v>
      </c>
      <c r="P16" s="13">
        <f t="shared" si="8"/>
        <v>2.4987562016725948E-2</v>
      </c>
      <c r="Q16" s="25">
        <f t="shared" si="0"/>
        <v>3.0901271180486498E-2</v>
      </c>
      <c r="R16">
        <v>2311.4634857838651</v>
      </c>
      <c r="S16">
        <v>2333.8274263454341</v>
      </c>
      <c r="T16">
        <v>120.0016110667726</v>
      </c>
      <c r="U16" s="13">
        <f t="shared" si="1"/>
        <v>1.8371024946130445E-2</v>
      </c>
      <c r="V16" s="25">
        <f t="shared" si="1"/>
        <v>2.8223998705651464E-2</v>
      </c>
      <c r="W16">
        <v>2318.6100109124459</v>
      </c>
      <c r="X16">
        <v>2328.8191659295312</v>
      </c>
      <c r="Y16">
        <v>120.37053152900189</v>
      </c>
      <c r="Z16" s="13">
        <f t="shared" si="2"/>
        <v>2.1519599070167744E-2</v>
      </c>
      <c r="AA16" s="25">
        <f t="shared" si="2"/>
        <v>2.6017488706982565E-2</v>
      </c>
      <c r="AB16">
        <v>2312.6256777128829</v>
      </c>
      <c r="AC16">
        <v>2327.7872122753388</v>
      </c>
      <c r="AD16">
        <v>120.00062325351171</v>
      </c>
      <c r="AE16" s="13">
        <f t="shared" si="3"/>
        <v>1.8883056649515374E-2</v>
      </c>
      <c r="AF16" s="25">
        <f t="shared" si="3"/>
        <v>2.5562836618822735E-2</v>
      </c>
      <c r="AG16">
        <v>2321.9933395415251</v>
      </c>
      <c r="AH16">
        <v>2336.9537558082611</v>
      </c>
      <c r="AI16">
        <v>120.0008262292482</v>
      </c>
      <c r="AJ16" s="13">
        <f t="shared" si="4"/>
        <v>2.3010206153046463E-2</v>
      </c>
      <c r="AK16" s="25">
        <f t="shared" si="4"/>
        <v>2.9601378603261553E-2</v>
      </c>
    </row>
    <row r="17" spans="1:37" x14ac:dyDescent="0.3">
      <c r="A17" s="11" t="s">
        <v>31</v>
      </c>
      <c r="B17" s="12">
        <f t="shared" si="5"/>
        <v>2093.5417725034181</v>
      </c>
      <c r="C17">
        <v>1992.9146762117889</v>
      </c>
      <c r="D17">
        <v>2268.3164978580248</v>
      </c>
      <c r="E17">
        <v>0.12141243160127679</v>
      </c>
      <c r="F17">
        <v>120.0189228057861</v>
      </c>
      <c r="G17" s="13">
        <f t="shared" si="6"/>
        <v>8.3482798217880502E-2</v>
      </c>
      <c r="H17">
        <v>2042.400717368246</v>
      </c>
      <c r="I17">
        <v>2093.5417725034181</v>
      </c>
      <c r="J17" s="6">
        <v>2.4428007984773591E-2</v>
      </c>
      <c r="K17">
        <v>3600.0798401832581</v>
      </c>
      <c r="L17" s="13">
        <f t="shared" si="7"/>
        <v>0</v>
      </c>
      <c r="M17">
        <v>2187.0714465292772</v>
      </c>
      <c r="N17">
        <v>2220.877454733471</v>
      </c>
      <c r="O17">
        <v>120.3820412441855</v>
      </c>
      <c r="P17" s="13">
        <f t="shared" si="8"/>
        <v>4.4675332135368888E-2</v>
      </c>
      <c r="Q17" s="25">
        <f t="shared" si="0"/>
        <v>6.0823091233468594E-2</v>
      </c>
      <c r="R17">
        <v>2156.7539572939359</v>
      </c>
      <c r="S17">
        <v>2201.1672655310508</v>
      </c>
      <c r="T17">
        <v>120.00375612268689</v>
      </c>
      <c r="U17" s="13">
        <f t="shared" si="1"/>
        <v>3.0193897069906477E-2</v>
      </c>
      <c r="V17" s="25">
        <f t="shared" si="1"/>
        <v>5.1408333208912367E-2</v>
      </c>
      <c r="W17">
        <v>2149.874166451722</v>
      </c>
      <c r="X17">
        <v>2195.9709793585848</v>
      </c>
      <c r="Y17">
        <v>120.347270373418</v>
      </c>
      <c r="Z17" s="13">
        <f t="shared" si="2"/>
        <v>2.6907699998239186E-2</v>
      </c>
      <c r="AA17" s="25">
        <f t="shared" si="2"/>
        <v>4.8926278042536409E-2</v>
      </c>
      <c r="AB17">
        <v>2174.3209011255781</v>
      </c>
      <c r="AC17">
        <v>2200.7496764903981</v>
      </c>
      <c r="AD17">
        <v>120.0012891667895</v>
      </c>
      <c r="AE17" s="13">
        <f t="shared" si="3"/>
        <v>3.8584913701323387E-2</v>
      </c>
      <c r="AF17" s="25">
        <f t="shared" si="3"/>
        <v>5.1208867859743157E-2</v>
      </c>
      <c r="AG17">
        <v>2159.5162002015031</v>
      </c>
      <c r="AH17">
        <v>2202.059261835509</v>
      </c>
      <c r="AI17">
        <v>120.000978506729</v>
      </c>
      <c r="AJ17" s="13">
        <f t="shared" si="4"/>
        <v>3.1513308482588362E-2</v>
      </c>
      <c r="AK17" s="25">
        <f t="shared" si="4"/>
        <v>5.183440366815692E-2</v>
      </c>
    </row>
    <row r="18" spans="1:37" x14ac:dyDescent="0.3">
      <c r="A18" s="11" t="s">
        <v>32</v>
      </c>
      <c r="B18" s="12">
        <f t="shared" si="5"/>
        <v>2219.138523082936</v>
      </c>
      <c r="C18">
        <v>2079.233571212018</v>
      </c>
      <c r="D18">
        <v>2316.6248556106038</v>
      </c>
      <c r="E18">
        <v>0.1024729074384453</v>
      </c>
      <c r="F18">
        <v>120.19190502166749</v>
      </c>
      <c r="G18" s="13">
        <f t="shared" si="6"/>
        <v>4.3929809479506969E-2</v>
      </c>
      <c r="H18">
        <v>2162.817790515744</v>
      </c>
      <c r="I18">
        <v>2219.138523082936</v>
      </c>
      <c r="J18" s="6">
        <v>2.5379547955820449E-2</v>
      </c>
      <c r="K18">
        <v>3600.008985042572</v>
      </c>
      <c r="L18" s="13">
        <f t="shared" si="7"/>
        <v>0</v>
      </c>
      <c r="M18">
        <v>2235.570538579394</v>
      </c>
      <c r="N18">
        <v>2257.997998444966</v>
      </c>
      <c r="O18">
        <v>120.4134642329067</v>
      </c>
      <c r="P18" s="13">
        <f t="shared" si="8"/>
        <v>7.4046821888476997E-3</v>
      </c>
      <c r="Q18" s="25">
        <f t="shared" si="0"/>
        <v>1.7511063395918403E-2</v>
      </c>
      <c r="R18">
        <v>2241.602657075256</v>
      </c>
      <c r="S18">
        <v>2258.5657204945251</v>
      </c>
      <c r="T18">
        <v>120.0008050007047</v>
      </c>
      <c r="U18" s="13">
        <f t="shared" si="1"/>
        <v>1.0122907497055111E-2</v>
      </c>
      <c r="V18" s="25">
        <f t="shared" si="1"/>
        <v>1.7766893324358535E-2</v>
      </c>
      <c r="W18">
        <v>2250.1096811942662</v>
      </c>
      <c r="X18">
        <v>2266.1731481063562</v>
      </c>
      <c r="Y18">
        <v>120.35888632909629</v>
      </c>
      <c r="Z18" s="13">
        <f t="shared" si="2"/>
        <v>1.3956387935757845E-2</v>
      </c>
      <c r="AA18" s="25">
        <f t="shared" si="2"/>
        <v>2.1194992802016418E-2</v>
      </c>
      <c r="AB18">
        <v>2266.373845641197</v>
      </c>
      <c r="AC18">
        <v>2300.211499092512</v>
      </c>
      <c r="AD18">
        <v>120.00159810800101</v>
      </c>
      <c r="AE18" s="13">
        <f t="shared" si="3"/>
        <v>2.1285432192236206E-2</v>
      </c>
      <c r="AF18" s="25">
        <f t="shared" si="3"/>
        <v>3.6533535498696784E-2</v>
      </c>
      <c r="AG18">
        <v>2241.9138394944098</v>
      </c>
      <c r="AH18">
        <v>2273.8410169268882</v>
      </c>
      <c r="AI18">
        <v>120.0040283947252</v>
      </c>
      <c r="AJ18" s="13">
        <f t="shared" si="4"/>
        <v>1.0263134173270631E-2</v>
      </c>
      <c r="AK18" s="25">
        <f t="shared" si="4"/>
        <v>2.4650328618493277E-2</v>
      </c>
    </row>
    <row r="19" spans="1:37" x14ac:dyDescent="0.3">
      <c r="A19" s="11" t="s">
        <v>33</v>
      </c>
      <c r="B19" s="12">
        <f t="shared" si="5"/>
        <v>2084.3289829621099</v>
      </c>
      <c r="C19">
        <v>2026.4614571619761</v>
      </c>
      <c r="D19">
        <v>2086.5506596577839</v>
      </c>
      <c r="E19">
        <v>2.8798343437136421E-2</v>
      </c>
      <c r="F19">
        <v>120.0099520683289</v>
      </c>
      <c r="G19" s="13">
        <f t="shared" si="6"/>
        <v>1.0658954099062991E-3</v>
      </c>
      <c r="H19">
        <v>2073.654717967152</v>
      </c>
      <c r="I19">
        <v>2084.3289829621099</v>
      </c>
      <c r="J19" s="6">
        <v>5.1211997156937819E-3</v>
      </c>
      <c r="K19">
        <v>3600.034379959106</v>
      </c>
      <c r="L19" s="13">
        <f t="shared" si="7"/>
        <v>0</v>
      </c>
      <c r="M19">
        <v>2085.1767176415501</v>
      </c>
      <c r="N19">
        <v>2086.4136347050689</v>
      </c>
      <c r="O19">
        <v>120.38631718641849</v>
      </c>
      <c r="P19" s="13">
        <f t="shared" si="8"/>
        <v>4.0671827066161712E-4</v>
      </c>
      <c r="Q19" s="25">
        <f t="shared" si="0"/>
        <v>1.0001548507935149E-3</v>
      </c>
      <c r="R19">
        <v>2084.9834008331482</v>
      </c>
      <c r="S19">
        <v>2086.1799330124591</v>
      </c>
      <c r="T19">
        <v>120.00185698639829</v>
      </c>
      <c r="U19" s="13">
        <f t="shared" si="1"/>
        <v>3.1397052787140225E-4</v>
      </c>
      <c r="V19" s="25">
        <f t="shared" si="1"/>
        <v>8.8803162335666236E-4</v>
      </c>
      <c r="W19">
        <v>2084.9833952551312</v>
      </c>
      <c r="X19">
        <v>2085.5786092566309</v>
      </c>
      <c r="Y19">
        <v>120.3892079954967</v>
      </c>
      <c r="Z19" s="13">
        <f t="shared" si="2"/>
        <v>3.1396785170223761E-4</v>
      </c>
      <c r="AA19" s="25">
        <f t="shared" si="2"/>
        <v>5.9953409693758424E-4</v>
      </c>
      <c r="AB19">
        <v>2085.1030312688731</v>
      </c>
      <c r="AC19">
        <v>2086.021463617044</v>
      </c>
      <c r="AD19">
        <v>120.0015329704154</v>
      </c>
      <c r="AE19" s="13">
        <f t="shared" si="3"/>
        <v>3.7136570718467293E-4</v>
      </c>
      <c r="AF19" s="25">
        <f t="shared" si="3"/>
        <v>8.1200264870321694E-4</v>
      </c>
      <c r="AG19">
        <v>2085.4007836941018</v>
      </c>
      <c r="AH19">
        <v>2086.1316874941622</v>
      </c>
      <c r="AI19">
        <v>120.0937414424494</v>
      </c>
      <c r="AJ19" s="13">
        <f t="shared" si="4"/>
        <v>5.1421860020811052E-4</v>
      </c>
      <c r="AK19" s="25">
        <f t="shared" si="4"/>
        <v>8.6488483669714127E-4</v>
      </c>
    </row>
    <row r="20" spans="1:37" x14ac:dyDescent="0.3">
      <c r="A20" s="11" t="s">
        <v>34</v>
      </c>
      <c r="B20" s="12">
        <f t="shared" si="5"/>
        <v>2441.6135302999892</v>
      </c>
      <c r="C20">
        <v>2386.4894316751102</v>
      </c>
      <c r="D20">
        <v>2486.7158647832239</v>
      </c>
      <c r="E20">
        <v>4.0304738682660053E-2</v>
      </c>
      <c r="F20">
        <v>120.008730173111</v>
      </c>
      <c r="G20" s="13">
        <f t="shared" si="6"/>
        <v>1.8472347864853612E-2</v>
      </c>
      <c r="H20">
        <v>2408.985878154755</v>
      </c>
      <c r="I20">
        <v>2444.5238626081641</v>
      </c>
      <c r="J20" s="6">
        <v>1.4537794045295691E-2</v>
      </c>
      <c r="K20">
        <v>3600.0194110870361</v>
      </c>
      <c r="L20" s="13">
        <f t="shared" si="7"/>
        <v>1.1919709127010576E-3</v>
      </c>
      <c r="M20">
        <v>2447.9561144803479</v>
      </c>
      <c r="N20">
        <v>2462.1301259378329</v>
      </c>
      <c r="O20">
        <v>120.4713482720195</v>
      </c>
      <c r="P20" s="13">
        <f t="shared" si="8"/>
        <v>2.5977019301573973E-3</v>
      </c>
      <c r="Q20" s="25">
        <f t="shared" si="0"/>
        <v>8.4028841514991598E-3</v>
      </c>
      <c r="R20">
        <v>2446.131087954815</v>
      </c>
      <c r="S20">
        <v>2456.447837217399</v>
      </c>
      <c r="T20">
        <v>120.00351573968069</v>
      </c>
      <c r="U20" s="13">
        <f t="shared" si="1"/>
        <v>1.8502345267847528E-3</v>
      </c>
      <c r="V20" s="25">
        <f t="shared" si="1"/>
        <v>6.075616281331451E-3</v>
      </c>
      <c r="W20">
        <v>2441.6135302999892</v>
      </c>
      <c r="X20">
        <v>2457.6452403253011</v>
      </c>
      <c r="Y20">
        <v>120.365073595976</v>
      </c>
      <c r="Z20" s="13">
        <f t="shared" si="2"/>
        <v>0</v>
      </c>
      <c r="AA20" s="25">
        <f t="shared" si="2"/>
        <v>6.5660309571360202E-3</v>
      </c>
      <c r="AB20">
        <v>2448.3267025033279</v>
      </c>
      <c r="AC20">
        <v>2460.991672530487</v>
      </c>
      <c r="AD20">
        <v>120.0020838255063</v>
      </c>
      <c r="AE20" s="13">
        <f t="shared" si="3"/>
        <v>2.7494818979455185E-3</v>
      </c>
      <c r="AF20" s="25">
        <f t="shared" si="3"/>
        <v>7.9366132231897153E-3</v>
      </c>
      <c r="AG20">
        <v>2451.23728142869</v>
      </c>
      <c r="AH20">
        <v>2464.8951840326849</v>
      </c>
      <c r="AI20">
        <v>120.0033211100847</v>
      </c>
      <c r="AJ20" s="13">
        <f t="shared" si="4"/>
        <v>3.94155381647088E-3</v>
      </c>
      <c r="AK20" s="25">
        <f t="shared" si="4"/>
        <v>9.5353557980305155E-3</v>
      </c>
    </row>
    <row r="21" spans="1:37" x14ac:dyDescent="0.3">
      <c r="A21" s="11" t="s">
        <v>35</v>
      </c>
      <c r="B21" s="12">
        <f t="shared" si="5"/>
        <v>2047.513516392635</v>
      </c>
      <c r="C21">
        <v>1986.422155921945</v>
      </c>
      <c r="D21">
        <v>2064.1478064945509</v>
      </c>
      <c r="E21">
        <v>3.7655079896920483E-2</v>
      </c>
      <c r="F21">
        <v>120.0090038776398</v>
      </c>
      <c r="G21" s="13">
        <f t="shared" si="6"/>
        <v>8.1241417791578924E-3</v>
      </c>
      <c r="H21">
        <v>2038.6904703258749</v>
      </c>
      <c r="I21">
        <v>2047.513516392635</v>
      </c>
      <c r="J21" s="6">
        <v>4.3091515616975034E-3</v>
      </c>
      <c r="K21">
        <v>3600.0390720367432</v>
      </c>
      <c r="L21" s="13">
        <f t="shared" si="7"/>
        <v>0</v>
      </c>
      <c r="M21">
        <v>2052.881338161877</v>
      </c>
      <c r="N21">
        <v>2057.7882072213611</v>
      </c>
      <c r="O21">
        <v>120.45076093691171</v>
      </c>
      <c r="P21" s="13">
        <f t="shared" si="8"/>
        <v>2.6216294672863514E-3</v>
      </c>
      <c r="Q21" s="25">
        <f t="shared" si="0"/>
        <v>5.0181308921605113E-3</v>
      </c>
      <c r="R21">
        <v>2049.6042981708888</v>
      </c>
      <c r="S21">
        <v>2057.792916113709</v>
      </c>
      <c r="T21">
        <v>120.00314310300161</v>
      </c>
      <c r="U21" s="13">
        <f t="shared" si="1"/>
        <v>1.0211321007235201E-3</v>
      </c>
      <c r="V21" s="25">
        <f t="shared" si="1"/>
        <v>5.0204307023010725E-3</v>
      </c>
      <c r="W21">
        <v>2047.622397692139</v>
      </c>
      <c r="X21">
        <v>2055.0119994121328</v>
      </c>
      <c r="Y21">
        <v>120.35591138477901</v>
      </c>
      <c r="Z21" s="13">
        <f t="shared" si="2"/>
        <v>5.3177328809932179E-5</v>
      </c>
      <c r="AA21" s="25">
        <f t="shared" si="2"/>
        <v>3.6622385930369129E-3</v>
      </c>
      <c r="AB21">
        <v>2047.6223976921401</v>
      </c>
      <c r="AC21">
        <v>2055.2467166982378</v>
      </c>
      <c r="AD21">
        <v>120.0026385270874</v>
      </c>
      <c r="AE21" s="13">
        <f t="shared" si="3"/>
        <v>5.3177328810487426E-5</v>
      </c>
      <c r="AF21" s="25">
        <f t="shared" si="3"/>
        <v>3.7768738734518404E-3</v>
      </c>
      <c r="AG21">
        <v>2052.4110432762259</v>
      </c>
      <c r="AH21">
        <v>2058.322696757175</v>
      </c>
      <c r="AI21">
        <v>120.00864757495</v>
      </c>
      <c r="AJ21" s="13">
        <f t="shared" si="4"/>
        <v>2.3919387317254421E-3</v>
      </c>
      <c r="AK21" s="25">
        <f t="shared" si="4"/>
        <v>5.2791741192428883E-3</v>
      </c>
    </row>
    <row r="22" spans="1:37" x14ac:dyDescent="0.3">
      <c r="A22" s="11" t="s">
        <v>36</v>
      </c>
      <c r="B22" s="12">
        <f t="shared" si="5"/>
        <v>2283.818893485618</v>
      </c>
      <c r="C22">
        <v>2204.2478932850381</v>
      </c>
      <c r="D22">
        <v>2322.4667200626709</v>
      </c>
      <c r="E22">
        <v>5.0902269451870673E-2</v>
      </c>
      <c r="F22">
        <v>120.00936007499691</v>
      </c>
      <c r="G22" s="13">
        <f t="shared" si="6"/>
        <v>1.6922456805700425E-2</v>
      </c>
      <c r="H22">
        <v>2246.9358409143128</v>
      </c>
      <c r="I22">
        <v>2283.818893485618</v>
      </c>
      <c r="J22" s="6">
        <v>1.6149727404617079E-2</v>
      </c>
      <c r="K22">
        <v>3600.017663955688</v>
      </c>
      <c r="L22" s="13">
        <f t="shared" si="7"/>
        <v>0</v>
      </c>
      <c r="M22">
        <v>2301.130494729568</v>
      </c>
      <c r="N22">
        <v>2309.7601135217028</v>
      </c>
      <c r="O22">
        <v>120.3998712696019</v>
      </c>
      <c r="P22" s="13">
        <f t="shared" si="8"/>
        <v>7.5801112309429389E-3</v>
      </c>
      <c r="Q22" s="25">
        <f t="shared" si="0"/>
        <v>1.135870278947238E-2</v>
      </c>
      <c r="R22">
        <v>2299.511394931722</v>
      </c>
      <c r="S22">
        <v>2309.7825601129498</v>
      </c>
      <c r="T22">
        <v>120.0015717356233</v>
      </c>
      <c r="U22" s="13">
        <f t="shared" si="1"/>
        <v>6.871167188810535E-3</v>
      </c>
      <c r="V22" s="25">
        <f t="shared" si="1"/>
        <v>1.1368531323298341E-2</v>
      </c>
      <c r="W22">
        <v>2302.7591782867539</v>
      </c>
      <c r="X22">
        <v>2307.5648185827399</v>
      </c>
      <c r="Y22">
        <v>120.3590106819058</v>
      </c>
      <c r="Z22" s="13">
        <f t="shared" si="2"/>
        <v>8.2932516475633603E-3</v>
      </c>
      <c r="AA22" s="25">
        <f t="shared" si="2"/>
        <v>1.0397464161827796E-2</v>
      </c>
      <c r="AB22">
        <v>2314.1766486183278</v>
      </c>
      <c r="AC22">
        <v>2324.8602411911438</v>
      </c>
      <c r="AD22">
        <v>120.00058455922409</v>
      </c>
      <c r="AE22" s="13">
        <f t="shared" si="3"/>
        <v>1.3292540498418028E-2</v>
      </c>
      <c r="AF22" s="25">
        <f t="shared" si="3"/>
        <v>1.7970491365402252E-2</v>
      </c>
      <c r="AG22">
        <v>2300.336850798883</v>
      </c>
      <c r="AH22">
        <v>2313.092765382341</v>
      </c>
      <c r="AI22">
        <v>120.0393094013445</v>
      </c>
      <c r="AJ22" s="13">
        <f t="shared" si="4"/>
        <v>7.2326038462948872E-3</v>
      </c>
      <c r="AK22" s="25">
        <f t="shared" si="4"/>
        <v>1.2817948034419019E-2</v>
      </c>
    </row>
    <row r="23" spans="1:37" x14ac:dyDescent="0.3">
      <c r="A23" s="11" t="s">
        <v>37</v>
      </c>
      <c r="B23" s="12">
        <f t="shared" si="5"/>
        <v>2364.2960407410978</v>
      </c>
      <c r="C23">
        <v>2274.2132538609098</v>
      </c>
      <c r="D23">
        <v>2422.4095511032929</v>
      </c>
      <c r="E23">
        <v>6.1177226276575153E-2</v>
      </c>
      <c r="F23">
        <v>120.0083727836609</v>
      </c>
      <c r="G23" s="13">
        <f t="shared" si="6"/>
        <v>2.4579625123416913E-2</v>
      </c>
      <c r="H23">
        <v>2311.0458851039671</v>
      </c>
      <c r="I23">
        <v>2364.2960407410978</v>
      </c>
      <c r="J23" s="6">
        <v>2.2522626066928651E-2</v>
      </c>
      <c r="K23">
        <v>3600.0714550018311</v>
      </c>
      <c r="L23" s="13">
        <f t="shared" si="7"/>
        <v>0</v>
      </c>
      <c r="M23">
        <v>2385.9387088298399</v>
      </c>
      <c r="N23">
        <v>2401.6082869311822</v>
      </c>
      <c r="O23">
        <v>120.3851225921768</v>
      </c>
      <c r="P23" s="13">
        <f t="shared" si="8"/>
        <v>9.153958605775149E-3</v>
      </c>
      <c r="Q23" s="25">
        <f t="shared" si="0"/>
        <v>1.5781545773933064E-2</v>
      </c>
      <c r="R23">
        <v>2393.6493824721451</v>
      </c>
      <c r="S23">
        <v>2406.6410175804199</v>
      </c>
      <c r="T23">
        <v>120.002381673106</v>
      </c>
      <c r="U23" s="13">
        <f t="shared" si="1"/>
        <v>1.2415256476023356E-2</v>
      </c>
      <c r="V23" s="25">
        <f t="shared" si="1"/>
        <v>1.7910183881223625E-2</v>
      </c>
      <c r="W23">
        <v>2389.3888897047932</v>
      </c>
      <c r="X23">
        <v>2423.568647991216</v>
      </c>
      <c r="Y23">
        <v>120.34166457620449</v>
      </c>
      <c r="Z23" s="13">
        <f t="shared" si="2"/>
        <v>1.0613243236591434E-2</v>
      </c>
      <c r="AA23" s="25">
        <f t="shared" si="2"/>
        <v>2.5069875442306697E-2</v>
      </c>
      <c r="AB23">
        <v>2385.8825197607421</v>
      </c>
      <c r="AC23">
        <v>2416.804907398121</v>
      </c>
      <c r="AD23">
        <v>120.00298042130891</v>
      </c>
      <c r="AE23" s="13">
        <f t="shared" si="3"/>
        <v>9.1301929401691444E-3</v>
      </c>
      <c r="AF23" s="25">
        <f t="shared" si="3"/>
        <v>2.2209091311832539E-2</v>
      </c>
      <c r="AG23">
        <v>2379.4974998289072</v>
      </c>
      <c r="AH23">
        <v>2432.466251541392</v>
      </c>
      <c r="AI23">
        <v>120.00428081220019</v>
      </c>
      <c r="AJ23" s="13">
        <f t="shared" si="4"/>
        <v>6.4295920755525898E-3</v>
      </c>
      <c r="AK23" s="25">
        <f t="shared" si="4"/>
        <v>2.8833195854325398E-2</v>
      </c>
    </row>
    <row r="24" spans="1:37" x14ac:dyDescent="0.3">
      <c r="A24" s="11" t="s">
        <v>38</v>
      </c>
      <c r="B24" s="12">
        <f t="shared" si="5"/>
        <v>1991.21422133953</v>
      </c>
      <c r="C24">
        <v>1896.9618963263649</v>
      </c>
      <c r="D24">
        <v>2033.512306005252</v>
      </c>
      <c r="E24">
        <v>6.7150028684672639E-2</v>
      </c>
      <c r="F24">
        <v>120.17909908294681</v>
      </c>
      <c r="G24" s="13">
        <f t="shared" si="6"/>
        <v>2.1242357659170982E-2</v>
      </c>
      <c r="H24">
        <v>1936.719078723477</v>
      </c>
      <c r="I24">
        <v>1991.21422133953</v>
      </c>
      <c r="J24" s="6">
        <v>2.736779500268588E-2</v>
      </c>
      <c r="K24">
        <v>3600.0139029026031</v>
      </c>
      <c r="L24" s="13">
        <f t="shared" si="7"/>
        <v>0</v>
      </c>
      <c r="M24">
        <v>2002.125491385638</v>
      </c>
      <c r="N24">
        <v>2013.942066799824</v>
      </c>
      <c r="O24">
        <v>120.4049254461075</v>
      </c>
      <c r="P24" s="13">
        <f t="shared" si="8"/>
        <v>5.4797067684499547E-3</v>
      </c>
      <c r="Q24" s="25">
        <f t="shared" si="0"/>
        <v>1.1414063447680953E-2</v>
      </c>
      <c r="R24">
        <v>1997.415320628169</v>
      </c>
      <c r="S24">
        <v>2011.6367761994829</v>
      </c>
      <c r="T24">
        <v>120.0018784843152</v>
      </c>
      <c r="U24" s="13">
        <f t="shared" si="1"/>
        <v>3.1142301125528012E-3</v>
      </c>
      <c r="V24" s="25">
        <f t="shared" si="1"/>
        <v>1.0256332362981147E-2</v>
      </c>
      <c r="W24">
        <v>1996.3737290726481</v>
      </c>
      <c r="X24">
        <v>2009.3946483117199</v>
      </c>
      <c r="Y24">
        <v>120.3921712995041</v>
      </c>
      <c r="Z24" s="13">
        <f t="shared" si="2"/>
        <v>2.5911364421891065E-3</v>
      </c>
      <c r="AA24" s="25">
        <f t="shared" si="2"/>
        <v>9.1303219801029713E-3</v>
      </c>
      <c r="AB24">
        <v>1995.8527594417189</v>
      </c>
      <c r="AC24">
        <v>2004.137469576983</v>
      </c>
      <c r="AD24">
        <v>120.00229669330879</v>
      </c>
      <c r="AE24" s="13">
        <f t="shared" si="3"/>
        <v>2.3295022968791842E-3</v>
      </c>
      <c r="AF24" s="25">
        <f t="shared" si="3"/>
        <v>6.4901345615939058E-3</v>
      </c>
      <c r="AG24">
        <v>2007.371177700451</v>
      </c>
      <c r="AH24">
        <v>2016.931530901182</v>
      </c>
      <c r="AI24">
        <v>120.0019058448263</v>
      </c>
      <c r="AJ24" s="13">
        <f t="shared" si="4"/>
        <v>8.1141226231559588E-3</v>
      </c>
      <c r="AK24" s="25">
        <f t="shared" si="4"/>
        <v>1.2915390662663818E-2</v>
      </c>
    </row>
    <row r="25" spans="1:37" x14ac:dyDescent="0.3">
      <c r="A25" s="11" t="s">
        <v>39</v>
      </c>
      <c r="B25" s="12">
        <f t="shared" si="5"/>
        <v>2346.5472575550848</v>
      </c>
      <c r="C25">
        <v>2195.0793652018092</v>
      </c>
      <c r="D25">
        <v>2434.4690577356669</v>
      </c>
      <c r="E25">
        <v>9.8333429941607153E-2</v>
      </c>
      <c r="F25">
        <v>120.00730800628661</v>
      </c>
      <c r="G25" s="13">
        <f t="shared" si="6"/>
        <v>3.7468582785837257E-2</v>
      </c>
      <c r="H25">
        <v>2269.733114371702</v>
      </c>
      <c r="I25">
        <v>2346.5472575550848</v>
      </c>
      <c r="J25" s="6">
        <v>3.2734965356469477E-2</v>
      </c>
      <c r="K25">
        <v>3600.015429019928</v>
      </c>
      <c r="L25" s="13">
        <f t="shared" si="7"/>
        <v>0</v>
      </c>
      <c r="M25">
        <v>2399.8755409369041</v>
      </c>
      <c r="N25">
        <v>2418.7174884292399</v>
      </c>
      <c r="O25">
        <v>120.3822047310998</v>
      </c>
      <c r="P25" s="13">
        <f t="shared" si="8"/>
        <v>2.2726277176016975E-2</v>
      </c>
      <c r="Q25" s="25">
        <f t="shared" si="0"/>
        <v>3.0755924749348847E-2</v>
      </c>
      <c r="R25">
        <v>2397.974341754888</v>
      </c>
      <c r="S25">
        <v>2418.8415352554048</v>
      </c>
      <c r="T25">
        <v>120.00198968959739</v>
      </c>
      <c r="U25" s="13">
        <f t="shared" si="1"/>
        <v>2.1916065842793254E-2</v>
      </c>
      <c r="V25" s="25">
        <f t="shared" si="1"/>
        <v>3.0808788302710281E-2</v>
      </c>
      <c r="W25">
        <v>2398.7592095018008</v>
      </c>
      <c r="X25">
        <v>2411.0623888874161</v>
      </c>
      <c r="Y25">
        <v>120.3484450736083</v>
      </c>
      <c r="Z25" s="13">
        <f t="shared" si="2"/>
        <v>2.2250543550150655E-2</v>
      </c>
      <c r="AA25" s="25">
        <f t="shared" si="2"/>
        <v>2.7493642467508163E-2</v>
      </c>
      <c r="AB25">
        <v>2399.7637695513122</v>
      </c>
      <c r="AC25">
        <v>2432.5594607370322</v>
      </c>
      <c r="AD25">
        <v>120.00153870837531</v>
      </c>
      <c r="AE25" s="13">
        <f t="shared" si="3"/>
        <v>2.2678644900454615E-2</v>
      </c>
      <c r="AF25" s="25">
        <f t="shared" si="3"/>
        <v>3.6654792655471696E-2</v>
      </c>
      <c r="AG25">
        <v>2381.063747801792</v>
      </c>
      <c r="AH25">
        <v>2412.7879907218439</v>
      </c>
      <c r="AI25">
        <v>120.0008537105285</v>
      </c>
      <c r="AJ25" s="13">
        <f t="shared" si="4"/>
        <v>1.4709480124713391E-2</v>
      </c>
      <c r="AK25" s="25">
        <f t="shared" si="4"/>
        <v>2.8229021577761314E-2</v>
      </c>
    </row>
    <row r="26" spans="1:37" x14ac:dyDescent="0.3">
      <c r="A26" s="11" t="s">
        <v>40</v>
      </c>
      <c r="B26" s="12">
        <f t="shared" si="5"/>
        <v>2312.8099343460281</v>
      </c>
      <c r="C26">
        <v>2241.9257668800219</v>
      </c>
      <c r="D26">
        <v>2472.044614577439</v>
      </c>
      <c r="E26">
        <v>9.3088468687186177E-2</v>
      </c>
      <c r="F26">
        <v>120.0101749897003</v>
      </c>
      <c r="G26" s="13">
        <f t="shared" si="6"/>
        <v>6.8849012565503478E-2</v>
      </c>
      <c r="H26">
        <v>2272.3327330425591</v>
      </c>
      <c r="I26">
        <v>2312.8099343460281</v>
      </c>
      <c r="J26" s="6">
        <v>1.7501308993173141E-2</v>
      </c>
      <c r="K26">
        <v>3600.0210680961609</v>
      </c>
      <c r="L26" s="13">
        <f t="shared" si="7"/>
        <v>0</v>
      </c>
      <c r="M26">
        <v>2336.6674028448379</v>
      </c>
      <c r="N26">
        <v>2373.638933137961</v>
      </c>
      <c r="O26">
        <v>120.4999660560978</v>
      </c>
      <c r="P26" s="13">
        <f t="shared" si="8"/>
        <v>1.0315360611573883E-2</v>
      </c>
      <c r="Q26" s="25">
        <f t="shared" si="0"/>
        <v>2.6300906913534584E-2</v>
      </c>
      <c r="R26">
        <v>2339.581930218978</v>
      </c>
      <c r="S26">
        <v>2356.0457638758171</v>
      </c>
      <c r="T26">
        <v>120.00175203098919</v>
      </c>
      <c r="U26" s="13">
        <f t="shared" si="1"/>
        <v>1.1575527878610558E-2</v>
      </c>
      <c r="V26" s="25">
        <f t="shared" si="1"/>
        <v>1.8694069446746148E-2</v>
      </c>
      <c r="W26">
        <v>2335.8877736682839</v>
      </c>
      <c r="X26">
        <v>2344.5345818575051</v>
      </c>
      <c r="Y26">
        <v>120.3638976347051</v>
      </c>
      <c r="Z26" s="13">
        <f t="shared" si="2"/>
        <v>9.9782688493083409E-3</v>
      </c>
      <c r="AA26" s="25">
        <f t="shared" si="2"/>
        <v>1.3716928071068482E-2</v>
      </c>
      <c r="AB26">
        <v>2324.8357964837192</v>
      </c>
      <c r="AC26">
        <v>2343.0056732669232</v>
      </c>
      <c r="AD26">
        <v>120.0019556752988</v>
      </c>
      <c r="AE26" s="13">
        <f t="shared" si="3"/>
        <v>5.19967592628468E-3</v>
      </c>
      <c r="AF26" s="25">
        <f t="shared" si="3"/>
        <v>1.3055867009423443E-2</v>
      </c>
      <c r="AG26">
        <v>2343.1352917308282</v>
      </c>
      <c r="AH26">
        <v>2361.0782839651552</v>
      </c>
      <c r="AI26">
        <v>120.0073076926172</v>
      </c>
      <c r="AJ26" s="13">
        <f t="shared" si="4"/>
        <v>1.3111910725761787E-2</v>
      </c>
      <c r="AK26" s="25">
        <f t="shared" si="4"/>
        <v>2.0870002719343857E-2</v>
      </c>
    </row>
    <row r="27" spans="1:37" x14ac:dyDescent="0.3">
      <c r="A27" s="11" t="s">
        <v>41</v>
      </c>
      <c r="B27" s="12">
        <f t="shared" si="5"/>
        <v>2120.4761408037971</v>
      </c>
      <c r="C27">
        <v>1998.3997252239519</v>
      </c>
      <c r="D27">
        <v>2318.8252721999538</v>
      </c>
      <c r="E27">
        <v>0.13818442933908609</v>
      </c>
      <c r="F27">
        <v>120.0090699195862</v>
      </c>
      <c r="G27" s="13">
        <f t="shared" si="6"/>
        <v>9.3539902467834252E-2</v>
      </c>
      <c r="H27">
        <v>2064.6342354862709</v>
      </c>
      <c r="I27">
        <v>2120.4761408037971</v>
      </c>
      <c r="J27" s="6">
        <v>2.6334606762591771E-2</v>
      </c>
      <c r="K27">
        <v>3600.0076379776001</v>
      </c>
      <c r="L27" s="13">
        <f t="shared" si="7"/>
        <v>0</v>
      </c>
      <c r="M27">
        <v>2183.190053642244</v>
      </c>
      <c r="N27">
        <v>2201.0941106259802</v>
      </c>
      <c r="O27">
        <v>120.3838317982969</v>
      </c>
      <c r="P27" s="13">
        <f t="shared" si="8"/>
        <v>2.9575391880935924E-2</v>
      </c>
      <c r="Q27" s="25">
        <f t="shared" si="0"/>
        <v>3.8018805432832509E-2</v>
      </c>
      <c r="R27">
        <v>2188.7179099173668</v>
      </c>
      <c r="S27">
        <v>2201.3881741030291</v>
      </c>
      <c r="T27">
        <v>120.00349741328969</v>
      </c>
      <c r="U27" s="13">
        <f t="shared" si="1"/>
        <v>3.2182285761395875E-2</v>
      </c>
      <c r="V27" s="25">
        <f t="shared" si="1"/>
        <v>3.8157483473764117E-2</v>
      </c>
      <c r="W27">
        <v>2184.2832046763419</v>
      </c>
      <c r="X27">
        <v>2196.1391212149551</v>
      </c>
      <c r="Y27">
        <v>120.386894253199</v>
      </c>
      <c r="Z27" s="13">
        <f t="shared" si="2"/>
        <v>3.0090913377765181E-2</v>
      </c>
      <c r="AA27" s="25">
        <f t="shared" si="2"/>
        <v>3.5682071094880093E-2</v>
      </c>
      <c r="AB27">
        <v>2177.307262919041</v>
      </c>
      <c r="AC27">
        <v>2194.2307797266631</v>
      </c>
      <c r="AD27">
        <v>120.0006887699594</v>
      </c>
      <c r="AE27" s="13">
        <f t="shared" si="3"/>
        <v>2.680111368463749E-2</v>
      </c>
      <c r="AF27" s="25">
        <f t="shared" si="3"/>
        <v>3.4782112141525073E-2</v>
      </c>
      <c r="AG27">
        <v>2167.116983469467</v>
      </c>
      <c r="AH27">
        <v>2195.534488347932</v>
      </c>
      <c r="AI27">
        <v>120.00256638387221</v>
      </c>
      <c r="AJ27" s="13">
        <f t="shared" si="4"/>
        <v>2.1995457420232983E-2</v>
      </c>
      <c r="AK27" s="25">
        <f t="shared" si="4"/>
        <v>3.5396930953291911E-2</v>
      </c>
    </row>
    <row r="28" spans="1:37" x14ac:dyDescent="0.3">
      <c r="A28" s="11" t="s">
        <v>42</v>
      </c>
      <c r="B28" s="12">
        <f t="shared" si="5"/>
        <v>2238.601698447836</v>
      </c>
      <c r="C28">
        <v>2090.8596836741808</v>
      </c>
      <c r="D28">
        <v>2393.8227107007401</v>
      </c>
      <c r="E28">
        <v>0.1265603445369069</v>
      </c>
      <c r="F28">
        <v>120.0366868972778</v>
      </c>
      <c r="G28" s="13">
        <f t="shared" si="6"/>
        <v>6.9338378667597997E-2</v>
      </c>
      <c r="H28">
        <v>2177.6626646806608</v>
      </c>
      <c r="I28">
        <v>2238.601698447836</v>
      </c>
      <c r="J28" s="6">
        <v>2.7221918847567372E-2</v>
      </c>
      <c r="K28">
        <v>3601.5302710533142</v>
      </c>
      <c r="L28" s="13">
        <f t="shared" si="7"/>
        <v>0</v>
      </c>
      <c r="M28">
        <v>2316.1512921193848</v>
      </c>
      <c r="N28">
        <v>2337.9143617521968</v>
      </c>
      <c r="O28">
        <v>120.458971923904</v>
      </c>
      <c r="P28" s="13">
        <f t="shared" si="8"/>
        <v>3.4641979287927289E-2</v>
      </c>
      <c r="Q28" s="25">
        <f t="shared" si="0"/>
        <v>4.4363704080641268E-2</v>
      </c>
      <c r="R28">
        <v>2306.886021767009</v>
      </c>
      <c r="S28">
        <v>2331.5272665650482</v>
      </c>
      <c r="T28">
        <v>120.00182677881089</v>
      </c>
      <c r="U28" s="13">
        <f t="shared" si="1"/>
        <v>3.0503114228189302E-2</v>
      </c>
      <c r="V28" s="25">
        <f t="shared" si="1"/>
        <v>4.1510541237256865E-2</v>
      </c>
      <c r="W28">
        <v>2285.5509575378228</v>
      </c>
      <c r="X28">
        <v>2323.2500184371879</v>
      </c>
      <c r="Y28">
        <v>120.3745874704793</v>
      </c>
      <c r="Z28" s="13">
        <f t="shared" si="2"/>
        <v>2.0972582627154995E-2</v>
      </c>
      <c r="AA28" s="25">
        <f t="shared" si="2"/>
        <v>3.7813033041136306E-2</v>
      </c>
      <c r="AB28">
        <v>2322.0707682265311</v>
      </c>
      <c r="AC28">
        <v>2370.8661434187461</v>
      </c>
      <c r="AD28">
        <v>120.0010284256889</v>
      </c>
      <c r="AE28" s="13">
        <f t="shared" si="3"/>
        <v>3.7286253216268626E-2</v>
      </c>
      <c r="AF28" s="25">
        <f t="shared" si="3"/>
        <v>5.9083509613441887E-2</v>
      </c>
      <c r="AG28">
        <v>2299.2201852205922</v>
      </c>
      <c r="AH28">
        <v>2327.2675792067298</v>
      </c>
      <c r="AI28">
        <v>120.0020560101606</v>
      </c>
      <c r="AJ28" s="13">
        <f t="shared" si="4"/>
        <v>2.70787281251447E-2</v>
      </c>
      <c r="AK28" s="25">
        <f t="shared" si="4"/>
        <v>3.9607707266715385E-2</v>
      </c>
    </row>
    <row r="29" spans="1:37" x14ac:dyDescent="0.3">
      <c r="A29" s="11" t="s">
        <v>43</v>
      </c>
      <c r="B29" s="12">
        <f t="shared" si="5"/>
        <v>2116.4187478270678</v>
      </c>
      <c r="C29">
        <v>1982.0909011254621</v>
      </c>
      <c r="D29">
        <v>2244.464383554463</v>
      </c>
      <c r="E29">
        <v>0.1168980378354198</v>
      </c>
      <c r="F29">
        <v>120.0297820568085</v>
      </c>
      <c r="G29" s="13">
        <f t="shared" si="6"/>
        <v>6.0501087442577199E-2</v>
      </c>
      <c r="H29">
        <v>2037.1555859859341</v>
      </c>
      <c r="I29">
        <v>2116.4187478270678</v>
      </c>
      <c r="J29" s="6">
        <v>3.7451549662614048E-2</v>
      </c>
      <c r="K29">
        <v>3600.0068140029912</v>
      </c>
      <c r="L29" s="13">
        <f t="shared" si="7"/>
        <v>0</v>
      </c>
      <c r="M29">
        <v>2142.399453673107</v>
      </c>
      <c r="N29">
        <v>2182.5603511034242</v>
      </c>
      <c r="O29">
        <v>120.3847766589373</v>
      </c>
      <c r="P29" s="13">
        <f t="shared" si="8"/>
        <v>1.2275787044843396E-2</v>
      </c>
      <c r="Q29" s="25">
        <f t="shared" si="0"/>
        <v>3.1251661961634057E-2</v>
      </c>
      <c r="R29">
        <v>2148.5321568365471</v>
      </c>
      <c r="S29">
        <v>2181.441542342197</v>
      </c>
      <c r="T29">
        <v>120.00372693920509</v>
      </c>
      <c r="U29" s="13">
        <f t="shared" si="1"/>
        <v>1.5173466518594286E-2</v>
      </c>
      <c r="V29" s="25">
        <f t="shared" si="1"/>
        <v>3.0723028976136314E-2</v>
      </c>
      <c r="W29">
        <v>2157.6536166863971</v>
      </c>
      <c r="X29">
        <v>2174.3140833947632</v>
      </c>
      <c r="Y29">
        <v>120.3729272430763</v>
      </c>
      <c r="Z29" s="13">
        <f t="shared" si="2"/>
        <v>1.9483322429299586E-2</v>
      </c>
      <c r="AA29" s="25">
        <f t="shared" si="2"/>
        <v>2.7355331088016802E-2</v>
      </c>
      <c r="AB29">
        <v>2143.1747934077921</v>
      </c>
      <c r="AC29">
        <v>2171.6228155130798</v>
      </c>
      <c r="AD29">
        <v>120.0007802674314</v>
      </c>
      <c r="AE29" s="13">
        <f t="shared" si="3"/>
        <v>1.2642132190614344E-2</v>
      </c>
      <c r="AF29" s="25">
        <f t="shared" si="3"/>
        <v>2.6083717006707731E-2</v>
      </c>
      <c r="AG29">
        <v>2144.210837610608</v>
      </c>
      <c r="AH29">
        <v>2170.8967917215368</v>
      </c>
      <c r="AI29">
        <v>120.0043883288279</v>
      </c>
      <c r="AJ29" s="13">
        <f t="shared" si="4"/>
        <v>1.3131659229570889E-2</v>
      </c>
      <c r="AK29" s="25">
        <f t="shared" si="4"/>
        <v>2.5740673460959342E-2</v>
      </c>
    </row>
    <row r="30" spans="1:37" x14ac:dyDescent="0.3">
      <c r="A30" s="11" t="s">
        <v>44</v>
      </c>
      <c r="B30" s="12">
        <f t="shared" si="5"/>
        <v>2314.878503786601</v>
      </c>
      <c r="C30">
        <v>2249.115340148644</v>
      </c>
      <c r="D30">
        <v>2369.0229419767788</v>
      </c>
      <c r="E30">
        <v>5.0614791314802607E-2</v>
      </c>
      <c r="F30">
        <v>120.0103950500488</v>
      </c>
      <c r="G30" s="13">
        <f t="shared" si="6"/>
        <v>2.3389753760990142E-2</v>
      </c>
      <c r="H30">
        <v>2279.7136817867549</v>
      </c>
      <c r="I30">
        <v>2314.878503786601</v>
      </c>
      <c r="J30" s="6">
        <v>1.519078515020258E-2</v>
      </c>
      <c r="K30">
        <v>3600.0140528678889</v>
      </c>
      <c r="L30" s="13">
        <f t="shared" si="7"/>
        <v>0</v>
      </c>
      <c r="M30">
        <v>2333.995134439404</v>
      </c>
      <c r="N30">
        <v>2346.690990098331</v>
      </c>
      <c r="O30">
        <v>120.4280052713235</v>
      </c>
      <c r="P30" s="13">
        <f t="shared" si="8"/>
        <v>8.2581572300803908E-3</v>
      </c>
      <c r="Q30" s="25">
        <f t="shared" si="0"/>
        <v>1.3742615977336272E-2</v>
      </c>
      <c r="R30">
        <v>2337.046606883101</v>
      </c>
      <c r="S30">
        <v>2350.0386979020718</v>
      </c>
      <c r="T30">
        <v>120.0011436689994</v>
      </c>
      <c r="U30" s="13">
        <f t="shared" si="1"/>
        <v>9.5763570572875625E-3</v>
      </c>
      <c r="V30" s="25">
        <f t="shared" si="1"/>
        <v>1.518878595915811E-2</v>
      </c>
      <c r="W30">
        <v>2330.9149647083709</v>
      </c>
      <c r="X30">
        <v>2342.0586733985251</v>
      </c>
      <c r="Y30">
        <v>120.3918507625116</v>
      </c>
      <c r="Z30" s="13">
        <f t="shared" si="2"/>
        <v>6.9275605158275267E-3</v>
      </c>
      <c r="AA30" s="25">
        <f t="shared" si="2"/>
        <v>1.1741510220715144E-2</v>
      </c>
      <c r="AB30">
        <v>2335.7814078567262</v>
      </c>
      <c r="AC30">
        <v>2356.080223004175</v>
      </c>
      <c r="AD30">
        <v>120.00211212401049</v>
      </c>
      <c r="AE30" s="13">
        <f t="shared" si="3"/>
        <v>9.0298061154972017E-3</v>
      </c>
      <c r="AF30" s="25">
        <f t="shared" si="3"/>
        <v>1.7798652996335495E-2</v>
      </c>
      <c r="AG30">
        <v>2341.4293573418699</v>
      </c>
      <c r="AH30">
        <v>2347.1241338261029</v>
      </c>
      <c r="AI30">
        <v>120.0043532576412</v>
      </c>
      <c r="AJ30" s="13">
        <f t="shared" si="4"/>
        <v>1.1469653164016162E-2</v>
      </c>
      <c r="AK30" s="25">
        <f t="shared" si="4"/>
        <v>1.3929728919576405E-2</v>
      </c>
    </row>
    <row r="31" spans="1:37" x14ac:dyDescent="0.3">
      <c r="A31" s="11" t="s">
        <v>45</v>
      </c>
      <c r="B31" s="12">
        <f t="shared" si="5"/>
        <v>2196.361461598387</v>
      </c>
      <c r="C31">
        <v>2071.954989858606</v>
      </c>
      <c r="D31">
        <v>2342.9832740592578</v>
      </c>
      <c r="E31">
        <v>0.11567657661127501</v>
      </c>
      <c r="F31">
        <v>120.2764258384705</v>
      </c>
      <c r="G31" s="13">
        <f t="shared" si="6"/>
        <v>6.6756686012040947E-2</v>
      </c>
      <c r="H31">
        <v>2145.462392205895</v>
      </c>
      <c r="I31">
        <v>2196.361461598387</v>
      </c>
      <c r="J31" s="6">
        <v>2.3174268116801351E-2</v>
      </c>
      <c r="K31">
        <v>3600.0080571174622</v>
      </c>
      <c r="L31" s="13">
        <f t="shared" si="7"/>
        <v>0</v>
      </c>
      <c r="M31">
        <v>2258.6278691942121</v>
      </c>
      <c r="N31">
        <v>2278.0229784122148</v>
      </c>
      <c r="O31">
        <v>120.40383029649961</v>
      </c>
      <c r="P31" s="13">
        <f t="shared" si="8"/>
        <v>2.8349799741300828E-2</v>
      </c>
      <c r="Q31" s="25">
        <f t="shared" si="0"/>
        <v>3.7180363178654204E-2</v>
      </c>
      <c r="R31">
        <v>2249.0125883067049</v>
      </c>
      <c r="S31">
        <v>2265.358249374684</v>
      </c>
      <c r="T31">
        <v>120.0015727898106</v>
      </c>
      <c r="U31" s="13">
        <f t="shared" si="1"/>
        <v>2.3971977121653446E-2</v>
      </c>
      <c r="V31" s="25">
        <f t="shared" si="1"/>
        <v>3.141413150005147E-2</v>
      </c>
      <c r="W31">
        <v>2239.3845301747951</v>
      </c>
      <c r="X31">
        <v>2266.4939446771309</v>
      </c>
      <c r="Y31">
        <v>120.366736798489</v>
      </c>
      <c r="Z31" s="13">
        <f t="shared" si="2"/>
        <v>1.9588337042254607E-2</v>
      </c>
      <c r="AA31" s="25">
        <f t="shared" si="2"/>
        <v>3.193121182690279E-2</v>
      </c>
      <c r="AB31">
        <v>2252.961381414751</v>
      </c>
      <c r="AC31">
        <v>2336.7610443649719</v>
      </c>
      <c r="AD31">
        <v>120.0006159451092</v>
      </c>
      <c r="AE31" s="13">
        <f t="shared" si="3"/>
        <v>2.5769856558662176E-2</v>
      </c>
      <c r="AF31" s="25">
        <f t="shared" si="3"/>
        <v>6.3923714389165276E-2</v>
      </c>
      <c r="AG31">
        <v>2257.3709060756769</v>
      </c>
      <c r="AH31">
        <v>2287.0600650893621</v>
      </c>
      <c r="AI31">
        <v>120.00215801913291</v>
      </c>
      <c r="AJ31" s="13">
        <f t="shared" si="4"/>
        <v>2.7777506364043868E-2</v>
      </c>
      <c r="AK31" s="25">
        <f t="shared" si="4"/>
        <v>4.1294934862392725E-2</v>
      </c>
    </row>
    <row r="32" spans="1:37" x14ac:dyDescent="0.3">
      <c r="A32" s="11" t="s">
        <v>46</v>
      </c>
      <c r="B32" s="12">
        <f t="shared" si="5"/>
        <v>2360.5958778916288</v>
      </c>
      <c r="C32">
        <v>2309.3912799388918</v>
      </c>
      <c r="D32">
        <v>2485.1288125472311</v>
      </c>
      <c r="E32">
        <v>7.0715663397829795E-2</v>
      </c>
      <c r="F32">
        <v>120.0099670886993</v>
      </c>
      <c r="G32" s="13">
        <f t="shared" si="6"/>
        <v>5.2754872539567906E-2</v>
      </c>
      <c r="H32">
        <v>2335.290535522613</v>
      </c>
      <c r="I32">
        <v>2360.5958778916288</v>
      </c>
      <c r="J32" s="6">
        <v>1.071989602541276E-2</v>
      </c>
      <c r="K32">
        <v>3600.0075209140782</v>
      </c>
      <c r="L32" s="13">
        <f t="shared" si="7"/>
        <v>0</v>
      </c>
      <c r="M32">
        <v>2396.2839359393788</v>
      </c>
      <c r="N32">
        <v>2414.6252714389102</v>
      </c>
      <c r="O32">
        <v>120.40304094147869</v>
      </c>
      <c r="P32" s="13">
        <f t="shared" si="8"/>
        <v>1.5118241280512987E-2</v>
      </c>
      <c r="Q32" s="25">
        <f t="shared" si="0"/>
        <v>2.2888031811500866E-2</v>
      </c>
      <c r="R32">
        <v>2403.6494910306392</v>
      </c>
      <c r="S32">
        <v>2415.6349777516311</v>
      </c>
      <c r="T32">
        <v>120.0044706112822</v>
      </c>
      <c r="U32" s="13">
        <f t="shared" si="1"/>
        <v>1.8238451376719263E-2</v>
      </c>
      <c r="V32" s="25">
        <f t="shared" si="1"/>
        <v>2.3315765470691512E-2</v>
      </c>
      <c r="W32">
        <v>2391.7787772763668</v>
      </c>
      <c r="X32">
        <v>2421.6461979609498</v>
      </c>
      <c r="Y32">
        <v>120.3868261142983</v>
      </c>
      <c r="Z32" s="13">
        <f t="shared" si="2"/>
        <v>1.3209757619584199E-2</v>
      </c>
      <c r="AA32" s="25">
        <f t="shared" si="2"/>
        <v>2.5862249714613702E-2</v>
      </c>
      <c r="AB32">
        <v>2394.8659290725709</v>
      </c>
      <c r="AC32">
        <v>2427.920212793761</v>
      </c>
      <c r="AD32">
        <v>120.0013959035045</v>
      </c>
      <c r="AE32" s="13">
        <f t="shared" si="3"/>
        <v>1.4517542584015053E-2</v>
      </c>
      <c r="AF32" s="25">
        <f t="shared" si="3"/>
        <v>2.8520059503900821E-2</v>
      </c>
      <c r="AG32">
        <v>2424.778089554447</v>
      </c>
      <c r="AH32">
        <v>2443.1374136456179</v>
      </c>
      <c r="AI32">
        <v>120.0050412350334</v>
      </c>
      <c r="AJ32" s="13">
        <f t="shared" si="4"/>
        <v>2.7188987434877108E-2</v>
      </c>
      <c r="AK32" s="25">
        <f t="shared" si="4"/>
        <v>3.496639832638837E-2</v>
      </c>
    </row>
    <row r="33" spans="1:37" x14ac:dyDescent="0.3">
      <c r="A33" s="11" t="s">
        <v>47</v>
      </c>
      <c r="B33" s="12">
        <f t="shared" si="5"/>
        <v>2334.8897086387292</v>
      </c>
      <c r="C33">
        <v>2290.4056974015921</v>
      </c>
      <c r="D33">
        <v>2370.0020578079789</v>
      </c>
      <c r="E33">
        <v>3.3584933035883759E-2</v>
      </c>
      <c r="F33">
        <v>120.0081160068512</v>
      </c>
      <c r="G33" s="13">
        <f t="shared" si="6"/>
        <v>1.5038118948119667E-2</v>
      </c>
      <c r="H33">
        <v>2316.651508814462</v>
      </c>
      <c r="I33">
        <v>2334.8897086387292</v>
      </c>
      <c r="J33" s="6">
        <v>7.8111611682513552E-3</v>
      </c>
      <c r="K33">
        <v>3600.0093250274658</v>
      </c>
      <c r="L33" s="13">
        <f t="shared" si="7"/>
        <v>0</v>
      </c>
      <c r="M33">
        <v>2359.0145356689068</v>
      </c>
      <c r="N33">
        <v>2364.1876377899362</v>
      </c>
      <c r="O33">
        <v>120.5073278649827</v>
      </c>
      <c r="P33" s="13">
        <f t="shared" si="8"/>
        <v>1.0332319741236372E-2</v>
      </c>
      <c r="Q33" s="25">
        <f t="shared" si="0"/>
        <v>1.2547885685053639E-2</v>
      </c>
      <c r="R33">
        <v>2351.1189034952358</v>
      </c>
      <c r="S33">
        <v>2365.5368114765201</v>
      </c>
      <c r="T33">
        <v>120.0031558370916</v>
      </c>
      <c r="U33" s="13">
        <f t="shared" si="1"/>
        <v>6.950732960302638E-3</v>
      </c>
      <c r="V33" s="25">
        <f t="shared" si="1"/>
        <v>1.3125717555052572E-2</v>
      </c>
      <c r="W33">
        <v>2353.566822174063</v>
      </c>
      <c r="X33">
        <v>2374.7843043163712</v>
      </c>
      <c r="Y33">
        <v>120.39259550811261</v>
      </c>
      <c r="Z33" s="13">
        <f t="shared" si="2"/>
        <v>7.9991416580540639E-3</v>
      </c>
      <c r="AA33" s="25">
        <f t="shared" si="2"/>
        <v>1.7086287001068259E-2</v>
      </c>
      <c r="AB33">
        <v>2356.6086189690291</v>
      </c>
      <c r="AC33">
        <v>2385.637043424837</v>
      </c>
      <c r="AD33">
        <v>120.0015288942261</v>
      </c>
      <c r="AE33" s="13">
        <f t="shared" si="3"/>
        <v>9.3018998927201068E-3</v>
      </c>
      <c r="AF33" s="25">
        <f t="shared" si="3"/>
        <v>2.1734360556025636E-2</v>
      </c>
      <c r="AG33">
        <v>2377.8056586177531</v>
      </c>
      <c r="AH33">
        <v>2411.4505739132469</v>
      </c>
      <c r="AI33">
        <v>120.0037004373968</v>
      </c>
      <c r="AJ33" s="13">
        <f t="shared" si="4"/>
        <v>1.8380290006950472E-2</v>
      </c>
      <c r="AK33" s="25">
        <f t="shared" si="4"/>
        <v>3.2789927931608245E-2</v>
      </c>
    </row>
    <row r="34" spans="1:37" x14ac:dyDescent="0.3">
      <c r="A34" s="11" t="s">
        <v>48</v>
      </c>
      <c r="B34" s="12">
        <f t="shared" si="5"/>
        <v>2147.2575133975661</v>
      </c>
      <c r="C34">
        <v>2090.7989728928478</v>
      </c>
      <c r="D34">
        <v>2252.164488735531</v>
      </c>
      <c r="E34">
        <v>7.1649080983991892E-2</v>
      </c>
      <c r="F34">
        <v>122.1714608669281</v>
      </c>
      <c r="G34" s="13">
        <f t="shared" si="6"/>
        <v>4.8856261851878469E-2</v>
      </c>
      <c r="H34">
        <v>2123.3472098751399</v>
      </c>
      <c r="I34">
        <v>2147.2575133975661</v>
      </c>
      <c r="J34" s="6">
        <v>1.113527528637793E-2</v>
      </c>
      <c r="K34">
        <v>3600.011061906815</v>
      </c>
      <c r="L34" s="13">
        <f t="shared" si="7"/>
        <v>0</v>
      </c>
      <c r="M34">
        <v>2183.539470039846</v>
      </c>
      <c r="N34">
        <v>2202.2799892114358</v>
      </c>
      <c r="O34">
        <v>120.68234851382439</v>
      </c>
      <c r="P34" s="13">
        <f t="shared" si="8"/>
        <v>1.6896881913744801E-2</v>
      </c>
      <c r="Q34" s="25">
        <f t="shared" si="0"/>
        <v>2.5624535236488093E-2</v>
      </c>
      <c r="R34">
        <v>2181.458235173443</v>
      </c>
      <c r="S34">
        <v>2199.0298574901321</v>
      </c>
      <c r="T34">
        <v>120.0013353234972</v>
      </c>
      <c r="U34" s="13">
        <f t="shared" si="1"/>
        <v>1.5927629342305443E-2</v>
      </c>
      <c r="V34" s="25">
        <f t="shared" si="1"/>
        <v>2.4110915327825607E-2</v>
      </c>
      <c r="W34">
        <v>2181.0155367612042</v>
      </c>
      <c r="X34">
        <v>2194.903896002234</v>
      </c>
      <c r="Y34">
        <v>120.3654987805057</v>
      </c>
      <c r="Z34" s="13">
        <f t="shared" si="2"/>
        <v>1.5721460119714953E-2</v>
      </c>
      <c r="AA34" s="25">
        <f t="shared" si="2"/>
        <v>2.2189412451642986E-2</v>
      </c>
      <c r="AB34">
        <v>2184.7396155485808</v>
      </c>
      <c r="AC34">
        <v>2194.0840453324122</v>
      </c>
      <c r="AD34">
        <v>120.0009324911167</v>
      </c>
      <c r="AE34" s="13">
        <f t="shared" si="3"/>
        <v>1.7455802071782007E-2</v>
      </c>
      <c r="AF34" s="25">
        <f t="shared" si="3"/>
        <v>2.1807599527619469E-2</v>
      </c>
      <c r="AG34">
        <v>2177.2802310775919</v>
      </c>
      <c r="AH34">
        <v>2196.6235350445272</v>
      </c>
      <c r="AI34">
        <v>120.00162963988259</v>
      </c>
      <c r="AJ34" s="13">
        <f t="shared" si="4"/>
        <v>1.3981889686124065E-2</v>
      </c>
      <c r="AK34" s="25">
        <f t="shared" si="4"/>
        <v>2.2990266113378361E-2</v>
      </c>
    </row>
    <row r="35" spans="1:37" x14ac:dyDescent="0.3">
      <c r="A35" s="11" t="s">
        <v>49</v>
      </c>
      <c r="B35" s="12">
        <f t="shared" si="5"/>
        <v>2048.4567412352681</v>
      </c>
      <c r="C35">
        <v>1995.4976006225841</v>
      </c>
      <c r="D35">
        <v>2061.982220142851</v>
      </c>
      <c r="E35">
        <v>3.2243061492383082E-2</v>
      </c>
      <c r="F35">
        <v>121.6224670410156</v>
      </c>
      <c r="G35" s="13">
        <f t="shared" si="6"/>
        <v>6.6027652111544126E-3</v>
      </c>
      <c r="H35">
        <v>2039.535540726265</v>
      </c>
      <c r="I35">
        <v>2048.4567412352681</v>
      </c>
      <c r="J35" s="6">
        <v>4.3550836731966139E-3</v>
      </c>
      <c r="K35">
        <v>3600.0343208312988</v>
      </c>
      <c r="L35" s="13">
        <f t="shared" si="7"/>
        <v>0</v>
      </c>
      <c r="M35">
        <v>2057.9869560795969</v>
      </c>
      <c r="N35">
        <v>2058.402277306719</v>
      </c>
      <c r="O35">
        <v>120.49677185108889</v>
      </c>
      <c r="P35" s="13">
        <f t="shared" si="8"/>
        <v>4.6523876499251302E-3</v>
      </c>
      <c r="Q35" s="25">
        <f t="shared" si="0"/>
        <v>4.8551360012872875E-3</v>
      </c>
      <c r="R35">
        <v>2053.94340702312</v>
      </c>
      <c r="S35">
        <v>2058.003917953808</v>
      </c>
      <c r="T35">
        <v>120.0034030147945</v>
      </c>
      <c r="U35" s="13">
        <f t="shared" si="1"/>
        <v>2.6784386886995583E-3</v>
      </c>
      <c r="V35" s="25">
        <f t="shared" si="1"/>
        <v>4.6606679684057101E-3</v>
      </c>
      <c r="W35">
        <v>2053.3661651020411</v>
      </c>
      <c r="X35">
        <v>2056.9819121442351</v>
      </c>
      <c r="Y35">
        <v>120.3710779575282</v>
      </c>
      <c r="Z35" s="13">
        <f t="shared" si="2"/>
        <v>2.3966451270103798E-3</v>
      </c>
      <c r="AA35" s="25">
        <f t="shared" si="2"/>
        <v>4.1617529613177011E-3</v>
      </c>
      <c r="AB35">
        <v>2053.1717004466782</v>
      </c>
      <c r="AC35">
        <v>2055.3767988150412</v>
      </c>
      <c r="AD35">
        <v>120.0024884143029</v>
      </c>
      <c r="AE35" s="13">
        <f t="shared" si="3"/>
        <v>2.3017128536319004E-3</v>
      </c>
      <c r="AF35" s="25">
        <f t="shared" si="3"/>
        <v>3.3781809693477684E-3</v>
      </c>
      <c r="AG35">
        <v>2053.271952537335</v>
      </c>
      <c r="AH35">
        <v>2056.895884622455</v>
      </c>
      <c r="AI35">
        <v>120.00341985998671</v>
      </c>
      <c r="AJ35" s="13">
        <f t="shared" si="4"/>
        <v>2.3506531551958677E-3</v>
      </c>
      <c r="AK35" s="25">
        <f t="shared" si="4"/>
        <v>4.1197567013780117E-3</v>
      </c>
    </row>
    <row r="36" spans="1:37" x14ac:dyDescent="0.3">
      <c r="A36" s="11" t="s">
        <v>50</v>
      </c>
      <c r="B36" s="12">
        <f t="shared" si="5"/>
        <v>2314.0445055330219</v>
      </c>
      <c r="C36">
        <v>2240.145685246624</v>
      </c>
      <c r="D36">
        <v>2423.9594166297652</v>
      </c>
      <c r="E36">
        <v>7.5832016873745231E-2</v>
      </c>
      <c r="F36">
        <v>120.0116548538208</v>
      </c>
      <c r="G36" s="13">
        <f t="shared" si="6"/>
        <v>4.7499048023462803E-2</v>
      </c>
      <c r="H36">
        <v>2278.8538574141512</v>
      </c>
      <c r="I36">
        <v>2314.0445055330219</v>
      </c>
      <c r="J36" s="6">
        <v>1.520742061560594E-2</v>
      </c>
      <c r="K36">
        <v>3600.0069289207458</v>
      </c>
      <c r="L36" s="13">
        <f t="shared" si="7"/>
        <v>0</v>
      </c>
      <c r="M36">
        <v>2374.3446996131488</v>
      </c>
      <c r="N36">
        <v>2386.3725896058841</v>
      </c>
      <c r="O36">
        <v>120.3922178104054</v>
      </c>
      <c r="P36" s="13">
        <f t="shared" si="8"/>
        <v>2.6058355375596885E-2</v>
      </c>
      <c r="Q36" s="25">
        <f t="shared" si="0"/>
        <v>3.1256133535859501E-2</v>
      </c>
      <c r="R36">
        <v>2351.4832209704891</v>
      </c>
      <c r="S36">
        <v>2379.5435413942259</v>
      </c>
      <c r="T36">
        <v>120.0012885439093</v>
      </c>
      <c r="U36" s="13">
        <f t="shared" si="1"/>
        <v>1.6178908982929639E-2</v>
      </c>
      <c r="V36" s="25">
        <f t="shared" si="1"/>
        <v>2.8305002649945493E-2</v>
      </c>
      <c r="W36">
        <v>2347.3246968211929</v>
      </c>
      <c r="X36">
        <v>2369.747819880939</v>
      </c>
      <c r="Y36">
        <v>120.35937523229509</v>
      </c>
      <c r="Z36" s="13">
        <f t="shared" si="2"/>
        <v>1.4381828529484192E-2</v>
      </c>
      <c r="AA36" s="25">
        <f t="shared" si="2"/>
        <v>2.4071842272146031E-2</v>
      </c>
      <c r="AB36">
        <v>2338.745782264531</v>
      </c>
      <c r="AC36">
        <v>2367.4429638081779</v>
      </c>
      <c r="AD36">
        <v>120.0026698308648</v>
      </c>
      <c r="AE36" s="13">
        <f t="shared" si="3"/>
        <v>1.0674503741153998E-2</v>
      </c>
      <c r="AF36" s="25">
        <f t="shared" si="3"/>
        <v>2.3075812996455745E-2</v>
      </c>
      <c r="AG36">
        <v>2368.1892364464038</v>
      </c>
      <c r="AH36">
        <v>2381.716274969348</v>
      </c>
      <c r="AI36">
        <v>120.00350106656551</v>
      </c>
      <c r="AJ36" s="13">
        <f t="shared" si="4"/>
        <v>2.3398310094692863E-2</v>
      </c>
      <c r="AK36" s="25">
        <f t="shared" si="4"/>
        <v>2.924393600664062E-2</v>
      </c>
    </row>
    <row r="37" spans="1:37" x14ac:dyDescent="0.3">
      <c r="A37" s="11" t="s">
        <v>51</v>
      </c>
      <c r="B37" s="12">
        <f t="shared" si="5"/>
        <v>2456.8312614538122</v>
      </c>
      <c r="C37">
        <v>2437.444285621094</v>
      </c>
      <c r="D37">
        <v>2464.5820494004129</v>
      </c>
      <c r="E37">
        <v>1.101110177521749E-2</v>
      </c>
      <c r="F37">
        <v>120.0084989070892</v>
      </c>
      <c r="G37" s="13">
        <f t="shared" si="6"/>
        <v>3.1547905093059561E-3</v>
      </c>
      <c r="H37">
        <v>2456.590206389119</v>
      </c>
      <c r="I37">
        <v>2456.8312614538122</v>
      </c>
      <c r="J37" s="6">
        <v>9.8116247735542591E-5</v>
      </c>
      <c r="K37">
        <v>563.79795479774475</v>
      </c>
      <c r="L37" s="13">
        <f t="shared" si="7"/>
        <v>0</v>
      </c>
      <c r="M37">
        <v>2456.8312687663938</v>
      </c>
      <c r="N37">
        <v>2463.440105104019</v>
      </c>
      <c r="O37">
        <v>120.3561613717</v>
      </c>
      <c r="P37" s="13">
        <f t="shared" si="8"/>
        <v>2.9764280991990477E-9</v>
      </c>
      <c r="Q37" s="25">
        <f t="shared" si="0"/>
        <v>2.6899867947366074E-3</v>
      </c>
      <c r="R37">
        <v>2461.845711155067</v>
      </c>
      <c r="S37">
        <v>2465.8209790288829</v>
      </c>
      <c r="T37">
        <v>120.0006939584971</v>
      </c>
      <c r="U37" s="13">
        <f t="shared" si="1"/>
        <v>2.0410232399466852E-3</v>
      </c>
      <c r="V37" s="25">
        <f t="shared" si="1"/>
        <v>3.6590700045680382E-3</v>
      </c>
      <c r="W37">
        <v>2458.8655461718358</v>
      </c>
      <c r="X37">
        <v>2464.090709192395</v>
      </c>
      <c r="Y37">
        <v>120.306782649993</v>
      </c>
      <c r="Z37" s="13">
        <f t="shared" si="2"/>
        <v>8.2801157325711259E-4</v>
      </c>
      <c r="AA37" s="25">
        <f t="shared" si="2"/>
        <v>2.9548011100636578E-3</v>
      </c>
      <c r="AB37">
        <v>2457.0811608901249</v>
      </c>
      <c r="AC37">
        <v>2465.4315284532031</v>
      </c>
      <c r="AD37">
        <v>120.000751153403</v>
      </c>
      <c r="AE37" s="13">
        <f t="shared" si="3"/>
        <v>1.0171615781412701E-4</v>
      </c>
      <c r="AF37" s="25">
        <f t="shared" si="3"/>
        <v>3.5005525753127021E-3</v>
      </c>
      <c r="AG37">
        <v>2459.960442845017</v>
      </c>
      <c r="AH37">
        <v>2467.3334597278581</v>
      </c>
      <c r="AI37">
        <v>120.0789582337253</v>
      </c>
      <c r="AJ37" s="13">
        <f t="shared" si="4"/>
        <v>1.2736655708919821E-3</v>
      </c>
      <c r="AK37" s="25">
        <f t="shared" si="4"/>
        <v>4.2746925435291376E-3</v>
      </c>
    </row>
    <row r="38" spans="1:37" x14ac:dyDescent="0.3">
      <c r="A38" s="11" t="s">
        <v>52</v>
      </c>
      <c r="B38" s="12">
        <f t="shared" si="5"/>
        <v>2238.0094694188142</v>
      </c>
      <c r="C38">
        <v>2080.623389373086</v>
      </c>
      <c r="D38">
        <v>2308.5705073948602</v>
      </c>
      <c r="E38">
        <v>9.873950883960847E-2</v>
      </c>
      <c r="F38">
        <v>120.0076878070831</v>
      </c>
      <c r="G38" s="13">
        <f t="shared" si="6"/>
        <v>3.1528480527104254E-2</v>
      </c>
      <c r="H38">
        <v>2158.0381494780431</v>
      </c>
      <c r="I38">
        <v>2238.0094694188142</v>
      </c>
      <c r="J38" s="6">
        <v>3.573323573181289E-2</v>
      </c>
      <c r="K38">
        <v>3600.010422945023</v>
      </c>
      <c r="L38" s="13">
        <f t="shared" si="7"/>
        <v>0</v>
      </c>
      <c r="M38">
        <v>2255.6214071673112</v>
      </c>
      <c r="N38">
        <v>2273.992677729796</v>
      </c>
      <c r="O38">
        <v>120.42036330119009</v>
      </c>
      <c r="P38" s="13">
        <f t="shared" si="8"/>
        <v>7.8694652498814514E-3</v>
      </c>
      <c r="Q38" s="25">
        <f t="shared" si="0"/>
        <v>1.6078219865765912E-2</v>
      </c>
      <c r="R38">
        <v>2257.0587151407221</v>
      </c>
      <c r="S38">
        <v>2266.6206633501079</v>
      </c>
      <c r="T38">
        <v>120.0006912720855</v>
      </c>
      <c r="U38" s="13">
        <f t="shared" si="1"/>
        <v>8.5116912963084154E-3</v>
      </c>
      <c r="V38" s="25">
        <f t="shared" si="1"/>
        <v>1.2784214866938726E-2</v>
      </c>
      <c r="W38">
        <v>2248.1981048434168</v>
      </c>
      <c r="X38">
        <v>2260.2883167942359</v>
      </c>
      <c r="Y38">
        <v>120.3456477759988</v>
      </c>
      <c r="Z38" s="13">
        <f t="shared" si="2"/>
        <v>4.5525434828693791E-3</v>
      </c>
      <c r="AA38" s="25">
        <f t="shared" si="2"/>
        <v>9.9547601026046088E-3</v>
      </c>
      <c r="AB38">
        <v>2294.710227758128</v>
      </c>
      <c r="AC38">
        <v>2316.4062163935819</v>
      </c>
      <c r="AD38">
        <v>120.0008810219006</v>
      </c>
      <c r="AE38" s="13">
        <f t="shared" si="3"/>
        <v>2.5335352291444204E-2</v>
      </c>
      <c r="AF38" s="25">
        <f t="shared" si="3"/>
        <v>3.5029676168048751E-2</v>
      </c>
      <c r="AG38">
        <v>2278.4206510336671</v>
      </c>
      <c r="AH38">
        <v>2311.7066605853079</v>
      </c>
      <c r="AI38">
        <v>120.002894459106</v>
      </c>
      <c r="AJ38" s="13">
        <f t="shared" si="4"/>
        <v>1.8056751844462593E-2</v>
      </c>
      <c r="AK38" s="25">
        <f t="shared" si="4"/>
        <v>3.2929794164647565E-2</v>
      </c>
    </row>
    <row r="39" spans="1:37" x14ac:dyDescent="0.3">
      <c r="A39" s="11" t="s">
        <v>53</v>
      </c>
      <c r="B39" s="12">
        <f t="shared" si="5"/>
        <v>2266.677052917204</v>
      </c>
      <c r="C39">
        <v>2101.6008472398589</v>
      </c>
      <c r="D39">
        <v>2385.6924756947151</v>
      </c>
      <c r="E39">
        <v>0.1190814119376923</v>
      </c>
      <c r="F39">
        <v>120.14123606681819</v>
      </c>
      <c r="G39" s="13">
        <f t="shared" si="6"/>
        <v>5.2506563572582467E-2</v>
      </c>
      <c r="H39">
        <v>2189.169349197562</v>
      </c>
      <c r="I39">
        <v>2266.677052917204</v>
      </c>
      <c r="J39" s="6">
        <v>3.4194418485813803E-2</v>
      </c>
      <c r="K39">
        <v>3600.0087509155269</v>
      </c>
      <c r="L39" s="13">
        <f t="shared" si="7"/>
        <v>0</v>
      </c>
      <c r="M39">
        <v>2317.5405072991898</v>
      </c>
      <c r="N39">
        <v>2334.9862863189528</v>
      </c>
      <c r="O39">
        <v>120.3761698244838</v>
      </c>
      <c r="P39" s="13">
        <f t="shared" si="8"/>
        <v>2.2439656463864015E-2</v>
      </c>
      <c r="Q39" s="25">
        <f t="shared" si="0"/>
        <v>3.0136288411194295E-2</v>
      </c>
      <c r="R39">
        <v>2313.007092620604</v>
      </c>
      <c r="S39">
        <v>2337.0313863210781</v>
      </c>
      <c r="T39">
        <v>120.0020340966061</v>
      </c>
      <c r="U39" s="13">
        <f t="shared" si="1"/>
        <v>2.0439629740713786E-2</v>
      </c>
      <c r="V39" s="25">
        <f t="shared" si="1"/>
        <v>3.1038534277888569E-2</v>
      </c>
      <c r="W39">
        <v>2311.5348896591941</v>
      </c>
      <c r="X39">
        <v>2334.9605234856272</v>
      </c>
      <c r="Y39">
        <v>120.33705992309839</v>
      </c>
      <c r="Z39" s="13">
        <f t="shared" si="2"/>
        <v>1.9790131410320742E-2</v>
      </c>
      <c r="AA39" s="25">
        <f t="shared" si="2"/>
        <v>3.0124922507395829E-2</v>
      </c>
      <c r="AB39">
        <v>2303.742385983137</v>
      </c>
      <c r="AC39">
        <v>2337.7004320542928</v>
      </c>
      <c r="AD39">
        <v>120.0023492807988</v>
      </c>
      <c r="AE39" s="13">
        <f t="shared" si="3"/>
        <v>1.6352277894299053E-2</v>
      </c>
      <c r="AF39" s="25">
        <f t="shared" si="3"/>
        <v>3.1333700160630293E-2</v>
      </c>
      <c r="AG39">
        <v>2329.0936545542781</v>
      </c>
      <c r="AH39">
        <v>2341.3934259541861</v>
      </c>
      <c r="AI39">
        <v>120.0032862155698</v>
      </c>
      <c r="AJ39" s="13">
        <f t="shared" si="4"/>
        <v>2.7536609838946489E-2</v>
      </c>
      <c r="AK39" s="25">
        <f t="shared" si="4"/>
        <v>3.296295470976883E-2</v>
      </c>
    </row>
    <row r="40" spans="1:37" x14ac:dyDescent="0.3">
      <c r="A40" s="11" t="s">
        <v>54</v>
      </c>
      <c r="B40" s="12">
        <f t="shared" si="5"/>
        <v>2387.7397284468111</v>
      </c>
      <c r="C40">
        <v>2347.350922173036</v>
      </c>
      <c r="D40">
        <v>2453.079821296662</v>
      </c>
      <c r="E40">
        <v>4.3100472396262593E-2</v>
      </c>
      <c r="F40">
        <v>120.0112459659576</v>
      </c>
      <c r="G40" s="13">
        <f t="shared" si="6"/>
        <v>2.7364830459286955E-2</v>
      </c>
      <c r="H40">
        <v>2379.5157370746761</v>
      </c>
      <c r="I40">
        <v>2387.7397284468111</v>
      </c>
      <c r="J40" s="6">
        <v>3.4442578787614309E-3</v>
      </c>
      <c r="K40">
        <v>3600.008589982986</v>
      </c>
      <c r="L40" s="13">
        <f t="shared" si="7"/>
        <v>0</v>
      </c>
      <c r="M40">
        <v>2427.241218051337</v>
      </c>
      <c r="N40">
        <v>2438.8240373885001</v>
      </c>
      <c r="O40">
        <v>120.3723935596179</v>
      </c>
      <c r="P40" s="13">
        <f t="shared" si="8"/>
        <v>1.6543465409532308E-2</v>
      </c>
      <c r="Q40" s="25">
        <f t="shared" si="0"/>
        <v>2.1394420980262591E-2</v>
      </c>
      <c r="R40">
        <v>2414.298251498923</v>
      </c>
      <c r="S40">
        <v>2438.2066718381388</v>
      </c>
      <c r="T40">
        <v>120.0019086882006</v>
      </c>
      <c r="U40" s="13">
        <f t="shared" si="1"/>
        <v>1.1122871867357102E-2</v>
      </c>
      <c r="V40" s="25">
        <f t="shared" si="1"/>
        <v>2.1135864512400487E-2</v>
      </c>
      <c r="W40">
        <v>2432.114236311535</v>
      </c>
      <c r="X40">
        <v>2440.0483354385801</v>
      </c>
      <c r="Y40">
        <v>120.3360990224057</v>
      </c>
      <c r="Z40" s="13">
        <f t="shared" si="2"/>
        <v>1.8584315256834488E-2</v>
      </c>
      <c r="AA40" s="25">
        <f t="shared" si="2"/>
        <v>2.1907164490576607E-2</v>
      </c>
      <c r="AB40">
        <v>2400.921465216551</v>
      </c>
      <c r="AC40">
        <v>2436.146011079109</v>
      </c>
      <c r="AD40">
        <v>120.00153295762139</v>
      </c>
      <c r="AE40" s="13">
        <f t="shared" si="3"/>
        <v>5.5205919693410007E-3</v>
      </c>
      <c r="AF40" s="25">
        <f t="shared" si="3"/>
        <v>2.0272847184975844E-2</v>
      </c>
      <c r="AG40">
        <v>2431.9761614219078</v>
      </c>
      <c r="AH40">
        <v>2449.270807690782</v>
      </c>
      <c r="AI40">
        <v>120.0019775534049</v>
      </c>
      <c r="AJ40" s="13">
        <f t="shared" si="4"/>
        <v>1.85264886486903E-2</v>
      </c>
      <c r="AK40" s="25">
        <f t="shared" si="4"/>
        <v>2.5769592267912696E-2</v>
      </c>
    </row>
    <row r="41" spans="1:37" x14ac:dyDescent="0.3">
      <c r="A41" s="11" t="s">
        <v>55</v>
      </c>
      <c r="B41" s="12">
        <f t="shared" si="5"/>
        <v>2326.4623788160211</v>
      </c>
      <c r="C41">
        <v>2199.4746754064549</v>
      </c>
      <c r="D41">
        <v>2416.9358295803622</v>
      </c>
      <c r="E41">
        <v>8.9973904773327507E-2</v>
      </c>
      <c r="F41">
        <v>120.00970196723939</v>
      </c>
      <c r="G41" s="13">
        <f t="shared" si="6"/>
        <v>3.8888851841388773E-2</v>
      </c>
      <c r="H41">
        <v>2274.7524244063179</v>
      </c>
      <c r="I41">
        <v>2326.4623788160211</v>
      </c>
      <c r="J41" s="6">
        <v>2.2226860352678179E-2</v>
      </c>
      <c r="K41">
        <v>3600.0076701641078</v>
      </c>
      <c r="L41" s="13">
        <f t="shared" si="7"/>
        <v>0</v>
      </c>
      <c r="M41">
        <v>2386.7293730509768</v>
      </c>
      <c r="N41">
        <v>2395.6494157169268</v>
      </c>
      <c r="O41">
        <v>120.3483999992139</v>
      </c>
      <c r="P41" s="13">
        <f t="shared" si="8"/>
        <v>2.5904994116271382E-2</v>
      </c>
      <c r="Q41" s="25">
        <f t="shared" si="0"/>
        <v>2.9739159992828352E-2</v>
      </c>
      <c r="R41">
        <v>2376.204232612653</v>
      </c>
      <c r="S41">
        <v>2394.7847299024338</v>
      </c>
      <c r="T41">
        <v>120.0013996153953</v>
      </c>
      <c r="U41" s="13">
        <f t="shared" si="1"/>
        <v>2.1380897559128548E-2</v>
      </c>
      <c r="V41" s="25">
        <f t="shared" si="1"/>
        <v>2.9367485891253996E-2</v>
      </c>
      <c r="W41">
        <v>2369.7949148266048</v>
      </c>
      <c r="X41">
        <v>2388.1534017955551</v>
      </c>
      <c r="Y41">
        <v>120.3431385828881</v>
      </c>
      <c r="Z41" s="13">
        <f t="shared" si="2"/>
        <v>1.8625934554177659E-2</v>
      </c>
      <c r="AA41" s="25">
        <f t="shared" si="2"/>
        <v>2.6517094598765716E-2</v>
      </c>
      <c r="AB41">
        <v>2379.5713661410191</v>
      </c>
      <c r="AC41">
        <v>2400.2551336787969</v>
      </c>
      <c r="AD41">
        <v>120.00136646300091</v>
      </c>
      <c r="AE41" s="13">
        <f t="shared" si="3"/>
        <v>2.2828216698705495E-2</v>
      </c>
      <c r="AF41" s="25">
        <f t="shared" si="3"/>
        <v>3.1718868757435188E-2</v>
      </c>
      <c r="AG41">
        <v>2387.4131924725739</v>
      </c>
      <c r="AH41">
        <v>2397.2600225570241</v>
      </c>
      <c r="AI41">
        <v>120.0035672545433</v>
      </c>
      <c r="AJ41" s="13">
        <f t="shared" si="4"/>
        <v>2.619892511976564E-2</v>
      </c>
      <c r="AK41" s="25">
        <f t="shared" si="4"/>
        <v>3.0431458675481856E-2</v>
      </c>
    </row>
    <row r="42" spans="1:37" x14ac:dyDescent="0.3">
      <c r="A42" s="11" t="s">
        <v>56</v>
      </c>
      <c r="B42" s="12">
        <f t="shared" si="5"/>
        <v>2272.737526062504</v>
      </c>
      <c r="C42">
        <v>2208.164415470359</v>
      </c>
      <c r="D42">
        <v>2415.2271885397081</v>
      </c>
      <c r="E42">
        <v>8.5732213537453569E-2</v>
      </c>
      <c r="F42">
        <v>120.036633014679</v>
      </c>
      <c r="G42" s="13">
        <f t="shared" si="6"/>
        <v>6.2695168642753957E-2</v>
      </c>
      <c r="H42">
        <v>2249.0252457112242</v>
      </c>
      <c r="I42">
        <v>2272.737526062504</v>
      </c>
      <c r="J42" s="6">
        <v>1.0433356284815889E-2</v>
      </c>
      <c r="K42">
        <v>3600.0077981948848</v>
      </c>
      <c r="L42" s="13">
        <f t="shared" si="7"/>
        <v>0</v>
      </c>
      <c r="M42">
        <v>2324.400853087805</v>
      </c>
      <c r="N42">
        <v>2338.8596008493851</v>
      </c>
      <c r="O42">
        <v>120.358296840894</v>
      </c>
      <c r="P42" s="13">
        <f t="shared" si="8"/>
        <v>2.2731761337529903E-2</v>
      </c>
      <c r="Q42" s="25">
        <f t="shared" si="0"/>
        <v>2.9093581651479534E-2</v>
      </c>
      <c r="R42">
        <v>2316.5113548574809</v>
      </c>
      <c r="S42">
        <v>2340.091137949214</v>
      </c>
      <c r="T42">
        <v>120.00194272671359</v>
      </c>
      <c r="U42" s="13">
        <f t="shared" si="1"/>
        <v>1.9260397777131198E-2</v>
      </c>
      <c r="V42" s="25">
        <f t="shared" si="1"/>
        <v>2.9635455530757891E-2</v>
      </c>
      <c r="W42">
        <v>2307.4174682782741</v>
      </c>
      <c r="X42">
        <v>2329.1818401780051</v>
      </c>
      <c r="Y42">
        <v>120.3484861569828</v>
      </c>
      <c r="Z42" s="13">
        <f t="shared" si="2"/>
        <v>1.5259105733979218E-2</v>
      </c>
      <c r="AA42" s="25">
        <f t="shared" si="2"/>
        <v>2.4835386166782911E-2</v>
      </c>
      <c r="AB42">
        <v>2310.2637122493079</v>
      </c>
      <c r="AC42">
        <v>2335.1181446647911</v>
      </c>
      <c r="AD42">
        <v>120.0005795175792</v>
      </c>
      <c r="AE42" s="13">
        <f t="shared" si="3"/>
        <v>1.6511447431335223E-2</v>
      </c>
      <c r="AF42" s="25">
        <f t="shared" si="3"/>
        <v>2.7447348357186194E-2</v>
      </c>
      <c r="AG42">
        <v>2307.4806884838272</v>
      </c>
      <c r="AH42">
        <v>2340.2050776217452</v>
      </c>
      <c r="AI42">
        <v>120.0022049535997</v>
      </c>
      <c r="AJ42" s="13">
        <f t="shared" si="4"/>
        <v>1.5286922498928142E-2</v>
      </c>
      <c r="AK42" s="25">
        <f t="shared" si="4"/>
        <v>2.9685588760497164E-2</v>
      </c>
    </row>
    <row r="43" spans="1:37" x14ac:dyDescent="0.3">
      <c r="A43" s="11" t="s">
        <v>57</v>
      </c>
      <c r="B43" s="12">
        <f t="shared" si="5"/>
        <v>2287.1898621243799</v>
      </c>
      <c r="C43">
        <v>2152.6021044155332</v>
      </c>
      <c r="D43">
        <v>2443.486605896544</v>
      </c>
      <c r="E43">
        <v>0.1190448520483223</v>
      </c>
      <c r="F43">
        <v>120.1130127906799</v>
      </c>
      <c r="G43" s="13">
        <f t="shared" si="6"/>
        <v>6.8335710279422562E-2</v>
      </c>
      <c r="H43">
        <v>2219.0159993076231</v>
      </c>
      <c r="I43">
        <v>2287.1898621243799</v>
      </c>
      <c r="J43" s="6">
        <v>2.980682275035805E-2</v>
      </c>
      <c r="K43">
        <v>3600.0693409442902</v>
      </c>
      <c r="L43" s="13">
        <f t="shared" si="7"/>
        <v>0</v>
      </c>
      <c r="M43">
        <v>2322.002775676689</v>
      </c>
      <c r="N43">
        <v>2349.7709873130289</v>
      </c>
      <c r="O43">
        <v>120.3589166783262</v>
      </c>
      <c r="P43" s="13">
        <f t="shared" si="8"/>
        <v>1.5220823652993216E-2</v>
      </c>
      <c r="Q43" s="25">
        <f t="shared" si="0"/>
        <v>2.7361578601315818E-2</v>
      </c>
      <c r="R43">
        <v>2300.9462991602272</v>
      </c>
      <c r="S43">
        <v>2323.703933403096</v>
      </c>
      <c r="T43">
        <v>120.00287815248591</v>
      </c>
      <c r="U43" s="13">
        <f t="shared" si="1"/>
        <v>6.0145584167070748E-3</v>
      </c>
      <c r="V43" s="25">
        <f t="shared" si="1"/>
        <v>1.5964600002555625E-2</v>
      </c>
      <c r="W43">
        <v>2293.6230530674761</v>
      </c>
      <c r="X43">
        <v>2315.1822009666112</v>
      </c>
      <c r="Y43">
        <v>120.33165331078931</v>
      </c>
      <c r="Z43" s="13">
        <f t="shared" si="2"/>
        <v>2.812705254438704E-3</v>
      </c>
      <c r="AA43" s="25">
        <f t="shared" si="2"/>
        <v>1.2238747340472851E-2</v>
      </c>
      <c r="AB43">
        <v>2297.987812423386</v>
      </c>
      <c r="AC43">
        <v>2324.1626205777379</v>
      </c>
      <c r="AD43">
        <v>120.0005268229055</v>
      </c>
      <c r="AE43" s="13">
        <f t="shared" si="3"/>
        <v>4.7210555091288945E-3</v>
      </c>
      <c r="AF43" s="25">
        <f t="shared" si="3"/>
        <v>1.6165146175935334E-2</v>
      </c>
      <c r="AG43">
        <v>2319.0566311471689</v>
      </c>
      <c r="AH43">
        <v>2341.406556042215</v>
      </c>
      <c r="AI43">
        <v>120.00320208920169</v>
      </c>
      <c r="AJ43" s="13">
        <f t="shared" si="4"/>
        <v>1.3932716977501192E-2</v>
      </c>
      <c r="AK43" s="25">
        <f t="shared" si="4"/>
        <v>2.370450080059279E-2</v>
      </c>
    </row>
    <row r="44" spans="1:37" x14ac:dyDescent="0.3">
      <c r="A44" s="11" t="s">
        <v>58</v>
      </c>
      <c r="B44" s="12">
        <f t="shared" si="5"/>
        <v>2357.08326047121</v>
      </c>
      <c r="C44">
        <v>2300.348904359817</v>
      </c>
      <c r="D44">
        <v>2454.8472025767919</v>
      </c>
      <c r="E44">
        <v>6.2936014125361303E-2</v>
      </c>
      <c r="F44">
        <v>120.0093169212341</v>
      </c>
      <c r="G44" s="13">
        <f t="shared" si="6"/>
        <v>4.1476660474877629E-2</v>
      </c>
      <c r="H44">
        <v>2336.6564071802281</v>
      </c>
      <c r="I44">
        <v>2357.08326047121</v>
      </c>
      <c r="J44" s="6">
        <v>8.6661568700377931E-3</v>
      </c>
      <c r="K44">
        <v>3600.0071468353271</v>
      </c>
      <c r="L44" s="13">
        <f t="shared" si="7"/>
        <v>0</v>
      </c>
      <c r="M44">
        <v>2396.261859981124</v>
      </c>
      <c r="N44">
        <v>2411.2217839868949</v>
      </c>
      <c r="O44">
        <v>120.4775790596032</v>
      </c>
      <c r="P44" s="13">
        <f t="shared" si="8"/>
        <v>1.6621644286796081E-2</v>
      </c>
      <c r="Q44" s="25">
        <f t="shared" si="0"/>
        <v>2.2968439182272236E-2</v>
      </c>
      <c r="R44">
        <v>2383.0375699219071</v>
      </c>
      <c r="S44">
        <v>2398.6367431629869</v>
      </c>
      <c r="T44">
        <v>120.0014716098085</v>
      </c>
      <c r="U44" s="13">
        <f t="shared" si="1"/>
        <v>1.1011197561815667E-2</v>
      </c>
      <c r="V44" s="25">
        <f t="shared" si="1"/>
        <v>1.7629195959530882E-2</v>
      </c>
      <c r="W44">
        <v>2374.912220659196</v>
      </c>
      <c r="X44">
        <v>2388.372790031729</v>
      </c>
      <c r="Y44">
        <v>120.309812631784</v>
      </c>
      <c r="Z44" s="13">
        <f t="shared" si="2"/>
        <v>7.5639925355974842E-3</v>
      </c>
      <c r="AA44" s="25">
        <f t="shared" si="2"/>
        <v>1.3274681503725847E-2</v>
      </c>
      <c r="AB44">
        <v>2388.976459439632</v>
      </c>
      <c r="AC44">
        <v>2400.2254928749139</v>
      </c>
      <c r="AD44">
        <v>120.0007602551719</v>
      </c>
      <c r="AE44" s="13">
        <f t="shared" si="3"/>
        <v>1.3530790152082341E-2</v>
      </c>
      <c r="AF44" s="25">
        <f t="shared" si="3"/>
        <v>1.8303228030680286E-2</v>
      </c>
      <c r="AG44">
        <v>2380.222748831588</v>
      </c>
      <c r="AH44">
        <v>2395.9962633720652</v>
      </c>
      <c r="AI44">
        <v>120.00503841843459</v>
      </c>
      <c r="AJ44" s="13">
        <f t="shared" si="4"/>
        <v>9.8170008452531758E-3</v>
      </c>
      <c r="AK44" s="25">
        <f t="shared" si="4"/>
        <v>1.6508964088555785E-2</v>
      </c>
    </row>
    <row r="45" spans="1:37" x14ac:dyDescent="0.3">
      <c r="A45" s="11" t="s">
        <v>59</v>
      </c>
      <c r="B45" s="12">
        <f t="shared" si="5"/>
        <v>2034.3428310231791</v>
      </c>
      <c r="C45">
        <v>1937.3371768349359</v>
      </c>
      <c r="D45">
        <v>2097.18357694821</v>
      </c>
      <c r="E45">
        <v>7.6219555536421069E-2</v>
      </c>
      <c r="F45">
        <v>120.0463387966156</v>
      </c>
      <c r="G45" s="13">
        <f t="shared" si="6"/>
        <v>3.0889948816259713E-2</v>
      </c>
      <c r="H45">
        <v>1988.1824820250499</v>
      </c>
      <c r="I45">
        <v>2034.3428310231791</v>
      </c>
      <c r="J45" s="6">
        <v>2.2690545710485462E-2</v>
      </c>
      <c r="K45">
        <v>3600.0091090202332</v>
      </c>
      <c r="L45" s="13">
        <f t="shared" si="7"/>
        <v>0</v>
      </c>
      <c r="M45">
        <v>2041.017538574062</v>
      </c>
      <c r="N45">
        <v>2049.1303683839728</v>
      </c>
      <c r="O45">
        <v>120.39226600630209</v>
      </c>
      <c r="P45" s="13">
        <f t="shared" si="8"/>
        <v>3.2810141187096871E-3</v>
      </c>
      <c r="Q45" s="25">
        <f t="shared" si="0"/>
        <v>7.2689505108420246E-3</v>
      </c>
      <c r="R45">
        <v>2038.50463564499</v>
      </c>
      <c r="S45">
        <v>2047.2442805226269</v>
      </c>
      <c r="T45">
        <v>120.00252306228499</v>
      </c>
      <c r="U45" s="13">
        <f t="shared" si="1"/>
        <v>2.0457734843628709E-3</v>
      </c>
      <c r="V45" s="25">
        <f t="shared" si="1"/>
        <v>6.341826609902821E-3</v>
      </c>
      <c r="W45">
        <v>2039.27336099027</v>
      </c>
      <c r="X45">
        <v>2042.7168527433259</v>
      </c>
      <c r="Y45">
        <v>120.3618713131989</v>
      </c>
      <c r="Z45" s="13">
        <f t="shared" si="2"/>
        <v>2.4236475248427562E-3</v>
      </c>
      <c r="AA45" s="25">
        <f t="shared" si="2"/>
        <v>4.1163276869784606E-3</v>
      </c>
      <c r="AB45">
        <v>2037.342110216189</v>
      </c>
      <c r="AC45">
        <v>2044.447620507792</v>
      </c>
      <c r="AD45">
        <v>120.0033240966266</v>
      </c>
      <c r="AE45" s="13">
        <f t="shared" si="3"/>
        <v>1.474323377196655E-3</v>
      </c>
      <c r="AF45" s="25">
        <f t="shared" si="3"/>
        <v>4.9671025603539153E-3</v>
      </c>
      <c r="AG45">
        <v>2045.4998145977729</v>
      </c>
      <c r="AH45">
        <v>2053.8023330252249</v>
      </c>
      <c r="AI45">
        <v>120.0033471715637</v>
      </c>
      <c r="AJ45" s="13">
        <f t="shared" si="4"/>
        <v>5.4843182793248195E-3</v>
      </c>
      <c r="AK45" s="25">
        <f t="shared" si="4"/>
        <v>9.5654978626481656E-3</v>
      </c>
    </row>
    <row r="46" spans="1:37" x14ac:dyDescent="0.3">
      <c r="A46" s="11" t="s">
        <v>60</v>
      </c>
      <c r="B46" s="12">
        <f t="shared" si="5"/>
        <v>2105.878843421578</v>
      </c>
      <c r="C46">
        <v>2009.096546949165</v>
      </c>
      <c r="D46">
        <v>2316.016749070513</v>
      </c>
      <c r="E46">
        <v>0.1325207178421853</v>
      </c>
      <c r="F46">
        <v>120.01470685005189</v>
      </c>
      <c r="G46" s="13">
        <f t="shared" si="6"/>
        <v>9.9786322610805223E-2</v>
      </c>
      <c r="H46">
        <v>2049.518798191501</v>
      </c>
      <c r="I46">
        <v>2105.878843421578</v>
      </c>
      <c r="J46" s="6">
        <v>2.6763194571299911E-2</v>
      </c>
      <c r="K46">
        <v>3600.0110039710999</v>
      </c>
      <c r="L46" s="13">
        <f t="shared" si="7"/>
        <v>0</v>
      </c>
      <c r="M46">
        <v>2163.3270244383448</v>
      </c>
      <c r="N46">
        <v>2207.9117277710789</v>
      </c>
      <c r="O46">
        <v>120.3496668052976</v>
      </c>
      <c r="P46" s="13">
        <f t="shared" si="8"/>
        <v>2.7279907956825476E-2</v>
      </c>
      <c r="Q46" s="25">
        <f t="shared" si="0"/>
        <v>4.8451450409046512E-2</v>
      </c>
      <c r="R46">
        <v>2157.5619752302309</v>
      </c>
      <c r="S46">
        <v>2192.8345347676118</v>
      </c>
      <c r="T46">
        <v>120.00373068210899</v>
      </c>
      <c r="U46" s="13">
        <f t="shared" si="1"/>
        <v>2.4542310195148482E-2</v>
      </c>
      <c r="V46" s="25">
        <f t="shared" si="1"/>
        <v>4.1291877553957648E-2</v>
      </c>
      <c r="W46">
        <v>2155.9234795292541</v>
      </c>
      <c r="X46">
        <v>2195.3856655237928</v>
      </c>
      <c r="Y46">
        <v>120.3578054198064</v>
      </c>
      <c r="Z46" s="13">
        <f t="shared" si="2"/>
        <v>2.376425228070805E-2</v>
      </c>
      <c r="AA46" s="25">
        <f t="shared" si="2"/>
        <v>4.2503310378856539E-2</v>
      </c>
      <c r="AB46">
        <v>2159.514835821718</v>
      </c>
      <c r="AC46">
        <v>2191.276184986888</v>
      </c>
      <c r="AD46">
        <v>120.0006351729855</v>
      </c>
      <c r="AE46" s="13">
        <f t="shared" si="3"/>
        <v>2.5469647775649584E-2</v>
      </c>
      <c r="AF46" s="25">
        <f t="shared" si="3"/>
        <v>4.0551877821498279E-2</v>
      </c>
      <c r="AG46">
        <v>2165.6150745333698</v>
      </c>
      <c r="AH46">
        <v>2195.6432906101591</v>
      </c>
      <c r="AI46">
        <v>120.0063832037151</v>
      </c>
      <c r="AJ46" s="13">
        <f t="shared" si="4"/>
        <v>2.8366414002589945E-2</v>
      </c>
      <c r="AK46" s="25">
        <f t="shared" si="4"/>
        <v>4.2625646517600244E-2</v>
      </c>
    </row>
    <row r="47" spans="1:37" x14ac:dyDescent="0.3">
      <c r="A47" s="11" t="s">
        <v>61</v>
      </c>
      <c r="B47" s="12">
        <f t="shared" si="5"/>
        <v>2273.1023955790638</v>
      </c>
      <c r="C47">
        <v>2203.766544528607</v>
      </c>
      <c r="D47">
        <v>2416.5266457004741</v>
      </c>
      <c r="E47">
        <v>8.8043763784030227E-2</v>
      </c>
      <c r="F47">
        <v>120.13211798667911</v>
      </c>
      <c r="G47" s="13">
        <f t="shared" si="6"/>
        <v>6.3096255760565309E-2</v>
      </c>
      <c r="H47">
        <v>2243.1259454822739</v>
      </c>
      <c r="I47">
        <v>2273.1023955790638</v>
      </c>
      <c r="J47" s="6">
        <v>1.3187461398611549E-2</v>
      </c>
      <c r="K47">
        <v>3601.0180821418762</v>
      </c>
      <c r="L47" s="13">
        <f t="shared" si="7"/>
        <v>0</v>
      </c>
      <c r="M47">
        <v>2314.3459233322892</v>
      </c>
      <c r="N47">
        <v>2336.4286845339379</v>
      </c>
      <c r="O47">
        <v>120.3452693570289</v>
      </c>
      <c r="P47" s="13">
        <f t="shared" si="8"/>
        <v>1.8144157444662225E-2</v>
      </c>
      <c r="Q47" s="25">
        <f t="shared" si="0"/>
        <v>2.7858968904364744E-2</v>
      </c>
      <c r="R47">
        <v>2319.2754197051131</v>
      </c>
      <c r="S47">
        <v>2340.5026892221622</v>
      </c>
      <c r="T47">
        <v>120.0030337742996</v>
      </c>
      <c r="U47" s="13">
        <f t="shared" si="1"/>
        <v>2.0312777909103789E-2</v>
      </c>
      <c r="V47" s="25">
        <f t="shared" si="1"/>
        <v>2.9651235146372908E-2</v>
      </c>
      <c r="W47">
        <v>2298.5152067539871</v>
      </c>
      <c r="X47">
        <v>2322.3788673387039</v>
      </c>
      <c r="Y47">
        <v>120.39284949989521</v>
      </c>
      <c r="Z47" s="13">
        <f t="shared" si="2"/>
        <v>1.1179791647023209E-2</v>
      </c>
      <c r="AA47" s="25">
        <f t="shared" si="2"/>
        <v>2.1678069520967239E-2</v>
      </c>
      <c r="AB47">
        <v>2293.116939283696</v>
      </c>
      <c r="AC47">
        <v>2314.354853947108</v>
      </c>
      <c r="AD47">
        <v>120.0014852523222</v>
      </c>
      <c r="AE47" s="13">
        <f t="shared" si="3"/>
        <v>8.8049459380088926E-3</v>
      </c>
      <c r="AF47" s="25">
        <f t="shared" si="3"/>
        <v>1.8148086266714502E-2</v>
      </c>
      <c r="AG47">
        <v>2329.7653278740022</v>
      </c>
      <c r="AH47">
        <v>2348.9407539593471</v>
      </c>
      <c r="AI47">
        <v>120.0035433002748</v>
      </c>
      <c r="AJ47" s="13">
        <f t="shared" si="4"/>
        <v>2.4927575812309036E-2</v>
      </c>
      <c r="AK47" s="25">
        <f t="shared" si="4"/>
        <v>3.3363370927671665E-2</v>
      </c>
    </row>
    <row r="48" spans="1:37" x14ac:dyDescent="0.3">
      <c r="A48" s="11" t="s">
        <v>62</v>
      </c>
      <c r="B48" s="12">
        <f t="shared" si="5"/>
        <v>2073.3993108669529</v>
      </c>
      <c r="C48">
        <v>1905.101479540974</v>
      </c>
      <c r="D48">
        <v>2201.772697739968</v>
      </c>
      <c r="E48">
        <v>0.13474198245055699</v>
      </c>
      <c r="F48">
        <v>120.0588939189911</v>
      </c>
      <c r="G48" s="13">
        <f t="shared" si="6"/>
        <v>6.1914454297439775E-2</v>
      </c>
      <c r="H48">
        <v>1984.473838093056</v>
      </c>
      <c r="I48">
        <v>2073.3993108669529</v>
      </c>
      <c r="J48" s="6">
        <v>4.2888734604968073E-2</v>
      </c>
      <c r="K48">
        <v>3600.0065619945531</v>
      </c>
      <c r="L48" s="13">
        <f t="shared" si="7"/>
        <v>0</v>
      </c>
      <c r="M48">
        <v>2117.7503422747441</v>
      </c>
      <c r="N48">
        <v>2143.3699367378799</v>
      </c>
      <c r="O48">
        <v>120.3495580956922</v>
      </c>
      <c r="P48" s="13">
        <f t="shared" si="8"/>
        <v>2.1390492017307871E-2</v>
      </c>
      <c r="Q48" s="25">
        <f t="shared" si="0"/>
        <v>3.3746816401549855E-2</v>
      </c>
      <c r="R48">
        <v>2102.7520782073352</v>
      </c>
      <c r="S48">
        <v>2128.8537141685601</v>
      </c>
      <c r="T48">
        <v>120.0032971046865</v>
      </c>
      <c r="U48" s="13">
        <f t="shared" si="1"/>
        <v>1.4156832784954016E-2</v>
      </c>
      <c r="V48" s="25">
        <f t="shared" si="1"/>
        <v>2.6745645670355731E-2</v>
      </c>
      <c r="W48">
        <v>2114.4701307223258</v>
      </c>
      <c r="X48">
        <v>2129.6126292579261</v>
      </c>
      <c r="Y48">
        <v>120.372668415308</v>
      </c>
      <c r="Z48" s="13">
        <f t="shared" si="2"/>
        <v>1.9808446757031084E-2</v>
      </c>
      <c r="AA48" s="25">
        <f t="shared" si="2"/>
        <v>2.7111670239471943E-2</v>
      </c>
      <c r="AB48">
        <v>2098.690997326577</v>
      </c>
      <c r="AC48">
        <v>2127.078646138511</v>
      </c>
      <c r="AD48">
        <v>120.0006128172972</v>
      </c>
      <c r="AE48" s="13">
        <f t="shared" si="3"/>
        <v>1.2198174431267099E-2</v>
      </c>
      <c r="AF48" s="25">
        <f t="shared" si="3"/>
        <v>2.5889530776931291E-2</v>
      </c>
      <c r="AG48">
        <v>2101.8066960431861</v>
      </c>
      <c r="AH48">
        <v>2138.5265512497272</v>
      </c>
      <c r="AI48">
        <v>120.0033572664484</v>
      </c>
      <c r="AJ48" s="13">
        <f t="shared" si="4"/>
        <v>1.3700875189524012E-2</v>
      </c>
      <c r="AK48" s="25">
        <f t="shared" si="4"/>
        <v>3.1410852719702391E-2</v>
      </c>
    </row>
    <row r="49" spans="1:37" x14ac:dyDescent="0.3">
      <c r="A49" s="11" t="s">
        <v>63</v>
      </c>
      <c r="B49" s="12">
        <f t="shared" si="5"/>
        <v>2442.7053350162041</v>
      </c>
      <c r="C49">
        <v>2414.4656175795012</v>
      </c>
      <c r="D49">
        <v>2460.2697863175249</v>
      </c>
      <c r="E49">
        <v>1.8617539016557879E-2</v>
      </c>
      <c r="F49">
        <v>120.0089910030365</v>
      </c>
      <c r="G49" s="13">
        <f t="shared" si="6"/>
        <v>7.1905731115146027E-3</v>
      </c>
      <c r="H49">
        <v>2436.0702525585161</v>
      </c>
      <c r="I49">
        <v>2442.7053350162041</v>
      </c>
      <c r="J49" s="6">
        <v>2.7162844255403718E-3</v>
      </c>
      <c r="K49">
        <v>3600.0342719554901</v>
      </c>
      <c r="L49" s="13">
        <f t="shared" si="7"/>
        <v>0</v>
      </c>
      <c r="M49">
        <v>2445.018976168828</v>
      </c>
      <c r="N49">
        <v>2450.3416429268082</v>
      </c>
      <c r="O49">
        <v>120.34121300050759</v>
      </c>
      <c r="P49" s="13">
        <f t="shared" si="8"/>
        <v>9.4716342550932818E-4</v>
      </c>
      <c r="Q49" s="25">
        <f t="shared" si="0"/>
        <v>3.1261682697202565E-3</v>
      </c>
      <c r="R49">
        <v>2442.7053350162041</v>
      </c>
      <c r="S49">
        <v>2449.0398238194762</v>
      </c>
      <c r="T49">
        <v>120.0006117225857</v>
      </c>
      <c r="U49" s="13">
        <f t="shared" si="1"/>
        <v>0</v>
      </c>
      <c r="V49" s="25">
        <f t="shared" si="1"/>
        <v>2.5932267443260939E-3</v>
      </c>
      <c r="W49">
        <v>2444.2800956908009</v>
      </c>
      <c r="X49">
        <v>2451.7671831730781</v>
      </c>
      <c r="Y49">
        <v>120.3759923825273</v>
      </c>
      <c r="Z49" s="13">
        <f t="shared" si="2"/>
        <v>6.4467893528643704E-4</v>
      </c>
      <c r="AA49" s="25">
        <f t="shared" si="2"/>
        <v>3.7097590229047857E-3</v>
      </c>
      <c r="AB49">
        <v>2444.9773310820192</v>
      </c>
      <c r="AC49">
        <v>2451.939300574586</v>
      </c>
      <c r="AD49">
        <v>120.00176374660801</v>
      </c>
      <c r="AE49" s="13">
        <f t="shared" si="3"/>
        <v>9.3011466968446371E-4</v>
      </c>
      <c r="AF49" s="25">
        <f t="shared" si="3"/>
        <v>3.7802208174735254E-3</v>
      </c>
      <c r="AG49">
        <v>2443.580155557288</v>
      </c>
      <c r="AH49">
        <v>2448.9336538082548</v>
      </c>
      <c r="AI49">
        <v>120.15705904467031</v>
      </c>
      <c r="AJ49" s="13">
        <f t="shared" si="4"/>
        <v>3.5813592763044439E-4</v>
      </c>
      <c r="AK49" s="25">
        <f t="shared" si="4"/>
        <v>2.5497626352092811E-3</v>
      </c>
    </row>
    <row r="50" spans="1:37" x14ac:dyDescent="0.3">
      <c r="A50" s="11" t="s">
        <v>64</v>
      </c>
      <c r="B50" s="12">
        <f t="shared" si="5"/>
        <v>1998.910100385938</v>
      </c>
      <c r="C50">
        <v>1893.7323529216869</v>
      </c>
      <c r="D50">
        <v>2042.8576363712341</v>
      </c>
      <c r="E50">
        <v>7.2998372864807509E-2</v>
      </c>
      <c r="F50">
        <v>120.13791394233699</v>
      </c>
      <c r="G50" s="13">
        <f t="shared" si="6"/>
        <v>2.1985749122389729E-2</v>
      </c>
      <c r="H50">
        <v>1932.4953186883711</v>
      </c>
      <c r="I50">
        <v>1998.910100385938</v>
      </c>
      <c r="J50" s="6">
        <v>3.3225497077003861E-2</v>
      </c>
      <c r="K50">
        <v>3600.047123908997</v>
      </c>
      <c r="L50" s="13">
        <f t="shared" si="7"/>
        <v>0</v>
      </c>
      <c r="M50">
        <v>2016.551199542122</v>
      </c>
      <c r="N50">
        <v>2024.2685168318919</v>
      </c>
      <c r="O50">
        <v>120.374908288382</v>
      </c>
      <c r="P50" s="13">
        <f t="shared" si="8"/>
        <v>8.825358955751943E-3</v>
      </c>
      <c r="Q50" s="25">
        <f t="shared" si="0"/>
        <v>1.26861215224526E-2</v>
      </c>
      <c r="R50">
        <v>2013.493078266235</v>
      </c>
      <c r="S50">
        <v>2020.3611264885219</v>
      </c>
      <c r="T50">
        <v>120.00199239460051</v>
      </c>
      <c r="U50" s="13">
        <f t="shared" si="1"/>
        <v>7.2954646021756537E-3</v>
      </c>
      <c r="V50" s="25">
        <f t="shared" si="1"/>
        <v>1.0731361104455007E-2</v>
      </c>
      <c r="W50">
        <v>2010.2490530623299</v>
      </c>
      <c r="X50">
        <v>2016.973779890033</v>
      </c>
      <c r="Y50">
        <v>120.38102880942169</v>
      </c>
      <c r="Z50" s="13">
        <f t="shared" si="2"/>
        <v>5.6725676028165023E-3</v>
      </c>
      <c r="AA50" s="25">
        <f t="shared" si="2"/>
        <v>9.0367643350280757E-3</v>
      </c>
      <c r="AB50">
        <v>2012.5224708066339</v>
      </c>
      <c r="AC50">
        <v>2021.9766222519661</v>
      </c>
      <c r="AD50">
        <v>120.0006150760222</v>
      </c>
      <c r="AE50" s="13">
        <f t="shared" si="3"/>
        <v>6.8098962620018414E-3</v>
      </c>
      <c r="AF50" s="25">
        <f t="shared" si="3"/>
        <v>1.1539549408237293E-2</v>
      </c>
      <c r="AG50">
        <v>2014.5932291893041</v>
      </c>
      <c r="AH50">
        <v>2022.8493383114071</v>
      </c>
      <c r="AI50">
        <v>120.0037431335077</v>
      </c>
      <c r="AJ50" s="13">
        <f t="shared" si="4"/>
        <v>7.8458399906719718E-3</v>
      </c>
      <c r="AK50" s="25">
        <f t="shared" si="4"/>
        <v>1.1976145360837921E-2</v>
      </c>
    </row>
    <row r="51" spans="1:37" x14ac:dyDescent="0.3">
      <c r="A51" s="11" t="s">
        <v>65</v>
      </c>
      <c r="B51" s="12">
        <f t="shared" si="5"/>
        <v>2257.7851057836479</v>
      </c>
      <c r="C51">
        <v>2109.9868369362598</v>
      </c>
      <c r="D51">
        <v>2405.524984828462</v>
      </c>
      <c r="E51">
        <v>0.1228580662251061</v>
      </c>
      <c r="F51">
        <v>120.0101628303528</v>
      </c>
      <c r="G51" s="13">
        <f t="shared" si="6"/>
        <v>6.543575766637702E-2</v>
      </c>
      <c r="H51">
        <v>2180.7167156024111</v>
      </c>
      <c r="I51">
        <v>2257.7851057836479</v>
      </c>
      <c r="J51" s="6">
        <v>3.4134510845967733E-2</v>
      </c>
      <c r="K51">
        <v>3600.016357183456</v>
      </c>
      <c r="L51" s="13">
        <f t="shared" si="7"/>
        <v>0</v>
      </c>
      <c r="M51">
        <v>2291.3425063633081</v>
      </c>
      <c r="N51">
        <v>2305.4700888290131</v>
      </c>
      <c r="O51">
        <v>120.3519595996942</v>
      </c>
      <c r="P51" s="13">
        <f t="shared" si="8"/>
        <v>1.4862973669946719E-2</v>
      </c>
      <c r="Q51" s="25">
        <f t="shared" si="0"/>
        <v>2.1120248744317234E-2</v>
      </c>
      <c r="R51">
        <v>2301.154201287397</v>
      </c>
      <c r="S51">
        <v>2313.9783051175568</v>
      </c>
      <c r="T51">
        <v>120.0028617772041</v>
      </c>
      <c r="U51" s="13">
        <f t="shared" si="1"/>
        <v>1.9208690584703043E-2</v>
      </c>
      <c r="V51" s="25">
        <f t="shared" si="1"/>
        <v>2.4888639397063012E-2</v>
      </c>
      <c r="W51">
        <v>2278.0195472242822</v>
      </c>
      <c r="X51">
        <v>2304.9814828300032</v>
      </c>
      <c r="Y51">
        <v>120.36425629932199</v>
      </c>
      <c r="Z51" s="13">
        <f t="shared" si="2"/>
        <v>8.962075880827116E-3</v>
      </c>
      <c r="AA51" s="25">
        <f t="shared" si="2"/>
        <v>2.0903839309354504E-2</v>
      </c>
      <c r="AB51">
        <v>2264.0627587315762</v>
      </c>
      <c r="AC51">
        <v>2304.8197039723068</v>
      </c>
      <c r="AD51">
        <v>120.002525878523</v>
      </c>
      <c r="AE51" s="13">
        <f t="shared" si="3"/>
        <v>2.780447497792069E-3</v>
      </c>
      <c r="AF51" s="25">
        <f t="shared" si="3"/>
        <v>2.0832185520301697E-2</v>
      </c>
      <c r="AG51">
        <v>2287.101554793735</v>
      </c>
      <c r="AH51">
        <v>2309.7731080940421</v>
      </c>
      <c r="AI51">
        <v>120.0050172391348</v>
      </c>
      <c r="AJ51" s="13">
        <f t="shared" si="4"/>
        <v>1.2984605547706352E-2</v>
      </c>
      <c r="AK51" s="25">
        <f t="shared" si="4"/>
        <v>2.302610739047721E-2</v>
      </c>
    </row>
    <row r="52" spans="1:37" x14ac:dyDescent="0.3">
      <c r="A52" s="11" t="s">
        <v>66</v>
      </c>
      <c r="B52" s="12">
        <f t="shared" si="5"/>
        <v>2103.6488928295912</v>
      </c>
      <c r="C52">
        <v>1972.027589675359</v>
      </c>
      <c r="D52">
        <v>2267.6105246886418</v>
      </c>
      <c r="E52">
        <v>0.13034995727666601</v>
      </c>
      <c r="F52">
        <v>120.0207479000092</v>
      </c>
      <c r="G52" s="13">
        <f t="shared" si="6"/>
        <v>7.794153882709387E-2</v>
      </c>
      <c r="H52">
        <v>2032.610440781526</v>
      </c>
      <c r="I52">
        <v>2103.6488928295912</v>
      </c>
      <c r="J52" s="6">
        <v>3.3769158099625357E-2</v>
      </c>
      <c r="K52">
        <v>3600.028702974319</v>
      </c>
      <c r="L52" s="13">
        <f t="shared" si="7"/>
        <v>0</v>
      </c>
      <c r="M52">
        <v>2189.5292847775372</v>
      </c>
      <c r="N52">
        <v>2201.9333213915629</v>
      </c>
      <c r="O52">
        <v>120.3494879674865</v>
      </c>
      <c r="P52" s="13">
        <f t="shared" si="8"/>
        <v>4.0824489410126515E-2</v>
      </c>
      <c r="Q52" s="25">
        <f t="shared" si="0"/>
        <v>4.6720928048867787E-2</v>
      </c>
      <c r="R52">
        <v>2141.7869862543089</v>
      </c>
      <c r="S52">
        <v>2195.892442445077</v>
      </c>
      <c r="T52">
        <v>120.0007784468937</v>
      </c>
      <c r="U52" s="13">
        <f t="shared" si="1"/>
        <v>1.812949563718241E-2</v>
      </c>
      <c r="V52" s="25">
        <f t="shared" si="1"/>
        <v>4.3849308660729107E-2</v>
      </c>
      <c r="W52">
        <v>2168.3548024993629</v>
      </c>
      <c r="X52">
        <v>2204.425090396629</v>
      </c>
      <c r="Y52">
        <v>120.37988982287931</v>
      </c>
      <c r="Z52" s="13">
        <f t="shared" si="2"/>
        <v>3.0758892270628207E-2</v>
      </c>
      <c r="AA52" s="25">
        <f t="shared" si="2"/>
        <v>4.7905426571201733E-2</v>
      </c>
      <c r="AB52">
        <v>2176.9704781387049</v>
      </c>
      <c r="AC52">
        <v>2200.3058397803529</v>
      </c>
      <c r="AD52">
        <v>120.00055378890831</v>
      </c>
      <c r="AE52" s="13">
        <f t="shared" si="3"/>
        <v>3.4854478596230865E-2</v>
      </c>
      <c r="AF52" s="25">
        <f t="shared" si="3"/>
        <v>4.5947281069679692E-2</v>
      </c>
      <c r="AG52">
        <v>2194.8122783163699</v>
      </c>
      <c r="AH52">
        <v>2204.3581657569189</v>
      </c>
      <c r="AI52">
        <v>120.0031112258323</v>
      </c>
      <c r="AJ52" s="13">
        <f t="shared" si="4"/>
        <v>4.3335836981881502E-2</v>
      </c>
      <c r="AK52" s="25">
        <f t="shared" si="4"/>
        <v>4.7873612973439172E-2</v>
      </c>
    </row>
    <row r="53" spans="1:37" x14ac:dyDescent="0.3">
      <c r="A53" s="11" t="s">
        <v>67</v>
      </c>
      <c r="B53" s="12">
        <f t="shared" si="5"/>
        <v>2087.3730732514009</v>
      </c>
      <c r="C53">
        <v>1972.103969837762</v>
      </c>
      <c r="D53">
        <v>2222.5134490383061</v>
      </c>
      <c r="E53">
        <v>0.11266950006934601</v>
      </c>
      <c r="F53">
        <v>120.0795409679413</v>
      </c>
      <c r="G53" s="13">
        <f t="shared" si="6"/>
        <v>6.4741841081816548E-2</v>
      </c>
      <c r="H53">
        <v>2022.98767032928</v>
      </c>
      <c r="I53">
        <v>2087.3730732514009</v>
      </c>
      <c r="J53" s="6">
        <v>3.08451822758401E-2</v>
      </c>
      <c r="K53">
        <v>3600.015099048615</v>
      </c>
      <c r="L53" s="13">
        <f t="shared" si="7"/>
        <v>0</v>
      </c>
      <c r="M53">
        <v>2123.8574355584492</v>
      </c>
      <c r="N53">
        <v>2142.9498912330819</v>
      </c>
      <c r="O53">
        <v>120.3541842026054</v>
      </c>
      <c r="P53" s="13">
        <f t="shared" si="8"/>
        <v>1.7478601585206015E-2</v>
      </c>
      <c r="Q53" s="25">
        <f t="shared" si="0"/>
        <v>2.6625244281374014E-2</v>
      </c>
      <c r="R53">
        <v>2126.4372312637088</v>
      </c>
      <c r="S53">
        <v>2140.5579066714108</v>
      </c>
      <c r="T53">
        <v>120.00075402389049</v>
      </c>
      <c r="U53" s="13">
        <f t="shared" si="1"/>
        <v>1.8714507010220031E-2</v>
      </c>
      <c r="V53" s="25">
        <f t="shared" si="1"/>
        <v>2.5479313737225923E-2</v>
      </c>
      <c r="W53">
        <v>2112.594029970578</v>
      </c>
      <c r="X53">
        <v>2124.2854489324191</v>
      </c>
      <c r="Y53">
        <v>120.37509759949749</v>
      </c>
      <c r="Z53" s="13">
        <f t="shared" si="2"/>
        <v>1.2082630097307744E-2</v>
      </c>
      <c r="AA53" s="25">
        <f t="shared" si="2"/>
        <v>1.7683650399648736E-2</v>
      </c>
      <c r="AB53">
        <v>2118.6240962855832</v>
      </c>
      <c r="AC53">
        <v>2124.4745066087198</v>
      </c>
      <c r="AD53">
        <v>120.0015902414918</v>
      </c>
      <c r="AE53" s="13">
        <f t="shared" si="3"/>
        <v>1.4971460269679552E-2</v>
      </c>
      <c r="AF53" s="25">
        <f t="shared" si="3"/>
        <v>1.7774222458244029E-2</v>
      </c>
      <c r="AG53">
        <v>2112.867080970238</v>
      </c>
      <c r="AH53">
        <v>2125.31341928252</v>
      </c>
      <c r="AI53">
        <v>120.00435953969139</v>
      </c>
      <c r="AJ53" s="13">
        <f t="shared" si="4"/>
        <v>1.2213440925117577E-2</v>
      </c>
      <c r="AK53" s="25">
        <f t="shared" si="4"/>
        <v>1.8176121229743217E-2</v>
      </c>
    </row>
    <row r="54" spans="1:37" x14ac:dyDescent="0.3">
      <c r="A54" s="11" t="s">
        <v>68</v>
      </c>
      <c r="B54" s="12">
        <f t="shared" si="5"/>
        <v>2296.8659134992458</v>
      </c>
      <c r="C54">
        <v>2111.4736358711139</v>
      </c>
      <c r="D54">
        <v>2347.131911946487</v>
      </c>
      <c r="E54">
        <v>0.10040265520481149</v>
      </c>
      <c r="F54">
        <v>120.0123560428619</v>
      </c>
      <c r="G54" s="13">
        <f t="shared" si="6"/>
        <v>2.1884602906863438E-2</v>
      </c>
      <c r="H54">
        <v>2222.1084602019632</v>
      </c>
      <c r="I54">
        <v>2296.8659134992458</v>
      </c>
      <c r="J54" s="6">
        <v>3.254759141920921E-2</v>
      </c>
      <c r="K54">
        <v>3600.2638299465179</v>
      </c>
      <c r="L54" s="13">
        <f t="shared" si="7"/>
        <v>0</v>
      </c>
      <c r="M54">
        <v>2320.5622244136739</v>
      </c>
      <c r="N54">
        <v>2329.7976366969078</v>
      </c>
      <c r="O54">
        <v>120.36369998221051</v>
      </c>
      <c r="P54" s="13">
        <f t="shared" si="8"/>
        <v>1.0316802027997812E-2</v>
      </c>
      <c r="Q54" s="25">
        <f t="shared" si="0"/>
        <v>1.4337677704263953E-2</v>
      </c>
      <c r="R54">
        <v>2317.6715483379021</v>
      </c>
      <c r="S54">
        <v>2331.2594879858789</v>
      </c>
      <c r="T54">
        <v>120.00149898490641</v>
      </c>
      <c r="U54" s="13">
        <f t="shared" si="1"/>
        <v>9.0582714107847687E-3</v>
      </c>
      <c r="V54" s="25">
        <f t="shared" si="1"/>
        <v>1.4974132483961535E-2</v>
      </c>
      <c r="W54">
        <v>2334.83763311555</v>
      </c>
      <c r="X54">
        <v>2366.5384777784889</v>
      </c>
      <c r="Y54">
        <v>120.379870413593</v>
      </c>
      <c r="Z54" s="13">
        <f t="shared" si="2"/>
        <v>1.6531970540001949E-2</v>
      </c>
      <c r="AA54" s="25">
        <f t="shared" si="2"/>
        <v>3.033375342886158E-2</v>
      </c>
      <c r="AB54">
        <v>2343.5131062082369</v>
      </c>
      <c r="AC54">
        <v>2363.311777323664</v>
      </c>
      <c r="AD54">
        <v>120.0018564503174</v>
      </c>
      <c r="AE54" s="13">
        <f t="shared" si="3"/>
        <v>2.0309062202906149E-2</v>
      </c>
      <c r="AF54" s="25">
        <f t="shared" si="3"/>
        <v>2.8928925904598751E-2</v>
      </c>
      <c r="AG54">
        <v>2333.8354401853289</v>
      </c>
      <c r="AH54">
        <v>2350.476459655215</v>
      </c>
      <c r="AI54">
        <v>120.0043328180909</v>
      </c>
      <c r="AJ54" s="13">
        <f t="shared" si="4"/>
        <v>1.6095639919075859E-2</v>
      </c>
      <c r="AK54" s="25">
        <f t="shared" si="4"/>
        <v>2.3340738282059379E-2</v>
      </c>
    </row>
    <row r="55" spans="1:37" x14ac:dyDescent="0.3">
      <c r="A55" s="11" t="s">
        <v>69</v>
      </c>
      <c r="B55" s="12">
        <f t="shared" si="5"/>
        <v>2109.4086173946521</v>
      </c>
      <c r="C55">
        <v>2039.0097199665549</v>
      </c>
      <c r="D55">
        <v>2222.329044070626</v>
      </c>
      <c r="E55">
        <v>8.2489730579358905E-2</v>
      </c>
      <c r="F55">
        <v>120.0086238384247</v>
      </c>
      <c r="G55" s="13">
        <f t="shared" si="6"/>
        <v>5.3531793577027684E-2</v>
      </c>
      <c r="H55">
        <v>2075.2036182976021</v>
      </c>
      <c r="I55">
        <v>2109.4086173946521</v>
      </c>
      <c r="J55" s="6">
        <v>1.6215444847900721E-2</v>
      </c>
      <c r="K55">
        <v>3600.0078060626979</v>
      </c>
      <c r="L55" s="13">
        <f t="shared" si="7"/>
        <v>0</v>
      </c>
      <c r="M55">
        <v>2156.1628339612689</v>
      </c>
      <c r="N55">
        <v>2172.3675753289781</v>
      </c>
      <c r="O55">
        <v>120.6634180812049</v>
      </c>
      <c r="P55" s="13">
        <f t="shared" si="8"/>
        <v>2.2164608687511359E-2</v>
      </c>
      <c r="Q55" s="25">
        <f t="shared" si="0"/>
        <v>2.9846734015947625E-2</v>
      </c>
      <c r="R55">
        <v>2114.089915712766</v>
      </c>
      <c r="S55">
        <v>2169.31420304419</v>
      </c>
      <c r="T55">
        <v>120.0007371481159</v>
      </c>
      <c r="U55" s="13">
        <f t="shared" si="1"/>
        <v>2.2192467971880393E-3</v>
      </c>
      <c r="V55" s="25">
        <f t="shared" si="1"/>
        <v>2.8399232446261538E-2</v>
      </c>
      <c r="W55">
        <v>2134.4172713700159</v>
      </c>
      <c r="X55">
        <v>2178.0630527675239</v>
      </c>
      <c r="Y55">
        <v>120.3890392152942</v>
      </c>
      <c r="Z55" s="13">
        <f t="shared" si="2"/>
        <v>1.1855765530270852E-2</v>
      </c>
      <c r="AA55" s="25">
        <f t="shared" si="2"/>
        <v>3.254676917821047E-2</v>
      </c>
      <c r="AB55">
        <v>2148.545326490625</v>
      </c>
      <c r="AC55">
        <v>2168.2145803968151</v>
      </c>
      <c r="AD55">
        <v>120.00136509550499</v>
      </c>
      <c r="AE55" s="13">
        <f t="shared" si="3"/>
        <v>1.8553403438879953E-2</v>
      </c>
      <c r="AF55" s="25">
        <f t="shared" si="3"/>
        <v>2.7877938165813864E-2</v>
      </c>
      <c r="AG55">
        <v>2146.446364414272</v>
      </c>
      <c r="AH55">
        <v>2177.298457656635</v>
      </c>
      <c r="AI55">
        <v>120.0041127219796</v>
      </c>
      <c r="AJ55" s="13">
        <f t="shared" si="4"/>
        <v>1.7558355794225187E-2</v>
      </c>
      <c r="AK55" s="25">
        <f t="shared" si="4"/>
        <v>3.218430023569082E-2</v>
      </c>
    </row>
    <row r="56" spans="1:37" x14ac:dyDescent="0.3">
      <c r="A56" s="11" t="s">
        <v>70</v>
      </c>
      <c r="B56" s="12">
        <f t="shared" si="5"/>
        <v>2350.733318394161</v>
      </c>
      <c r="C56">
        <v>2217.589711495662</v>
      </c>
      <c r="D56">
        <v>2440.5532168903519</v>
      </c>
      <c r="E56">
        <v>9.135777243111351E-2</v>
      </c>
      <c r="F56">
        <v>120.1120040416718</v>
      </c>
      <c r="G56" s="13">
        <f t="shared" si="6"/>
        <v>3.8209310172856593E-2</v>
      </c>
      <c r="H56">
        <v>2275.8845254993739</v>
      </c>
      <c r="I56">
        <v>2350.733318394161</v>
      </c>
      <c r="J56" s="6">
        <v>3.1840614292189248E-2</v>
      </c>
      <c r="K56">
        <v>3600.0083570480351</v>
      </c>
      <c r="L56" s="13">
        <f t="shared" si="7"/>
        <v>0</v>
      </c>
      <c r="M56">
        <v>2384.9019157303528</v>
      </c>
      <c r="N56">
        <v>2397.6793518773979</v>
      </c>
      <c r="O56">
        <v>120.35800641000969</v>
      </c>
      <c r="P56" s="13">
        <f t="shared" si="8"/>
        <v>1.4535292910015497E-2</v>
      </c>
      <c r="Q56" s="25">
        <f t="shared" si="0"/>
        <v>1.9970803627910837E-2</v>
      </c>
      <c r="R56">
        <v>2370.6270904637572</v>
      </c>
      <c r="S56">
        <v>2395.4673865472159</v>
      </c>
      <c r="T56">
        <v>120.0006508087972</v>
      </c>
      <c r="U56" s="13">
        <f t="shared" si="1"/>
        <v>8.4627941051119045E-3</v>
      </c>
      <c r="V56" s="25">
        <f t="shared" si="1"/>
        <v>1.9029835414769138E-2</v>
      </c>
      <c r="W56">
        <v>2358.30882339461</v>
      </c>
      <c r="X56">
        <v>2379.3018269822292</v>
      </c>
      <c r="Y56">
        <v>120.4135809628642</v>
      </c>
      <c r="Z56" s="13">
        <f t="shared" si="2"/>
        <v>3.2226135313486275E-3</v>
      </c>
      <c r="AA56" s="25">
        <f t="shared" si="2"/>
        <v>1.215301981067933E-2</v>
      </c>
      <c r="AB56">
        <v>2398.3290885054812</v>
      </c>
      <c r="AC56">
        <v>2431.923131195354</v>
      </c>
      <c r="AD56">
        <v>120.00067626590609</v>
      </c>
      <c r="AE56" s="13">
        <f t="shared" si="3"/>
        <v>2.0247201049515044E-2</v>
      </c>
      <c r="AF56" s="25">
        <f t="shared" si="3"/>
        <v>3.453807889048667E-2</v>
      </c>
      <c r="AG56">
        <v>2387.7151224059439</v>
      </c>
      <c r="AH56">
        <v>2398.030073932166</v>
      </c>
      <c r="AI56">
        <v>120.0043443953618</v>
      </c>
      <c r="AJ56" s="13">
        <f t="shared" si="4"/>
        <v>1.5732028691815232E-2</v>
      </c>
      <c r="AK56" s="25">
        <f t="shared" si="4"/>
        <v>2.0120000498531479E-2</v>
      </c>
    </row>
    <row r="57" spans="1:37" x14ac:dyDescent="0.3">
      <c r="A57" s="11" t="s">
        <v>71</v>
      </c>
      <c r="B57" s="12">
        <f t="shared" si="5"/>
        <v>2017.276800035188</v>
      </c>
      <c r="C57">
        <v>1920.9570561324081</v>
      </c>
      <c r="D57">
        <v>2097.1377323763791</v>
      </c>
      <c r="E57">
        <v>8.4010064538932588E-2</v>
      </c>
      <c r="F57">
        <v>120.02744913101201</v>
      </c>
      <c r="G57" s="13">
        <f t="shared" si="6"/>
        <v>3.9588485001065814E-2</v>
      </c>
      <c r="H57">
        <v>1952.6506129802469</v>
      </c>
      <c r="I57">
        <v>2023.5285809631259</v>
      </c>
      <c r="J57" s="6">
        <v>3.5026917163257072E-2</v>
      </c>
      <c r="K57">
        <v>3600.013653993607</v>
      </c>
      <c r="L57" s="13">
        <f t="shared" si="7"/>
        <v>3.0991190340507024E-3</v>
      </c>
      <c r="M57">
        <v>2021.2410461903071</v>
      </c>
      <c r="N57">
        <v>2034.470898028927</v>
      </c>
      <c r="O57">
        <v>120.3696290491032</v>
      </c>
      <c r="P57" s="13">
        <f t="shared" si="8"/>
        <v>1.9651473486682392E-3</v>
      </c>
      <c r="Q57" s="25">
        <f t="shared" si="0"/>
        <v>8.5234202829473169E-3</v>
      </c>
      <c r="R57">
        <v>2022.618154697162</v>
      </c>
      <c r="S57">
        <v>2033.1155791620299</v>
      </c>
      <c r="T57">
        <v>120.0017538257176</v>
      </c>
      <c r="U57" s="13">
        <f t="shared" si="1"/>
        <v>2.6478045362346241E-3</v>
      </c>
      <c r="V57" s="25">
        <f t="shared" si="1"/>
        <v>7.8515646075767321E-3</v>
      </c>
      <c r="W57">
        <v>2022.0484277094181</v>
      </c>
      <c r="X57">
        <v>2028.4997811835351</v>
      </c>
      <c r="Y57">
        <v>120.4064647225197</v>
      </c>
      <c r="Z57" s="13">
        <f t="shared" si="2"/>
        <v>2.3653807321567721E-3</v>
      </c>
      <c r="AA57" s="25">
        <f t="shared" si="2"/>
        <v>5.5634314280277996E-3</v>
      </c>
      <c r="AB57">
        <v>2017.276800035188</v>
      </c>
      <c r="AC57">
        <v>2024.8206306832351</v>
      </c>
      <c r="AD57">
        <v>120.00078722422479</v>
      </c>
      <c r="AE57" s="13">
        <f t="shared" si="3"/>
        <v>0</v>
      </c>
      <c r="AF57" s="25">
        <f t="shared" si="3"/>
        <v>3.7396110677104482E-3</v>
      </c>
      <c r="AG57">
        <v>2020.3289241110699</v>
      </c>
      <c r="AH57">
        <v>2043.6614725016709</v>
      </c>
      <c r="AI57">
        <v>120.0073935706168</v>
      </c>
      <c r="AJ57" s="13">
        <f t="shared" si="4"/>
        <v>1.5129922060416702E-3</v>
      </c>
      <c r="AK57" s="25">
        <f t="shared" si="4"/>
        <v>1.3079351562474069E-2</v>
      </c>
    </row>
    <row r="58" spans="1:37" x14ac:dyDescent="0.3">
      <c r="A58" s="11" t="s">
        <v>72</v>
      </c>
      <c r="B58" s="12">
        <f t="shared" si="5"/>
        <v>2247.278565320124</v>
      </c>
      <c r="C58">
        <v>2121.3821765307239</v>
      </c>
      <c r="D58">
        <v>2439.2688590342668</v>
      </c>
      <c r="E58">
        <v>0.13032047751775799</v>
      </c>
      <c r="F58">
        <v>120.011332988739</v>
      </c>
      <c r="G58" s="13">
        <f t="shared" si="6"/>
        <v>8.5432352124443403E-2</v>
      </c>
      <c r="H58">
        <v>2196.3814935785122</v>
      </c>
      <c r="I58">
        <v>2247.278565320124</v>
      </c>
      <c r="J58" s="6">
        <v>2.2648314511183709E-2</v>
      </c>
      <c r="K58">
        <v>3600.0115170478821</v>
      </c>
      <c r="L58" s="13">
        <f t="shared" si="7"/>
        <v>0</v>
      </c>
      <c r="M58">
        <v>2321.507448634376</v>
      </c>
      <c r="N58">
        <v>2364.0144033573561</v>
      </c>
      <c r="O58">
        <v>120.39160958080321</v>
      </c>
      <c r="P58" s="13">
        <f t="shared" si="8"/>
        <v>3.3030566152210922E-2</v>
      </c>
      <c r="Q58" s="25">
        <f t="shared" si="0"/>
        <v>5.194542405142509E-2</v>
      </c>
      <c r="R58">
        <v>2289.9111547639768</v>
      </c>
      <c r="S58">
        <v>2329.7079599613298</v>
      </c>
      <c r="T58">
        <v>120.0008026469266</v>
      </c>
      <c r="U58" s="13">
        <f t="shared" si="1"/>
        <v>1.8970763171845498E-2</v>
      </c>
      <c r="V58" s="25">
        <f t="shared" si="1"/>
        <v>3.667965151861971E-2</v>
      </c>
      <c r="W58">
        <v>2281.6595196771291</v>
      </c>
      <c r="X58">
        <v>2356.4418647837888</v>
      </c>
      <c r="Y58">
        <v>120.3866793131921</v>
      </c>
      <c r="Z58" s="13">
        <f t="shared" si="2"/>
        <v>1.5298928618627888E-2</v>
      </c>
      <c r="AA58" s="25">
        <f t="shared" si="2"/>
        <v>4.8575775672970251E-2</v>
      </c>
      <c r="AB58">
        <v>2300.1739883946921</v>
      </c>
      <c r="AC58">
        <v>2354.9072803401482</v>
      </c>
      <c r="AD58">
        <v>120.0006846245029</v>
      </c>
      <c r="AE58" s="13">
        <f t="shared" si="3"/>
        <v>2.3537546208488448E-2</v>
      </c>
      <c r="AF58" s="25">
        <f t="shared" si="3"/>
        <v>4.7892912200981415E-2</v>
      </c>
      <c r="AG58">
        <v>2320.572944942151</v>
      </c>
      <c r="AH58">
        <v>2348.179373271912</v>
      </c>
      <c r="AI58">
        <v>120.00349905639889</v>
      </c>
      <c r="AJ58" s="13">
        <f t="shared" si="4"/>
        <v>3.2614728210868797E-2</v>
      </c>
      <c r="AK58" s="25">
        <f t="shared" si="4"/>
        <v>4.4899110198834975E-2</v>
      </c>
    </row>
    <row r="59" spans="1:37" x14ac:dyDescent="0.3">
      <c r="A59" s="11" t="s">
        <v>73</v>
      </c>
      <c r="B59" s="12">
        <f t="shared" si="5"/>
        <v>2335.068165633329</v>
      </c>
      <c r="C59">
        <v>2277.6098783541652</v>
      </c>
      <c r="D59">
        <v>2538.278413582801</v>
      </c>
      <c r="E59">
        <v>0.102695013215947</v>
      </c>
      <c r="F59">
        <v>120.00953817367549</v>
      </c>
      <c r="G59" s="13">
        <f t="shared" si="6"/>
        <v>8.7025402915531708E-2</v>
      </c>
      <c r="H59">
        <v>2308.2439014304582</v>
      </c>
      <c r="I59">
        <v>2335.068165633329</v>
      </c>
      <c r="J59" s="6">
        <v>1.14875722249403E-2</v>
      </c>
      <c r="K59">
        <v>3600.0446560382838</v>
      </c>
      <c r="L59" s="13">
        <f t="shared" si="7"/>
        <v>0</v>
      </c>
      <c r="M59">
        <v>2370.5893962105019</v>
      </c>
      <c r="N59">
        <v>2419.9639464396232</v>
      </c>
      <c r="O59">
        <v>120.70099533220051</v>
      </c>
      <c r="P59" s="13">
        <f t="shared" si="8"/>
        <v>1.5212074362522369E-2</v>
      </c>
      <c r="Q59" s="25">
        <f t="shared" si="0"/>
        <v>3.6356874739572456E-2</v>
      </c>
      <c r="R59">
        <v>2365.2197631713289</v>
      </c>
      <c r="S59">
        <v>2402.0131278113181</v>
      </c>
      <c r="T59">
        <v>120.00265789331171</v>
      </c>
      <c r="U59" s="13">
        <f t="shared" si="1"/>
        <v>1.291251278303558E-2</v>
      </c>
      <c r="V59" s="25">
        <f t="shared" si="1"/>
        <v>2.8669382403160765E-2</v>
      </c>
      <c r="W59">
        <v>2361.242006358827</v>
      </c>
      <c r="X59">
        <v>2385.4039561804052</v>
      </c>
      <c r="Y59">
        <v>120.4005909497151</v>
      </c>
      <c r="Z59" s="13">
        <f t="shared" si="2"/>
        <v>1.1209026404759768E-2</v>
      </c>
      <c r="AA59" s="25">
        <f t="shared" si="2"/>
        <v>2.1556454448696503E-2</v>
      </c>
      <c r="AB59">
        <v>2361.13101607101</v>
      </c>
      <c r="AC59">
        <v>2387.857311378531</v>
      </c>
      <c r="AD59">
        <v>120.00262742231131</v>
      </c>
      <c r="AE59" s="13">
        <f t="shared" si="3"/>
        <v>1.116149447851859E-2</v>
      </c>
      <c r="AF59" s="25">
        <f t="shared" si="3"/>
        <v>2.2607111227900368E-2</v>
      </c>
      <c r="AG59">
        <v>2370.2686279581239</v>
      </c>
      <c r="AH59">
        <v>2415.8697283559941</v>
      </c>
      <c r="AI59">
        <v>120.00404886836191</v>
      </c>
      <c r="AJ59" s="13">
        <f t="shared" si="4"/>
        <v>1.5074704388874939E-2</v>
      </c>
      <c r="AK59" s="25">
        <f t="shared" si="4"/>
        <v>3.4603513469916039E-2</v>
      </c>
    </row>
    <row r="60" spans="1:37" x14ac:dyDescent="0.3">
      <c r="A60" s="11" t="s">
        <v>74</v>
      </c>
      <c r="B60" s="12">
        <f t="shared" si="5"/>
        <v>2282.3482134912369</v>
      </c>
      <c r="C60">
        <v>2189.3421025156099</v>
      </c>
      <c r="D60">
        <v>2413.4955265264139</v>
      </c>
      <c r="E60">
        <v>9.2875011180739056E-2</v>
      </c>
      <c r="F60">
        <v>120.0084161758423</v>
      </c>
      <c r="G60" s="13">
        <f t="shared" si="6"/>
        <v>5.7461570613962086E-2</v>
      </c>
      <c r="H60">
        <v>2225.2686157921821</v>
      </c>
      <c r="I60">
        <v>2282.3482134912369</v>
      </c>
      <c r="J60" s="6">
        <v>2.5009153888810639E-2</v>
      </c>
      <c r="K60">
        <v>3600.0080358982091</v>
      </c>
      <c r="L60" s="13">
        <f t="shared" si="7"/>
        <v>0</v>
      </c>
      <c r="M60">
        <v>2338.6877037562872</v>
      </c>
      <c r="N60">
        <v>2355.1533430414502</v>
      </c>
      <c r="O60">
        <v>120.4043336742325</v>
      </c>
      <c r="P60" s="13">
        <f t="shared" si="8"/>
        <v>2.4684879341382131E-2</v>
      </c>
      <c r="Q60" s="25">
        <f t="shared" si="0"/>
        <v>3.1899220776152072E-2</v>
      </c>
      <c r="R60">
        <v>2326.2534851152341</v>
      </c>
      <c r="S60">
        <v>2350.0141163432618</v>
      </c>
      <c r="T60">
        <v>120.0008843545103</v>
      </c>
      <c r="U60" s="13">
        <f t="shared" si="1"/>
        <v>1.9236885662085978E-2</v>
      </c>
      <c r="V60" s="25">
        <f t="shared" si="1"/>
        <v>2.9647493074038165E-2</v>
      </c>
      <c r="W60">
        <v>2296.6566358399082</v>
      </c>
      <c r="X60">
        <v>2331.790904019902</v>
      </c>
      <c r="Y60">
        <v>120.410826046986</v>
      </c>
      <c r="Z60" s="13">
        <f t="shared" si="2"/>
        <v>6.269167107846388E-3</v>
      </c>
      <c r="AA60" s="25">
        <f t="shared" si="2"/>
        <v>2.1663079383068405E-2</v>
      </c>
      <c r="AB60">
        <v>2307.5470218911169</v>
      </c>
      <c r="AC60">
        <v>2329.1421939893289</v>
      </c>
      <c r="AD60">
        <v>120.0013995341957</v>
      </c>
      <c r="AE60" s="13">
        <f t="shared" si="3"/>
        <v>1.1040737890444016E-2</v>
      </c>
      <c r="AF60" s="25">
        <f t="shared" si="3"/>
        <v>2.0502559697721443E-2</v>
      </c>
      <c r="AG60">
        <v>2324.4806388504462</v>
      </c>
      <c r="AH60">
        <v>2343.289028320859</v>
      </c>
      <c r="AI60">
        <v>120.00236469935631</v>
      </c>
      <c r="AJ60" s="13">
        <f t="shared" si="4"/>
        <v>1.8460121514394426E-2</v>
      </c>
      <c r="AK60" s="25">
        <f t="shared" si="4"/>
        <v>2.6700927785424447E-2</v>
      </c>
    </row>
    <row r="61" spans="1:37" x14ac:dyDescent="0.3">
      <c r="A61" s="11" t="s">
        <v>75</v>
      </c>
      <c r="B61" s="12">
        <f t="shared" si="5"/>
        <v>2068.3689298550498</v>
      </c>
      <c r="C61">
        <v>1927.6317160271051</v>
      </c>
      <c r="D61">
        <v>2217.701133800309</v>
      </c>
      <c r="E61">
        <v>0.13079734385856301</v>
      </c>
      <c r="F61">
        <v>120.1195139884949</v>
      </c>
      <c r="G61" s="13">
        <f t="shared" si="6"/>
        <v>7.2198050255823695E-2</v>
      </c>
      <c r="H61">
        <v>2014.6061796146801</v>
      </c>
      <c r="I61">
        <v>2068.3689298550498</v>
      </c>
      <c r="J61" s="6">
        <v>2.5992824328557769E-2</v>
      </c>
      <c r="K61">
        <v>3600.007347106934</v>
      </c>
      <c r="L61" s="13">
        <f t="shared" si="7"/>
        <v>0</v>
      </c>
      <c r="M61">
        <v>2137.1481574479039</v>
      </c>
      <c r="N61">
        <v>2167.2699940710331</v>
      </c>
      <c r="O61">
        <v>120.4025796739152</v>
      </c>
      <c r="P61" s="13">
        <f t="shared" si="8"/>
        <v>3.3252881823976212E-2</v>
      </c>
      <c r="Q61" s="25">
        <f t="shared" si="0"/>
        <v>4.7815968799586557E-2</v>
      </c>
      <c r="R61">
        <v>2140.0439094472072</v>
      </c>
      <c r="S61">
        <v>2158.1728340625709</v>
      </c>
      <c r="T61">
        <v>120.0028094231966</v>
      </c>
      <c r="U61" s="13">
        <f t="shared" si="1"/>
        <v>3.465289898605288E-2</v>
      </c>
      <c r="V61" s="25">
        <f t="shared" si="1"/>
        <v>4.3417739897018519E-2</v>
      </c>
      <c r="W61">
        <v>2143.20525423955</v>
      </c>
      <c r="X61">
        <v>2177.4178355953131</v>
      </c>
      <c r="Y61">
        <v>120.3911151256179</v>
      </c>
      <c r="Z61" s="13">
        <f t="shared" si="2"/>
        <v>3.6181323024294616E-2</v>
      </c>
      <c r="AA61" s="25">
        <f t="shared" si="2"/>
        <v>5.2722173576599508E-2</v>
      </c>
      <c r="AB61">
        <v>2144.1535462745219</v>
      </c>
      <c r="AC61">
        <v>2161.416468893402</v>
      </c>
      <c r="AD61">
        <v>120.0017109919922</v>
      </c>
      <c r="AE61" s="13">
        <f t="shared" si="3"/>
        <v>3.6639796375583247E-2</v>
      </c>
      <c r="AF61" s="25">
        <f t="shared" si="3"/>
        <v>4.4985948925887649E-2</v>
      </c>
      <c r="AG61">
        <v>2156.423186667952</v>
      </c>
      <c r="AH61">
        <v>2168.891382371532</v>
      </c>
      <c r="AI61">
        <v>120.0032828048803</v>
      </c>
      <c r="AJ61" s="13">
        <f t="shared" si="4"/>
        <v>4.2571833071904132E-2</v>
      </c>
      <c r="AK61" s="25">
        <f t="shared" si="4"/>
        <v>4.8599865848655319E-2</v>
      </c>
    </row>
    <row r="62" spans="1:37" x14ac:dyDescent="0.3">
      <c r="A62" s="11" t="s">
        <v>76</v>
      </c>
      <c r="B62" s="12">
        <f t="shared" si="5"/>
        <v>2291.106252484391</v>
      </c>
      <c r="C62">
        <v>2155.5183135341281</v>
      </c>
      <c r="D62">
        <v>2559.1684943768928</v>
      </c>
      <c r="E62">
        <v>0.15772708273397501</v>
      </c>
      <c r="F62">
        <v>120.01220107078549</v>
      </c>
      <c r="G62" s="13">
        <f t="shared" si="6"/>
        <v>0.1170012266353099</v>
      </c>
      <c r="H62">
        <v>2225.6554465739582</v>
      </c>
      <c r="I62">
        <v>2291.106252484391</v>
      </c>
      <c r="J62" s="6">
        <v>2.8567337651609771E-2</v>
      </c>
      <c r="K62">
        <v>3600.0128319263458</v>
      </c>
      <c r="L62" s="13">
        <f t="shared" si="7"/>
        <v>0</v>
      </c>
      <c r="M62">
        <v>2361.4025338443739</v>
      </c>
      <c r="N62">
        <v>2386.6031794410119</v>
      </c>
      <c r="O62">
        <v>120.3792043819907</v>
      </c>
      <c r="P62" s="13">
        <f t="shared" si="8"/>
        <v>3.0682244127157449E-2</v>
      </c>
      <c r="Q62" s="25">
        <f t="shared" si="0"/>
        <v>4.1681579303913793E-2</v>
      </c>
      <c r="R62">
        <v>2349.1655472579541</v>
      </c>
      <c r="S62">
        <v>2378.4435160048279</v>
      </c>
      <c r="T62">
        <v>120.0006682661944</v>
      </c>
      <c r="U62" s="13">
        <f t="shared" si="1"/>
        <v>2.5341162030615458E-2</v>
      </c>
      <c r="V62" s="25">
        <f t="shared" si="1"/>
        <v>3.8120127962520969E-2</v>
      </c>
      <c r="W62">
        <v>2342.4267711189009</v>
      </c>
      <c r="X62">
        <v>2363.8787294389431</v>
      </c>
      <c r="Y62">
        <v>120.40401285610859</v>
      </c>
      <c r="Z62" s="13">
        <f t="shared" si="2"/>
        <v>2.2399885897417374E-2</v>
      </c>
      <c r="AA62" s="25">
        <f t="shared" si="2"/>
        <v>3.1763030141286674E-2</v>
      </c>
      <c r="AB62">
        <v>2336.227686501496</v>
      </c>
      <c r="AC62">
        <v>2354.7466152666698</v>
      </c>
      <c r="AD62">
        <v>120.0009479830856</v>
      </c>
      <c r="AE62" s="13">
        <f t="shared" si="3"/>
        <v>1.9694169123835696E-2</v>
      </c>
      <c r="AF62" s="25">
        <f t="shared" si="3"/>
        <v>2.7777132864645414E-2</v>
      </c>
      <c r="AG62">
        <v>2354.2050012529971</v>
      </c>
      <c r="AH62">
        <v>2385.6077756144409</v>
      </c>
      <c r="AI62">
        <v>120.00246536768969</v>
      </c>
      <c r="AJ62" s="13">
        <f t="shared" si="4"/>
        <v>2.7540734394218589E-2</v>
      </c>
      <c r="AK62" s="25">
        <f t="shared" si="4"/>
        <v>4.1247115024707369E-2</v>
      </c>
    </row>
    <row r="63" spans="1:37" x14ac:dyDescent="0.3">
      <c r="A63" s="14" t="s">
        <v>7</v>
      </c>
      <c r="B63" s="15"/>
      <c r="C63" s="16">
        <f>AVERAGE(C3:C62)</f>
        <v>2132.9737911433062</v>
      </c>
      <c r="D63" s="16">
        <f>AVERAGE(D3:D62)</f>
        <v>2331.7968868562016</v>
      </c>
      <c r="E63" s="21">
        <f>AVERAGE(E3:E62)</f>
        <v>8.4865255261143385E-2</v>
      </c>
      <c r="F63" s="16">
        <f t="shared" ref="F63:G63" si="9">AVERAGE(F3:F62)</f>
        <v>120.16226071119308</v>
      </c>
      <c r="G63" s="21">
        <f t="shared" si="9"/>
        <v>4.5529598042284555E-2</v>
      </c>
      <c r="H63" s="16">
        <f>AVERAGE(H3:H62)</f>
        <v>2183.5998923568613</v>
      </c>
      <c r="I63" s="16">
        <f>AVERAGE(I3:I62)</f>
        <v>2230.6102777021811</v>
      </c>
      <c r="J63" s="21">
        <f>AVERAGE(J3:J62)</f>
        <v>2.1301594070844886E-2</v>
      </c>
      <c r="K63" s="16">
        <f t="shared" ref="K63:L63" si="10">AVERAGE(K3:K62)</f>
        <v>3549.4862933317822</v>
      </c>
      <c r="L63" s="16">
        <f t="shared" si="10"/>
        <v>7.1518165779195996E-5</v>
      </c>
      <c r="M63" s="16">
        <f>AVERAGE(M3:M62)</f>
        <v>2264.7747762964036</v>
      </c>
      <c r="N63" s="16">
        <f t="shared" ref="N63:AK63" si="11">AVERAGE(N3:N62)</f>
        <v>2282.5590568212551</v>
      </c>
      <c r="O63" s="16">
        <f t="shared" si="11"/>
        <v>120.42603110828067</v>
      </c>
      <c r="P63" s="21">
        <f t="shared" si="11"/>
        <v>1.5404897421488685E-2</v>
      </c>
      <c r="Q63" s="21">
        <f t="shared" si="11"/>
        <v>2.3385116622997922E-2</v>
      </c>
      <c r="R63" s="16">
        <f t="shared" si="11"/>
        <v>2259.3666157338544</v>
      </c>
      <c r="S63" s="16">
        <f t="shared" si="11"/>
        <v>2278.8597641186821</v>
      </c>
      <c r="T63" s="16">
        <f t="shared" si="11"/>
        <v>120.00202767250589</v>
      </c>
      <c r="U63" s="21">
        <f t="shared" si="11"/>
        <v>1.2958103467050511E-2</v>
      </c>
      <c r="V63" s="21">
        <f t="shared" si="11"/>
        <v>2.1701576988146523E-2</v>
      </c>
      <c r="W63" s="16">
        <f t="shared" si="11"/>
        <v>2256.8206463663669</v>
      </c>
      <c r="X63" s="16">
        <f t="shared" si="11"/>
        <v>2275.9186495036474</v>
      </c>
      <c r="Y63" s="16">
        <f t="shared" si="11"/>
        <v>120.37155868263953</v>
      </c>
      <c r="Z63" s="21">
        <f t="shared" si="11"/>
        <v>1.1855146614743397E-2</v>
      </c>
      <c r="AA63" s="21">
        <f t="shared" si="11"/>
        <v>2.0402831016948494E-2</v>
      </c>
      <c r="AB63" s="16">
        <f t="shared" si="11"/>
        <v>2260.8743150340129</v>
      </c>
      <c r="AC63" s="16">
        <f t="shared" si="11"/>
        <v>2283.3199360516478</v>
      </c>
      <c r="AD63" s="16">
        <f t="shared" si="11"/>
        <v>120.00157100480398</v>
      </c>
      <c r="AE63" s="21">
        <f t="shared" si="11"/>
        <v>1.3669162663747025E-2</v>
      </c>
      <c r="AF63" s="21">
        <f t="shared" si="11"/>
        <v>2.3653034864700943E-2</v>
      </c>
      <c r="AG63" s="16">
        <f t="shared" si="11"/>
        <v>2265.3872106678255</v>
      </c>
      <c r="AH63" s="16">
        <f t="shared" si="11"/>
        <v>2284.9394865451541</v>
      </c>
      <c r="AI63" s="16">
        <f t="shared" si="11"/>
        <v>120.01153870857783</v>
      </c>
      <c r="AJ63" s="21">
        <f t="shared" si="11"/>
        <v>1.5660250905189667E-2</v>
      </c>
      <c r="AK63" s="21">
        <f t="shared" si="11"/>
        <v>2.4400448173330334E-2</v>
      </c>
    </row>
    <row r="64" spans="1:37" x14ac:dyDescent="0.3">
      <c r="F64">
        <f>COUNTIF(F3:F62,"&lt;60")</f>
        <v>0</v>
      </c>
      <c r="G64">
        <f>COUNTIF(G3:G62,"&lt;0,000001")</f>
        <v>0</v>
      </c>
      <c r="K64">
        <f>COUNTIF(K3:K62,"&lt;3600")</f>
        <v>1</v>
      </c>
      <c r="L64">
        <f>COUNTIF(L3:L62,"&lt;0,000001")</f>
        <v>58</v>
      </c>
      <c r="P64">
        <f>COUNTIF(P3:P62,"&lt;0,000001")</f>
        <v>1</v>
      </c>
      <c r="U64">
        <f>COUNTIF(U3:U62,"&lt;0,000001")</f>
        <v>2</v>
      </c>
      <c r="Z64">
        <f>COUNTIF(Z3:Z62,"&lt;0,000001")</f>
        <v>1</v>
      </c>
      <c r="AE64">
        <f>COUNTIF(AE3:AE62,"&lt;0,000001")</f>
        <v>1</v>
      </c>
      <c r="AJ64">
        <f>COUNTIF(AJ3:AJ62,"&lt;0,000001")</f>
        <v>0</v>
      </c>
    </row>
  </sheetData>
  <mergeCells count="7">
    <mergeCell ref="AG1:AK1"/>
    <mergeCell ref="C1:G1"/>
    <mergeCell ref="H1:L1"/>
    <mergeCell ref="AB1:AF1"/>
    <mergeCell ref="M1:Q1"/>
    <mergeCell ref="R1:V1"/>
    <mergeCell ref="W1:AA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B6393-681C-4325-8104-32DEEC580F8A}">
  <dimension ref="A1:P8"/>
  <sheetViews>
    <sheetView tabSelected="1" workbookViewId="0">
      <selection activeCell="P8" sqref="A1:P8"/>
    </sheetView>
  </sheetViews>
  <sheetFormatPr baseColWidth="10" defaultRowHeight="14.4" x14ac:dyDescent="0.3"/>
  <sheetData>
    <row r="1" spans="1:16" x14ac:dyDescent="0.3">
      <c r="B1" s="38" t="s">
        <v>91</v>
      </c>
      <c r="C1" s="38"/>
      <c r="D1" s="38"/>
      <c r="E1" s="38"/>
      <c r="F1" s="69" t="s">
        <v>92</v>
      </c>
      <c r="G1" s="70"/>
      <c r="H1" s="69" t="s">
        <v>93</v>
      </c>
      <c r="I1" s="71"/>
      <c r="J1" s="70"/>
      <c r="K1" s="69" t="s">
        <v>94</v>
      </c>
      <c r="L1" s="70"/>
      <c r="N1" t="s">
        <v>95</v>
      </c>
      <c r="O1" t="s">
        <v>93</v>
      </c>
      <c r="P1" t="s">
        <v>93</v>
      </c>
    </row>
    <row r="2" spans="1:16" x14ac:dyDescent="0.3">
      <c r="A2" s="39" t="s">
        <v>96</v>
      </c>
      <c r="B2" s="39" t="s">
        <v>97</v>
      </c>
      <c r="C2" s="40" t="s">
        <v>98</v>
      </c>
      <c r="D2" s="40" t="s">
        <v>99</v>
      </c>
      <c r="E2" s="41" t="s">
        <v>100</v>
      </c>
      <c r="F2" s="39" t="s">
        <v>97</v>
      </c>
      <c r="G2" s="40" t="s">
        <v>99</v>
      </c>
      <c r="H2" s="39" t="s">
        <v>101</v>
      </c>
      <c r="I2" s="40" t="s">
        <v>102</v>
      </c>
      <c r="J2" s="41" t="s">
        <v>99</v>
      </c>
      <c r="K2" s="40" t="s">
        <v>103</v>
      </c>
      <c r="L2" s="41" t="s">
        <v>104</v>
      </c>
      <c r="N2" s="42" t="s">
        <v>105</v>
      </c>
      <c r="O2" s="42" t="s">
        <v>79</v>
      </c>
      <c r="P2" s="42" t="s">
        <v>106</v>
      </c>
    </row>
    <row r="3" spans="1:16" x14ac:dyDescent="0.3">
      <c r="A3" s="43" t="s">
        <v>12</v>
      </c>
      <c r="B3" s="44">
        <f>'Q = Infinito'!L63</f>
        <v>7.3901917955164737E-11</v>
      </c>
      <c r="C3" s="45">
        <f>'Q = Infinito'!J63</f>
        <v>1.4830196833394748E-3</v>
      </c>
      <c r="D3" s="46">
        <f>'Q = Infinito'!K64</f>
        <v>53</v>
      </c>
      <c r="E3" s="47">
        <f>'Q = Infinito'!K63</f>
        <v>746.76051865418754</v>
      </c>
      <c r="F3" s="44">
        <f>'Q = Infinito'!G63</f>
        <v>1.4099929801505037E-2</v>
      </c>
      <c r="G3" s="48">
        <f>'Q = Infinito'!G64</f>
        <v>22</v>
      </c>
      <c r="H3" s="44">
        <f>'Q = Infinito'!AJ63</f>
        <v>5.5742658322973839E-3</v>
      </c>
      <c r="I3" s="49">
        <f>'Q = Infinito'!AK63</f>
        <v>1.0316797961289861E-2</v>
      </c>
      <c r="J3" s="50">
        <f>'Q = Infinito'!AJ64</f>
        <v>33</v>
      </c>
      <c r="K3" s="49">
        <f>(N3-O3)/N3</f>
        <v>8.5800573524934583E-3</v>
      </c>
      <c r="L3" s="72">
        <f>(N3-P3)/N3</f>
        <v>4.1546362603520209E-3</v>
      </c>
      <c r="N3" s="51">
        <f>'Q = Infinito'!D63</f>
        <v>1180.3957115558785</v>
      </c>
      <c r="O3" s="51">
        <f>'Q = Infinito'!AG63</f>
        <v>1170.2678486520917</v>
      </c>
      <c r="P3" s="51">
        <f>'Q = Infinito'!AH63</f>
        <v>1175.4915967310844</v>
      </c>
    </row>
    <row r="4" spans="1:16" x14ac:dyDescent="0.3">
      <c r="A4" s="52" t="s">
        <v>13</v>
      </c>
      <c r="B4" s="53">
        <f>'Q = 20'!L63</f>
        <v>1.1044843172584376E-3</v>
      </c>
      <c r="C4" s="54">
        <f>'Q = 20'!J63</f>
        <v>2.7453055764991512E-2</v>
      </c>
      <c r="D4" s="55">
        <f>'Q = 20'!K64</f>
        <v>8</v>
      </c>
      <c r="E4" s="51">
        <f>'Q = 20'!K63</f>
        <v>3255.5573515097299</v>
      </c>
      <c r="F4" s="53">
        <f>'Q = 20'!G63</f>
        <v>1.9337823820950912E-2</v>
      </c>
      <c r="G4" s="56">
        <f>'Q = 20'!G64</f>
        <v>9</v>
      </c>
      <c r="H4" s="53">
        <f>'Q = 20'!AJ63</f>
        <v>4.2957668465175274E-3</v>
      </c>
      <c r="I4" s="57">
        <f>'Q = 20'!AK63</f>
        <v>9.8692112383845804E-3</v>
      </c>
      <c r="J4" s="56">
        <f>'Q = 20'!AJ64</f>
        <v>19</v>
      </c>
      <c r="K4" s="57">
        <f t="shared" ref="K4:K7" si="0">(N4-O4)/N4</f>
        <v>1.4415101330792827E-2</v>
      </c>
      <c r="L4" s="73">
        <f t="shared" ref="L4:L7" si="1">(N4-P4)/N4</f>
        <v>9.0267957585475605E-3</v>
      </c>
      <c r="N4" s="51">
        <f>'Q = 20'!D63</f>
        <v>1326.9014259682558</v>
      </c>
      <c r="O4" s="51">
        <f>'Q = 20'!AG63</f>
        <v>1307.7740074569499</v>
      </c>
      <c r="P4" s="51">
        <f>'Q = 20'!AH63</f>
        <v>1314.9237578043148</v>
      </c>
    </row>
    <row r="5" spans="1:16" x14ac:dyDescent="0.3">
      <c r="A5" s="52" t="s">
        <v>14</v>
      </c>
      <c r="B5" s="53">
        <f>'Q = 15'!L63</f>
        <v>1.2073731664710404E-3</v>
      </c>
      <c r="C5" s="54">
        <f>'Q = 15'!J63</f>
        <v>3.4978057893522284E-2</v>
      </c>
      <c r="D5" s="55">
        <f>'Q = 15'!K64</f>
        <v>4</v>
      </c>
      <c r="E5" s="51">
        <f>'Q = 15'!K63</f>
        <v>3412.3273072560628</v>
      </c>
      <c r="F5" s="53">
        <f>'Q = 15'!G63</f>
        <v>2.3261747023586E-2</v>
      </c>
      <c r="G5" s="56">
        <f>'Q = 15'!G64</f>
        <v>2</v>
      </c>
      <c r="H5" s="53">
        <f>'Q = 15'!AJ63</f>
        <v>6.8820854727544784E-3</v>
      </c>
      <c r="I5" s="57">
        <f>'Q = 15'!AK63</f>
        <v>1.4316676574720669E-2</v>
      </c>
      <c r="J5" s="56">
        <f>'Q = 15'!AJ64</f>
        <v>9</v>
      </c>
      <c r="K5" s="57">
        <f t="shared" si="0"/>
        <v>1.5304403930392592E-2</v>
      </c>
      <c r="L5" s="73">
        <f t="shared" si="1"/>
        <v>8.1833243716137143E-3</v>
      </c>
      <c r="N5" s="51">
        <f>'Q = 15'!D63</f>
        <v>1416.6361771740726</v>
      </c>
      <c r="O5" s="51">
        <f>'Q = 15'!AG63</f>
        <v>1394.9554048961934</v>
      </c>
      <c r="P5" s="51">
        <f>'Q = 15'!AH63</f>
        <v>1405.0433838196943</v>
      </c>
    </row>
    <row r="6" spans="1:16" x14ac:dyDescent="0.3">
      <c r="A6" s="52" t="s">
        <v>15</v>
      </c>
      <c r="B6" s="53">
        <f>'Q = 10'!L63</f>
        <v>1.2814369583893459E-3</v>
      </c>
      <c r="C6" s="54">
        <f>'Q = 10'!J63</f>
        <v>4.485759582363949E-2</v>
      </c>
      <c r="D6" s="55">
        <f>'Q = 10'!K64</f>
        <v>2</v>
      </c>
      <c r="E6" s="51">
        <f>'Q = 10'!K63</f>
        <v>3502.4682031512261</v>
      </c>
      <c r="F6" s="53">
        <f>'Q = 10'!G63</f>
        <v>2.3444212463003218E-2</v>
      </c>
      <c r="G6" s="56">
        <f>'Q = 10'!G64</f>
        <v>2</v>
      </c>
      <c r="H6" s="53">
        <f>'Q = 10'!AJ63</f>
        <v>9.4518739701349008E-3</v>
      </c>
      <c r="I6" s="57">
        <f>'Q = 10'!AK63</f>
        <v>1.6735885746177449E-2</v>
      </c>
      <c r="J6" s="56">
        <f>'Q = 10'!AJ64</f>
        <v>5</v>
      </c>
      <c r="K6" s="57">
        <f t="shared" si="0"/>
        <v>1.363335092860396E-2</v>
      </c>
      <c r="L6" s="73">
        <f t="shared" si="1"/>
        <v>6.6710828488097491E-3</v>
      </c>
      <c r="N6" s="51">
        <f>'Q = 10'!D63</f>
        <v>1627.8898221005943</v>
      </c>
      <c r="O6" s="51">
        <f>'Q = 10'!AG63</f>
        <v>1605.6962288827942</v>
      </c>
      <c r="P6" s="51">
        <f>'Q = 10'!AH63</f>
        <v>1617.0300342286271</v>
      </c>
    </row>
    <row r="7" spans="1:16" x14ac:dyDescent="0.3">
      <c r="A7" s="58" t="s">
        <v>16</v>
      </c>
      <c r="B7" s="59">
        <f>'Q = 5'!L63</f>
        <v>7.1518165779195996E-5</v>
      </c>
      <c r="C7" s="60">
        <f>'Q = 5'!J63</f>
        <v>2.1301594070844886E-2</v>
      </c>
      <c r="D7" s="61">
        <f>'Q = 5'!K64</f>
        <v>1</v>
      </c>
      <c r="E7" s="62">
        <f>'Q = 5'!K63</f>
        <v>3549.4862933317822</v>
      </c>
      <c r="F7" s="59">
        <f>'Q = 5'!G63</f>
        <v>4.5529598042284555E-2</v>
      </c>
      <c r="G7" s="63">
        <f>'Q = 5'!G64</f>
        <v>0</v>
      </c>
      <c r="H7" s="59">
        <f>'Q = 5'!AJ63</f>
        <v>1.5660250905189667E-2</v>
      </c>
      <c r="I7" s="64">
        <f>'Q = 5'!AK63</f>
        <v>2.4400448173330334E-2</v>
      </c>
      <c r="J7" s="63">
        <f>'Q = 5'!AJ64</f>
        <v>0</v>
      </c>
      <c r="K7" s="64">
        <f t="shared" si="0"/>
        <v>2.8480043250212774E-2</v>
      </c>
      <c r="L7" s="74">
        <f t="shared" si="1"/>
        <v>2.0094975070586898E-2</v>
      </c>
      <c r="N7" s="51">
        <f>'Q = 5'!D63</f>
        <v>2331.7968868562016</v>
      </c>
      <c r="O7" s="51">
        <f>'Q = 5'!AG63</f>
        <v>2265.3872106678255</v>
      </c>
      <c r="P7" s="51">
        <f>'Q = 5'!AH63</f>
        <v>2284.9394865451541</v>
      </c>
    </row>
    <row r="8" spans="1:16" x14ac:dyDescent="0.3">
      <c r="A8" s="65" t="s">
        <v>8</v>
      </c>
      <c r="B8" s="66">
        <f>AVERAGE(B3:B7)</f>
        <v>7.3296253635998765E-4</v>
      </c>
      <c r="C8" s="66">
        <f>AVERAGE(C3:C7)</f>
        <v>2.6014664647267528E-2</v>
      </c>
      <c r="D8" s="67">
        <f t="shared" ref="B8:E8" si="2">AVERAGE(D3:D7)</f>
        <v>13.6</v>
      </c>
      <c r="E8" s="68">
        <f t="shared" si="2"/>
        <v>2893.3199347805976</v>
      </c>
      <c r="F8" s="66">
        <f>AVERAGE(F3:F7)</f>
        <v>2.5134662230265947E-2</v>
      </c>
      <c r="G8" s="67">
        <f>AVERAGE(G3:G7)</f>
        <v>7</v>
      </c>
      <c r="H8" s="66">
        <f>AVERAGE(H3:H7)</f>
        <v>8.3728486053787909E-3</v>
      </c>
      <c r="I8" s="66">
        <f>AVERAGE(I3:I7)</f>
        <v>1.5127803938780576E-2</v>
      </c>
      <c r="J8" s="67">
        <f>AVERAGE(J3:J7)</f>
        <v>13.2</v>
      </c>
      <c r="K8" s="66">
        <f>AVERAGE(K3:K7)</f>
        <v>1.608259135849912E-2</v>
      </c>
      <c r="L8" s="75">
        <f>AVERAGE(L3:L7)</f>
        <v>9.6261628619819881E-3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Resumen</vt:lpstr>
      <vt:lpstr>Q = Infinito</vt:lpstr>
      <vt:lpstr>Q = 20</vt:lpstr>
      <vt:lpstr>Q = 15</vt:lpstr>
      <vt:lpstr>Q = 10</vt:lpstr>
      <vt:lpstr>Q = 5</vt:lpstr>
      <vt:lpstr>Tabla 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Reyes Polanco</dc:creator>
  <cp:lastModifiedBy>Pablo Ignacio Reyes Polanco</cp:lastModifiedBy>
  <dcterms:created xsi:type="dcterms:W3CDTF">2015-06-05T18:17:20Z</dcterms:created>
  <dcterms:modified xsi:type="dcterms:W3CDTF">2023-11-17T13:46:03Z</dcterms:modified>
</cp:coreProperties>
</file>