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deconce-my.sharepoint.com/personal/pareyes2018_udec_cl/Documents/UdeC/CMSTP-TW 2023/paper documents/"/>
    </mc:Choice>
  </mc:AlternateContent>
  <xr:revisionPtr revIDLastSave="116" documentId="8_{3847D374-1E15-448A-9CC7-4A2975C798E1}" xr6:coauthVersionLast="47" xr6:coauthVersionMax="47" xr10:uidLastSave="{BBAE3D66-882D-4FBC-9F77-222E670735E4}"/>
  <bookViews>
    <workbookView xWindow="-108" yWindow="-108" windowWidth="23256" windowHeight="12456" xr2:uid="{1CA7C3A4-4643-44C2-B7A5-3C450EAC997B}"/>
  </bookViews>
  <sheets>
    <sheet name="60" sheetId="1" r:id="rId1"/>
    <sheet name="120" sheetId="2" r:id="rId2"/>
    <sheet name="18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6" i="3" l="1"/>
  <c r="S16" i="3"/>
  <c r="M16" i="3"/>
  <c r="G16" i="3"/>
  <c r="Y15" i="3"/>
  <c r="S15" i="3"/>
  <c r="M15" i="3"/>
  <c r="G15" i="3"/>
  <c r="Y14" i="3"/>
  <c r="S14" i="3"/>
  <c r="M14" i="3"/>
  <c r="G14" i="3"/>
  <c r="Y13" i="3"/>
  <c r="S13" i="3"/>
  <c r="M13" i="3"/>
  <c r="G13" i="3"/>
  <c r="Y16" i="2"/>
  <c r="Y15" i="2"/>
  <c r="Y14" i="2"/>
  <c r="Y13" i="2"/>
  <c r="S16" i="2"/>
  <c r="S15" i="2"/>
  <c r="S14" i="2"/>
  <c r="S13" i="2"/>
  <c r="M16" i="2"/>
  <c r="M15" i="2"/>
  <c r="M14" i="2"/>
  <c r="M13" i="2"/>
  <c r="G14" i="2"/>
  <c r="G15" i="2"/>
  <c r="G16" i="2"/>
  <c r="G13" i="2"/>
  <c r="Y21" i="1"/>
  <c r="Y20" i="1"/>
  <c r="Y19" i="1"/>
  <c r="Y18" i="1"/>
  <c r="S21" i="1"/>
  <c r="S20" i="1"/>
  <c r="S19" i="1"/>
  <c r="S18" i="1"/>
  <c r="M21" i="1"/>
  <c r="M20" i="1"/>
  <c r="M19" i="1"/>
  <c r="M18" i="1"/>
  <c r="G19" i="1"/>
  <c r="G20" i="1"/>
  <c r="G21" i="1"/>
  <c r="G18" i="1"/>
</calcChain>
</file>

<file path=xl/sharedStrings.xml><?xml version="1.0" encoding="utf-8"?>
<sst xmlns="http://schemas.openxmlformats.org/spreadsheetml/2006/main" count="143" uniqueCount="32">
  <si>
    <t>proporciones 20-20 este si</t>
  </si>
  <si>
    <t>proporciones 10-10 este si</t>
  </si>
  <si>
    <t>proporciones 15-10 este si</t>
  </si>
  <si>
    <t>proporciones 20-10 este si</t>
  </si>
  <si>
    <t>Costo</t>
  </si>
  <si>
    <t>Gap Mínimo</t>
  </si>
  <si>
    <t>Gap Promedio</t>
  </si>
  <si>
    <t>Veces alcanzando BKS</t>
  </si>
  <si>
    <t>Tiempo</t>
  </si>
  <si>
    <t>Q = Inf</t>
  </si>
  <si>
    <t>Q = 20</t>
  </si>
  <si>
    <t>Q = 15</t>
  </si>
  <si>
    <t>Q = 10</t>
  </si>
  <si>
    <t>Q = 5</t>
  </si>
  <si>
    <t>avg</t>
  </si>
  <si>
    <t>100n-60</t>
  </si>
  <si>
    <t>magico 20-20</t>
  </si>
  <si>
    <t>magico 20-10</t>
  </si>
  <si>
    <t>magico 15-10</t>
  </si>
  <si>
    <t>magico 10-10</t>
  </si>
  <si>
    <t>150n-60</t>
  </si>
  <si>
    <t>n150-120</t>
  </si>
  <si>
    <t>magico 20-20 180 seg</t>
  </si>
  <si>
    <t>magico 20-10 180 seg</t>
  </si>
  <si>
    <t>magico 15-10 180 seg</t>
  </si>
  <si>
    <t>magico 10-10 180 seg</t>
  </si>
  <si>
    <t>magico 20-20 120 seg</t>
  </si>
  <si>
    <t>magico 20-10 120 seg</t>
  </si>
  <si>
    <t>magico 15-10 120 seg</t>
  </si>
  <si>
    <t>magico 10-10 120 seg</t>
  </si>
  <si>
    <t>2do</t>
  </si>
  <si>
    <t>20-20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</si>
</sst>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1" xfId="0" applyFont="1" applyBorder="1"/>
    <xf numFmtId="2" fontId="0" fillId="0" borderId="2" xfId="0" applyNumberFormat="1" applyBorder="1"/>
    <xf numFmtId="2" fontId="2" fillId="0" borderId="2" xfId="0" applyNumberFormat="1" applyFont="1" applyBorder="1"/>
    <xf numFmtId="10" fontId="1" fillId="0" borderId="2" xfId="1" applyNumberFormat="1" applyFont="1" applyBorder="1"/>
    <xf numFmtId="10" fontId="2" fillId="0" borderId="2" xfId="1" applyNumberFormat="1" applyFont="1" applyBorder="1"/>
    <xf numFmtId="0" fontId="1" fillId="0" borderId="2" xfId="1" applyNumberFormat="1" applyFont="1" applyBorder="1"/>
    <xf numFmtId="0" fontId="2" fillId="0" borderId="2" xfId="1" applyNumberFormat="1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0" borderId="11" xfId="0" applyFont="1" applyBorder="1"/>
    <xf numFmtId="10" fontId="0" fillId="0" borderId="9" xfId="1" applyNumberFormat="1" applyFont="1" applyBorder="1"/>
    <xf numFmtId="10" fontId="0" fillId="0" borderId="10" xfId="1" applyNumberFormat="1" applyFont="1" applyBorder="1"/>
    <xf numFmtId="10" fontId="2" fillId="0" borderId="11" xfId="1" applyNumberFormat="1" applyFont="1" applyBorder="1"/>
    <xf numFmtId="1" fontId="2" fillId="0" borderId="2" xfId="1" applyNumberFormat="1" applyFont="1" applyBorder="1"/>
    <xf numFmtId="0" fontId="2" fillId="0" borderId="12" xfId="0" applyFont="1" applyFill="1" applyBorder="1"/>
    <xf numFmtId="164" fontId="0" fillId="0" borderId="0" xfId="0" applyNumberFormat="1"/>
    <xf numFmtId="10" fontId="0" fillId="0" borderId="0" xfId="1" applyNumberFormat="1" applyFont="1"/>
    <xf numFmtId="166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E12C6-1254-47F9-9972-FAD260B4F22B}">
  <dimension ref="A1:AE21"/>
  <sheetViews>
    <sheetView tabSelected="1" zoomScale="85" zoomScaleNormal="85" workbookViewId="0">
      <selection activeCell="F19" sqref="F19"/>
    </sheetView>
  </sheetViews>
  <sheetFormatPr baseColWidth="10" defaultRowHeight="14.4" x14ac:dyDescent="0.3"/>
  <cols>
    <col min="1" max="1" width="24.44140625" bestFit="1" customWidth="1"/>
    <col min="6" max="6" width="12.44140625" bestFit="1" customWidth="1"/>
  </cols>
  <sheetData>
    <row r="1" spans="1:31" ht="15" thickBot="1" x14ac:dyDescent="0.35">
      <c r="B1" s="8" t="s">
        <v>4</v>
      </c>
      <c r="C1" s="9"/>
      <c r="D1" s="9"/>
      <c r="E1" s="9"/>
      <c r="F1" s="9"/>
      <c r="G1" s="10"/>
      <c r="H1" s="8" t="s">
        <v>5</v>
      </c>
      <c r="I1" s="9"/>
      <c r="J1" s="9"/>
      <c r="K1" s="9"/>
      <c r="L1" s="9"/>
      <c r="M1" s="10"/>
      <c r="N1" s="11" t="s">
        <v>6</v>
      </c>
      <c r="O1" s="12"/>
      <c r="P1" s="12"/>
      <c r="Q1" s="12"/>
      <c r="R1" s="12"/>
      <c r="S1" s="13"/>
      <c r="T1" s="8" t="s">
        <v>7</v>
      </c>
      <c r="U1" s="9"/>
      <c r="V1" s="9"/>
      <c r="W1" s="9"/>
      <c r="X1" s="9"/>
      <c r="Y1" s="10"/>
      <c r="Z1" s="8" t="s">
        <v>8</v>
      </c>
      <c r="AA1" s="9"/>
      <c r="AB1" s="9"/>
      <c r="AC1" s="9"/>
      <c r="AD1" s="9"/>
      <c r="AE1" s="10"/>
    </row>
    <row r="2" spans="1:31" ht="15" thickBot="1" x14ac:dyDescent="0.35">
      <c r="A2" t="s">
        <v>15</v>
      </c>
      <c r="B2" s="14" t="s">
        <v>9</v>
      </c>
      <c r="C2" s="15" t="s">
        <v>10</v>
      </c>
      <c r="D2" s="15" t="s">
        <v>11</v>
      </c>
      <c r="E2" s="15" t="s">
        <v>12</v>
      </c>
      <c r="F2" s="15" t="s">
        <v>13</v>
      </c>
      <c r="G2" s="16" t="s">
        <v>14</v>
      </c>
      <c r="H2" s="17" t="s">
        <v>9</v>
      </c>
      <c r="I2" s="18" t="s">
        <v>10</v>
      </c>
      <c r="J2" s="18" t="s">
        <v>11</v>
      </c>
      <c r="K2" s="18" t="s">
        <v>12</v>
      </c>
      <c r="L2" s="18" t="s">
        <v>13</v>
      </c>
      <c r="M2" s="19" t="s">
        <v>14</v>
      </c>
      <c r="N2" s="14" t="s">
        <v>9</v>
      </c>
      <c r="O2" s="15" t="s">
        <v>10</v>
      </c>
      <c r="P2" s="15" t="s">
        <v>11</v>
      </c>
      <c r="Q2" s="15" t="s">
        <v>12</v>
      </c>
      <c r="R2" s="15" t="s">
        <v>13</v>
      </c>
      <c r="S2" s="16" t="s">
        <v>14</v>
      </c>
      <c r="T2" s="17" t="s">
        <v>9</v>
      </c>
      <c r="U2" s="18" t="s">
        <v>10</v>
      </c>
      <c r="V2" s="18" t="s">
        <v>11</v>
      </c>
      <c r="W2" s="18" t="s">
        <v>12</v>
      </c>
      <c r="X2" s="18" t="s">
        <v>13</v>
      </c>
      <c r="Y2" s="19" t="s">
        <v>14</v>
      </c>
      <c r="Z2" s="17" t="s">
        <v>9</v>
      </c>
      <c r="AA2" s="18" t="s">
        <v>10</v>
      </c>
      <c r="AB2" s="18" t="s">
        <v>11</v>
      </c>
      <c r="AC2" s="18" t="s">
        <v>12</v>
      </c>
      <c r="AD2" s="18" t="s">
        <v>13</v>
      </c>
      <c r="AE2" s="19" t="s">
        <v>14</v>
      </c>
    </row>
    <row r="3" spans="1:31" ht="15" thickBot="1" x14ac:dyDescent="0.35">
      <c r="A3" s="1" t="s">
        <v>0</v>
      </c>
      <c r="B3" s="2">
        <v>575.83909386470191</v>
      </c>
      <c r="C3" s="2">
        <v>601.2059862749677</v>
      </c>
      <c r="D3" s="2">
        <v>623.60994685423373</v>
      </c>
      <c r="E3" s="2">
        <v>680.85864768128442</v>
      </c>
      <c r="F3" s="2">
        <v>896.21504539538125</v>
      </c>
      <c r="G3" s="3">
        <v>675.54574401411378</v>
      </c>
      <c r="H3" s="4">
        <v>4.4444919100565815E-4</v>
      </c>
      <c r="I3" s="4">
        <v>1.2623026676325949E-3</v>
      </c>
      <c r="J3" s="4">
        <v>2.8227200249365987E-3</v>
      </c>
      <c r="K3" s="4">
        <v>5.7916899155823504E-3</v>
      </c>
      <c r="L3" s="4">
        <v>1.1626226566931063E-2</v>
      </c>
      <c r="M3" s="5">
        <v>4.3894776732176528E-3</v>
      </c>
      <c r="N3" s="4">
        <v>1.4491588493140786E-3</v>
      </c>
      <c r="O3" s="4">
        <v>2.9816686690911395E-3</v>
      </c>
      <c r="P3" s="4">
        <v>6.3858559965223561E-3</v>
      </c>
      <c r="Q3" s="4">
        <v>1.2047320917421922E-2</v>
      </c>
      <c r="R3" s="4">
        <v>1.8276995309756506E-2</v>
      </c>
      <c r="S3" s="5">
        <v>8.2281999484211995E-3</v>
      </c>
      <c r="T3" s="6">
        <v>47</v>
      </c>
      <c r="U3" s="6">
        <v>36</v>
      </c>
      <c r="V3" s="6">
        <v>24</v>
      </c>
      <c r="W3" s="6">
        <v>16</v>
      </c>
      <c r="X3" s="6">
        <v>7</v>
      </c>
      <c r="Y3" s="7">
        <v>26</v>
      </c>
    </row>
    <row r="4" spans="1:31" ht="15" thickBot="1" x14ac:dyDescent="0.35">
      <c r="A4" s="1" t="s">
        <v>3</v>
      </c>
      <c r="B4" s="2">
        <v>575.86419875415925</v>
      </c>
      <c r="C4" s="2">
        <v>601.11379399736245</v>
      </c>
      <c r="D4" s="2">
        <v>623.24568777668117</v>
      </c>
      <c r="E4" s="2">
        <v>681.2391835640849</v>
      </c>
      <c r="F4" s="2">
        <v>895.31342933395365</v>
      </c>
      <c r="G4" s="3">
        <v>675.35525868524815</v>
      </c>
      <c r="H4" s="4">
        <v>4.908625133563429E-4</v>
      </c>
      <c r="I4" s="4">
        <v>1.1129535828646934E-3</v>
      </c>
      <c r="J4" s="4">
        <v>2.2609796798189496E-3</v>
      </c>
      <c r="K4" s="4">
        <v>6.3509820539320045E-3</v>
      </c>
      <c r="L4" s="4">
        <v>1.0709629863365377E-2</v>
      </c>
      <c r="M4" s="5">
        <v>4.1850815386674737E-3</v>
      </c>
      <c r="N4" s="4">
        <v>1.5531857197869856E-3</v>
      </c>
      <c r="O4" s="4">
        <v>2.8764301904276404E-3</v>
      </c>
      <c r="P4" s="4">
        <v>6.0239387624135745E-3</v>
      </c>
      <c r="Q4" s="4">
        <v>1.1919963014358515E-2</v>
      </c>
      <c r="R4" s="4">
        <v>1.8464307050595215E-2</v>
      </c>
      <c r="S4" s="5">
        <v>8.1675649475163852E-3</v>
      </c>
      <c r="T4" s="6">
        <v>46</v>
      </c>
      <c r="U4" s="6">
        <v>39</v>
      </c>
      <c r="V4" s="6">
        <v>24</v>
      </c>
      <c r="W4" s="6">
        <v>15</v>
      </c>
      <c r="X4" s="6">
        <v>7</v>
      </c>
      <c r="Y4" s="7">
        <v>26.2</v>
      </c>
    </row>
    <row r="5" spans="1:31" ht="15" thickBot="1" x14ac:dyDescent="0.35">
      <c r="A5" s="1" t="s">
        <v>2</v>
      </c>
      <c r="B5" s="2">
        <v>575.64807433760814</v>
      </c>
      <c r="C5" s="2">
        <v>601.01579811676788</v>
      </c>
      <c r="D5" s="2">
        <v>623.31813911487609</v>
      </c>
      <c r="E5" s="2">
        <v>681.00882484979797</v>
      </c>
      <c r="F5" s="2">
        <v>895.18642068503334</v>
      </c>
      <c r="G5" s="3">
        <v>675.23545142081662</v>
      </c>
      <c r="H5" s="4">
        <v>1.399873249436216E-4</v>
      </c>
      <c r="I5" s="4">
        <v>9.6560963183665838E-4</v>
      </c>
      <c r="J5" s="4">
        <v>2.3600710615147599E-3</v>
      </c>
      <c r="K5" s="4">
        <v>6.0404840637460957E-3</v>
      </c>
      <c r="L5" s="4">
        <v>1.0530352086723403E-2</v>
      </c>
      <c r="M5" s="5">
        <v>4.0073008337529071E-3</v>
      </c>
      <c r="N5" s="4">
        <v>1.4774391902396596E-3</v>
      </c>
      <c r="O5" s="4">
        <v>2.8555542746054106E-3</v>
      </c>
      <c r="P5" s="4">
        <v>5.6078695605355404E-3</v>
      </c>
      <c r="Q5" s="4">
        <v>1.1212548616547862E-2</v>
      </c>
      <c r="R5" s="4">
        <v>1.7872239423851601E-2</v>
      </c>
      <c r="S5" s="5">
        <v>7.8051302131560141E-3</v>
      </c>
      <c r="T5" s="6">
        <v>48</v>
      </c>
      <c r="U5" s="6">
        <v>40</v>
      </c>
      <c r="V5" s="6">
        <v>27</v>
      </c>
      <c r="W5" s="6">
        <v>15</v>
      </c>
      <c r="X5" s="6">
        <v>8</v>
      </c>
      <c r="Y5" s="7">
        <v>27.6</v>
      </c>
    </row>
    <row r="6" spans="1:31" x14ac:dyDescent="0.3">
      <c r="A6" s="1" t="s">
        <v>1</v>
      </c>
      <c r="B6" s="2">
        <v>575.95607846811049</v>
      </c>
      <c r="C6" s="2">
        <v>600.99439878215583</v>
      </c>
      <c r="D6" s="2">
        <v>622.77334815208383</v>
      </c>
      <c r="E6" s="2">
        <v>680.53710349632058</v>
      </c>
      <c r="F6" s="2">
        <v>894.84779131550874</v>
      </c>
      <c r="G6" s="3">
        <v>675.02174404283596</v>
      </c>
      <c r="H6" s="4">
        <v>6.3250449730677127E-4</v>
      </c>
      <c r="I6" s="4">
        <v>9.2988269724861284E-4</v>
      </c>
      <c r="J6" s="4">
        <v>1.5068584291592548E-3</v>
      </c>
      <c r="K6" s="4">
        <v>5.3561061377230589E-3</v>
      </c>
      <c r="L6" s="4">
        <v>1.0225753143466102E-2</v>
      </c>
      <c r="M6" s="5">
        <v>3.73022098098076E-3</v>
      </c>
      <c r="N6" s="4">
        <v>1.9328728224339551E-3</v>
      </c>
      <c r="O6" s="4">
        <v>3.2642234195943637E-3</v>
      </c>
      <c r="P6" s="4">
        <v>6.2101770372774449E-3</v>
      </c>
      <c r="Q6" s="4">
        <v>1.1903521414977958E-2</v>
      </c>
      <c r="R6" s="4">
        <v>1.8877669878110091E-2</v>
      </c>
      <c r="S6" s="5">
        <v>8.4376929144787637E-3</v>
      </c>
      <c r="T6" s="6">
        <v>43</v>
      </c>
      <c r="U6" s="6">
        <v>38</v>
      </c>
      <c r="V6" s="6">
        <v>25</v>
      </c>
      <c r="W6" s="6">
        <v>13</v>
      </c>
      <c r="X6" s="6">
        <v>6</v>
      </c>
      <c r="Y6" s="7">
        <v>25</v>
      </c>
    </row>
    <row r="7" spans="1:31" ht="15" thickBot="1" x14ac:dyDescent="0.35">
      <c r="A7" s="21" t="s">
        <v>20</v>
      </c>
    </row>
    <row r="8" spans="1:31" ht="15" thickBot="1" x14ac:dyDescent="0.35">
      <c r="A8" s="1" t="s">
        <v>16</v>
      </c>
      <c r="B8" s="3">
        <v>1171.3633438671457</v>
      </c>
      <c r="C8" s="3">
        <v>1312.2438024500291</v>
      </c>
      <c r="D8" s="3">
        <v>1401.3732403446468</v>
      </c>
      <c r="E8" s="3">
        <v>1619.0860949167529</v>
      </c>
      <c r="F8" s="3">
        <v>2276.3453609505059</v>
      </c>
      <c r="G8" s="3">
        <v>1556.082368505816</v>
      </c>
      <c r="H8" s="5">
        <v>6.3213124947806617E-3</v>
      </c>
      <c r="I8" s="5">
        <v>7.5722836928887967E-3</v>
      </c>
      <c r="J8" s="5">
        <v>1.1175762306023089E-2</v>
      </c>
      <c r="K8" s="5">
        <v>1.7844646627360936E-2</v>
      </c>
      <c r="L8" s="5">
        <v>2.0548045442060799E-2</v>
      </c>
      <c r="M8" s="5">
        <v>1.2692410112622853E-2</v>
      </c>
      <c r="N8" s="5">
        <v>1.5736381959492198E-2</v>
      </c>
      <c r="O8" s="5">
        <v>1.4895816546735458E-2</v>
      </c>
      <c r="P8" s="5">
        <v>2.1695033177694688E-2</v>
      </c>
      <c r="Q8" s="5">
        <v>2.8036617516128976E-2</v>
      </c>
      <c r="R8" s="5">
        <v>3.0949665290097395E-2</v>
      </c>
      <c r="S8" s="5">
        <v>2.2262702898029743E-2</v>
      </c>
      <c r="T8" s="20">
        <v>32</v>
      </c>
      <c r="U8" s="20">
        <v>16</v>
      </c>
      <c r="V8" s="20">
        <v>6</v>
      </c>
      <c r="W8" s="20">
        <v>4</v>
      </c>
      <c r="X8" s="20">
        <v>0</v>
      </c>
      <c r="Y8" s="20">
        <v>11.6</v>
      </c>
    </row>
    <row r="9" spans="1:31" ht="15" thickBot="1" x14ac:dyDescent="0.35">
      <c r="A9" s="1" t="s">
        <v>17</v>
      </c>
      <c r="B9" s="3">
        <v>1169.3883199505469</v>
      </c>
      <c r="C9" s="3">
        <v>1307.7814521275282</v>
      </c>
      <c r="D9" s="3">
        <v>1393.2142764677599</v>
      </c>
      <c r="E9" s="3">
        <v>1615.9882455972261</v>
      </c>
      <c r="F9" s="3">
        <v>2267.3782046381925</v>
      </c>
      <c r="G9" s="3">
        <v>1550.7500997562506</v>
      </c>
      <c r="H9" s="5">
        <v>4.8652040126751115E-3</v>
      </c>
      <c r="I9" s="5">
        <v>3.9825394509729875E-3</v>
      </c>
      <c r="J9" s="5">
        <v>5.1172970767359056E-3</v>
      </c>
      <c r="K9" s="5">
        <v>1.5782034568239355E-2</v>
      </c>
      <c r="L9" s="5">
        <v>1.6527939204240241E-2</v>
      </c>
      <c r="M9" s="5">
        <v>9.2550028625727199E-3</v>
      </c>
      <c r="N9" s="5">
        <v>1.5130417375608791E-2</v>
      </c>
      <c r="O9" s="5">
        <v>1.0967213171771375E-2</v>
      </c>
      <c r="P9" s="5">
        <v>1.296849338948833E-2</v>
      </c>
      <c r="Q9" s="5">
        <v>3.0109859435159037E-2</v>
      </c>
      <c r="R9" s="5">
        <v>2.5743842030155364E-2</v>
      </c>
      <c r="S9" s="5">
        <v>1.8983965080436579E-2</v>
      </c>
      <c r="T9" s="20">
        <v>32</v>
      </c>
      <c r="U9" s="20">
        <v>21</v>
      </c>
      <c r="V9" s="20">
        <v>12</v>
      </c>
      <c r="W9" s="20">
        <v>3</v>
      </c>
      <c r="X9" s="20">
        <v>0</v>
      </c>
      <c r="Y9" s="20">
        <v>13.6</v>
      </c>
    </row>
    <row r="10" spans="1:31" ht="15" thickBot="1" x14ac:dyDescent="0.35">
      <c r="A10" s="1" t="s">
        <v>18</v>
      </c>
      <c r="B10" s="3">
        <v>1177.434296733006</v>
      </c>
      <c r="C10" s="3">
        <v>1313.3548363132074</v>
      </c>
      <c r="D10" s="3">
        <v>1401.6212260416989</v>
      </c>
      <c r="E10" s="3">
        <v>1619.1662475780288</v>
      </c>
      <c r="F10" s="3">
        <v>2274.2284736511715</v>
      </c>
      <c r="G10" s="3">
        <v>1557.1610160634223</v>
      </c>
      <c r="H10" s="5">
        <v>1.217186681802322E-2</v>
      </c>
      <c r="I10" s="5">
        <v>8.4759421642264469E-3</v>
      </c>
      <c r="J10" s="5">
        <v>1.1317496546449512E-2</v>
      </c>
      <c r="K10" s="5">
        <v>1.7836823026840712E-2</v>
      </c>
      <c r="L10" s="5">
        <v>1.9611817439263674E-2</v>
      </c>
      <c r="M10" s="5">
        <v>1.3882789198960712E-2</v>
      </c>
      <c r="N10" s="5">
        <v>2.6372328236215395E-2</v>
      </c>
      <c r="O10" s="5">
        <v>1.6337704211183503E-2</v>
      </c>
      <c r="P10" s="5">
        <v>2.4704859536079673E-2</v>
      </c>
      <c r="Q10" s="5">
        <v>3.1626709963474955E-2</v>
      </c>
      <c r="R10" s="5">
        <v>3.0604988953005872E-2</v>
      </c>
      <c r="S10" s="5">
        <v>2.5929318179991879E-2</v>
      </c>
      <c r="T10" s="20">
        <v>31</v>
      </c>
      <c r="U10" s="20">
        <v>16</v>
      </c>
      <c r="V10" s="20">
        <v>10</v>
      </c>
      <c r="W10" s="20">
        <v>8</v>
      </c>
      <c r="X10" s="20">
        <v>2</v>
      </c>
      <c r="Y10" s="20">
        <v>13.4</v>
      </c>
    </row>
    <row r="11" spans="1:31" x14ac:dyDescent="0.3">
      <c r="A11" s="1" t="s">
        <v>19</v>
      </c>
      <c r="B11" s="3">
        <v>1190.497571163733</v>
      </c>
      <c r="C11" s="3">
        <v>1316.5040547292535</v>
      </c>
      <c r="D11" s="3">
        <v>1405.3696035818498</v>
      </c>
      <c r="E11" s="3">
        <v>1623.2811414947075</v>
      </c>
      <c r="F11" s="3">
        <v>2304.2250684889736</v>
      </c>
      <c r="G11" s="3">
        <v>1567.9754878917036</v>
      </c>
      <c r="H11" s="5">
        <v>2.4443137152528063E-2</v>
      </c>
      <c r="I11" s="5">
        <v>1.0982996597354987E-2</v>
      </c>
      <c r="J11" s="5">
        <v>1.4164489470635444E-2</v>
      </c>
      <c r="K11" s="5">
        <v>2.0386435018642849E-2</v>
      </c>
      <c r="L11" s="5">
        <v>3.3309757696898736E-2</v>
      </c>
      <c r="M11" s="5">
        <v>2.0657363187212015E-2</v>
      </c>
      <c r="N11" s="5">
        <v>4.0206232475974116E-2</v>
      </c>
      <c r="O11" s="5">
        <v>2.1521683943919061E-2</v>
      </c>
      <c r="P11" s="5">
        <v>3.2335744519963086E-2</v>
      </c>
      <c r="Q11" s="5">
        <v>4.0445620955866443E-2</v>
      </c>
      <c r="R11" s="5">
        <v>5.0333977372160409E-2</v>
      </c>
      <c r="S11" s="5">
        <v>3.6968651853576624E-2</v>
      </c>
      <c r="T11" s="20">
        <v>27</v>
      </c>
      <c r="U11" s="20">
        <v>16</v>
      </c>
      <c r="V11" s="20">
        <v>10</v>
      </c>
      <c r="W11" s="20">
        <v>5</v>
      </c>
      <c r="X11" s="20">
        <v>1</v>
      </c>
      <c r="Y11" s="20">
        <v>11.8</v>
      </c>
    </row>
    <row r="13" spans="1:31" x14ac:dyDescent="0.3">
      <c r="A13" t="s">
        <v>16</v>
      </c>
      <c r="B13">
        <v>1409.6479572943194</v>
      </c>
      <c r="C13">
        <v>1627.0799936852297</v>
      </c>
      <c r="D13">
        <v>1782.6609606891834</v>
      </c>
      <c r="E13">
        <v>2107.3830257618902</v>
      </c>
      <c r="F13">
        <v>2998.6834479146532</v>
      </c>
      <c r="G13">
        <v>1985.0910770690552</v>
      </c>
      <c r="H13">
        <v>6.290453823450376E-2</v>
      </c>
      <c r="I13">
        <v>4.7788173046615402E-2</v>
      </c>
      <c r="J13">
        <v>5.3938008935648721E-2</v>
      </c>
      <c r="K13">
        <v>6.3460175041607905E-2</v>
      </c>
      <c r="L13">
        <v>4.2691928816651965E-2</v>
      </c>
      <c r="M13">
        <v>5.4156564815005546E-2</v>
      </c>
      <c r="N13">
        <v>8.2582806374691606E-2</v>
      </c>
      <c r="O13">
        <v>7.4970259325959104E-2</v>
      </c>
      <c r="P13">
        <v>7.9460150191299442E-2</v>
      </c>
      <c r="Q13">
        <v>9.0574510302577363E-2</v>
      </c>
      <c r="R13">
        <v>5.7547718385687757E-2</v>
      </c>
      <c r="S13">
        <v>7.7027088916043041E-2</v>
      </c>
      <c r="T13">
        <v>9</v>
      </c>
      <c r="U13">
        <v>2</v>
      </c>
      <c r="V13">
        <v>1</v>
      </c>
      <c r="W13">
        <v>0</v>
      </c>
      <c r="X13">
        <v>0</v>
      </c>
      <c r="Y13">
        <v>2.4</v>
      </c>
    </row>
    <row r="14" spans="1:31" x14ac:dyDescent="0.3">
      <c r="A14" t="s">
        <v>17</v>
      </c>
      <c r="B14">
        <v>1410.5875215084643</v>
      </c>
      <c r="C14">
        <v>1613.5727489136507</v>
      </c>
      <c r="D14">
        <v>1763.1486803493431</v>
      </c>
      <c r="E14">
        <v>2094.5804200727503</v>
      </c>
      <c r="F14">
        <v>2987.9541189852766</v>
      </c>
      <c r="G14">
        <v>1973.968697965897</v>
      </c>
      <c r="H14">
        <v>6.3297053428788969E-2</v>
      </c>
      <c r="I14">
        <v>3.9330008168442454E-2</v>
      </c>
      <c r="J14">
        <v>4.2425946200838727E-2</v>
      </c>
      <c r="K14">
        <v>5.7199245853237393E-2</v>
      </c>
      <c r="L14">
        <v>3.9000548552760521E-2</v>
      </c>
      <c r="M14">
        <v>4.825056044081362E-2</v>
      </c>
      <c r="N14">
        <v>8.7137266050177339E-2</v>
      </c>
      <c r="O14">
        <v>6.4674027732002301E-2</v>
      </c>
      <c r="P14">
        <v>6.7037796609979577E-2</v>
      </c>
      <c r="Q14">
        <v>8.2728922310375777E-2</v>
      </c>
      <c r="R14">
        <v>5.4804721920442945E-2</v>
      </c>
      <c r="S14">
        <v>7.1276546924595591E-2</v>
      </c>
      <c r="T14">
        <v>9</v>
      </c>
      <c r="U14">
        <v>2</v>
      </c>
      <c r="V14">
        <v>2</v>
      </c>
      <c r="W14">
        <v>0</v>
      </c>
      <c r="X14">
        <v>0</v>
      </c>
      <c r="Y14">
        <v>2.6</v>
      </c>
    </row>
    <row r="15" spans="1:31" x14ac:dyDescent="0.3">
      <c r="A15" t="s">
        <v>18</v>
      </c>
      <c r="B15">
        <v>1429.3749522869839</v>
      </c>
      <c r="C15">
        <v>1627.5922538638938</v>
      </c>
      <c r="D15">
        <v>1776.7287163654776</v>
      </c>
      <c r="E15">
        <v>2112.533467748714</v>
      </c>
      <c r="F15">
        <v>3025.2328217789081</v>
      </c>
      <c r="G15">
        <v>1994.2924424087955</v>
      </c>
      <c r="H15">
        <v>7.6951729721852338E-2</v>
      </c>
      <c r="I15">
        <v>4.8164201439071505E-2</v>
      </c>
      <c r="J15">
        <v>5.0469860674955111E-2</v>
      </c>
      <c r="K15">
        <v>6.637610288603521E-2</v>
      </c>
      <c r="L15">
        <v>5.200419114992047E-2</v>
      </c>
      <c r="M15">
        <v>5.8793217174366932E-2</v>
      </c>
      <c r="N15">
        <v>9.9545367027446263E-2</v>
      </c>
      <c r="O15">
        <v>8.2268176234392809E-2</v>
      </c>
      <c r="P15">
        <v>8.3714447750763796E-2</v>
      </c>
      <c r="Q15">
        <v>9.8237018986393462E-2</v>
      </c>
      <c r="R15">
        <v>6.9529286759788603E-2</v>
      </c>
      <c r="S15">
        <v>8.6658859351756989E-2</v>
      </c>
      <c r="T15">
        <v>7</v>
      </c>
      <c r="U15">
        <v>1</v>
      </c>
      <c r="V15">
        <v>0</v>
      </c>
      <c r="W15">
        <v>0</v>
      </c>
      <c r="X15">
        <v>1</v>
      </c>
      <c r="Y15">
        <v>1.8</v>
      </c>
    </row>
    <row r="16" spans="1:31" x14ac:dyDescent="0.3">
      <c r="A16" t="s">
        <v>19</v>
      </c>
      <c r="B16">
        <v>1439.2519027732837</v>
      </c>
      <c r="C16">
        <v>1644.4626210618296</v>
      </c>
      <c r="D16">
        <v>1800.9873032506791</v>
      </c>
      <c r="E16">
        <v>2124.0149888176302</v>
      </c>
      <c r="F16">
        <v>3060.3616110685471</v>
      </c>
      <c r="G16">
        <v>2013.815685394394</v>
      </c>
      <c r="H16">
        <v>8.4833746129414148E-2</v>
      </c>
      <c r="I16">
        <v>5.8599474081937192E-2</v>
      </c>
      <c r="J16">
        <v>6.4279692062757784E-2</v>
      </c>
      <c r="K16">
        <v>7.2130817711003076E-2</v>
      </c>
      <c r="L16">
        <v>6.40822362860759E-2</v>
      </c>
      <c r="M16">
        <v>6.8785193254237625E-2</v>
      </c>
      <c r="N16">
        <v>0.10763248555590257</v>
      </c>
      <c r="O16">
        <v>9.5145622050174336E-2</v>
      </c>
      <c r="P16">
        <v>9.8616902567837256E-2</v>
      </c>
      <c r="Q16">
        <v>0.10569152682505954</v>
      </c>
      <c r="R16">
        <v>8.5865036329877617E-2</v>
      </c>
      <c r="S16">
        <v>9.8590314665770257E-2</v>
      </c>
      <c r="T16">
        <v>6</v>
      </c>
      <c r="U16">
        <v>1</v>
      </c>
      <c r="V16">
        <v>1</v>
      </c>
      <c r="W16">
        <v>0</v>
      </c>
      <c r="X16">
        <v>0</v>
      </c>
      <c r="Y16">
        <v>1.6</v>
      </c>
    </row>
    <row r="18" spans="6:25" x14ac:dyDescent="0.3">
      <c r="F18" t="s">
        <v>31</v>
      </c>
      <c r="G18" s="22">
        <f>AVERAGE(G3,G8,G13,)</f>
        <v>1054.1797973972461</v>
      </c>
      <c r="H18" s="22"/>
      <c r="I18" s="22"/>
      <c r="J18" s="22"/>
      <c r="K18" s="22"/>
      <c r="L18" s="22"/>
      <c r="M18" s="24">
        <f>AVERAGE(M3,M8,M13,)</f>
        <v>1.7809613150211512E-2</v>
      </c>
      <c r="N18" s="24"/>
      <c r="O18" s="24"/>
      <c r="P18" s="24"/>
      <c r="Q18" s="24"/>
      <c r="R18" s="24"/>
      <c r="S18" s="24">
        <f>AVERAGE(S3,S8,S13,)</f>
        <v>2.6879497940623498E-2</v>
      </c>
      <c r="T18" s="22"/>
      <c r="U18" s="22"/>
      <c r="V18" s="22"/>
      <c r="W18" s="22"/>
      <c r="X18" s="22"/>
      <c r="Y18" s="22">
        <f>AVERAGE(Y3,Y8,Y13,)</f>
        <v>10</v>
      </c>
    </row>
    <row r="19" spans="6:25" x14ac:dyDescent="0.3">
      <c r="F19" t="s">
        <v>17</v>
      </c>
      <c r="G19" s="22">
        <f t="shared" ref="G19:G21" si="0">AVERAGE(G4,G9,G14,)</f>
        <v>1050.018514101849</v>
      </c>
      <c r="M19" s="24">
        <f t="shared" ref="M19:M21" si="1">AVERAGE(M4,M9,M14,)</f>
        <v>1.5422661210513453E-2</v>
      </c>
      <c r="N19" s="24"/>
      <c r="O19" s="24"/>
      <c r="P19" s="24"/>
      <c r="Q19" s="24"/>
      <c r="R19" s="24"/>
      <c r="S19" s="24">
        <f t="shared" ref="S19:S21" si="2">AVERAGE(S4,S9,S14,)</f>
        <v>2.4607019238137139E-2</v>
      </c>
      <c r="Y19" s="22">
        <f t="shared" ref="Y19:Y21" si="3">AVERAGE(Y4,Y9,Y14,)</f>
        <v>10.6</v>
      </c>
    </row>
    <row r="20" spans="6:25" x14ac:dyDescent="0.3">
      <c r="G20" s="22">
        <f t="shared" si="0"/>
        <v>1056.6722274732588</v>
      </c>
      <c r="M20" s="24">
        <f t="shared" si="1"/>
        <v>1.9170826801770138E-2</v>
      </c>
      <c r="N20" s="24"/>
      <c r="O20" s="24"/>
      <c r="P20" s="24"/>
      <c r="Q20" s="24"/>
      <c r="R20" s="24"/>
      <c r="S20" s="24">
        <f t="shared" si="2"/>
        <v>3.009832693622622E-2</v>
      </c>
      <c r="Y20" s="22">
        <f t="shared" si="3"/>
        <v>10.7</v>
      </c>
    </row>
    <row r="21" spans="6:25" x14ac:dyDescent="0.3">
      <c r="G21" s="22">
        <f t="shared" si="0"/>
        <v>1064.2032293322334</v>
      </c>
      <c r="M21" s="24">
        <f t="shared" si="1"/>
        <v>2.3293194355607602E-2</v>
      </c>
      <c r="N21" s="24"/>
      <c r="O21" s="24"/>
      <c r="P21" s="24"/>
      <c r="Q21" s="24"/>
      <c r="R21" s="24"/>
      <c r="S21" s="24">
        <f t="shared" si="2"/>
        <v>3.599916485845641E-2</v>
      </c>
      <c r="Y21" s="22">
        <f t="shared" si="3"/>
        <v>9.6</v>
      </c>
    </row>
  </sheetData>
  <mergeCells count="5">
    <mergeCell ref="B1:G1"/>
    <mergeCell ref="H1:M1"/>
    <mergeCell ref="N1:S1"/>
    <mergeCell ref="T1:Y1"/>
    <mergeCell ref="Z1:AE1"/>
  </mergeCells>
  <conditionalFormatting sqref="B8:B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1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1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1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1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N1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:O1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:P1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:Q1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:R1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:S1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:T1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:U1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:V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:W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:X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Y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6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6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6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6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6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6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6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6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6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6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6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6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6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6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6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6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6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6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6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6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6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DF2A-E098-4AA0-8E5F-C6BA90DC3B5F}">
  <dimension ref="A1:AE16"/>
  <sheetViews>
    <sheetView workbookViewId="0">
      <selection activeCell="F14" sqref="F14"/>
    </sheetView>
  </sheetViews>
  <sheetFormatPr baseColWidth="10" defaultRowHeight="14.4" x14ac:dyDescent="0.3"/>
  <sheetData>
    <row r="1" spans="1:31" ht="15" thickBot="1" x14ac:dyDescent="0.35">
      <c r="B1" s="8" t="s">
        <v>4</v>
      </c>
      <c r="C1" s="9"/>
      <c r="D1" s="9"/>
      <c r="E1" s="9"/>
      <c r="F1" s="9"/>
      <c r="G1" s="10"/>
      <c r="H1" s="8" t="s">
        <v>5</v>
      </c>
      <c r="I1" s="9"/>
      <c r="J1" s="9"/>
      <c r="K1" s="9"/>
      <c r="L1" s="9"/>
      <c r="M1" s="10"/>
      <c r="N1" s="11" t="s">
        <v>6</v>
      </c>
      <c r="O1" s="12"/>
      <c r="P1" s="12"/>
      <c r="Q1" s="12"/>
      <c r="R1" s="12"/>
      <c r="S1" s="13"/>
      <c r="T1" s="8" t="s">
        <v>7</v>
      </c>
      <c r="U1" s="9"/>
      <c r="V1" s="9"/>
      <c r="W1" s="9"/>
      <c r="X1" s="9"/>
      <c r="Y1" s="10"/>
      <c r="Z1" s="8" t="s">
        <v>8</v>
      </c>
      <c r="AA1" s="9"/>
      <c r="AB1" s="9"/>
      <c r="AC1" s="9"/>
      <c r="AD1" s="9"/>
      <c r="AE1" s="10"/>
    </row>
    <row r="2" spans="1:31" ht="15" thickBot="1" x14ac:dyDescent="0.35">
      <c r="A2" t="s">
        <v>21</v>
      </c>
      <c r="B2" s="14" t="s">
        <v>9</v>
      </c>
      <c r="C2" s="15" t="s">
        <v>10</v>
      </c>
      <c r="D2" s="15" t="s">
        <v>11</v>
      </c>
      <c r="E2" s="15" t="s">
        <v>12</v>
      </c>
      <c r="F2" s="15" t="s">
        <v>13</v>
      </c>
      <c r="G2" s="16" t="s">
        <v>14</v>
      </c>
      <c r="H2" s="17" t="s">
        <v>9</v>
      </c>
      <c r="I2" s="18" t="s">
        <v>10</v>
      </c>
      <c r="J2" s="18" t="s">
        <v>11</v>
      </c>
      <c r="K2" s="18" t="s">
        <v>12</v>
      </c>
      <c r="L2" s="18" t="s">
        <v>13</v>
      </c>
      <c r="M2" s="19" t="s">
        <v>14</v>
      </c>
      <c r="N2" s="14" t="s">
        <v>9</v>
      </c>
      <c r="O2" s="15" t="s">
        <v>10</v>
      </c>
      <c r="P2" s="15" t="s">
        <v>11</v>
      </c>
      <c r="Q2" s="15" t="s">
        <v>12</v>
      </c>
      <c r="R2" s="15" t="s">
        <v>13</v>
      </c>
      <c r="S2" s="16" t="s">
        <v>14</v>
      </c>
      <c r="T2" s="17" t="s">
        <v>9</v>
      </c>
      <c r="U2" s="18" t="s">
        <v>10</v>
      </c>
      <c r="V2" s="18" t="s">
        <v>11</v>
      </c>
      <c r="W2" s="18" t="s">
        <v>12</v>
      </c>
      <c r="X2" s="18" t="s">
        <v>13</v>
      </c>
      <c r="Y2" s="19" t="s">
        <v>14</v>
      </c>
      <c r="Z2" s="17" t="s">
        <v>9</v>
      </c>
      <c r="AA2" s="18" t="s">
        <v>10</v>
      </c>
      <c r="AB2" s="18" t="s">
        <v>11</v>
      </c>
      <c r="AC2" s="18" t="s">
        <v>12</v>
      </c>
      <c r="AD2" s="18" t="s">
        <v>13</v>
      </c>
      <c r="AE2" s="19" t="s">
        <v>14</v>
      </c>
    </row>
    <row r="3" spans="1:31" ht="15" thickBot="1" x14ac:dyDescent="0.35">
      <c r="A3" s="1" t="s">
        <v>16</v>
      </c>
      <c r="B3" s="3">
        <v>1166.0154263393597</v>
      </c>
      <c r="C3" s="3">
        <v>1306.878093162431</v>
      </c>
      <c r="D3" s="3">
        <v>1393.3733643594485</v>
      </c>
      <c r="E3" s="3">
        <v>1603.0337049249802</v>
      </c>
      <c r="F3" s="3">
        <v>2264.7747762964036</v>
      </c>
      <c r="G3" s="3">
        <v>1546.8150730165246</v>
      </c>
      <c r="H3" s="5">
        <v>1.5362991430828662E-3</v>
      </c>
      <c r="I3" s="5">
        <v>3.6715812764640792E-3</v>
      </c>
      <c r="J3" s="5">
        <v>5.5652302431168209E-3</v>
      </c>
      <c r="K3" s="5">
        <v>7.6601328826322052E-3</v>
      </c>
      <c r="L3" s="5">
        <v>1.5404897421488685E-2</v>
      </c>
      <c r="M3" s="5">
        <v>6.7676281933569307E-3</v>
      </c>
      <c r="N3" s="5">
        <v>4.376122218007217E-3</v>
      </c>
      <c r="O3" s="5">
        <v>8.3078728943775798E-3</v>
      </c>
      <c r="P3" s="5">
        <v>1.1453874108545778E-2</v>
      </c>
      <c r="Q3" s="5">
        <v>1.3664489983442387E-2</v>
      </c>
      <c r="R3" s="5">
        <v>2.3385116622997922E-2</v>
      </c>
      <c r="S3" s="5">
        <v>1.2237495165474175E-2</v>
      </c>
      <c r="T3" s="20">
        <v>40</v>
      </c>
      <c r="U3" s="20">
        <v>20</v>
      </c>
      <c r="V3" s="20">
        <v>11</v>
      </c>
      <c r="W3" s="20">
        <v>4</v>
      </c>
      <c r="X3" s="20">
        <v>1</v>
      </c>
      <c r="Y3" s="20">
        <v>15.2</v>
      </c>
    </row>
    <row r="4" spans="1:31" ht="15" thickBot="1" x14ac:dyDescent="0.35">
      <c r="A4" s="1" t="s">
        <v>17</v>
      </c>
      <c r="B4" s="3">
        <v>1165.947270192896</v>
      </c>
      <c r="C4" s="3">
        <v>1306.1384450491585</v>
      </c>
      <c r="D4" s="3">
        <v>1392.2566930933326</v>
      </c>
      <c r="E4" s="3">
        <v>1602.3453537814528</v>
      </c>
      <c r="F4" s="3">
        <v>2259.3666157338544</v>
      </c>
      <c r="G4" s="3">
        <v>1545.2108755701388</v>
      </c>
      <c r="H4" s="5">
        <v>1.4882167151466911E-3</v>
      </c>
      <c r="I4" s="5">
        <v>3.0193250499607081E-3</v>
      </c>
      <c r="J4" s="5">
        <v>4.7167894493229815E-3</v>
      </c>
      <c r="K4" s="5">
        <v>7.1793461176979803E-3</v>
      </c>
      <c r="L4" s="5">
        <v>1.2958103467050511E-2</v>
      </c>
      <c r="M4" s="5">
        <v>5.8723561598357744E-3</v>
      </c>
      <c r="N4" s="5">
        <v>4.4236933913103333E-3</v>
      </c>
      <c r="O4" s="5">
        <v>7.684665048655559E-3</v>
      </c>
      <c r="P4" s="5">
        <v>1.0807324733702085E-2</v>
      </c>
      <c r="Q4" s="5">
        <v>1.3109565882498257E-2</v>
      </c>
      <c r="R4" s="5">
        <v>2.1701576988146523E-2</v>
      </c>
      <c r="S4" s="5">
        <v>1.1545365208862551E-2</v>
      </c>
      <c r="T4" s="20">
        <v>37</v>
      </c>
      <c r="U4" s="20">
        <v>23</v>
      </c>
      <c r="V4" s="20">
        <v>10</v>
      </c>
      <c r="W4" s="20">
        <v>9</v>
      </c>
      <c r="X4" s="20">
        <v>2</v>
      </c>
      <c r="Y4" s="20">
        <v>16.2</v>
      </c>
    </row>
    <row r="5" spans="1:31" ht="15" thickBot="1" x14ac:dyDescent="0.35">
      <c r="A5" s="1" t="s">
        <v>18</v>
      </c>
      <c r="B5" s="3">
        <v>1166.131194935278</v>
      </c>
      <c r="C5" s="3">
        <v>1305.6692541398913</v>
      </c>
      <c r="D5" s="3">
        <v>1392.1886923638053</v>
      </c>
      <c r="E5" s="3">
        <v>1601.8730927999725</v>
      </c>
      <c r="F5" s="3">
        <v>2256.8206463663669</v>
      </c>
      <c r="G5" s="3">
        <v>1544.5365761210628</v>
      </c>
      <c r="H5" s="5">
        <v>1.6884948051385106E-3</v>
      </c>
      <c r="I5" s="5">
        <v>2.7262330381670652E-3</v>
      </c>
      <c r="J5" s="5">
        <v>4.8296622906621794E-3</v>
      </c>
      <c r="K5" s="5">
        <v>6.9712740230562379E-3</v>
      </c>
      <c r="L5" s="5">
        <v>1.1855146614743397E-2</v>
      </c>
      <c r="M5" s="5">
        <v>5.6141621543534777E-3</v>
      </c>
      <c r="N5" s="5">
        <v>5.8563388891169355E-3</v>
      </c>
      <c r="O5" s="5">
        <v>8.2627552545068792E-3</v>
      </c>
      <c r="P5" s="5">
        <v>1.2530668942752683E-2</v>
      </c>
      <c r="Q5" s="5">
        <v>1.6155631065761868E-2</v>
      </c>
      <c r="R5" s="5">
        <v>2.0402831016948494E-2</v>
      </c>
      <c r="S5" s="5">
        <v>1.2641645033817372E-2</v>
      </c>
      <c r="T5" s="20">
        <v>41</v>
      </c>
      <c r="U5" s="20">
        <v>25</v>
      </c>
      <c r="V5" s="20">
        <v>14</v>
      </c>
      <c r="W5" s="20">
        <v>9</v>
      </c>
      <c r="X5" s="20">
        <v>1</v>
      </c>
      <c r="Y5" s="20">
        <v>18</v>
      </c>
    </row>
    <row r="6" spans="1:31" x14ac:dyDescent="0.3">
      <c r="A6" s="1" t="s">
        <v>19</v>
      </c>
      <c r="B6" s="3">
        <v>1172.4333590184187</v>
      </c>
      <c r="C6" s="3">
        <v>1308.3728125237039</v>
      </c>
      <c r="D6" s="3">
        <v>1395.8330362600257</v>
      </c>
      <c r="E6" s="3">
        <v>1608.9225153094635</v>
      </c>
      <c r="F6" s="3">
        <v>2260.8743150340129</v>
      </c>
      <c r="G6" s="3">
        <v>1549.2872076291249</v>
      </c>
      <c r="H6" s="5">
        <v>7.5858901801781941E-3</v>
      </c>
      <c r="I6" s="5">
        <v>5.0335432753365111E-3</v>
      </c>
      <c r="J6" s="5">
        <v>7.6366675004837289E-3</v>
      </c>
      <c r="K6" s="5">
        <v>1.1605067463842071E-2</v>
      </c>
      <c r="L6" s="5">
        <v>1.3669162663747025E-2</v>
      </c>
      <c r="M6" s="5">
        <v>9.1060662167175063E-3</v>
      </c>
      <c r="N6" s="5">
        <v>2.0605331961728222E-2</v>
      </c>
      <c r="O6" s="5">
        <v>1.2898019666804502E-2</v>
      </c>
      <c r="P6" s="5">
        <v>2.0002055522489421E-2</v>
      </c>
      <c r="Q6" s="5">
        <v>2.3224793781066413E-2</v>
      </c>
      <c r="R6" s="5">
        <v>2.3653034864700943E-2</v>
      </c>
      <c r="S6" s="5">
        <v>2.0076647159357898E-2</v>
      </c>
      <c r="T6" s="20">
        <v>33</v>
      </c>
      <c r="U6" s="20">
        <v>22</v>
      </c>
      <c r="V6" s="20">
        <v>22</v>
      </c>
      <c r="W6" s="20">
        <v>11</v>
      </c>
      <c r="X6" s="20">
        <v>1</v>
      </c>
      <c r="Y6" s="20">
        <v>17.8</v>
      </c>
    </row>
    <row r="7" spans="1:31" ht="15" thickBot="1" x14ac:dyDescent="0.35">
      <c r="A7" s="21"/>
    </row>
    <row r="8" spans="1:31" ht="15" thickBot="1" x14ac:dyDescent="0.35">
      <c r="A8" s="1" t="s">
        <v>26</v>
      </c>
      <c r="B8" s="3">
        <v>1379.3309587006474</v>
      </c>
      <c r="C8" s="3">
        <v>1599.2059421813444</v>
      </c>
      <c r="D8" s="3">
        <v>1740.7846611415614</v>
      </c>
      <c r="E8" s="3">
        <v>2066.1467793289476</v>
      </c>
      <c r="F8" s="3">
        <v>2948.0625273726887</v>
      </c>
      <c r="G8" s="3">
        <v>1946.7061737450379</v>
      </c>
      <c r="H8" s="5">
        <v>3.9359505081626583E-2</v>
      </c>
      <c r="I8" s="5">
        <v>3.0441930863926343E-2</v>
      </c>
      <c r="J8" s="5">
        <v>2.9617342754918546E-2</v>
      </c>
      <c r="K8" s="5">
        <v>4.257707714005033E-2</v>
      </c>
      <c r="L8" s="5">
        <v>2.5171586144540722E-2</v>
      </c>
      <c r="M8" s="5">
        <v>3.3433488397012504E-2</v>
      </c>
      <c r="N8" s="5">
        <v>5.3533070284160017E-2</v>
      </c>
      <c r="O8" s="5">
        <v>4.8765339263147592E-2</v>
      </c>
      <c r="P8" s="5">
        <v>4.5816912554604607E-2</v>
      </c>
      <c r="Q8" s="5">
        <v>6.1046087978673814E-2</v>
      </c>
      <c r="R8" s="5">
        <v>3.7038120261408382E-2</v>
      </c>
      <c r="S8" s="5">
        <v>4.9239906068398884E-2</v>
      </c>
      <c r="T8" s="20">
        <v>16</v>
      </c>
      <c r="U8" s="20">
        <v>5</v>
      </c>
      <c r="V8" s="20">
        <v>7</v>
      </c>
      <c r="W8" s="20">
        <v>0</v>
      </c>
      <c r="X8" s="20">
        <v>0</v>
      </c>
      <c r="Y8" s="20">
        <v>5.6</v>
      </c>
    </row>
    <row r="9" spans="1:31" ht="15" thickBot="1" x14ac:dyDescent="0.35">
      <c r="A9" s="1" t="s">
        <v>27</v>
      </c>
      <c r="B9" s="3">
        <v>1380.9974428598407</v>
      </c>
      <c r="C9" s="3">
        <v>1586.940552102458</v>
      </c>
      <c r="D9" s="3">
        <v>1728.9492740862013</v>
      </c>
      <c r="E9" s="3">
        <v>2045.0936594276739</v>
      </c>
      <c r="F9" s="3">
        <v>2938.9012132060984</v>
      </c>
      <c r="G9" s="3">
        <v>1936.1764283364544</v>
      </c>
      <c r="H9" s="5">
        <v>4.087863723501943E-2</v>
      </c>
      <c r="I9" s="5">
        <v>2.1936551875956906E-2</v>
      </c>
      <c r="J9" s="5">
        <v>2.2222255249743705E-2</v>
      </c>
      <c r="K9" s="5">
        <v>3.2182805417427421E-2</v>
      </c>
      <c r="L9" s="5">
        <v>2.1920924956410143E-2</v>
      </c>
      <c r="M9" s="5">
        <v>2.7828234946911522E-2</v>
      </c>
      <c r="N9" s="5">
        <v>5.64597046530484E-2</v>
      </c>
      <c r="O9" s="5">
        <v>4.0358349398649906E-2</v>
      </c>
      <c r="P9" s="5">
        <v>4.0189873569157417E-2</v>
      </c>
      <c r="Q9" s="5">
        <v>5.4100248444797973E-2</v>
      </c>
      <c r="R9" s="5">
        <v>3.4467596673084168E-2</v>
      </c>
      <c r="S9" s="5">
        <v>4.5115154547747574E-2</v>
      </c>
      <c r="T9" s="20">
        <v>18</v>
      </c>
      <c r="U9" s="20">
        <v>7</v>
      </c>
      <c r="V9" s="20">
        <v>8</v>
      </c>
      <c r="W9" s="20">
        <v>1</v>
      </c>
      <c r="X9" s="20">
        <v>2</v>
      </c>
      <c r="Y9" s="20">
        <v>7.2</v>
      </c>
    </row>
    <row r="10" spans="1:31" ht="15" thickBot="1" x14ac:dyDescent="0.35">
      <c r="A10" s="1" t="s">
        <v>28</v>
      </c>
      <c r="B10" s="3">
        <v>1397.9902498091751</v>
      </c>
      <c r="C10" s="3">
        <v>1606.9953130887593</v>
      </c>
      <c r="D10" s="3">
        <v>1754.1525220556698</v>
      </c>
      <c r="E10" s="3">
        <v>2077.2769169574653</v>
      </c>
      <c r="F10" s="3">
        <v>2962.1780044965676</v>
      </c>
      <c r="G10" s="3">
        <v>1959.7186012815273</v>
      </c>
      <c r="H10" s="5">
        <v>5.3681548713673477E-2</v>
      </c>
      <c r="I10" s="5">
        <v>3.5045761083345804E-2</v>
      </c>
      <c r="J10" s="5">
        <v>3.7518592945517362E-2</v>
      </c>
      <c r="K10" s="5">
        <v>4.8172792277849791E-2</v>
      </c>
      <c r="L10" s="5">
        <v>3.014622084432933E-2</v>
      </c>
      <c r="M10" s="5">
        <v>4.091298317294316E-2</v>
      </c>
      <c r="N10" s="5">
        <v>7.4302293857598317E-2</v>
      </c>
      <c r="O10" s="5">
        <v>5.7061172730697898E-2</v>
      </c>
      <c r="P10" s="5">
        <v>6.0921890006823846E-2</v>
      </c>
      <c r="Q10" s="5">
        <v>7.4804779974344551E-2</v>
      </c>
      <c r="R10" s="5">
        <v>4.5474342226118875E-2</v>
      </c>
      <c r="S10" s="5">
        <v>6.2512895759116699E-2</v>
      </c>
      <c r="T10" s="20">
        <v>14</v>
      </c>
      <c r="U10" s="20">
        <v>2</v>
      </c>
      <c r="V10" s="20">
        <v>7</v>
      </c>
      <c r="W10" s="20">
        <v>1</v>
      </c>
      <c r="X10" s="20">
        <v>0</v>
      </c>
      <c r="Y10" s="20">
        <v>4.8</v>
      </c>
    </row>
    <row r="11" spans="1:31" x14ac:dyDescent="0.3">
      <c r="A11" s="1" t="s">
        <v>29</v>
      </c>
      <c r="B11" s="3">
        <v>1415.3284994611324</v>
      </c>
      <c r="C11" s="3">
        <v>1619.482372795924</v>
      </c>
      <c r="D11" s="3">
        <v>1774.853071813902</v>
      </c>
      <c r="E11" s="3">
        <v>2086.0936528406846</v>
      </c>
      <c r="F11" s="3">
        <v>2987.7498147222027</v>
      </c>
      <c r="G11" s="3">
        <v>1976.7014823267691</v>
      </c>
      <c r="H11" s="5">
        <v>6.6534066936731279E-2</v>
      </c>
      <c r="I11" s="5">
        <v>4.2899488342416574E-2</v>
      </c>
      <c r="J11" s="5">
        <v>4.9724405562483351E-2</v>
      </c>
      <c r="K11" s="5">
        <v>5.2772197172163124E-2</v>
      </c>
      <c r="L11" s="5">
        <v>3.8981158881552576E-2</v>
      </c>
      <c r="M11" s="5">
        <v>5.0182263379069378E-2</v>
      </c>
      <c r="N11" s="5">
        <v>8.9467739154645204E-2</v>
      </c>
      <c r="O11" s="5">
        <v>7.455223232822461E-2</v>
      </c>
      <c r="P11" s="5">
        <v>7.9527463414916053E-2</v>
      </c>
      <c r="Q11" s="5">
        <v>8.7310918561476061E-2</v>
      </c>
      <c r="R11" s="5">
        <v>5.6653234614191118E-2</v>
      </c>
      <c r="S11" s="5">
        <v>7.7502317614690605E-2</v>
      </c>
      <c r="T11" s="20">
        <v>11</v>
      </c>
      <c r="U11" s="20">
        <v>3</v>
      </c>
      <c r="V11" s="20">
        <v>1</v>
      </c>
      <c r="W11" s="20">
        <v>0</v>
      </c>
      <c r="X11" s="20">
        <v>0</v>
      </c>
      <c r="Y11" s="20">
        <v>3</v>
      </c>
    </row>
    <row r="13" spans="1:31" x14ac:dyDescent="0.3">
      <c r="F13" t="s">
        <v>31</v>
      </c>
      <c r="G13" s="22">
        <f>AVERAGE(G3,G8,)</f>
        <v>1164.5070822538542</v>
      </c>
      <c r="H13" s="22"/>
      <c r="I13" s="22"/>
      <c r="J13" s="22"/>
      <c r="K13" s="22"/>
      <c r="L13" s="22"/>
      <c r="M13" s="23">
        <f>AVERAGE(M3,M8,)</f>
        <v>1.3400372196789813E-2</v>
      </c>
      <c r="N13" s="23"/>
      <c r="O13" s="23"/>
      <c r="P13" s="23"/>
      <c r="Q13" s="23"/>
      <c r="R13" s="23"/>
      <c r="S13" s="23">
        <f>AVERAGE(S3,S8,)</f>
        <v>2.0492467077957686E-2</v>
      </c>
      <c r="T13" s="22"/>
      <c r="U13" s="22"/>
      <c r="V13" s="22"/>
      <c r="W13" s="22"/>
      <c r="X13" s="22"/>
      <c r="Y13" s="22">
        <f>AVERAGE(Y3,Y8,)</f>
        <v>6.9333333333333327</v>
      </c>
    </row>
    <row r="14" spans="1:31" x14ac:dyDescent="0.3">
      <c r="F14" s="1" t="s">
        <v>17</v>
      </c>
      <c r="G14" s="22">
        <f t="shared" ref="G14:G16" si="0">AVERAGE(G4,G9,)</f>
        <v>1160.4624346355311</v>
      </c>
      <c r="M14" s="23">
        <f t="shared" ref="M14:M16" si="1">AVERAGE(M4,M9,)</f>
        <v>1.1233530368915765E-2</v>
      </c>
      <c r="N14" s="23"/>
      <c r="O14" s="23"/>
      <c r="P14" s="23"/>
      <c r="Q14" s="23"/>
      <c r="R14" s="23"/>
      <c r="S14" s="23">
        <f t="shared" ref="S14:S16" si="2">AVERAGE(S4,S9,)</f>
        <v>1.8886839918870042E-2</v>
      </c>
      <c r="Y14" s="22">
        <f t="shared" ref="Y14:Y16" si="3">AVERAGE(Y4,Y9,)</f>
        <v>7.8</v>
      </c>
    </row>
    <row r="15" spans="1:31" x14ac:dyDescent="0.3">
      <c r="G15" s="22">
        <f t="shared" si="0"/>
        <v>1168.0850591341966</v>
      </c>
      <c r="M15" s="23">
        <f t="shared" si="1"/>
        <v>1.5509048442432213E-2</v>
      </c>
      <c r="N15" s="23"/>
      <c r="O15" s="23"/>
      <c r="P15" s="23"/>
      <c r="Q15" s="23"/>
      <c r="R15" s="23"/>
      <c r="S15" s="23">
        <f t="shared" si="2"/>
        <v>2.5051513597644692E-2</v>
      </c>
      <c r="Y15" s="22">
        <f t="shared" si="3"/>
        <v>7.6000000000000005</v>
      </c>
    </row>
    <row r="16" spans="1:31" x14ac:dyDescent="0.3">
      <c r="G16" s="22">
        <f t="shared" si="0"/>
        <v>1175.3295633186315</v>
      </c>
      <c r="M16" s="23">
        <f t="shared" si="1"/>
        <v>1.9762776531928962E-2</v>
      </c>
      <c r="N16" s="23"/>
      <c r="O16" s="23"/>
      <c r="P16" s="23"/>
      <c r="Q16" s="23"/>
      <c r="R16" s="23"/>
      <c r="S16" s="23">
        <f t="shared" si="2"/>
        <v>3.2526321591349501E-2</v>
      </c>
      <c r="Y16" s="22">
        <f t="shared" si="3"/>
        <v>6.9333333333333336</v>
      </c>
    </row>
  </sheetData>
  <mergeCells count="5">
    <mergeCell ref="B1:G1"/>
    <mergeCell ref="H1:M1"/>
    <mergeCell ref="N1:S1"/>
    <mergeCell ref="T1:Y1"/>
    <mergeCell ref="Z1:AE1"/>
  </mergeCells>
  <conditionalFormatting sqref="B8:B1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1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1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1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1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1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1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11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1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1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N1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:O1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:P1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:Q11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:R11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:S1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:T1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:U1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:V1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:W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:X1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Y1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367C6-FE55-4EFC-A911-F1134830B392}">
  <dimension ref="A1:AE16"/>
  <sheetViews>
    <sheetView zoomScale="70" zoomScaleNormal="70" workbookViewId="0">
      <selection activeCell="F14" sqref="F14"/>
    </sheetView>
  </sheetViews>
  <sheetFormatPr baseColWidth="10" defaultRowHeight="14.4" x14ac:dyDescent="0.3"/>
  <sheetData>
    <row r="1" spans="1:31" ht="15" thickBot="1" x14ac:dyDescent="0.35">
      <c r="B1" s="8" t="s">
        <v>4</v>
      </c>
      <c r="C1" s="9"/>
      <c r="D1" s="9"/>
      <c r="E1" s="9"/>
      <c r="F1" s="9"/>
      <c r="G1" s="10"/>
      <c r="H1" s="8" t="s">
        <v>5</v>
      </c>
      <c r="I1" s="9"/>
      <c r="J1" s="9"/>
      <c r="K1" s="9"/>
      <c r="L1" s="9"/>
      <c r="M1" s="10"/>
      <c r="N1" s="11" t="s">
        <v>6</v>
      </c>
      <c r="O1" s="12"/>
      <c r="P1" s="12"/>
      <c r="Q1" s="12"/>
      <c r="R1" s="12"/>
      <c r="S1" s="13"/>
      <c r="T1" s="8" t="s">
        <v>7</v>
      </c>
      <c r="U1" s="9"/>
      <c r="V1" s="9"/>
      <c r="W1" s="9"/>
      <c r="X1" s="9"/>
      <c r="Y1" s="10"/>
      <c r="Z1" s="8" t="s">
        <v>8</v>
      </c>
      <c r="AA1" s="9"/>
      <c r="AB1" s="9"/>
      <c r="AC1" s="9"/>
      <c r="AD1" s="9"/>
      <c r="AE1" s="10"/>
    </row>
    <row r="2" spans="1:31" ht="15" thickBot="1" x14ac:dyDescent="0.35">
      <c r="A2" t="s">
        <v>15</v>
      </c>
      <c r="B2" s="14" t="s">
        <v>9</v>
      </c>
      <c r="C2" s="15" t="s">
        <v>10</v>
      </c>
      <c r="D2" s="15" t="s">
        <v>11</v>
      </c>
      <c r="E2" s="15" t="s">
        <v>12</v>
      </c>
      <c r="F2" s="15" t="s">
        <v>13</v>
      </c>
      <c r="G2" s="16" t="s">
        <v>14</v>
      </c>
      <c r="H2" s="17" t="s">
        <v>9</v>
      </c>
      <c r="I2" s="18" t="s">
        <v>10</v>
      </c>
      <c r="J2" s="18" t="s">
        <v>11</v>
      </c>
      <c r="K2" s="18" t="s">
        <v>12</v>
      </c>
      <c r="L2" s="18" t="s">
        <v>13</v>
      </c>
      <c r="M2" s="19" t="s">
        <v>14</v>
      </c>
      <c r="N2" s="14" t="s">
        <v>9</v>
      </c>
      <c r="O2" s="15" t="s">
        <v>10</v>
      </c>
      <c r="P2" s="15" t="s">
        <v>11</v>
      </c>
      <c r="Q2" s="15" t="s">
        <v>12</v>
      </c>
      <c r="R2" s="15" t="s">
        <v>13</v>
      </c>
      <c r="S2" s="16" t="s">
        <v>14</v>
      </c>
      <c r="T2" s="17" t="s">
        <v>9</v>
      </c>
      <c r="U2" s="18" t="s">
        <v>10</v>
      </c>
      <c r="V2" s="18" t="s">
        <v>11</v>
      </c>
      <c r="W2" s="18" t="s">
        <v>12</v>
      </c>
      <c r="X2" s="18" t="s">
        <v>13</v>
      </c>
      <c r="Y2" s="19" t="s">
        <v>14</v>
      </c>
      <c r="Z2" s="17" t="s">
        <v>9</v>
      </c>
      <c r="AA2" s="18" t="s">
        <v>10</v>
      </c>
      <c r="AB2" s="18" t="s">
        <v>11</v>
      </c>
      <c r="AC2" s="18" t="s">
        <v>12</v>
      </c>
      <c r="AD2" s="18" t="s">
        <v>13</v>
      </c>
      <c r="AE2" s="19" t="s">
        <v>14</v>
      </c>
    </row>
    <row r="3" spans="1:31" ht="15" thickBot="1" x14ac:dyDescent="0.35">
      <c r="A3" s="1" t="s">
        <v>22</v>
      </c>
      <c r="B3" s="3">
        <v>1164.8969584996269</v>
      </c>
      <c r="C3" s="3">
        <v>1306.7778984378976</v>
      </c>
      <c r="D3" s="3">
        <v>1392.3862011993638</v>
      </c>
      <c r="E3" s="3">
        <v>1600.9138654174858</v>
      </c>
      <c r="F3" s="3">
        <v>2257.6291646281534</v>
      </c>
      <c r="G3" s="3">
        <v>1544.5208176365054</v>
      </c>
      <c r="H3" s="5">
        <v>5.6905154186105819E-4</v>
      </c>
      <c r="I3" s="5">
        <v>3.7650520251953615E-3</v>
      </c>
      <c r="J3" s="5">
        <v>5.3145031965827743E-3</v>
      </c>
      <c r="K3" s="5">
        <v>6.8608850464919498E-3</v>
      </c>
      <c r="L3" s="5">
        <v>1.2301070227293117E-2</v>
      </c>
      <c r="M3" s="5">
        <v>5.7621124074848529E-3</v>
      </c>
      <c r="N3" s="5">
        <v>2.3493507217118084E-3</v>
      </c>
      <c r="O3" s="5">
        <v>7.4241742822859381E-3</v>
      </c>
      <c r="P3" s="5">
        <v>1.0444816553254089E-2</v>
      </c>
      <c r="Q3" s="5">
        <v>1.224780257844499E-2</v>
      </c>
      <c r="R3" s="5">
        <v>1.9966222900628758E-2</v>
      </c>
      <c r="S3" s="5">
        <v>1.0486473407265117E-2</v>
      </c>
      <c r="T3" s="20">
        <v>49</v>
      </c>
      <c r="U3" s="20">
        <v>19</v>
      </c>
      <c r="V3" s="20">
        <v>11</v>
      </c>
      <c r="W3" s="20">
        <v>4</v>
      </c>
      <c r="X3" s="20">
        <v>1</v>
      </c>
      <c r="Y3" s="20">
        <v>16.8</v>
      </c>
    </row>
    <row r="4" spans="1:31" ht="15" thickBot="1" x14ac:dyDescent="0.35">
      <c r="A4" s="1" t="s">
        <v>23</v>
      </c>
      <c r="B4" s="3">
        <v>1165.2798057800021</v>
      </c>
      <c r="C4" s="3">
        <v>1305.1729008220743</v>
      </c>
      <c r="D4" s="3">
        <v>1390.4512813879021</v>
      </c>
      <c r="E4" s="3">
        <v>1599.9089018213772</v>
      </c>
      <c r="F4" s="3">
        <v>2254.1110380052296</v>
      </c>
      <c r="G4" s="3">
        <v>1542.984785563317</v>
      </c>
      <c r="H4" s="5">
        <v>9.2281305100760816E-4</v>
      </c>
      <c r="I4" s="5">
        <v>2.483141829452115E-3</v>
      </c>
      <c r="J4" s="5">
        <v>3.8061816483558751E-3</v>
      </c>
      <c r="K4" s="5">
        <v>6.2383553124519672E-3</v>
      </c>
      <c r="L4" s="5">
        <v>1.0732065192436564E-2</v>
      </c>
      <c r="M4" s="5">
        <v>4.8365114067408259E-3</v>
      </c>
      <c r="N4" s="5">
        <v>2.5526590746873944E-3</v>
      </c>
      <c r="O4" s="5">
        <v>6.6309997857346547E-3</v>
      </c>
      <c r="P4" s="5">
        <v>9.8515068774873774E-3</v>
      </c>
      <c r="Q4" s="5">
        <v>1.1939724623698368E-2</v>
      </c>
      <c r="R4" s="5">
        <v>1.8865505097654903E-2</v>
      </c>
      <c r="S4" s="5">
        <v>9.9680790918525407E-3</v>
      </c>
      <c r="T4" s="20">
        <v>47</v>
      </c>
      <c r="U4" s="20">
        <v>22</v>
      </c>
      <c r="V4" s="20">
        <v>10</v>
      </c>
      <c r="W4" s="20">
        <v>5</v>
      </c>
      <c r="X4" s="20">
        <v>3</v>
      </c>
      <c r="Y4" s="20">
        <v>17.399999999999999</v>
      </c>
    </row>
    <row r="5" spans="1:31" ht="15" thickBot="1" x14ac:dyDescent="0.35">
      <c r="A5" s="1" t="s">
        <v>24</v>
      </c>
      <c r="B5" s="3">
        <v>1165.2222652828661</v>
      </c>
      <c r="C5" s="3">
        <v>1304.8775282312099</v>
      </c>
      <c r="D5" s="3">
        <v>1389.7349860756026</v>
      </c>
      <c r="E5" s="3">
        <v>1598.0166223703188</v>
      </c>
      <c r="F5" s="3">
        <v>2248.3265103026138</v>
      </c>
      <c r="G5" s="3">
        <v>1541.2355824525221</v>
      </c>
      <c r="H5" s="5">
        <v>8.6253022477319964E-4</v>
      </c>
      <c r="I5" s="5">
        <v>2.2713722711326491E-3</v>
      </c>
      <c r="J5" s="5">
        <v>3.3157839103754106E-3</v>
      </c>
      <c r="K5" s="5">
        <v>4.9665902912271569E-3</v>
      </c>
      <c r="L5" s="5">
        <v>8.1220002712059369E-3</v>
      </c>
      <c r="M5" s="5">
        <v>3.9076553937428702E-3</v>
      </c>
      <c r="N5" s="5">
        <v>2.7435305702097094E-3</v>
      </c>
      <c r="O5" s="5">
        <v>6.1450706104043164E-3</v>
      </c>
      <c r="P5" s="5">
        <v>8.6371801671566804E-3</v>
      </c>
      <c r="Q5" s="5">
        <v>1.0655577450975198E-2</v>
      </c>
      <c r="R5" s="5">
        <v>1.6033617042936436E-2</v>
      </c>
      <c r="S5" s="5">
        <v>8.8429951683364674E-3</v>
      </c>
      <c r="T5" s="20">
        <v>49</v>
      </c>
      <c r="U5" s="20">
        <v>26</v>
      </c>
      <c r="V5" s="20">
        <v>20</v>
      </c>
      <c r="W5" s="20">
        <v>12</v>
      </c>
      <c r="X5" s="20">
        <v>8</v>
      </c>
      <c r="Y5" s="20">
        <v>23</v>
      </c>
    </row>
    <row r="6" spans="1:31" x14ac:dyDescent="0.3">
      <c r="A6" s="1" t="s">
        <v>25</v>
      </c>
      <c r="B6" s="3">
        <v>1165.4472121763124</v>
      </c>
      <c r="C6" s="3">
        <v>1304.5147114276906</v>
      </c>
      <c r="D6" s="3">
        <v>1389.1150283686834</v>
      </c>
      <c r="E6" s="3">
        <v>1596.7129548251007</v>
      </c>
      <c r="F6" s="3">
        <v>2252.5630707887726</v>
      </c>
      <c r="G6" s="3">
        <v>1541.6705955173118</v>
      </c>
      <c r="H6" s="5">
        <v>1.063444043531134E-3</v>
      </c>
      <c r="I6" s="5">
        <v>1.998348673755273E-3</v>
      </c>
      <c r="J6" s="5">
        <v>2.9061735696795884E-3</v>
      </c>
      <c r="K6" s="5">
        <v>4.1921233425035878E-3</v>
      </c>
      <c r="L6" s="5">
        <v>1.0049962342241885E-2</v>
      </c>
      <c r="M6" s="5">
        <v>4.0420103943422936E-3</v>
      </c>
      <c r="N6" s="5">
        <v>3.9182800101892441E-3</v>
      </c>
      <c r="O6" s="5">
        <v>7.1780365253427602E-3</v>
      </c>
      <c r="P6" s="5">
        <v>9.0287570592036456E-3</v>
      </c>
      <c r="Q6" s="5">
        <v>1.1055140799034227E-2</v>
      </c>
      <c r="R6" s="5">
        <v>1.7308413183468544E-2</v>
      </c>
      <c r="S6" s="5">
        <v>9.6977255154476836E-3</v>
      </c>
      <c r="T6" s="20">
        <v>40</v>
      </c>
      <c r="U6" s="20">
        <v>31</v>
      </c>
      <c r="V6" s="20">
        <v>21</v>
      </c>
      <c r="W6" s="20">
        <v>15</v>
      </c>
      <c r="X6" s="20">
        <v>6</v>
      </c>
      <c r="Y6" s="20">
        <v>22.6</v>
      </c>
    </row>
    <row r="7" spans="1:31" ht="15" thickBot="1" x14ac:dyDescent="0.35">
      <c r="A7" s="21"/>
    </row>
    <row r="8" spans="1:31" ht="15" thickBot="1" x14ac:dyDescent="0.35">
      <c r="A8" s="1" t="s">
        <v>16</v>
      </c>
      <c r="B8" s="3">
        <v>1351.6549601919119</v>
      </c>
      <c r="C8" s="3">
        <v>1574.8029484539866</v>
      </c>
      <c r="D8" s="3">
        <v>1715.4789511009317</v>
      </c>
      <c r="E8" s="3">
        <v>2012.234549502361</v>
      </c>
      <c r="F8" s="3">
        <v>2920.4095351183628</v>
      </c>
      <c r="G8" s="3">
        <v>1914.9161888735107</v>
      </c>
      <c r="H8" s="5">
        <v>1.7486682963677693E-2</v>
      </c>
      <c r="I8" s="5">
        <v>1.4808452928568725E-2</v>
      </c>
      <c r="J8" s="5">
        <v>1.5439325231726102E-2</v>
      </c>
      <c r="K8" s="5">
        <v>1.5787555774255446E-2</v>
      </c>
      <c r="L8" s="5">
        <v>1.6106685022742546E-2</v>
      </c>
      <c r="M8" s="5">
        <v>1.5925740384194104E-2</v>
      </c>
      <c r="N8" s="5">
        <v>3.1304967198883329E-2</v>
      </c>
      <c r="O8" s="5">
        <v>2.5066473007585136E-2</v>
      </c>
      <c r="P8" s="5">
        <v>2.4606699052298356E-2</v>
      </c>
      <c r="Q8" s="5">
        <v>2.5485138683766412E-2</v>
      </c>
      <c r="R8" s="5">
        <v>2.3815028462157273E-2</v>
      </c>
      <c r="S8" s="5">
        <v>2.6055661280938103E-2</v>
      </c>
      <c r="T8" s="20">
        <v>22</v>
      </c>
      <c r="U8" s="20">
        <v>10</v>
      </c>
      <c r="V8" s="20">
        <v>6</v>
      </c>
      <c r="W8" s="20">
        <v>0</v>
      </c>
      <c r="X8" s="20">
        <v>1</v>
      </c>
      <c r="Y8" s="20">
        <v>7.8</v>
      </c>
    </row>
    <row r="9" spans="1:31" ht="15" thickBot="1" x14ac:dyDescent="0.35">
      <c r="A9" s="1" t="s">
        <v>17</v>
      </c>
      <c r="B9" s="3">
        <v>1357.953973526041</v>
      </c>
      <c r="C9" s="3">
        <v>1572.6000616024373</v>
      </c>
      <c r="D9" s="3">
        <v>1711.8489352013182</v>
      </c>
      <c r="E9" s="3">
        <v>2012.250097112734</v>
      </c>
      <c r="F9" s="3">
        <v>2915.2860497652323</v>
      </c>
      <c r="G9" s="3">
        <v>1913.9878234415526</v>
      </c>
      <c r="H9" s="5">
        <v>2.2414781655929344E-2</v>
      </c>
      <c r="I9" s="5">
        <v>1.3277715942928512E-2</v>
      </c>
      <c r="J9" s="5">
        <v>1.3205339554854633E-2</v>
      </c>
      <c r="K9" s="5">
        <v>1.5901888361722367E-2</v>
      </c>
      <c r="L9" s="5">
        <v>1.4276383095580181E-2</v>
      </c>
      <c r="M9" s="5">
        <v>1.5815221722203007E-2</v>
      </c>
      <c r="N9" s="5">
        <v>3.6205772450512173E-2</v>
      </c>
      <c r="O9" s="5">
        <v>2.5587468156784247E-2</v>
      </c>
      <c r="P9" s="5">
        <v>2.4894905950834274E-2</v>
      </c>
      <c r="Q9" s="5">
        <v>2.6421520055048959E-2</v>
      </c>
      <c r="R9" s="5">
        <v>2.251402325615506E-2</v>
      </c>
      <c r="S9" s="5">
        <v>2.7124737973866941E-2</v>
      </c>
      <c r="T9" s="20">
        <v>24</v>
      </c>
      <c r="U9" s="20">
        <v>12</v>
      </c>
      <c r="V9" s="20">
        <v>13</v>
      </c>
      <c r="W9" s="20">
        <v>3</v>
      </c>
      <c r="X9" s="20">
        <v>1</v>
      </c>
      <c r="Y9" s="20">
        <v>10.6</v>
      </c>
    </row>
    <row r="10" spans="1:31" ht="15" thickBot="1" x14ac:dyDescent="0.35">
      <c r="A10" s="1" t="s">
        <v>18</v>
      </c>
      <c r="B10" s="3">
        <v>1366.8096859012783</v>
      </c>
      <c r="C10" s="3">
        <v>1586.1444990453435</v>
      </c>
      <c r="D10" s="3">
        <v>1722.755006243668</v>
      </c>
      <c r="E10" s="3">
        <v>2018.4841435104163</v>
      </c>
      <c r="F10" s="3">
        <v>2908.6939746033299</v>
      </c>
      <c r="G10" s="3">
        <v>1920.5774618608073</v>
      </c>
      <c r="H10" s="5">
        <v>2.9710817438372915E-2</v>
      </c>
      <c r="I10" s="5">
        <v>2.2164170498650611E-2</v>
      </c>
      <c r="J10" s="5">
        <v>1.9903053729961696E-2</v>
      </c>
      <c r="K10" s="5">
        <v>1.9121264597144406E-2</v>
      </c>
      <c r="L10" s="5">
        <v>1.2023447361887771E-2</v>
      </c>
      <c r="M10" s="5">
        <v>2.0584550725203481E-2</v>
      </c>
      <c r="N10" s="5">
        <v>4.6980435251521367E-2</v>
      </c>
      <c r="O10" s="5">
        <v>3.9024266187916629E-2</v>
      </c>
      <c r="P10" s="5">
        <v>3.4967266482741836E-2</v>
      </c>
      <c r="Q10" s="5">
        <v>3.236045328275778E-2</v>
      </c>
      <c r="R10" s="5">
        <v>1.9943487691285875E-2</v>
      </c>
      <c r="S10" s="5">
        <v>3.4655181779244697E-2</v>
      </c>
      <c r="T10" s="20">
        <v>21</v>
      </c>
      <c r="U10" s="20">
        <v>9</v>
      </c>
      <c r="V10" s="20">
        <v>10</v>
      </c>
      <c r="W10" s="20">
        <v>6</v>
      </c>
      <c r="X10" s="20">
        <v>4</v>
      </c>
      <c r="Y10" s="20">
        <v>10</v>
      </c>
    </row>
    <row r="11" spans="1:31" x14ac:dyDescent="0.3">
      <c r="A11" s="1" t="s">
        <v>19</v>
      </c>
      <c r="B11" s="3">
        <v>1389.7774672452654</v>
      </c>
      <c r="C11" s="3">
        <v>1598.4301077624375</v>
      </c>
      <c r="D11" s="3">
        <v>1743.7206799303431</v>
      </c>
      <c r="E11" s="3">
        <v>2030.9671016806062</v>
      </c>
      <c r="F11" s="3">
        <v>2914.7719438488698</v>
      </c>
      <c r="G11" s="3">
        <v>1935.5334600935043</v>
      </c>
      <c r="H11" s="5">
        <v>4.7127502210871183E-2</v>
      </c>
      <c r="I11" s="5">
        <v>3.0070460085338969E-2</v>
      </c>
      <c r="J11" s="5">
        <v>3.2703457701004371E-2</v>
      </c>
      <c r="K11" s="5">
        <v>2.5545069602227497E-2</v>
      </c>
      <c r="L11" s="5">
        <v>1.4092782669038425E-2</v>
      </c>
      <c r="M11" s="5">
        <v>2.9907854453696092E-2</v>
      </c>
      <c r="N11" s="5">
        <v>6.4624167448821587E-2</v>
      </c>
      <c r="O11" s="5">
        <v>4.8936384005942621E-2</v>
      </c>
      <c r="P11" s="5">
        <v>5.1145178471048942E-2</v>
      </c>
      <c r="Q11" s="5">
        <v>4.8609880263355339E-2</v>
      </c>
      <c r="R11" s="5">
        <v>2.3818479132218205E-2</v>
      </c>
      <c r="S11" s="5">
        <v>4.742681786427734E-2</v>
      </c>
      <c r="T11" s="20">
        <v>16</v>
      </c>
      <c r="U11" s="20">
        <v>3</v>
      </c>
      <c r="V11" s="20">
        <v>5</v>
      </c>
      <c r="W11" s="20">
        <v>1</v>
      </c>
      <c r="X11" s="20">
        <v>4</v>
      </c>
      <c r="Y11" s="20">
        <v>5.8</v>
      </c>
    </row>
    <row r="13" spans="1:31" x14ac:dyDescent="0.3">
      <c r="F13" t="s">
        <v>30</v>
      </c>
      <c r="G13" s="22">
        <f>AVERAGE(G3,G8,)</f>
        <v>1153.145668836672</v>
      </c>
      <c r="H13" s="22"/>
      <c r="I13" s="22"/>
      <c r="J13" s="22"/>
      <c r="K13" s="22"/>
      <c r="L13" s="22"/>
      <c r="M13" s="23">
        <f>AVERAGE(M3,M8,)</f>
        <v>7.2292842638929863E-3</v>
      </c>
      <c r="N13" s="23"/>
      <c r="O13" s="23"/>
      <c r="P13" s="23"/>
      <c r="Q13" s="23"/>
      <c r="R13" s="23"/>
      <c r="S13" s="23">
        <f>AVERAGE(S3,S8,)</f>
        <v>1.2180711562734406E-2</v>
      </c>
      <c r="T13" s="22"/>
      <c r="U13" s="22"/>
      <c r="V13" s="22"/>
      <c r="W13" s="22"/>
      <c r="X13" s="22"/>
      <c r="Y13" s="22">
        <f>AVERAGE(Y3,Y8,)</f>
        <v>8.2000000000000011</v>
      </c>
    </row>
    <row r="14" spans="1:31" x14ac:dyDescent="0.3">
      <c r="F14" s="1" t="s">
        <v>17</v>
      </c>
      <c r="G14" s="22">
        <f t="shared" ref="G14:G16" si="0">AVERAGE(G4,G9,)</f>
        <v>1152.3242030016233</v>
      </c>
      <c r="M14" s="23">
        <f t="shared" ref="M14:M16" si="1">AVERAGE(M4,M9,)</f>
        <v>6.8839110429812778E-3</v>
      </c>
      <c r="N14" s="23"/>
      <c r="O14" s="23"/>
      <c r="P14" s="23"/>
      <c r="Q14" s="23"/>
      <c r="R14" s="23"/>
      <c r="S14" s="23">
        <f t="shared" ref="S14:S16" si="2">AVERAGE(S4,S9,)</f>
        <v>1.2364272355239828E-2</v>
      </c>
      <c r="Y14" s="22">
        <f t="shared" ref="Y14:Y16" si="3">AVERAGE(Y4,Y9,)</f>
        <v>9.3333333333333339</v>
      </c>
    </row>
    <row r="15" spans="1:31" x14ac:dyDescent="0.3">
      <c r="G15" s="22">
        <f t="shared" si="0"/>
        <v>1153.9376814377765</v>
      </c>
      <c r="M15" s="23">
        <f t="shared" si="1"/>
        <v>8.1640687063154506E-3</v>
      </c>
      <c r="N15" s="23"/>
      <c r="O15" s="23"/>
      <c r="P15" s="23"/>
      <c r="Q15" s="23"/>
      <c r="R15" s="23"/>
      <c r="S15" s="23">
        <f t="shared" si="2"/>
        <v>1.4499392315860388E-2</v>
      </c>
      <c r="Y15" s="22">
        <f t="shared" si="3"/>
        <v>11</v>
      </c>
    </row>
    <row r="16" spans="1:31" x14ac:dyDescent="0.3">
      <c r="G16" s="22">
        <f t="shared" si="0"/>
        <v>1159.0680185369386</v>
      </c>
      <c r="M16" s="23">
        <f t="shared" si="1"/>
        <v>1.1316621616012795E-2</v>
      </c>
      <c r="N16" s="23"/>
      <c r="O16" s="23"/>
      <c r="P16" s="23"/>
      <c r="Q16" s="23"/>
      <c r="R16" s="23"/>
      <c r="S16" s="23">
        <f t="shared" si="2"/>
        <v>1.904151445990834E-2</v>
      </c>
      <c r="Y16" s="22">
        <f t="shared" si="3"/>
        <v>9.4666666666666668</v>
      </c>
    </row>
  </sheetData>
  <mergeCells count="5">
    <mergeCell ref="B1:G1"/>
    <mergeCell ref="H1:M1"/>
    <mergeCell ref="N1:S1"/>
    <mergeCell ref="T1:Y1"/>
    <mergeCell ref="Z1:AE1"/>
  </mergeCells>
  <conditionalFormatting sqref="B8:B1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1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1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1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1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1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1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11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1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1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N1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:O1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:P1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:Q11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:R11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:S1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:T1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:U1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:V1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:W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:X1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Y1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60</vt:lpstr>
      <vt:lpstr>120</vt:lpstr>
      <vt:lpstr>180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Ignacio Reyes Polanco</dc:creator>
  <cp:lastModifiedBy>Pablo Ignacio Reyes Polanco</cp:lastModifiedBy>
  <dcterms:created xsi:type="dcterms:W3CDTF">2023-10-02T12:36:33Z</dcterms:created>
  <dcterms:modified xsi:type="dcterms:W3CDTF">2023-10-02T12:55:21Z</dcterms:modified>
</cp:coreProperties>
</file>