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/CMSTP-TW 2023/paper documents/"/>
    </mc:Choice>
  </mc:AlternateContent>
  <xr:revisionPtr revIDLastSave="37" documentId="13_ncr:1_{1A0FB070-05A8-4FF7-AE10-58FC1DD8563E}" xr6:coauthVersionLast="47" xr6:coauthVersionMax="47" xr10:uidLastSave="{C2932B39-A50E-4218-8A55-EF143E8926CF}"/>
  <bookViews>
    <workbookView xWindow="-108" yWindow="-108" windowWidth="23256" windowHeight="12456" xr2:uid="{00000000-000D-0000-FFFF-FFFF00000000}"/>
  </bookViews>
  <sheets>
    <sheet name="Resumen" sheetId="1" r:id="rId1"/>
    <sheet name="Tabla Paper" sheetId="7" r:id="rId2"/>
    <sheet name="Q = Infinito" sheetId="2" r:id="rId3"/>
    <sheet name="Q = 20" sheetId="3" r:id="rId4"/>
    <sheet name="Q = 15" sheetId="4" r:id="rId5"/>
    <sheet name="Q = 10" sheetId="5" r:id="rId6"/>
    <sheet name="Q = 5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9" i="2" l="1"/>
  <c r="BM63" i="2"/>
  <c r="BL63" i="2"/>
  <c r="BK63" i="2"/>
  <c r="BH63" i="2"/>
  <c r="BF63" i="2"/>
  <c r="BO62" i="2"/>
  <c r="BN62" i="2"/>
  <c r="BJ62" i="2"/>
  <c r="BI62" i="2"/>
  <c r="BO61" i="2"/>
  <c r="BN61" i="2"/>
  <c r="BJ61" i="2"/>
  <c r="BI61" i="2"/>
  <c r="BO60" i="2"/>
  <c r="BN60" i="2"/>
  <c r="BJ60" i="2"/>
  <c r="BI60" i="2"/>
  <c r="BO59" i="2"/>
  <c r="BN59" i="2"/>
  <c r="BJ59" i="2"/>
  <c r="BI59" i="2"/>
  <c r="BO58" i="2"/>
  <c r="BN58" i="2"/>
  <c r="BJ58" i="2"/>
  <c r="BI58" i="2"/>
  <c r="BO57" i="2"/>
  <c r="BN57" i="2"/>
  <c r="BJ57" i="2"/>
  <c r="BI57" i="2"/>
  <c r="BO56" i="2"/>
  <c r="BN56" i="2"/>
  <c r="BJ56" i="2"/>
  <c r="BI56" i="2"/>
  <c r="BO55" i="2"/>
  <c r="BN55" i="2"/>
  <c r="BJ55" i="2"/>
  <c r="BI55" i="2"/>
  <c r="BO54" i="2"/>
  <c r="BN54" i="2"/>
  <c r="BJ54" i="2"/>
  <c r="BI54" i="2"/>
  <c r="BO53" i="2"/>
  <c r="BN53" i="2"/>
  <c r="BJ53" i="2"/>
  <c r="BI53" i="2"/>
  <c r="BO52" i="2"/>
  <c r="BN52" i="2"/>
  <c r="BJ52" i="2"/>
  <c r="BI52" i="2"/>
  <c r="BO51" i="2"/>
  <c r="BN51" i="2"/>
  <c r="BJ51" i="2"/>
  <c r="BI51" i="2"/>
  <c r="BO50" i="2"/>
  <c r="BN50" i="2"/>
  <c r="BJ50" i="2"/>
  <c r="BI50" i="2"/>
  <c r="BO49" i="2"/>
  <c r="BN49" i="2"/>
  <c r="BJ49" i="2"/>
  <c r="BI49" i="2"/>
  <c r="BO48" i="2"/>
  <c r="BN48" i="2"/>
  <c r="BJ48" i="2"/>
  <c r="BI48" i="2"/>
  <c r="BO47" i="2"/>
  <c r="BN47" i="2"/>
  <c r="BJ47" i="2"/>
  <c r="BI47" i="2"/>
  <c r="BO46" i="2"/>
  <c r="BN46" i="2"/>
  <c r="BJ46" i="2"/>
  <c r="BI46" i="2"/>
  <c r="BO45" i="2"/>
  <c r="BN45" i="2"/>
  <c r="BJ45" i="2"/>
  <c r="BI45" i="2"/>
  <c r="BO44" i="2"/>
  <c r="BN44" i="2"/>
  <c r="BJ44" i="2"/>
  <c r="BI44" i="2"/>
  <c r="BO43" i="2"/>
  <c r="BN43" i="2"/>
  <c r="BJ43" i="2"/>
  <c r="BI43" i="2"/>
  <c r="BO42" i="2"/>
  <c r="BN42" i="2"/>
  <c r="BJ42" i="2"/>
  <c r="BI42" i="2"/>
  <c r="BO41" i="2"/>
  <c r="BN41" i="2"/>
  <c r="BJ41" i="2"/>
  <c r="BI41" i="2"/>
  <c r="BO40" i="2"/>
  <c r="BN40" i="2"/>
  <c r="BJ40" i="2"/>
  <c r="BI40" i="2"/>
  <c r="BO39" i="2"/>
  <c r="BN39" i="2"/>
  <c r="BJ39" i="2"/>
  <c r="BI39" i="2"/>
  <c r="BO38" i="2"/>
  <c r="BN38" i="2"/>
  <c r="BJ38" i="2"/>
  <c r="BI38" i="2"/>
  <c r="BO37" i="2"/>
  <c r="BN37" i="2"/>
  <c r="BJ37" i="2"/>
  <c r="BI37" i="2"/>
  <c r="BO36" i="2"/>
  <c r="BN36" i="2"/>
  <c r="BJ36" i="2"/>
  <c r="BI36" i="2"/>
  <c r="BO35" i="2"/>
  <c r="BN35" i="2"/>
  <c r="BJ35" i="2"/>
  <c r="BI35" i="2"/>
  <c r="BO34" i="2"/>
  <c r="BN34" i="2"/>
  <c r="BJ34" i="2"/>
  <c r="BI34" i="2"/>
  <c r="BO33" i="2"/>
  <c r="BN33" i="2"/>
  <c r="BJ33" i="2"/>
  <c r="BI33" i="2"/>
  <c r="BO32" i="2"/>
  <c r="BN32" i="2"/>
  <c r="BJ32" i="2"/>
  <c r="BI32" i="2"/>
  <c r="BO31" i="2"/>
  <c r="BN31" i="2"/>
  <c r="BJ31" i="2"/>
  <c r="BI31" i="2"/>
  <c r="BO30" i="2"/>
  <c r="BN30" i="2"/>
  <c r="BJ30" i="2"/>
  <c r="BI30" i="2"/>
  <c r="BO29" i="2"/>
  <c r="BN29" i="2"/>
  <c r="BJ29" i="2"/>
  <c r="BI29" i="2"/>
  <c r="BO28" i="2"/>
  <c r="BN28" i="2"/>
  <c r="BJ28" i="2"/>
  <c r="BI28" i="2"/>
  <c r="BO27" i="2"/>
  <c r="BN27" i="2"/>
  <c r="BJ27" i="2"/>
  <c r="BI27" i="2"/>
  <c r="BO26" i="2"/>
  <c r="BN26" i="2"/>
  <c r="BJ26" i="2"/>
  <c r="BI26" i="2"/>
  <c r="BO25" i="2"/>
  <c r="BN25" i="2"/>
  <c r="BJ25" i="2"/>
  <c r="BI25" i="2"/>
  <c r="BO24" i="2"/>
  <c r="BN24" i="2"/>
  <c r="BJ24" i="2"/>
  <c r="BI24" i="2"/>
  <c r="BO23" i="2"/>
  <c r="BN23" i="2"/>
  <c r="BJ23" i="2"/>
  <c r="BI23" i="2"/>
  <c r="BO22" i="2"/>
  <c r="BN22" i="2"/>
  <c r="BJ22" i="2"/>
  <c r="BI22" i="2"/>
  <c r="BO21" i="2"/>
  <c r="BN21" i="2"/>
  <c r="BJ21" i="2"/>
  <c r="BI21" i="2"/>
  <c r="BO20" i="2"/>
  <c r="BN20" i="2"/>
  <c r="BJ20" i="2"/>
  <c r="BI20" i="2"/>
  <c r="BO19" i="2"/>
  <c r="BN19" i="2"/>
  <c r="BJ19" i="2"/>
  <c r="BI19" i="2"/>
  <c r="BO18" i="2"/>
  <c r="BN18" i="2"/>
  <c r="BJ18" i="2"/>
  <c r="BI18" i="2"/>
  <c r="BO17" i="2"/>
  <c r="BN17" i="2"/>
  <c r="BJ17" i="2"/>
  <c r="BI17" i="2"/>
  <c r="BO16" i="2"/>
  <c r="BN16" i="2"/>
  <c r="BJ16" i="2"/>
  <c r="BI16" i="2"/>
  <c r="BO15" i="2"/>
  <c r="BN15" i="2"/>
  <c r="BJ15" i="2"/>
  <c r="BI15" i="2"/>
  <c r="BO14" i="2"/>
  <c r="BN14" i="2"/>
  <c r="BJ14" i="2"/>
  <c r="BI14" i="2"/>
  <c r="BO13" i="2"/>
  <c r="BN13" i="2"/>
  <c r="BJ13" i="2"/>
  <c r="BI13" i="2"/>
  <c r="BO12" i="2"/>
  <c r="BN12" i="2"/>
  <c r="BJ12" i="2"/>
  <c r="BI12" i="2"/>
  <c r="BO11" i="2"/>
  <c r="BN11" i="2"/>
  <c r="BJ11" i="2"/>
  <c r="BI11" i="2"/>
  <c r="BO10" i="2"/>
  <c r="BN10" i="2"/>
  <c r="BJ10" i="2"/>
  <c r="BI10" i="2"/>
  <c r="BO9" i="2"/>
  <c r="BN9" i="2"/>
  <c r="BJ9" i="2"/>
  <c r="BI9" i="2"/>
  <c r="BO8" i="2"/>
  <c r="BN8" i="2"/>
  <c r="BJ8" i="2"/>
  <c r="BI8" i="2"/>
  <c r="BO7" i="2"/>
  <c r="BN7" i="2"/>
  <c r="BJ7" i="2"/>
  <c r="BI7" i="2"/>
  <c r="BO6" i="2"/>
  <c r="BN6" i="2"/>
  <c r="BJ6" i="2"/>
  <c r="BI6" i="2"/>
  <c r="BO5" i="2"/>
  <c r="BN5" i="2"/>
  <c r="BJ5" i="2"/>
  <c r="BI5" i="2"/>
  <c r="BO4" i="2"/>
  <c r="BO63" i="2" s="1"/>
  <c r="BN4" i="2"/>
  <c r="BN63" i="2" s="1"/>
  <c r="BJ4" i="2"/>
  <c r="BI4" i="2"/>
  <c r="BO3" i="2"/>
  <c r="BN3" i="2"/>
  <c r="BJ3" i="2"/>
  <c r="BI3" i="2"/>
  <c r="G7" i="7"/>
  <c r="G6" i="7"/>
  <c r="G5" i="7"/>
  <c r="G4" i="7"/>
  <c r="G3" i="7"/>
  <c r="X11" i="1"/>
  <c r="X7" i="1"/>
  <c r="W7" i="1"/>
  <c r="V9" i="1"/>
  <c r="V8" i="1"/>
  <c r="V7" i="1"/>
  <c r="U8" i="1"/>
  <c r="T10" i="1"/>
  <c r="T8" i="1"/>
  <c r="BD64" i="6"/>
  <c r="AY64" i="6"/>
  <c r="AT64" i="6"/>
  <c r="AO64" i="6"/>
  <c r="AJ64" i="6"/>
  <c r="AE64" i="6"/>
  <c r="Z64" i="6"/>
  <c r="U64" i="6"/>
  <c r="Q64" i="6"/>
  <c r="P64" i="6"/>
  <c r="D7" i="7" s="1"/>
  <c r="L64" i="6"/>
  <c r="K64" i="6"/>
  <c r="G64" i="6"/>
  <c r="F64" i="6"/>
  <c r="BD64" i="5"/>
  <c r="AY64" i="5"/>
  <c r="AT64" i="5"/>
  <c r="AO64" i="5"/>
  <c r="AJ64" i="5"/>
  <c r="AE64" i="5"/>
  <c r="Z64" i="5"/>
  <c r="U64" i="5"/>
  <c r="Q64" i="5"/>
  <c r="P64" i="5"/>
  <c r="D6" i="7" s="1"/>
  <c r="L64" i="5"/>
  <c r="K64" i="5"/>
  <c r="G64" i="5"/>
  <c r="F64" i="5"/>
  <c r="BD64" i="4"/>
  <c r="AY64" i="4"/>
  <c r="AT64" i="4"/>
  <c r="AO64" i="4"/>
  <c r="AJ64" i="4"/>
  <c r="AE64" i="4"/>
  <c r="Z64" i="4"/>
  <c r="U64" i="4"/>
  <c r="Q64" i="4"/>
  <c r="P64" i="4"/>
  <c r="L64" i="4"/>
  <c r="K64" i="4"/>
  <c r="G64" i="4"/>
  <c r="F64" i="4"/>
  <c r="BD64" i="2"/>
  <c r="AY64" i="2"/>
  <c r="AT64" i="2"/>
  <c r="AO64" i="2"/>
  <c r="AJ64" i="2"/>
  <c r="AE64" i="2"/>
  <c r="Z64" i="2"/>
  <c r="U64" i="2"/>
  <c r="Q64" i="2"/>
  <c r="P64" i="2"/>
  <c r="D3" i="7" s="1"/>
  <c r="L64" i="2"/>
  <c r="K64" i="2"/>
  <c r="G64" i="2"/>
  <c r="F64" i="2"/>
  <c r="Q64" i="3"/>
  <c r="L64" i="3"/>
  <c r="G64" i="3"/>
  <c r="J4" i="7"/>
  <c r="BE63" i="6"/>
  <c r="BD63" i="6"/>
  <c r="BC63" i="6"/>
  <c r="BB63" i="6"/>
  <c r="P7" i="7" s="1"/>
  <c r="BA63" i="6"/>
  <c r="O7" i="7" s="1"/>
  <c r="AZ63" i="6"/>
  <c r="AY63" i="6"/>
  <c r="L12" i="1" s="1"/>
  <c r="AX63" i="6"/>
  <c r="AV63" i="6"/>
  <c r="F12" i="1" s="1"/>
  <c r="AU63" i="6"/>
  <c r="R11" i="1" s="1"/>
  <c r="AT63" i="6"/>
  <c r="L11" i="1" s="1"/>
  <c r="AS63" i="6"/>
  <c r="AQ63" i="6"/>
  <c r="F11" i="1" s="1"/>
  <c r="AP63" i="6"/>
  <c r="R10" i="1" s="1"/>
  <c r="AO63" i="6"/>
  <c r="L10" i="1" s="1"/>
  <c r="AN63" i="6"/>
  <c r="AL63" i="6"/>
  <c r="AK63" i="6"/>
  <c r="AJ63" i="6"/>
  <c r="AI63" i="6"/>
  <c r="AG63" i="6"/>
  <c r="F9" i="1" s="1"/>
  <c r="G9" i="1" s="1"/>
  <c r="AF63" i="6"/>
  <c r="AE63" i="6"/>
  <c r="L8" i="1" s="1"/>
  <c r="AD63" i="6"/>
  <c r="AB63" i="6"/>
  <c r="F8" i="1" s="1"/>
  <c r="AA63" i="6"/>
  <c r="Z63" i="6"/>
  <c r="L7" i="1" s="1"/>
  <c r="Y63" i="6"/>
  <c r="W63" i="6"/>
  <c r="F7" i="1" s="1"/>
  <c r="V63" i="6"/>
  <c r="U63" i="6"/>
  <c r="T63" i="6"/>
  <c r="R63" i="6"/>
  <c r="Q63" i="6"/>
  <c r="P63" i="6"/>
  <c r="O63" i="6"/>
  <c r="N63" i="6"/>
  <c r="M63" i="6"/>
  <c r="L63" i="6"/>
  <c r="K63" i="6"/>
  <c r="J63" i="6"/>
  <c r="I63" i="6"/>
  <c r="N7" i="7" s="1"/>
  <c r="H63" i="6"/>
  <c r="G63" i="6"/>
  <c r="F63" i="6"/>
  <c r="E63" i="6"/>
  <c r="D63" i="6"/>
  <c r="C63" i="6"/>
  <c r="BE63" i="5"/>
  <c r="BD63" i="5"/>
  <c r="BC63" i="5"/>
  <c r="BB63" i="5"/>
  <c r="BA63" i="5"/>
  <c r="AZ63" i="5"/>
  <c r="AY63" i="5"/>
  <c r="AX63" i="5"/>
  <c r="AV63" i="5"/>
  <c r="E12" i="1" s="1"/>
  <c r="AU63" i="5"/>
  <c r="AT63" i="5"/>
  <c r="AS63" i="5"/>
  <c r="AQ63" i="5"/>
  <c r="E11" i="1" s="1"/>
  <c r="AP63" i="5"/>
  <c r="Q10" i="1" s="1"/>
  <c r="AO63" i="5"/>
  <c r="AN63" i="5"/>
  <c r="AL63" i="5"/>
  <c r="AK63" i="5"/>
  <c r="AJ63" i="5"/>
  <c r="AI63" i="5"/>
  <c r="AG63" i="5"/>
  <c r="AF63" i="5"/>
  <c r="AE63" i="5"/>
  <c r="AD63" i="5"/>
  <c r="AB63" i="5"/>
  <c r="E8" i="1" s="1"/>
  <c r="AA63" i="5"/>
  <c r="Z63" i="5"/>
  <c r="Y63" i="5"/>
  <c r="W63" i="5"/>
  <c r="E7" i="1" s="1"/>
  <c r="V63" i="5"/>
  <c r="Q6" i="1" s="1"/>
  <c r="U63" i="5"/>
  <c r="T63" i="5"/>
  <c r="R63" i="5"/>
  <c r="Q63" i="5"/>
  <c r="P63" i="5"/>
  <c r="O63" i="5"/>
  <c r="N63" i="5"/>
  <c r="M63" i="5"/>
  <c r="L63" i="5"/>
  <c r="F6" i="7" s="1"/>
  <c r="K63" i="5"/>
  <c r="J63" i="5"/>
  <c r="I63" i="5"/>
  <c r="H63" i="5"/>
  <c r="G63" i="5"/>
  <c r="F63" i="5"/>
  <c r="E63" i="5"/>
  <c r="D63" i="5"/>
  <c r="C63" i="5"/>
  <c r="BE63" i="4"/>
  <c r="BD63" i="4"/>
  <c r="BC63" i="4"/>
  <c r="BB63" i="4"/>
  <c r="BA63" i="4"/>
  <c r="AZ63" i="4"/>
  <c r="AY63" i="4"/>
  <c r="AX63" i="4"/>
  <c r="AV63" i="4"/>
  <c r="D12" i="1" s="1"/>
  <c r="AU63" i="4"/>
  <c r="P11" i="1" s="1"/>
  <c r="AT63" i="4"/>
  <c r="J11" i="1" s="1"/>
  <c r="AS63" i="4"/>
  <c r="AQ63" i="4"/>
  <c r="D11" i="1" s="1"/>
  <c r="AP63" i="4"/>
  <c r="P10" i="1" s="1"/>
  <c r="AO63" i="4"/>
  <c r="J10" i="1" s="1"/>
  <c r="AN63" i="4"/>
  <c r="AL63" i="4"/>
  <c r="AK63" i="4"/>
  <c r="AJ63" i="4"/>
  <c r="AI63" i="4"/>
  <c r="AG63" i="4"/>
  <c r="AF63" i="4"/>
  <c r="P8" i="1" s="1"/>
  <c r="AE63" i="4"/>
  <c r="AD63" i="4"/>
  <c r="AB63" i="4"/>
  <c r="AA63" i="4"/>
  <c r="P7" i="1" s="1"/>
  <c r="Z63" i="4"/>
  <c r="Y63" i="4"/>
  <c r="W63" i="4"/>
  <c r="V63" i="4"/>
  <c r="P6" i="1" s="1"/>
  <c r="U63" i="4"/>
  <c r="J6" i="1" s="1"/>
  <c r="T63" i="4"/>
  <c r="R63" i="4"/>
  <c r="Q63" i="4"/>
  <c r="P63" i="4"/>
  <c r="E5" i="7" s="1"/>
  <c r="O63" i="4"/>
  <c r="C5" i="7" s="1"/>
  <c r="N63" i="4"/>
  <c r="M63" i="4"/>
  <c r="L63" i="4"/>
  <c r="K63" i="4"/>
  <c r="J63" i="4"/>
  <c r="I63" i="4"/>
  <c r="H63" i="4"/>
  <c r="G63" i="4"/>
  <c r="F63" i="4"/>
  <c r="E63" i="4"/>
  <c r="D63" i="4"/>
  <c r="C63" i="4"/>
  <c r="BE63" i="3"/>
  <c r="BD63" i="3"/>
  <c r="BC63" i="3"/>
  <c r="BB63" i="3"/>
  <c r="BA63" i="3"/>
  <c r="AZ63" i="3"/>
  <c r="AY63" i="3"/>
  <c r="I12" i="1" s="1"/>
  <c r="AX63" i="3"/>
  <c r="AV63" i="3"/>
  <c r="AU63" i="3"/>
  <c r="O11" i="1" s="1"/>
  <c r="AT63" i="3"/>
  <c r="AS63" i="3"/>
  <c r="AQ63" i="3"/>
  <c r="C11" i="1" s="1"/>
  <c r="AP63" i="3"/>
  <c r="O10" i="1" s="1"/>
  <c r="AO63" i="3"/>
  <c r="AN63" i="3"/>
  <c r="AL63" i="3"/>
  <c r="AK63" i="3"/>
  <c r="AJ63" i="3"/>
  <c r="AI63" i="3"/>
  <c r="AG63" i="3"/>
  <c r="AF63" i="3"/>
  <c r="AE63" i="3"/>
  <c r="I8" i="1" s="1"/>
  <c r="AD63" i="3"/>
  <c r="AB63" i="3"/>
  <c r="C8" i="1" s="1"/>
  <c r="AA63" i="3"/>
  <c r="O7" i="1" s="1"/>
  <c r="Z63" i="3"/>
  <c r="I7" i="1" s="1"/>
  <c r="Y63" i="3"/>
  <c r="W63" i="3"/>
  <c r="C7" i="1" s="1"/>
  <c r="V63" i="3"/>
  <c r="O6" i="1" s="1"/>
  <c r="U63" i="3"/>
  <c r="I6" i="1" s="1"/>
  <c r="T63" i="3"/>
  <c r="R63" i="3"/>
  <c r="Q63" i="3"/>
  <c r="P63" i="3"/>
  <c r="O63" i="3"/>
  <c r="N63" i="3"/>
  <c r="M63" i="3"/>
  <c r="L63" i="3"/>
  <c r="K63" i="3"/>
  <c r="J63" i="3"/>
  <c r="I63" i="3"/>
  <c r="N4" i="7" s="1"/>
  <c r="K4" i="7" s="1"/>
  <c r="H63" i="3"/>
  <c r="G63" i="3"/>
  <c r="F63" i="3"/>
  <c r="E63" i="3"/>
  <c r="D63" i="3"/>
  <c r="C63" i="3"/>
  <c r="BE63" i="2"/>
  <c r="BD63" i="2"/>
  <c r="BC63" i="2"/>
  <c r="BB63" i="2"/>
  <c r="P3" i="7" s="1"/>
  <c r="BA63" i="2"/>
  <c r="O3" i="7" s="1"/>
  <c r="AZ63" i="2"/>
  <c r="N12" i="1" s="1"/>
  <c r="AY63" i="2"/>
  <c r="AX63" i="2"/>
  <c r="AV63" i="2"/>
  <c r="AU63" i="2"/>
  <c r="AT63" i="2"/>
  <c r="H11" i="1" s="1"/>
  <c r="AS63" i="2"/>
  <c r="AQ63" i="2"/>
  <c r="B11" i="1" s="1"/>
  <c r="AP63" i="2"/>
  <c r="N10" i="1" s="1"/>
  <c r="AO63" i="2"/>
  <c r="H10" i="1" s="1"/>
  <c r="AN63" i="2"/>
  <c r="AL63" i="2"/>
  <c r="AK63" i="2"/>
  <c r="AJ63" i="2"/>
  <c r="AI63" i="2"/>
  <c r="AG63" i="2"/>
  <c r="AF63" i="2"/>
  <c r="AE63" i="2"/>
  <c r="H8" i="1" s="1"/>
  <c r="AD63" i="2"/>
  <c r="AB63" i="2"/>
  <c r="B8" i="1" s="1"/>
  <c r="AA63" i="2"/>
  <c r="N7" i="1" s="1"/>
  <c r="Z63" i="2"/>
  <c r="H7" i="1" s="1"/>
  <c r="Y63" i="2"/>
  <c r="W63" i="2"/>
  <c r="B7" i="1" s="1"/>
  <c r="V63" i="2"/>
  <c r="N6" i="1" s="1"/>
  <c r="U63" i="2"/>
  <c r="H6" i="1" s="1"/>
  <c r="T63" i="2"/>
  <c r="R63" i="2"/>
  <c r="Q63" i="2"/>
  <c r="P63" i="2"/>
  <c r="O63" i="2"/>
  <c r="N63" i="2"/>
  <c r="M63" i="2"/>
  <c r="L63" i="2"/>
  <c r="K63" i="2"/>
  <c r="J63" i="2"/>
  <c r="I63" i="2"/>
  <c r="N3" i="7" s="1"/>
  <c r="H63" i="2"/>
  <c r="G63" i="2"/>
  <c r="F63" i="2"/>
  <c r="E63" i="2"/>
  <c r="D63" i="2"/>
  <c r="C63" i="2"/>
  <c r="J7" i="7"/>
  <c r="I7" i="7"/>
  <c r="H7" i="7"/>
  <c r="F7" i="7"/>
  <c r="E7" i="7"/>
  <c r="C7" i="7"/>
  <c r="B7" i="7"/>
  <c r="P6" i="7"/>
  <c r="O6" i="7"/>
  <c r="N6" i="7"/>
  <c r="K6" i="7" s="1"/>
  <c r="J6" i="7"/>
  <c r="I6" i="7"/>
  <c r="H6" i="7"/>
  <c r="E6" i="7"/>
  <c r="C6" i="7"/>
  <c r="B6" i="7"/>
  <c r="P5" i="7"/>
  <c r="O5" i="7"/>
  <c r="N5" i="7"/>
  <c r="L5" i="7" s="1"/>
  <c r="J5" i="7"/>
  <c r="I5" i="7"/>
  <c r="I8" i="7" s="1"/>
  <c r="H5" i="7"/>
  <c r="H8" i="7" s="1"/>
  <c r="F5" i="7"/>
  <c r="D5" i="7"/>
  <c r="B5" i="7"/>
  <c r="P4" i="7"/>
  <c r="O4" i="7"/>
  <c r="I4" i="7"/>
  <c r="H4" i="7"/>
  <c r="F4" i="7"/>
  <c r="E4" i="7"/>
  <c r="D4" i="7"/>
  <c r="C4" i="7"/>
  <c r="B4" i="7"/>
  <c r="B8" i="7" s="1"/>
  <c r="J3" i="7"/>
  <c r="I3" i="7"/>
  <c r="H3" i="7"/>
  <c r="F3" i="7"/>
  <c r="E3" i="7"/>
  <c r="C3" i="7"/>
  <c r="B3" i="7"/>
  <c r="B6" i="1"/>
  <c r="C6" i="1"/>
  <c r="D6" i="1"/>
  <c r="E6" i="1"/>
  <c r="F6" i="1"/>
  <c r="K6" i="1"/>
  <c r="L6" i="1"/>
  <c r="R6" i="1"/>
  <c r="T6" i="1"/>
  <c r="U6" i="1"/>
  <c r="V6" i="1"/>
  <c r="W6" i="1"/>
  <c r="X6" i="1"/>
  <c r="D7" i="1"/>
  <c r="J7" i="1"/>
  <c r="K7" i="1"/>
  <c r="Q7" i="1"/>
  <c r="R7" i="1"/>
  <c r="T7" i="1"/>
  <c r="U7" i="1"/>
  <c r="D8" i="1"/>
  <c r="J8" i="1"/>
  <c r="K8" i="1"/>
  <c r="N8" i="1"/>
  <c r="O8" i="1"/>
  <c r="Q8" i="1"/>
  <c r="R8" i="1"/>
  <c r="W8" i="1"/>
  <c r="X8" i="1"/>
  <c r="B9" i="1"/>
  <c r="C9" i="1"/>
  <c r="D9" i="1"/>
  <c r="E9" i="1"/>
  <c r="H9" i="1"/>
  <c r="I9" i="1"/>
  <c r="J9" i="1"/>
  <c r="K9" i="1"/>
  <c r="L9" i="1"/>
  <c r="N9" i="1"/>
  <c r="O9" i="1"/>
  <c r="P9" i="1"/>
  <c r="Q9" i="1"/>
  <c r="R9" i="1"/>
  <c r="T9" i="1"/>
  <c r="U9" i="1"/>
  <c r="W9" i="1"/>
  <c r="X9" i="1"/>
  <c r="B10" i="1"/>
  <c r="C10" i="1"/>
  <c r="D10" i="1"/>
  <c r="E10" i="1"/>
  <c r="F10" i="1"/>
  <c r="I10" i="1"/>
  <c r="K10" i="1"/>
  <c r="U10" i="1"/>
  <c r="V10" i="1"/>
  <c r="W10" i="1"/>
  <c r="X10" i="1"/>
  <c r="I11" i="1"/>
  <c r="K11" i="1"/>
  <c r="N11" i="1"/>
  <c r="Q11" i="1"/>
  <c r="T11" i="1"/>
  <c r="U11" i="1"/>
  <c r="V11" i="1"/>
  <c r="W11" i="1"/>
  <c r="B12" i="1"/>
  <c r="C12" i="1"/>
  <c r="H12" i="1"/>
  <c r="J12" i="1"/>
  <c r="K12" i="1"/>
  <c r="O12" i="1"/>
  <c r="P12" i="1"/>
  <c r="Q12" i="1"/>
  <c r="R12" i="1"/>
  <c r="T12" i="1"/>
  <c r="U12" i="1"/>
  <c r="V12" i="1"/>
  <c r="W12" i="1"/>
  <c r="X12" i="1"/>
  <c r="BN64" i="2" l="1"/>
  <c r="BI64" i="2"/>
  <c r="BJ63" i="2"/>
  <c r="BI63" i="2"/>
  <c r="D8" i="7"/>
  <c r="G8" i="7"/>
  <c r="J8" i="7"/>
  <c r="L7" i="7"/>
  <c r="K7" i="7"/>
  <c r="F8" i="7"/>
  <c r="G10" i="1"/>
  <c r="L6" i="7"/>
  <c r="G6" i="1"/>
  <c r="S9" i="1"/>
  <c r="G12" i="1"/>
  <c r="G7" i="1"/>
  <c r="G11" i="1"/>
  <c r="M7" i="1"/>
  <c r="M9" i="1"/>
  <c r="C8" i="7"/>
  <c r="E8" i="7"/>
  <c r="M12" i="1"/>
  <c r="S11" i="1"/>
  <c r="M6" i="1"/>
  <c r="M10" i="1"/>
  <c r="S6" i="1"/>
  <c r="S10" i="1"/>
  <c r="M11" i="1"/>
  <c r="S8" i="1"/>
  <c r="S7" i="1"/>
  <c r="G8" i="1"/>
  <c r="M8" i="1"/>
  <c r="S12" i="1"/>
  <c r="K3" i="7"/>
  <c r="L3" i="7"/>
  <c r="L4" i="7"/>
  <c r="L8" i="7" s="1"/>
  <c r="K5" i="7"/>
  <c r="K8" i="7"/>
  <c r="B5" i="1"/>
  <c r="C5" i="1"/>
  <c r="D5" i="1"/>
  <c r="E5" i="1"/>
  <c r="F5" i="1"/>
  <c r="H5" i="1"/>
  <c r="I5" i="1"/>
  <c r="J5" i="1"/>
  <c r="K5" i="1"/>
  <c r="L5" i="1"/>
  <c r="N5" i="1"/>
  <c r="O5" i="1"/>
  <c r="P5" i="1"/>
  <c r="Q5" i="1"/>
  <c r="R5" i="1"/>
  <c r="T5" i="1"/>
  <c r="U5" i="1"/>
  <c r="V5" i="1"/>
  <c r="W5" i="1"/>
  <c r="X5" i="1"/>
  <c r="B62" i="6"/>
  <c r="B61" i="6"/>
  <c r="B60" i="6"/>
  <c r="B59" i="6"/>
  <c r="B58" i="6"/>
  <c r="B57" i="6"/>
  <c r="B56" i="6"/>
  <c r="BD56" i="6" s="1"/>
  <c r="B55" i="6"/>
  <c r="BD55" i="6" s="1"/>
  <c r="B54" i="6"/>
  <c r="BE54" i="6" s="1"/>
  <c r="B53" i="6"/>
  <c r="B52" i="6"/>
  <c r="BD52" i="6" s="1"/>
  <c r="B51" i="6"/>
  <c r="AY51" i="6" s="1"/>
  <c r="B50" i="6"/>
  <c r="BD50" i="6" s="1"/>
  <c r="B49" i="6"/>
  <c r="BE49" i="6" s="1"/>
  <c r="B48" i="6"/>
  <c r="BD48" i="6" s="1"/>
  <c r="B47" i="6"/>
  <c r="BE47" i="6" s="1"/>
  <c r="B46" i="6"/>
  <c r="B45" i="6"/>
  <c r="B44" i="6"/>
  <c r="B43" i="6"/>
  <c r="B42" i="6"/>
  <c r="B41" i="6"/>
  <c r="B40" i="6"/>
  <c r="BD40" i="6" s="1"/>
  <c r="B39" i="6"/>
  <c r="BD39" i="6" s="1"/>
  <c r="B38" i="6"/>
  <c r="BE38" i="6" s="1"/>
  <c r="B37" i="6"/>
  <c r="B36" i="6"/>
  <c r="BD36" i="6" s="1"/>
  <c r="B35" i="6"/>
  <c r="AY35" i="6" s="1"/>
  <c r="B34" i="6"/>
  <c r="BD34" i="6" s="1"/>
  <c r="B33" i="6"/>
  <c r="BD33" i="6" s="1"/>
  <c r="B32" i="6"/>
  <c r="BD32" i="6" s="1"/>
  <c r="B31" i="6"/>
  <c r="BD31" i="6" s="1"/>
  <c r="B30" i="6"/>
  <c r="B29" i="6"/>
  <c r="B28" i="6"/>
  <c r="B27" i="6"/>
  <c r="B26" i="6"/>
  <c r="B25" i="6"/>
  <c r="B24" i="6"/>
  <c r="BD24" i="6" s="1"/>
  <c r="B23" i="6"/>
  <c r="AY23" i="6" s="1"/>
  <c r="B22" i="6"/>
  <c r="BD22" i="6" s="1"/>
  <c r="B21" i="6"/>
  <c r="B20" i="6"/>
  <c r="BD20" i="6" s="1"/>
  <c r="B19" i="6"/>
  <c r="AY19" i="6" s="1"/>
  <c r="B18" i="6"/>
  <c r="BD18" i="6" s="1"/>
  <c r="B17" i="6"/>
  <c r="BD17" i="6" s="1"/>
  <c r="B16" i="6"/>
  <c r="BD16" i="6" s="1"/>
  <c r="B15" i="6"/>
  <c r="BD15" i="6" s="1"/>
  <c r="B14" i="6"/>
  <c r="B13" i="6"/>
  <c r="B12" i="6"/>
  <c r="B11" i="6"/>
  <c r="B10" i="6"/>
  <c r="B9" i="6"/>
  <c r="B8" i="6"/>
  <c r="BD8" i="6" s="1"/>
  <c r="B7" i="6"/>
  <c r="BD7" i="6" s="1"/>
  <c r="B6" i="6"/>
  <c r="BD6" i="6" s="1"/>
  <c r="B5" i="6"/>
  <c r="B4" i="6"/>
  <c r="BD4" i="6" s="1"/>
  <c r="B3" i="6"/>
  <c r="BE3" i="6" s="1"/>
  <c r="B62" i="5"/>
  <c r="B61" i="5"/>
  <c r="B60" i="5"/>
  <c r="B59" i="5"/>
  <c r="BE59" i="5" s="1"/>
  <c r="B58" i="5"/>
  <c r="B57" i="5"/>
  <c r="B56" i="5"/>
  <c r="B55" i="5"/>
  <c r="BE55" i="5" s="1"/>
  <c r="B54" i="5"/>
  <c r="BE54" i="5" s="1"/>
  <c r="B53" i="5"/>
  <c r="BE53" i="5" s="1"/>
  <c r="B52" i="5"/>
  <c r="B51" i="5"/>
  <c r="BE51" i="5" s="1"/>
  <c r="B50" i="5"/>
  <c r="BD50" i="5" s="1"/>
  <c r="B49" i="5"/>
  <c r="BD49" i="5" s="1"/>
  <c r="B48" i="5"/>
  <c r="BE48" i="5" s="1"/>
  <c r="B47" i="5"/>
  <c r="BE47" i="5" s="1"/>
  <c r="B46" i="5"/>
  <c r="B45" i="5"/>
  <c r="B44" i="5"/>
  <c r="B43" i="5"/>
  <c r="BE43" i="5" s="1"/>
  <c r="B42" i="5"/>
  <c r="B41" i="5"/>
  <c r="B40" i="5"/>
  <c r="B39" i="5"/>
  <c r="BE39" i="5" s="1"/>
  <c r="B38" i="5"/>
  <c r="BE38" i="5" s="1"/>
  <c r="B37" i="5"/>
  <c r="BE37" i="5" s="1"/>
  <c r="B36" i="5"/>
  <c r="B35" i="5"/>
  <c r="BE35" i="5" s="1"/>
  <c r="B34" i="5"/>
  <c r="BD34" i="5" s="1"/>
  <c r="B33" i="5"/>
  <c r="AZ33" i="5" s="1"/>
  <c r="B32" i="5"/>
  <c r="BE32" i="5" s="1"/>
  <c r="B31" i="5"/>
  <c r="BE31" i="5" s="1"/>
  <c r="B30" i="5"/>
  <c r="B29" i="5"/>
  <c r="B28" i="5"/>
  <c r="B27" i="5"/>
  <c r="BE27" i="5" s="1"/>
  <c r="B26" i="5"/>
  <c r="B25" i="5"/>
  <c r="B24" i="5"/>
  <c r="B23" i="5"/>
  <c r="BE23" i="5" s="1"/>
  <c r="B22" i="5"/>
  <c r="BE22" i="5" s="1"/>
  <c r="B21" i="5"/>
  <c r="BE21" i="5" s="1"/>
  <c r="B20" i="5"/>
  <c r="B19" i="5"/>
  <c r="BE19" i="5" s="1"/>
  <c r="B18" i="5"/>
  <c r="BE18" i="5" s="1"/>
  <c r="B17" i="5"/>
  <c r="AZ17" i="5" s="1"/>
  <c r="B16" i="5"/>
  <c r="BE16" i="5" s="1"/>
  <c r="B15" i="5"/>
  <c r="BE15" i="5" s="1"/>
  <c r="B14" i="5"/>
  <c r="B13" i="5"/>
  <c r="B12" i="5"/>
  <c r="B11" i="5"/>
  <c r="BE11" i="5" s="1"/>
  <c r="B10" i="5"/>
  <c r="B9" i="5"/>
  <c r="B8" i="5"/>
  <c r="B7" i="5"/>
  <c r="BE7" i="5" s="1"/>
  <c r="B6" i="5"/>
  <c r="BE6" i="5" s="1"/>
  <c r="B5" i="5"/>
  <c r="BE5" i="5" s="1"/>
  <c r="B4" i="5"/>
  <c r="B3" i="5"/>
  <c r="BE3" i="5" s="1"/>
  <c r="B62" i="4"/>
  <c r="B61" i="4"/>
  <c r="B60" i="4"/>
  <c r="B59" i="4"/>
  <c r="B58" i="4"/>
  <c r="B57" i="4"/>
  <c r="B56" i="4"/>
  <c r="B55" i="4"/>
  <c r="BE55" i="4" s="1"/>
  <c r="B54" i="4"/>
  <c r="BE54" i="4" s="1"/>
  <c r="B53" i="4"/>
  <c r="B52" i="4"/>
  <c r="BD52" i="4" s="1"/>
  <c r="B51" i="4"/>
  <c r="BE51" i="4" s="1"/>
  <c r="B50" i="4"/>
  <c r="BE50" i="4" s="1"/>
  <c r="B49" i="4"/>
  <c r="BD49" i="4" s="1"/>
  <c r="B48" i="4"/>
  <c r="BD48" i="4" s="1"/>
  <c r="B47" i="4"/>
  <c r="AZ47" i="4" s="1"/>
  <c r="B46" i="4"/>
  <c r="B45" i="4"/>
  <c r="B44" i="4"/>
  <c r="B43" i="4"/>
  <c r="B42" i="4"/>
  <c r="B41" i="4"/>
  <c r="B40" i="4"/>
  <c r="B39" i="4"/>
  <c r="BE39" i="4" s="1"/>
  <c r="B38" i="4"/>
  <c r="BE38" i="4" s="1"/>
  <c r="B37" i="4"/>
  <c r="B36" i="4"/>
  <c r="BD36" i="4" s="1"/>
  <c r="B35" i="4"/>
  <c r="BE35" i="4" s="1"/>
  <c r="B34" i="4"/>
  <c r="AZ34" i="4" s="1"/>
  <c r="B33" i="4"/>
  <c r="BE33" i="4" s="1"/>
  <c r="B32" i="4"/>
  <c r="BD32" i="4" s="1"/>
  <c r="B31" i="4"/>
  <c r="AZ31" i="4" s="1"/>
  <c r="B30" i="4"/>
  <c r="B29" i="4"/>
  <c r="B28" i="4"/>
  <c r="B27" i="4"/>
  <c r="B26" i="4"/>
  <c r="B25" i="4"/>
  <c r="B24" i="4"/>
  <c r="B23" i="4"/>
  <c r="BE23" i="4" s="1"/>
  <c r="B22" i="4"/>
  <c r="BE22" i="4" s="1"/>
  <c r="B21" i="4"/>
  <c r="B20" i="4"/>
  <c r="BD20" i="4" s="1"/>
  <c r="B19" i="4"/>
  <c r="BE19" i="4" s="1"/>
  <c r="B18" i="4"/>
  <c r="AY18" i="4" s="1"/>
  <c r="B17" i="4"/>
  <c r="BE17" i="4" s="1"/>
  <c r="B16" i="4"/>
  <c r="BD16" i="4" s="1"/>
  <c r="B15" i="4"/>
  <c r="AZ15" i="4" s="1"/>
  <c r="B14" i="4"/>
  <c r="B13" i="4"/>
  <c r="B12" i="4"/>
  <c r="B11" i="4"/>
  <c r="B10" i="4"/>
  <c r="B9" i="4"/>
  <c r="B8" i="4"/>
  <c r="B7" i="4"/>
  <c r="BE7" i="4" s="1"/>
  <c r="B6" i="4"/>
  <c r="BE6" i="4" s="1"/>
  <c r="B5" i="4"/>
  <c r="B4" i="4"/>
  <c r="BD4" i="4" s="1"/>
  <c r="B3" i="4"/>
  <c r="AZ3" i="4" s="1"/>
  <c r="B62" i="3"/>
  <c r="B61" i="3"/>
  <c r="B60" i="3"/>
  <c r="BD60" i="3" s="1"/>
  <c r="B59" i="3"/>
  <c r="AY59" i="3" s="1"/>
  <c r="B58" i="3"/>
  <c r="BE58" i="3" s="1"/>
  <c r="B57" i="3"/>
  <c r="B56" i="3"/>
  <c r="B55" i="3"/>
  <c r="AY55" i="3" s="1"/>
  <c r="B54" i="3"/>
  <c r="BE54" i="3" s="1"/>
  <c r="B53" i="3"/>
  <c r="B52" i="3"/>
  <c r="BD52" i="3" s="1"/>
  <c r="B51" i="3"/>
  <c r="AZ51" i="3" s="1"/>
  <c r="B50" i="3"/>
  <c r="BE50" i="3" s="1"/>
  <c r="B49" i="3"/>
  <c r="BD49" i="3" s="1"/>
  <c r="B48" i="3"/>
  <c r="BD48" i="3" s="1"/>
  <c r="B47" i="3"/>
  <c r="BD47" i="3" s="1"/>
  <c r="B46" i="3"/>
  <c r="B45" i="3"/>
  <c r="B44" i="3"/>
  <c r="BD44" i="3" s="1"/>
  <c r="B43" i="3"/>
  <c r="AY43" i="3" s="1"/>
  <c r="B42" i="3"/>
  <c r="BE42" i="3" s="1"/>
  <c r="B41" i="3"/>
  <c r="B40" i="3"/>
  <c r="B39" i="3"/>
  <c r="AY39" i="3" s="1"/>
  <c r="B38" i="3"/>
  <c r="BE38" i="3" s="1"/>
  <c r="B37" i="3"/>
  <c r="B36" i="3"/>
  <c r="BD36" i="3" s="1"/>
  <c r="B35" i="3"/>
  <c r="BD35" i="3" s="1"/>
  <c r="B34" i="3"/>
  <c r="BE34" i="3" s="1"/>
  <c r="B33" i="3"/>
  <c r="BD33" i="3" s="1"/>
  <c r="B32" i="3"/>
  <c r="BD32" i="3" s="1"/>
  <c r="B31" i="3"/>
  <c r="BD31" i="3" s="1"/>
  <c r="B30" i="3"/>
  <c r="B29" i="3"/>
  <c r="B28" i="3"/>
  <c r="BD28" i="3" s="1"/>
  <c r="B27" i="3"/>
  <c r="AY27" i="3" s="1"/>
  <c r="B26" i="3"/>
  <c r="BE26" i="3" s="1"/>
  <c r="B25" i="3"/>
  <c r="B24" i="3"/>
  <c r="B23" i="3"/>
  <c r="AY23" i="3" s="1"/>
  <c r="B22" i="3"/>
  <c r="BE22" i="3" s="1"/>
  <c r="B21" i="3"/>
  <c r="B20" i="3"/>
  <c r="BD20" i="3" s="1"/>
  <c r="B19" i="3"/>
  <c r="BD19" i="3" s="1"/>
  <c r="B18" i="3"/>
  <c r="BE18" i="3" s="1"/>
  <c r="B17" i="3"/>
  <c r="BD17" i="3" s="1"/>
  <c r="B16" i="3"/>
  <c r="BD16" i="3" s="1"/>
  <c r="B15" i="3"/>
  <c r="BD15" i="3" s="1"/>
  <c r="B14" i="3"/>
  <c r="B13" i="3"/>
  <c r="B12" i="3"/>
  <c r="BD12" i="3" s="1"/>
  <c r="B11" i="3"/>
  <c r="AY11" i="3" s="1"/>
  <c r="B10" i="3"/>
  <c r="BE10" i="3" s="1"/>
  <c r="B9" i="3"/>
  <c r="B8" i="3"/>
  <c r="B7" i="3"/>
  <c r="AY7" i="3" s="1"/>
  <c r="B6" i="3"/>
  <c r="BE6" i="3" s="1"/>
  <c r="B5" i="3"/>
  <c r="B4" i="3"/>
  <c r="BD4" i="3" s="1"/>
  <c r="B3" i="3"/>
  <c r="BD3" i="3" s="1"/>
  <c r="B4" i="2"/>
  <c r="B5" i="2"/>
  <c r="B6" i="2"/>
  <c r="B7" i="2"/>
  <c r="B8" i="2"/>
  <c r="BE8" i="2" s="1"/>
  <c r="B9" i="2"/>
  <c r="AZ9" i="2" s="1"/>
  <c r="B10" i="2"/>
  <c r="B11" i="2"/>
  <c r="BE11" i="2" s="1"/>
  <c r="B12" i="2"/>
  <c r="AY12" i="2" s="1"/>
  <c r="B13" i="2"/>
  <c r="AZ13" i="2" s="1"/>
  <c r="B14" i="2"/>
  <c r="B15" i="2"/>
  <c r="BD15" i="2" s="1"/>
  <c r="B16" i="2"/>
  <c r="BE16" i="2" s="1"/>
  <c r="B17" i="2"/>
  <c r="AZ17" i="2" s="1"/>
  <c r="B18" i="2"/>
  <c r="BE18" i="2" s="1"/>
  <c r="B19" i="2"/>
  <c r="BE19" i="2" s="1"/>
  <c r="B20" i="2"/>
  <c r="B21" i="2"/>
  <c r="B22" i="2"/>
  <c r="B23" i="2"/>
  <c r="B24" i="2"/>
  <c r="BE24" i="2" s="1"/>
  <c r="B25" i="2"/>
  <c r="AZ25" i="2" s="1"/>
  <c r="B26" i="2"/>
  <c r="B27" i="2"/>
  <c r="BE27" i="2" s="1"/>
  <c r="B28" i="2"/>
  <c r="BE28" i="2" s="1"/>
  <c r="B29" i="2"/>
  <c r="AZ29" i="2" s="1"/>
  <c r="B30" i="2"/>
  <c r="B31" i="2"/>
  <c r="AZ31" i="2" s="1"/>
  <c r="B32" i="2"/>
  <c r="AY32" i="2" s="1"/>
  <c r="B33" i="2"/>
  <c r="AZ33" i="2" s="1"/>
  <c r="B34" i="2"/>
  <c r="AY34" i="2" s="1"/>
  <c r="B35" i="2"/>
  <c r="BE35" i="2" s="1"/>
  <c r="B36" i="2"/>
  <c r="B37" i="2"/>
  <c r="B38" i="2"/>
  <c r="B39" i="2"/>
  <c r="B40" i="2"/>
  <c r="BE40" i="2" s="1"/>
  <c r="B41" i="2"/>
  <c r="AZ41" i="2" s="1"/>
  <c r="B42" i="2"/>
  <c r="B43" i="2"/>
  <c r="BE43" i="2" s="1"/>
  <c r="B44" i="2"/>
  <c r="BE44" i="2" s="1"/>
  <c r="B45" i="2"/>
  <c r="AZ45" i="2" s="1"/>
  <c r="B46" i="2"/>
  <c r="B47" i="2"/>
  <c r="AZ47" i="2" s="1"/>
  <c r="B48" i="2"/>
  <c r="BE48" i="2" s="1"/>
  <c r="B49" i="2"/>
  <c r="AZ49" i="2" s="1"/>
  <c r="B50" i="2"/>
  <c r="BE50" i="2" s="1"/>
  <c r="B51" i="2"/>
  <c r="BE51" i="2" s="1"/>
  <c r="B52" i="2"/>
  <c r="B53" i="2"/>
  <c r="B54" i="2"/>
  <c r="B55" i="2"/>
  <c r="B56" i="2"/>
  <c r="BE56" i="2" s="1"/>
  <c r="B57" i="2"/>
  <c r="AZ57" i="2" s="1"/>
  <c r="B58" i="2"/>
  <c r="B59" i="2"/>
  <c r="BE59" i="2" s="1"/>
  <c r="B60" i="2"/>
  <c r="BE60" i="2" s="1"/>
  <c r="B61" i="2"/>
  <c r="AZ61" i="2" s="1"/>
  <c r="B62" i="2"/>
  <c r="B3" i="2"/>
  <c r="F13" i="1"/>
  <c r="D13" i="1"/>
  <c r="C13" i="1"/>
  <c r="Y10" i="1"/>
  <c r="Y6" i="1"/>
  <c r="X4" i="1"/>
  <c r="W4" i="1"/>
  <c r="V4" i="1"/>
  <c r="U4" i="1"/>
  <c r="T4" i="1"/>
  <c r="X3" i="1"/>
  <c r="W3" i="1"/>
  <c r="V3" i="1"/>
  <c r="U3" i="1"/>
  <c r="T3" i="1"/>
  <c r="B13" i="1"/>
  <c r="BE62" i="2"/>
  <c r="BD62" i="2"/>
  <c r="AZ62" i="2"/>
  <c r="AY62" i="2"/>
  <c r="BE61" i="2"/>
  <c r="BD61" i="2"/>
  <c r="BD59" i="2"/>
  <c r="AZ59" i="2"/>
  <c r="AY59" i="2"/>
  <c r="BE58" i="2"/>
  <c r="BD58" i="2"/>
  <c r="AZ58" i="2"/>
  <c r="AY58" i="2"/>
  <c r="BE57" i="2"/>
  <c r="BD57" i="2"/>
  <c r="AZ56" i="2"/>
  <c r="AY56" i="2"/>
  <c r="BE55" i="2"/>
  <c r="BD55" i="2"/>
  <c r="AZ55" i="2"/>
  <c r="AY55" i="2"/>
  <c r="BE54" i="2"/>
  <c r="BD54" i="2"/>
  <c r="AZ54" i="2"/>
  <c r="AY54" i="2"/>
  <c r="BE53" i="2"/>
  <c r="BD53" i="2"/>
  <c r="AZ53" i="2"/>
  <c r="AY53" i="2"/>
  <c r="BE52" i="2"/>
  <c r="BD52" i="2"/>
  <c r="AZ52" i="2"/>
  <c r="AY52" i="2"/>
  <c r="BE49" i="2"/>
  <c r="BD49" i="2"/>
  <c r="BE46" i="2"/>
  <c r="BD46" i="2"/>
  <c r="AZ46" i="2"/>
  <c r="AY46" i="2"/>
  <c r="BE45" i="2"/>
  <c r="BD45" i="2"/>
  <c r="BD43" i="2"/>
  <c r="AZ43" i="2"/>
  <c r="AY43" i="2"/>
  <c r="BE42" i="2"/>
  <c r="BD42" i="2"/>
  <c r="AZ42" i="2"/>
  <c r="AY42" i="2"/>
  <c r="BE41" i="2"/>
  <c r="BD41" i="2"/>
  <c r="AZ40" i="2"/>
  <c r="AY40" i="2"/>
  <c r="BE39" i="2"/>
  <c r="BD39" i="2"/>
  <c r="AZ39" i="2"/>
  <c r="AY39" i="2"/>
  <c r="BE38" i="2"/>
  <c r="BD38" i="2"/>
  <c r="AZ38" i="2"/>
  <c r="AY38" i="2"/>
  <c r="BE37" i="2"/>
  <c r="BD37" i="2"/>
  <c r="AZ37" i="2"/>
  <c r="AY37" i="2"/>
  <c r="BE36" i="2"/>
  <c r="BD36" i="2"/>
  <c r="AZ36" i="2"/>
  <c r="AY36" i="2"/>
  <c r="BE33" i="2"/>
  <c r="BD33" i="2"/>
  <c r="BE30" i="2"/>
  <c r="BD30" i="2"/>
  <c r="AZ30" i="2"/>
  <c r="AY30" i="2"/>
  <c r="BE29" i="2"/>
  <c r="BD29" i="2"/>
  <c r="BD27" i="2"/>
  <c r="AZ27" i="2"/>
  <c r="AY27" i="2"/>
  <c r="BE26" i="2"/>
  <c r="BD26" i="2"/>
  <c r="AZ26" i="2"/>
  <c r="AY26" i="2"/>
  <c r="BE25" i="2"/>
  <c r="BD25" i="2"/>
  <c r="AY24" i="2"/>
  <c r="BE23" i="2"/>
  <c r="BD23" i="2"/>
  <c r="AZ23" i="2"/>
  <c r="AY23" i="2"/>
  <c r="BE22" i="2"/>
  <c r="BD22" i="2"/>
  <c r="AZ22" i="2"/>
  <c r="AY22" i="2"/>
  <c r="BE21" i="2"/>
  <c r="BD21" i="2"/>
  <c r="AZ21" i="2"/>
  <c r="AY21" i="2"/>
  <c r="BE20" i="2"/>
  <c r="BD20" i="2"/>
  <c r="AZ20" i="2"/>
  <c r="AY20" i="2"/>
  <c r="BE17" i="2"/>
  <c r="BD17" i="2"/>
  <c r="BE14" i="2"/>
  <c r="BD14" i="2"/>
  <c r="AZ14" i="2"/>
  <c r="AY14" i="2"/>
  <c r="BE13" i="2"/>
  <c r="BD13" i="2"/>
  <c r="BD11" i="2"/>
  <c r="AZ11" i="2"/>
  <c r="AY11" i="2"/>
  <c r="BE10" i="2"/>
  <c r="BD10" i="2"/>
  <c r="AZ10" i="2"/>
  <c r="AY10" i="2"/>
  <c r="BE9" i="2"/>
  <c r="BD9" i="2"/>
  <c r="AZ8" i="2"/>
  <c r="AY8" i="2"/>
  <c r="BE7" i="2"/>
  <c r="BD7" i="2"/>
  <c r="AZ7" i="2"/>
  <c r="AY7" i="2"/>
  <c r="BE6" i="2"/>
  <c r="BD6" i="2"/>
  <c r="AZ6" i="2"/>
  <c r="AY6" i="2"/>
  <c r="BE5" i="2"/>
  <c r="BD5" i="2"/>
  <c r="AZ5" i="2"/>
  <c r="AY5" i="2"/>
  <c r="BE4" i="2"/>
  <c r="BD4" i="2"/>
  <c r="AZ4" i="2"/>
  <c r="AY4" i="2"/>
  <c r="BE3" i="2"/>
  <c r="BD3" i="2"/>
  <c r="AZ3" i="2"/>
  <c r="AY3" i="2"/>
  <c r="BE62" i="3"/>
  <c r="BD62" i="3"/>
  <c r="AZ62" i="3"/>
  <c r="AY62" i="3"/>
  <c r="BE61" i="3"/>
  <c r="BD61" i="3"/>
  <c r="AZ61" i="3"/>
  <c r="AY61" i="3"/>
  <c r="BE60" i="3"/>
  <c r="AY60" i="3"/>
  <c r="BE59" i="3"/>
  <c r="BD59" i="3"/>
  <c r="AZ59" i="3"/>
  <c r="AZ58" i="3"/>
  <c r="AY58" i="3"/>
  <c r="BE57" i="3"/>
  <c r="BD57" i="3"/>
  <c r="AZ57" i="3"/>
  <c r="AY57" i="3"/>
  <c r="BE56" i="3"/>
  <c r="BD56" i="3"/>
  <c r="AZ56" i="3"/>
  <c r="AY56" i="3"/>
  <c r="BE55" i="3"/>
  <c r="BD55" i="3"/>
  <c r="AZ55" i="3"/>
  <c r="BD54" i="3"/>
  <c r="AZ54" i="3"/>
  <c r="AY54" i="3"/>
  <c r="BE53" i="3"/>
  <c r="BD53" i="3"/>
  <c r="AZ53" i="3"/>
  <c r="AY53" i="3"/>
  <c r="BE52" i="3"/>
  <c r="AY49" i="3"/>
  <c r="BE48" i="3"/>
  <c r="BE46" i="3"/>
  <c r="BD46" i="3"/>
  <c r="AZ46" i="3"/>
  <c r="AY46" i="3"/>
  <c r="BE45" i="3"/>
  <c r="BD45" i="3"/>
  <c r="AZ45" i="3"/>
  <c r="AY45" i="3"/>
  <c r="BE44" i="3"/>
  <c r="AZ44" i="3"/>
  <c r="AY44" i="3"/>
  <c r="BE43" i="3"/>
  <c r="BD43" i="3"/>
  <c r="AZ43" i="3"/>
  <c r="AZ42" i="3"/>
  <c r="AY42" i="3"/>
  <c r="BE41" i="3"/>
  <c r="BD41" i="3"/>
  <c r="AZ41" i="3"/>
  <c r="AY41" i="3"/>
  <c r="BE40" i="3"/>
  <c r="BD40" i="3"/>
  <c r="AZ40" i="3"/>
  <c r="AY40" i="3"/>
  <c r="BE39" i="3"/>
  <c r="BD39" i="3"/>
  <c r="AZ39" i="3"/>
  <c r="BD38" i="3"/>
  <c r="AZ38" i="3"/>
  <c r="AY38" i="3"/>
  <c r="BE37" i="3"/>
  <c r="BD37" i="3"/>
  <c r="AZ37" i="3"/>
  <c r="AY37" i="3"/>
  <c r="BE36" i="3"/>
  <c r="AZ33" i="3"/>
  <c r="AY33" i="3"/>
  <c r="BE32" i="3"/>
  <c r="BE30" i="3"/>
  <c r="BD30" i="3"/>
  <c r="AZ30" i="3"/>
  <c r="AY30" i="3"/>
  <c r="BE29" i="3"/>
  <c r="BD29" i="3"/>
  <c r="AZ29" i="3"/>
  <c r="AY29" i="3"/>
  <c r="BE28" i="3"/>
  <c r="AY28" i="3"/>
  <c r="BE27" i="3"/>
  <c r="BD27" i="3"/>
  <c r="AZ27" i="3"/>
  <c r="AZ26" i="3"/>
  <c r="AY26" i="3"/>
  <c r="BE25" i="3"/>
  <c r="BD25" i="3"/>
  <c r="AZ25" i="3"/>
  <c r="AY25" i="3"/>
  <c r="BE24" i="3"/>
  <c r="BD24" i="3"/>
  <c r="AZ24" i="3"/>
  <c r="AY24" i="3"/>
  <c r="BE23" i="3"/>
  <c r="BD23" i="3"/>
  <c r="AZ23" i="3"/>
  <c r="BD22" i="3"/>
  <c r="AZ22" i="3"/>
  <c r="AY22" i="3"/>
  <c r="BE21" i="3"/>
  <c r="BD21" i="3"/>
  <c r="AZ21" i="3"/>
  <c r="AY21" i="3"/>
  <c r="BE20" i="3"/>
  <c r="AZ17" i="3"/>
  <c r="AY17" i="3"/>
  <c r="BE16" i="3"/>
  <c r="BE14" i="3"/>
  <c r="BD14" i="3"/>
  <c r="AZ14" i="3"/>
  <c r="AY14" i="3"/>
  <c r="BE13" i="3"/>
  <c r="BD13" i="3"/>
  <c r="AZ13" i="3"/>
  <c r="AY13" i="3"/>
  <c r="BE12" i="3"/>
  <c r="AY12" i="3"/>
  <c r="BE11" i="3"/>
  <c r="BD11" i="3"/>
  <c r="AZ11" i="3"/>
  <c r="AZ10" i="3"/>
  <c r="AY10" i="3"/>
  <c r="BE9" i="3"/>
  <c r="BD9" i="3"/>
  <c r="AZ9" i="3"/>
  <c r="AY9" i="3"/>
  <c r="BE8" i="3"/>
  <c r="BD8" i="3"/>
  <c r="AZ8" i="3"/>
  <c r="AY8" i="3"/>
  <c r="BE7" i="3"/>
  <c r="BD7" i="3"/>
  <c r="AZ7" i="3"/>
  <c r="BD6" i="3"/>
  <c r="AZ6" i="3"/>
  <c r="AY6" i="3"/>
  <c r="BE5" i="3"/>
  <c r="BD5" i="3"/>
  <c r="AZ5" i="3"/>
  <c r="AY5" i="3"/>
  <c r="BE4" i="3"/>
  <c r="BE62" i="4"/>
  <c r="BD62" i="4"/>
  <c r="AZ62" i="4"/>
  <c r="AY62" i="4"/>
  <c r="BE61" i="4"/>
  <c r="BD61" i="4"/>
  <c r="AZ61" i="4"/>
  <c r="AY61" i="4"/>
  <c r="BE60" i="4"/>
  <c r="BD60" i="4"/>
  <c r="AZ60" i="4"/>
  <c r="AY60" i="4"/>
  <c r="BE59" i="4"/>
  <c r="BD59" i="4"/>
  <c r="AZ59" i="4"/>
  <c r="AY59" i="4"/>
  <c r="BE58" i="4"/>
  <c r="BD58" i="4"/>
  <c r="AZ58" i="4"/>
  <c r="AY58" i="4"/>
  <c r="BE57" i="4"/>
  <c r="BD57" i="4"/>
  <c r="AZ57" i="4"/>
  <c r="AY57" i="4"/>
  <c r="BE56" i="4"/>
  <c r="BD56" i="4"/>
  <c r="AZ56" i="4"/>
  <c r="AY56" i="4"/>
  <c r="AZ55" i="4"/>
  <c r="BD54" i="4"/>
  <c r="AZ54" i="4"/>
  <c r="AY54" i="4"/>
  <c r="BE53" i="4"/>
  <c r="BD53" i="4"/>
  <c r="AZ53" i="4"/>
  <c r="AY53" i="4"/>
  <c r="BE52" i="4"/>
  <c r="AZ49" i="4"/>
  <c r="AY49" i="4"/>
  <c r="BE48" i="4"/>
  <c r="BE46" i="4"/>
  <c r="BD46" i="4"/>
  <c r="AZ46" i="4"/>
  <c r="AY46" i="4"/>
  <c r="BE45" i="4"/>
  <c r="BD45" i="4"/>
  <c r="AZ45" i="4"/>
  <c r="AY45" i="4"/>
  <c r="BE44" i="4"/>
  <c r="BD44" i="4"/>
  <c r="AZ44" i="4"/>
  <c r="AY44" i="4"/>
  <c r="BE43" i="4"/>
  <c r="BD43" i="4"/>
  <c r="AZ43" i="4"/>
  <c r="AY43" i="4"/>
  <c r="BE42" i="4"/>
  <c r="BD42" i="4"/>
  <c r="AZ42" i="4"/>
  <c r="AY42" i="4"/>
  <c r="BE41" i="4"/>
  <c r="BD41" i="4"/>
  <c r="AZ41" i="4"/>
  <c r="AY41" i="4"/>
  <c r="BE40" i="4"/>
  <c r="BD40" i="4"/>
  <c r="AZ40" i="4"/>
  <c r="AY40" i="4"/>
  <c r="AZ39" i="4"/>
  <c r="BD38" i="4"/>
  <c r="AZ38" i="4"/>
  <c r="AY38" i="4"/>
  <c r="BE37" i="4"/>
  <c r="BD37" i="4"/>
  <c r="AZ37" i="4"/>
  <c r="AY37" i="4"/>
  <c r="BE36" i="4"/>
  <c r="AZ33" i="4"/>
  <c r="AY33" i="4"/>
  <c r="BE32" i="4"/>
  <c r="BE30" i="4"/>
  <c r="BD30" i="4"/>
  <c r="AZ30" i="4"/>
  <c r="AY30" i="4"/>
  <c r="BE29" i="4"/>
  <c r="BD29" i="4"/>
  <c r="AZ29" i="4"/>
  <c r="AY29" i="4"/>
  <c r="BE28" i="4"/>
  <c r="BD28" i="4"/>
  <c r="AZ28" i="4"/>
  <c r="AY28" i="4"/>
  <c r="BE27" i="4"/>
  <c r="BD27" i="4"/>
  <c r="AZ27" i="4"/>
  <c r="AY27" i="4"/>
  <c r="BE26" i="4"/>
  <c r="BD26" i="4"/>
  <c r="AZ26" i="4"/>
  <c r="AY26" i="4"/>
  <c r="BE25" i="4"/>
  <c r="BD25" i="4"/>
  <c r="AZ25" i="4"/>
  <c r="AY25" i="4"/>
  <c r="BE24" i="4"/>
  <c r="BD24" i="4"/>
  <c r="AZ24" i="4"/>
  <c r="AY24" i="4"/>
  <c r="AZ23" i="4"/>
  <c r="BD22" i="4"/>
  <c r="AZ22" i="4"/>
  <c r="AY22" i="4"/>
  <c r="BE21" i="4"/>
  <c r="BD21" i="4"/>
  <c r="AZ21" i="4"/>
  <c r="AY21" i="4"/>
  <c r="BE20" i="4"/>
  <c r="AZ17" i="4"/>
  <c r="AY17" i="4"/>
  <c r="BE16" i="4"/>
  <c r="BE14" i="4"/>
  <c r="BD14" i="4"/>
  <c r="AZ14" i="4"/>
  <c r="AY14" i="4"/>
  <c r="BE13" i="4"/>
  <c r="BD13" i="4"/>
  <c r="AZ13" i="4"/>
  <c r="AY13" i="4"/>
  <c r="BE12" i="4"/>
  <c r="BD12" i="4"/>
  <c r="AZ12" i="4"/>
  <c r="AY12" i="4"/>
  <c r="BE11" i="4"/>
  <c r="BD11" i="4"/>
  <c r="AZ11" i="4"/>
  <c r="AY11" i="4"/>
  <c r="BE10" i="4"/>
  <c r="BD10" i="4"/>
  <c r="AZ10" i="4"/>
  <c r="AY10" i="4"/>
  <c r="BE9" i="4"/>
  <c r="BD9" i="4"/>
  <c r="AZ9" i="4"/>
  <c r="AY9" i="4"/>
  <c r="BE8" i="4"/>
  <c r="BD8" i="4"/>
  <c r="AZ8" i="4"/>
  <c r="AY8" i="4"/>
  <c r="AZ7" i="4"/>
  <c r="BD6" i="4"/>
  <c r="AZ6" i="4"/>
  <c r="AY6" i="4"/>
  <c r="BE5" i="4"/>
  <c r="BD5" i="4"/>
  <c r="AZ5" i="4"/>
  <c r="AY5" i="4"/>
  <c r="BE4" i="4"/>
  <c r="E13" i="1"/>
  <c r="BE62" i="5"/>
  <c r="BD62" i="5"/>
  <c r="AZ62" i="5"/>
  <c r="AY62" i="5"/>
  <c r="BE61" i="5"/>
  <c r="BD61" i="5"/>
  <c r="AZ61" i="5"/>
  <c r="AY61" i="5"/>
  <c r="BE60" i="5"/>
  <c r="BD60" i="5"/>
  <c r="AZ60" i="5"/>
  <c r="AY60" i="5"/>
  <c r="BE58" i="5"/>
  <c r="BD58" i="5"/>
  <c r="AZ58" i="5"/>
  <c r="AY58" i="5"/>
  <c r="BE57" i="5"/>
  <c r="BD57" i="5"/>
  <c r="AZ57" i="5"/>
  <c r="AY57" i="5"/>
  <c r="BE56" i="5"/>
  <c r="BD56" i="5"/>
  <c r="AZ56" i="5"/>
  <c r="AY56" i="5"/>
  <c r="BD53" i="5"/>
  <c r="AZ53" i="5"/>
  <c r="AY53" i="5"/>
  <c r="BE52" i="5"/>
  <c r="BD52" i="5"/>
  <c r="AZ52" i="5"/>
  <c r="AY52" i="5"/>
  <c r="AZ48" i="5"/>
  <c r="AY48" i="5"/>
  <c r="BE46" i="5"/>
  <c r="BD46" i="5"/>
  <c r="AZ46" i="5"/>
  <c r="AY46" i="5"/>
  <c r="BE45" i="5"/>
  <c r="BD45" i="5"/>
  <c r="AZ45" i="5"/>
  <c r="AY45" i="5"/>
  <c r="BE44" i="5"/>
  <c r="BD44" i="5"/>
  <c r="AZ44" i="5"/>
  <c r="AY44" i="5"/>
  <c r="AY43" i="5"/>
  <c r="BE42" i="5"/>
  <c r="BD42" i="5"/>
  <c r="AZ42" i="5"/>
  <c r="AY42" i="5"/>
  <c r="BE41" i="5"/>
  <c r="BD41" i="5"/>
  <c r="AZ41" i="5"/>
  <c r="AY41" i="5"/>
  <c r="BE40" i="5"/>
  <c r="BD40" i="5"/>
  <c r="AZ40" i="5"/>
  <c r="AY40" i="5"/>
  <c r="BD37" i="5"/>
  <c r="AZ37" i="5"/>
  <c r="AY37" i="5"/>
  <c r="BE36" i="5"/>
  <c r="BD36" i="5"/>
  <c r="AZ36" i="5"/>
  <c r="AY36" i="5"/>
  <c r="AZ32" i="5"/>
  <c r="AY32" i="5"/>
  <c r="BE30" i="5"/>
  <c r="BD30" i="5"/>
  <c r="AZ30" i="5"/>
  <c r="AY30" i="5"/>
  <c r="BE29" i="5"/>
  <c r="BD29" i="5"/>
  <c r="AZ29" i="5"/>
  <c r="AY29" i="5"/>
  <c r="BE28" i="5"/>
  <c r="BD28" i="5"/>
  <c r="AZ28" i="5"/>
  <c r="AY28" i="5"/>
  <c r="AY27" i="5"/>
  <c r="BE26" i="5"/>
  <c r="BD26" i="5"/>
  <c r="AZ26" i="5"/>
  <c r="AY26" i="5"/>
  <c r="BE25" i="5"/>
  <c r="BD25" i="5"/>
  <c r="AZ25" i="5"/>
  <c r="AY25" i="5"/>
  <c r="BE24" i="5"/>
  <c r="BD24" i="5"/>
  <c r="AZ24" i="5"/>
  <c r="AY24" i="5"/>
  <c r="BD21" i="5"/>
  <c r="AZ21" i="5"/>
  <c r="AY21" i="5"/>
  <c r="BE20" i="5"/>
  <c r="BD20" i="5"/>
  <c r="AZ20" i="5"/>
  <c r="AY20" i="5"/>
  <c r="AZ16" i="5"/>
  <c r="AY16" i="5"/>
  <c r="BE14" i="5"/>
  <c r="BD14" i="5"/>
  <c r="AZ14" i="5"/>
  <c r="AY14" i="5"/>
  <c r="BE13" i="5"/>
  <c r="BD13" i="5"/>
  <c r="AZ13" i="5"/>
  <c r="AY13" i="5"/>
  <c r="BE12" i="5"/>
  <c r="BD12" i="5"/>
  <c r="AZ12" i="5"/>
  <c r="AY12" i="5"/>
  <c r="AY11" i="5"/>
  <c r="BE10" i="5"/>
  <c r="BD10" i="5"/>
  <c r="AZ10" i="5"/>
  <c r="AY10" i="5"/>
  <c r="BE9" i="5"/>
  <c r="BD9" i="5"/>
  <c r="AZ9" i="5"/>
  <c r="AY9" i="5"/>
  <c r="BE8" i="5"/>
  <c r="BD8" i="5"/>
  <c r="AZ8" i="5"/>
  <c r="AY8" i="5"/>
  <c r="BD5" i="5"/>
  <c r="AZ5" i="5"/>
  <c r="AY5" i="5"/>
  <c r="BE4" i="5"/>
  <c r="BD4" i="5"/>
  <c r="AZ4" i="5"/>
  <c r="AY4" i="5"/>
  <c r="BE62" i="6"/>
  <c r="BD62" i="6"/>
  <c r="AZ62" i="6"/>
  <c r="AY62" i="6"/>
  <c r="BE61" i="6"/>
  <c r="BD61" i="6"/>
  <c r="AZ61" i="6"/>
  <c r="AY61" i="6"/>
  <c r="BE60" i="6"/>
  <c r="BD60" i="6"/>
  <c r="AZ60" i="6"/>
  <c r="AY60" i="6"/>
  <c r="BE59" i="6"/>
  <c r="BD59" i="6"/>
  <c r="AZ59" i="6"/>
  <c r="AY59" i="6"/>
  <c r="BE58" i="6"/>
  <c r="BD58" i="6"/>
  <c r="AZ58" i="6"/>
  <c r="AY58" i="6"/>
  <c r="BE57" i="6"/>
  <c r="BD57" i="6"/>
  <c r="AZ57" i="6"/>
  <c r="AY57" i="6"/>
  <c r="BE56" i="6"/>
  <c r="BD54" i="6"/>
  <c r="AZ54" i="6"/>
  <c r="AY54" i="6"/>
  <c r="BE53" i="6"/>
  <c r="BD53" i="6"/>
  <c r="AZ53" i="6"/>
  <c r="AY53" i="6"/>
  <c r="BE52" i="6"/>
  <c r="AZ49" i="6"/>
  <c r="AY49" i="6"/>
  <c r="BE48" i="6"/>
  <c r="BE46" i="6"/>
  <c r="BD46" i="6"/>
  <c r="AZ46" i="6"/>
  <c r="AY46" i="6"/>
  <c r="BE45" i="6"/>
  <c r="BD45" i="6"/>
  <c r="AZ45" i="6"/>
  <c r="AY45" i="6"/>
  <c r="BE44" i="6"/>
  <c r="BD44" i="6"/>
  <c r="AZ44" i="6"/>
  <c r="AY44" i="6"/>
  <c r="BE43" i="6"/>
  <c r="BD43" i="6"/>
  <c r="AZ43" i="6"/>
  <c r="AY43" i="6"/>
  <c r="BE42" i="6"/>
  <c r="BD42" i="6"/>
  <c r="AZ42" i="6"/>
  <c r="AY42" i="6"/>
  <c r="BE41" i="6"/>
  <c r="BD41" i="6"/>
  <c r="AZ41" i="6"/>
  <c r="AY41" i="6"/>
  <c r="BE40" i="6"/>
  <c r="BD38" i="6"/>
  <c r="AZ38" i="6"/>
  <c r="AY38" i="6"/>
  <c r="BE37" i="6"/>
  <c r="BD37" i="6"/>
  <c r="AZ37" i="6"/>
  <c r="AY37" i="6"/>
  <c r="BE36" i="6"/>
  <c r="AZ33" i="6"/>
  <c r="AY33" i="6"/>
  <c r="BE32" i="6"/>
  <c r="BE30" i="6"/>
  <c r="BD30" i="6"/>
  <c r="AZ30" i="6"/>
  <c r="AY30" i="6"/>
  <c r="BE29" i="6"/>
  <c r="BD29" i="6"/>
  <c r="AZ29" i="6"/>
  <c r="AY29" i="6"/>
  <c r="BE28" i="6"/>
  <c r="BD28" i="6"/>
  <c r="AZ28" i="6"/>
  <c r="AY28" i="6"/>
  <c r="BE27" i="6"/>
  <c r="BD27" i="6"/>
  <c r="AZ27" i="6"/>
  <c r="AY27" i="6"/>
  <c r="BE26" i="6"/>
  <c r="BD26" i="6"/>
  <c r="AZ26" i="6"/>
  <c r="AY26" i="6"/>
  <c r="BE25" i="6"/>
  <c r="BD25" i="6"/>
  <c r="AZ25" i="6"/>
  <c r="AY25" i="6"/>
  <c r="BE24" i="6"/>
  <c r="AZ22" i="6"/>
  <c r="AY22" i="6"/>
  <c r="BE21" i="6"/>
  <c r="BD21" i="6"/>
  <c r="AZ21" i="6"/>
  <c r="AY21" i="6"/>
  <c r="BE20" i="6"/>
  <c r="AZ17" i="6"/>
  <c r="AY17" i="6"/>
  <c r="BE16" i="6"/>
  <c r="BE14" i="6"/>
  <c r="BD14" i="6"/>
  <c r="AZ14" i="6"/>
  <c r="AY14" i="6"/>
  <c r="BE13" i="6"/>
  <c r="BD13" i="6"/>
  <c r="AZ13" i="6"/>
  <c r="AY13" i="6"/>
  <c r="BE12" i="6"/>
  <c r="BD12" i="6"/>
  <c r="AZ12" i="6"/>
  <c r="AY12" i="6"/>
  <c r="BE11" i="6"/>
  <c r="BD11" i="6"/>
  <c r="AZ11" i="6"/>
  <c r="AY11" i="6"/>
  <c r="BE10" i="6"/>
  <c r="BD10" i="6"/>
  <c r="AZ10" i="6"/>
  <c r="AY10" i="6"/>
  <c r="BE9" i="6"/>
  <c r="BD9" i="6"/>
  <c r="AZ9" i="6"/>
  <c r="AY9" i="6"/>
  <c r="BE8" i="6"/>
  <c r="AZ6" i="6"/>
  <c r="AY6" i="6"/>
  <c r="BE5" i="6"/>
  <c r="BD5" i="6"/>
  <c r="AZ5" i="6"/>
  <c r="AY5" i="6"/>
  <c r="BE4" i="6"/>
  <c r="P64" i="3"/>
  <c r="K64" i="3"/>
  <c r="F64" i="3"/>
  <c r="Y5" i="1" l="1"/>
  <c r="G5" i="1"/>
  <c r="M5" i="1"/>
  <c r="S5" i="1"/>
  <c r="G13" i="1"/>
  <c r="Y4" i="1"/>
  <c r="Y8" i="1"/>
  <c r="Y9" i="1"/>
  <c r="Y7" i="1"/>
  <c r="Y11" i="1"/>
  <c r="Y3" i="1"/>
  <c r="BD49" i="6"/>
  <c r="BE17" i="6"/>
  <c r="BE33" i="6"/>
  <c r="AY18" i="6"/>
  <c r="AY34" i="6"/>
  <c r="AY50" i="6"/>
  <c r="AZ18" i="6"/>
  <c r="BE18" i="6"/>
  <c r="BE22" i="6"/>
  <c r="BE34" i="6"/>
  <c r="BE50" i="6"/>
  <c r="AY3" i="6"/>
  <c r="AY7" i="6"/>
  <c r="AY15" i="6"/>
  <c r="AY31" i="6"/>
  <c r="AY39" i="6"/>
  <c r="AY47" i="6"/>
  <c r="AY55" i="6"/>
  <c r="AZ3" i="6"/>
  <c r="AZ7" i="6"/>
  <c r="AZ15" i="6"/>
  <c r="AZ19" i="6"/>
  <c r="AZ23" i="6"/>
  <c r="AZ31" i="6"/>
  <c r="AZ35" i="6"/>
  <c r="AZ39" i="6"/>
  <c r="AZ51" i="6"/>
  <c r="BD3" i="6"/>
  <c r="BD19" i="6"/>
  <c r="BD35" i="6"/>
  <c r="BD51" i="6"/>
  <c r="BE7" i="6"/>
  <c r="BE15" i="6"/>
  <c r="BE19" i="6"/>
  <c r="BE23" i="6"/>
  <c r="BE31" i="6"/>
  <c r="BE35" i="6"/>
  <c r="BE39" i="6"/>
  <c r="BE51" i="6"/>
  <c r="BE55" i="6"/>
  <c r="AZ34" i="6"/>
  <c r="AZ50" i="6"/>
  <c r="BE6" i="6"/>
  <c r="R13" i="1" s="1"/>
  <c r="AZ47" i="6"/>
  <c r="AZ55" i="6"/>
  <c r="BD23" i="6"/>
  <c r="BD47" i="6"/>
  <c r="AY4" i="6"/>
  <c r="AY8" i="6"/>
  <c r="AY16" i="6"/>
  <c r="AY20" i="6"/>
  <c r="AY24" i="6"/>
  <c r="AY32" i="6"/>
  <c r="AY36" i="6"/>
  <c r="AY40" i="6"/>
  <c r="AY48" i="6"/>
  <c r="AY52" i="6"/>
  <c r="AY56" i="6"/>
  <c r="AZ4" i="6"/>
  <c r="AZ8" i="6"/>
  <c r="AZ16" i="6"/>
  <c r="AZ20" i="6"/>
  <c r="AZ24" i="6"/>
  <c r="AZ32" i="6"/>
  <c r="AZ36" i="6"/>
  <c r="AZ40" i="6"/>
  <c r="AZ48" i="6"/>
  <c r="AZ52" i="6"/>
  <c r="AZ56" i="6"/>
  <c r="BD16" i="5"/>
  <c r="BD32" i="5"/>
  <c r="BD48" i="5"/>
  <c r="AY17" i="5"/>
  <c r="AY33" i="5"/>
  <c r="AY49" i="5"/>
  <c r="AZ49" i="5"/>
  <c r="BD17" i="5"/>
  <c r="BD33" i="5"/>
  <c r="BE17" i="5"/>
  <c r="BE33" i="5"/>
  <c r="BE49" i="5"/>
  <c r="AY6" i="5"/>
  <c r="AY22" i="5"/>
  <c r="AY38" i="5"/>
  <c r="AY54" i="5"/>
  <c r="AZ22" i="5"/>
  <c r="AZ38" i="5"/>
  <c r="AZ54" i="5"/>
  <c r="BD6" i="5"/>
  <c r="BD22" i="5"/>
  <c r="BD38" i="5"/>
  <c r="BE34" i="5"/>
  <c r="BE50" i="5"/>
  <c r="AZ3" i="5"/>
  <c r="AZ7" i="5"/>
  <c r="AZ11" i="5"/>
  <c r="AZ15" i="5"/>
  <c r="AZ19" i="5"/>
  <c r="AZ23" i="5"/>
  <c r="AZ27" i="5"/>
  <c r="AZ31" i="5"/>
  <c r="AZ35" i="5"/>
  <c r="AZ39" i="5"/>
  <c r="AZ43" i="5"/>
  <c r="AZ47" i="5"/>
  <c r="AZ51" i="5"/>
  <c r="AZ55" i="5"/>
  <c r="AZ59" i="5"/>
  <c r="BD3" i="5"/>
  <c r="K13" i="1" s="1"/>
  <c r="BD7" i="5"/>
  <c r="BD11" i="5"/>
  <c r="BD15" i="5"/>
  <c r="BD19" i="5"/>
  <c r="BD23" i="5"/>
  <c r="BD27" i="5"/>
  <c r="BD31" i="5"/>
  <c r="BD35" i="5"/>
  <c r="BD39" i="5"/>
  <c r="BD43" i="5"/>
  <c r="BD47" i="5"/>
  <c r="BD51" i="5"/>
  <c r="BD55" i="5"/>
  <c r="BD59" i="5"/>
  <c r="AY18" i="5"/>
  <c r="AY34" i="5"/>
  <c r="AY50" i="5"/>
  <c r="AZ6" i="5"/>
  <c r="AZ18" i="5"/>
  <c r="AZ34" i="5"/>
  <c r="AZ50" i="5"/>
  <c r="BD18" i="5"/>
  <c r="BD54" i="5"/>
  <c r="AY3" i="5"/>
  <c r="AY7" i="5"/>
  <c r="AY15" i="5"/>
  <c r="AY19" i="5"/>
  <c r="AY23" i="5"/>
  <c r="AY31" i="5"/>
  <c r="AY35" i="5"/>
  <c r="AY39" i="5"/>
  <c r="AY47" i="5"/>
  <c r="AY51" i="5"/>
  <c r="AY55" i="5"/>
  <c r="AY59" i="5"/>
  <c r="BD33" i="4"/>
  <c r="BE49" i="4"/>
  <c r="P13" i="1" s="1"/>
  <c r="AY34" i="4"/>
  <c r="AY50" i="4"/>
  <c r="AZ50" i="4"/>
  <c r="BD18" i="4"/>
  <c r="BD34" i="4"/>
  <c r="BD50" i="4"/>
  <c r="BE18" i="4"/>
  <c r="BE34" i="4"/>
  <c r="AY3" i="4"/>
  <c r="AY7" i="4"/>
  <c r="AY15" i="4"/>
  <c r="AY19" i="4"/>
  <c r="AY23" i="4"/>
  <c r="AY31" i="4"/>
  <c r="AY35" i="4"/>
  <c r="AY39" i="4"/>
  <c r="AY47" i="4"/>
  <c r="AY51" i="4"/>
  <c r="AY55" i="4"/>
  <c r="BD17" i="4"/>
  <c r="AZ18" i="4"/>
  <c r="AZ51" i="4"/>
  <c r="BD3" i="4"/>
  <c r="V13" i="1" s="1"/>
  <c r="BD7" i="4"/>
  <c r="BD15" i="4"/>
  <c r="BD19" i="4"/>
  <c r="J13" i="1" s="1"/>
  <c r="BD23" i="4"/>
  <c r="BD31" i="4"/>
  <c r="BD35" i="4"/>
  <c r="BD39" i="4"/>
  <c r="BD47" i="4"/>
  <c r="BD55" i="4"/>
  <c r="AZ19" i="4"/>
  <c r="AZ35" i="4"/>
  <c r="BD51" i="4"/>
  <c r="BE3" i="4"/>
  <c r="BE15" i="4"/>
  <c r="BE31" i="4"/>
  <c r="BE47" i="4"/>
  <c r="AY4" i="4"/>
  <c r="AY16" i="4"/>
  <c r="AY20" i="4"/>
  <c r="AY32" i="4"/>
  <c r="AY36" i="4"/>
  <c r="AY48" i="4"/>
  <c r="AY52" i="4"/>
  <c r="AZ4" i="4"/>
  <c r="AZ16" i="4"/>
  <c r="AZ20" i="4"/>
  <c r="AZ32" i="4"/>
  <c r="AZ36" i="4"/>
  <c r="AZ48" i="4"/>
  <c r="AZ52" i="4"/>
  <c r="BE17" i="3"/>
  <c r="BE33" i="3"/>
  <c r="BE49" i="3"/>
  <c r="AY18" i="3"/>
  <c r="AY34" i="3"/>
  <c r="AY50" i="3"/>
  <c r="AZ18" i="3"/>
  <c r="AZ34" i="3"/>
  <c r="AZ50" i="3"/>
  <c r="BD10" i="3"/>
  <c r="BD64" i="3" s="1"/>
  <c r="U13" i="1" s="1"/>
  <c r="BD18" i="3"/>
  <c r="BD26" i="3"/>
  <c r="BD34" i="3"/>
  <c r="BD42" i="3"/>
  <c r="BD50" i="3"/>
  <c r="BD58" i="3"/>
  <c r="AY3" i="3"/>
  <c r="AY15" i="3"/>
  <c r="AY19" i="3"/>
  <c r="AY31" i="3"/>
  <c r="AY35" i="3"/>
  <c r="AY47" i="3"/>
  <c r="AY51" i="3"/>
  <c r="BE3" i="3"/>
  <c r="O13" i="1" s="1"/>
  <c r="BE15" i="3"/>
  <c r="BE19" i="3"/>
  <c r="BE31" i="3"/>
  <c r="BE35" i="3"/>
  <c r="BE47" i="3"/>
  <c r="BE51" i="3"/>
  <c r="AY4" i="3"/>
  <c r="AY64" i="3" s="1"/>
  <c r="AY16" i="3"/>
  <c r="AY20" i="3"/>
  <c r="AY32" i="3"/>
  <c r="AY36" i="3"/>
  <c r="AY48" i="3"/>
  <c r="AY52" i="3"/>
  <c r="AZ49" i="3"/>
  <c r="AZ3" i="3"/>
  <c r="AZ19" i="3"/>
  <c r="AZ35" i="3"/>
  <c r="AZ47" i="3"/>
  <c r="BD51" i="3"/>
  <c r="AZ4" i="3"/>
  <c r="AZ12" i="3"/>
  <c r="AZ16" i="3"/>
  <c r="AZ20" i="3"/>
  <c r="AZ28" i="3"/>
  <c r="AZ32" i="3"/>
  <c r="AZ36" i="3"/>
  <c r="AZ48" i="3"/>
  <c r="AZ52" i="3"/>
  <c r="AZ60" i="3"/>
  <c r="AZ15" i="3"/>
  <c r="AZ31" i="3"/>
  <c r="AY50" i="2"/>
  <c r="AZ34" i="2"/>
  <c r="AZ50" i="2"/>
  <c r="BD34" i="2"/>
  <c r="BD50" i="2"/>
  <c r="BE34" i="2"/>
  <c r="BD19" i="2"/>
  <c r="BD31" i="2"/>
  <c r="BD47" i="2"/>
  <c r="BE15" i="2"/>
  <c r="BE31" i="2"/>
  <c r="BE47" i="2"/>
  <c r="AY16" i="2"/>
  <c r="AY28" i="2"/>
  <c r="AY48" i="2"/>
  <c r="AY60" i="2"/>
  <c r="AZ12" i="2"/>
  <c r="AZ16" i="2"/>
  <c r="AZ24" i="2"/>
  <c r="AZ28" i="2"/>
  <c r="AZ32" i="2"/>
  <c r="AZ44" i="2"/>
  <c r="AZ48" i="2"/>
  <c r="AZ60" i="2"/>
  <c r="BD8" i="2"/>
  <c r="H13" i="1" s="1"/>
  <c r="BD12" i="2"/>
  <c r="BD16" i="2"/>
  <c r="BD24" i="2"/>
  <c r="BD28" i="2"/>
  <c r="BD32" i="2"/>
  <c r="BD40" i="2"/>
  <c r="BD44" i="2"/>
  <c r="BD48" i="2"/>
  <c r="BD56" i="2"/>
  <c r="BD60" i="2"/>
  <c r="BE12" i="2"/>
  <c r="BE32" i="2"/>
  <c r="AY9" i="2"/>
  <c r="AY13" i="2"/>
  <c r="AY17" i="2"/>
  <c r="AY25" i="2"/>
  <c r="AY29" i="2"/>
  <c r="AY33" i="2"/>
  <c r="AY41" i="2"/>
  <c r="AY45" i="2"/>
  <c r="AY49" i="2"/>
  <c r="AY57" i="2"/>
  <c r="AY61" i="2"/>
  <c r="AY18" i="2"/>
  <c r="AZ18" i="2"/>
  <c r="BD18" i="2"/>
  <c r="AY15" i="2"/>
  <c r="AY19" i="2"/>
  <c r="AY31" i="2"/>
  <c r="AY35" i="2"/>
  <c r="AY47" i="2"/>
  <c r="AY51" i="2"/>
  <c r="AZ15" i="2"/>
  <c r="AZ19" i="2"/>
  <c r="AZ35" i="2"/>
  <c r="AZ51" i="2"/>
  <c r="BD35" i="2"/>
  <c r="BD51" i="2"/>
  <c r="N13" i="1"/>
  <c r="AY44" i="2"/>
  <c r="W13" i="1"/>
  <c r="Q13" i="1"/>
  <c r="L13" i="1" l="1"/>
  <c r="X13" i="1"/>
  <c r="Y12" i="1"/>
  <c r="I13" i="1"/>
  <c r="M13" i="1" s="1"/>
  <c r="T13" i="1"/>
  <c r="S13" i="1"/>
  <c r="Y13" i="1"/>
  <c r="AO60" i="6" l="1"/>
  <c r="AU59" i="6"/>
  <c r="AO58" i="6"/>
  <c r="AP57" i="6"/>
  <c r="AO56" i="6"/>
  <c r="AO55" i="6"/>
  <c r="AT54" i="6"/>
  <c r="AO53" i="6"/>
  <c r="AO52" i="6"/>
  <c r="AU51" i="6"/>
  <c r="AU50" i="6"/>
  <c r="AO48" i="6"/>
  <c r="AO47" i="6"/>
  <c r="AO43" i="6"/>
  <c r="AO42" i="6"/>
  <c r="AP41" i="6"/>
  <c r="AO40" i="6"/>
  <c r="AO39" i="6"/>
  <c r="AO38" i="6"/>
  <c r="AP37" i="6"/>
  <c r="AO36" i="6"/>
  <c r="AU35" i="6"/>
  <c r="AO34" i="6"/>
  <c r="AO32" i="6"/>
  <c r="AO31" i="6"/>
  <c r="AP28" i="6"/>
  <c r="AO26" i="6"/>
  <c r="AO25" i="6"/>
  <c r="AU24" i="6"/>
  <c r="AO23" i="6"/>
  <c r="AU22" i="6"/>
  <c r="AP21" i="6"/>
  <c r="AO20" i="6"/>
  <c r="AO19" i="6"/>
  <c r="AO18" i="6"/>
  <c r="AO16" i="6"/>
  <c r="AO15" i="6"/>
  <c r="AU12" i="6"/>
  <c r="AO11" i="6"/>
  <c r="AO10" i="6"/>
  <c r="AP9" i="6"/>
  <c r="AO8" i="6"/>
  <c r="AO7" i="6"/>
  <c r="AU6" i="6"/>
  <c r="AO5" i="6"/>
  <c r="AU4" i="6"/>
  <c r="AO3" i="6"/>
  <c r="AU3" i="6"/>
  <c r="AO4" i="6"/>
  <c r="AP4" i="6"/>
  <c r="AT4" i="6"/>
  <c r="AO12" i="6"/>
  <c r="AP12" i="6"/>
  <c r="AT12" i="6"/>
  <c r="AO13" i="6"/>
  <c r="AT14" i="6"/>
  <c r="AU14" i="6"/>
  <c r="AT20" i="6"/>
  <c r="AU20" i="6"/>
  <c r="AT26" i="6"/>
  <c r="AU26" i="6"/>
  <c r="AU27" i="6"/>
  <c r="AO28" i="6"/>
  <c r="AU28" i="6"/>
  <c r="AO29" i="6"/>
  <c r="AT30" i="6"/>
  <c r="AU30" i="6"/>
  <c r="AU43" i="6"/>
  <c r="AO44" i="6"/>
  <c r="AP44" i="6"/>
  <c r="AT44" i="6"/>
  <c r="AU44" i="6"/>
  <c r="AO45" i="6"/>
  <c r="AT46" i="6"/>
  <c r="AU46" i="6"/>
  <c r="AP58" i="6"/>
  <c r="AT58" i="6"/>
  <c r="AU58" i="6"/>
  <c r="AP60" i="6"/>
  <c r="AT60" i="6"/>
  <c r="AU60" i="6"/>
  <c r="AO61" i="6"/>
  <c r="AT62" i="6"/>
  <c r="AU62" i="6"/>
  <c r="AP13" i="6"/>
  <c r="AO14" i="6"/>
  <c r="AP25" i="6"/>
  <c r="AO27" i="6"/>
  <c r="AP29" i="6"/>
  <c r="AO30" i="6"/>
  <c r="AP45" i="6"/>
  <c r="AO46" i="6"/>
  <c r="AO59" i="6"/>
  <c r="AP61" i="6"/>
  <c r="AO62" i="6"/>
  <c r="AU62" i="5"/>
  <c r="AP61" i="5"/>
  <c r="AT60" i="5"/>
  <c r="AO59" i="5"/>
  <c r="AU58" i="5"/>
  <c r="AP57" i="5"/>
  <c r="AT56" i="5"/>
  <c r="AU55" i="5"/>
  <c r="AU54" i="5"/>
  <c r="AP53" i="5"/>
  <c r="AT52" i="5"/>
  <c r="AO51" i="5"/>
  <c r="AU50" i="5"/>
  <c r="AP49" i="5"/>
  <c r="AT48" i="5"/>
  <c r="AU47" i="5"/>
  <c r="AP46" i="5"/>
  <c r="AP45" i="5"/>
  <c r="AU44" i="5"/>
  <c r="AO43" i="5"/>
  <c r="AU42" i="5"/>
  <c r="AP41" i="5"/>
  <c r="AT40" i="5"/>
  <c r="AU39" i="5"/>
  <c r="AU38" i="5"/>
  <c r="AP37" i="5"/>
  <c r="AU36" i="5"/>
  <c r="AO35" i="5"/>
  <c r="AU34" i="5"/>
  <c r="AP33" i="5"/>
  <c r="AP32" i="5"/>
  <c r="AU31" i="5"/>
  <c r="AU30" i="5"/>
  <c r="AP29" i="5"/>
  <c r="AU28" i="5"/>
  <c r="AO27" i="5"/>
  <c r="AU26" i="5"/>
  <c r="AP25" i="5"/>
  <c r="AP24" i="5"/>
  <c r="AU23" i="5"/>
  <c r="AU22" i="5"/>
  <c r="AP21" i="5"/>
  <c r="AO19" i="5"/>
  <c r="AU18" i="5"/>
  <c r="AP17" i="5"/>
  <c r="AP16" i="5"/>
  <c r="AU15" i="5"/>
  <c r="AU14" i="5"/>
  <c r="AP13" i="5"/>
  <c r="AU12" i="5"/>
  <c r="AO11" i="5"/>
  <c r="AU10" i="5"/>
  <c r="AP9" i="5"/>
  <c r="AP8" i="5"/>
  <c r="AU7" i="5"/>
  <c r="AU6" i="5"/>
  <c r="AP5" i="5"/>
  <c r="AO3" i="5"/>
  <c r="AU62" i="4"/>
  <c r="AO61" i="4"/>
  <c r="AP60" i="4"/>
  <c r="AU59" i="4"/>
  <c r="AT58" i="4"/>
  <c r="AT57" i="4"/>
  <c r="AP56" i="4"/>
  <c r="AT55" i="4"/>
  <c r="AU54" i="4"/>
  <c r="AP52" i="4"/>
  <c r="AU51" i="4"/>
  <c r="AU50" i="4"/>
  <c r="AU49" i="4"/>
  <c r="AP48" i="4"/>
  <c r="AT47" i="4"/>
  <c r="AU46" i="4"/>
  <c r="AU45" i="4"/>
  <c r="AP44" i="4"/>
  <c r="AU43" i="4"/>
  <c r="AU42" i="4"/>
  <c r="AU41" i="4"/>
  <c r="AP40" i="4"/>
  <c r="AU39" i="4"/>
  <c r="AU38" i="4"/>
  <c r="AP36" i="4"/>
  <c r="AU35" i="4"/>
  <c r="AU34" i="4"/>
  <c r="AU33" i="4"/>
  <c r="AP32" i="4"/>
  <c r="AO31" i="4"/>
  <c r="AT30" i="4"/>
  <c r="AP29" i="4"/>
  <c r="AP28" i="4"/>
  <c r="AU27" i="4"/>
  <c r="AU26" i="4"/>
  <c r="AU25" i="4"/>
  <c r="AP24" i="4"/>
  <c r="AO23" i="4"/>
  <c r="AU22" i="4"/>
  <c r="AT21" i="4"/>
  <c r="AP20" i="4"/>
  <c r="AU19" i="4"/>
  <c r="AT18" i="4"/>
  <c r="AP17" i="4"/>
  <c r="AP16" i="4"/>
  <c r="AO15" i="4"/>
  <c r="AO14" i="4"/>
  <c r="AU13" i="4"/>
  <c r="AP12" i="4"/>
  <c r="AU11" i="4"/>
  <c r="AT10" i="4"/>
  <c r="AO9" i="4"/>
  <c r="AP8" i="4"/>
  <c r="AO7" i="4"/>
  <c r="AU6" i="4"/>
  <c r="AP5" i="4"/>
  <c r="AP4" i="4"/>
  <c r="AU3" i="4"/>
  <c r="AT62" i="3"/>
  <c r="AU61" i="3"/>
  <c r="AT60" i="3"/>
  <c r="AP59" i="3"/>
  <c r="AT58" i="3"/>
  <c r="AT57" i="3"/>
  <c r="AT56" i="3"/>
  <c r="AP55" i="3"/>
  <c r="AP54" i="3"/>
  <c r="AU53" i="3"/>
  <c r="AU52" i="3"/>
  <c r="AP51" i="3"/>
  <c r="AU50" i="3"/>
  <c r="AU49" i="3"/>
  <c r="AT48" i="3"/>
  <c r="AP47" i="3"/>
  <c r="AU46" i="3"/>
  <c r="AP43" i="3"/>
  <c r="AU42" i="3"/>
  <c r="AO41" i="3"/>
  <c r="AU40" i="3"/>
  <c r="AP39" i="3"/>
  <c r="AP38" i="3"/>
  <c r="AT37" i="3"/>
  <c r="AU36" i="3"/>
  <c r="AP35" i="3"/>
  <c r="AU34" i="3"/>
  <c r="AU33" i="3"/>
  <c r="AU32" i="3"/>
  <c r="AP31" i="3"/>
  <c r="AP30" i="3"/>
  <c r="AO28" i="3"/>
  <c r="AP27" i="3"/>
  <c r="AU26" i="3"/>
  <c r="AU25" i="3"/>
  <c r="AT24" i="3"/>
  <c r="AP23" i="3"/>
  <c r="AU22" i="3"/>
  <c r="AU21" i="3"/>
  <c r="AP20" i="3"/>
  <c r="AP19" i="3"/>
  <c r="AU18" i="3"/>
  <c r="AT17" i="3"/>
  <c r="AP16" i="3"/>
  <c r="AP15" i="3"/>
  <c r="AU14" i="3"/>
  <c r="AO12" i="3"/>
  <c r="AP11" i="3"/>
  <c r="AU10" i="3"/>
  <c r="AT9" i="3"/>
  <c r="AT8" i="3"/>
  <c r="AP7" i="3"/>
  <c r="AU6" i="3"/>
  <c r="AU5" i="3"/>
  <c r="AU4" i="3"/>
  <c r="AP3" i="3"/>
  <c r="AU5" i="2"/>
  <c r="AO6" i="2"/>
  <c r="AP7" i="2"/>
  <c r="AO8" i="2"/>
  <c r="AO9" i="2"/>
  <c r="AO10" i="2"/>
  <c r="AO11" i="2"/>
  <c r="AO12" i="2"/>
  <c r="AT13" i="2"/>
  <c r="AO16" i="2"/>
  <c r="AO17" i="2"/>
  <c r="AO22" i="2"/>
  <c r="AP23" i="2"/>
  <c r="AO24" i="2"/>
  <c r="AO25" i="2"/>
  <c r="AO26" i="2"/>
  <c r="AO27" i="2"/>
  <c r="AO28" i="2"/>
  <c r="AO29" i="2"/>
  <c r="AO32" i="2"/>
  <c r="AO33" i="2"/>
  <c r="AO37" i="2"/>
  <c r="AO38" i="2"/>
  <c r="AO39" i="2"/>
  <c r="AO40" i="2"/>
  <c r="AT41" i="2"/>
  <c r="AO42" i="2"/>
  <c r="AO43" i="2"/>
  <c r="AT44" i="2"/>
  <c r="AP45" i="2"/>
  <c r="AT48" i="2"/>
  <c r="AP49" i="2"/>
  <c r="AO52" i="2"/>
  <c r="AO53" i="2"/>
  <c r="AO54" i="2"/>
  <c r="AU55" i="2"/>
  <c r="AO56" i="2"/>
  <c r="AU57" i="2"/>
  <c r="AO58" i="2"/>
  <c r="AO59" i="2"/>
  <c r="AP60" i="2"/>
  <c r="AT61" i="2"/>
  <c r="AT3" i="2"/>
  <c r="AU61" i="5"/>
  <c r="AT61" i="5"/>
  <c r="AO61" i="5"/>
  <c r="AT46" i="5"/>
  <c r="AP35" i="5"/>
  <c r="AP34" i="5"/>
  <c r="AO34" i="5"/>
  <c r="AU33" i="5"/>
  <c r="AT33" i="5"/>
  <c r="AT31" i="5"/>
  <c r="AO21" i="5"/>
  <c r="AU20" i="5"/>
  <c r="AT20" i="5"/>
  <c r="AP20" i="5"/>
  <c r="AO20" i="5"/>
  <c r="AU19" i="5"/>
  <c r="AT19" i="5"/>
  <c r="AP19" i="5"/>
  <c r="AP12" i="5"/>
  <c r="AO12" i="5"/>
  <c r="AU11" i="5"/>
  <c r="AU9" i="5"/>
  <c r="AT9" i="5"/>
  <c r="AT7" i="5"/>
  <c r="AP7" i="5"/>
  <c r="AU5" i="5"/>
  <c r="AT5" i="5"/>
  <c r="AO5" i="5"/>
  <c r="AU4" i="5"/>
  <c r="AT4" i="5"/>
  <c r="AP4" i="5"/>
  <c r="AO4" i="5"/>
  <c r="AT62" i="4"/>
  <c r="AP62" i="4"/>
  <c r="AU53" i="4"/>
  <c r="AT53" i="4"/>
  <c r="AP53" i="4"/>
  <c r="AO53" i="4"/>
  <c r="AU52" i="4"/>
  <c r="AT52" i="4"/>
  <c r="AO49" i="4"/>
  <c r="AU48" i="4"/>
  <c r="AT48" i="4"/>
  <c r="AO41" i="4"/>
  <c r="AU40" i="4"/>
  <c r="AT40" i="4"/>
  <c r="AP38" i="4"/>
  <c r="AU37" i="4"/>
  <c r="AT37" i="4"/>
  <c r="AP37" i="4"/>
  <c r="AO37" i="4"/>
  <c r="AT25" i="4"/>
  <c r="AP25" i="4"/>
  <c r="AO25" i="4"/>
  <c r="AU24" i="4"/>
  <c r="AU21" i="4"/>
  <c r="AP10" i="4"/>
  <c r="AO10" i="4"/>
  <c r="AU9" i="4"/>
  <c r="AT9" i="4"/>
  <c r="AP9" i="4"/>
  <c r="AT4" i="4"/>
  <c r="AT61" i="3"/>
  <c r="AP61" i="3"/>
  <c r="AO61" i="3"/>
  <c r="AU60" i="3"/>
  <c r="AO60" i="3"/>
  <c r="AU59" i="3"/>
  <c r="AT59" i="3"/>
  <c r="AP58" i="3"/>
  <c r="AO58" i="3"/>
  <c r="AU57" i="3"/>
  <c r="AO52" i="3"/>
  <c r="AU45" i="3"/>
  <c r="AT45" i="3"/>
  <c r="AP45" i="3"/>
  <c r="AO45" i="3"/>
  <c r="AU44" i="3"/>
  <c r="AT44" i="3"/>
  <c r="AP44" i="3"/>
  <c r="AO44" i="3"/>
  <c r="AU43" i="3"/>
  <c r="AT43" i="3"/>
  <c r="AP42" i="3"/>
  <c r="AP36" i="3"/>
  <c r="AO36" i="3"/>
  <c r="AU29" i="3"/>
  <c r="AT29" i="3"/>
  <c r="AP29" i="3"/>
  <c r="AO29" i="3"/>
  <c r="AU28" i="3"/>
  <c r="AT28" i="3"/>
  <c r="AP28" i="3"/>
  <c r="AO21" i="3"/>
  <c r="AU13" i="3"/>
  <c r="AT13" i="3"/>
  <c r="AP13" i="3"/>
  <c r="AO13" i="3"/>
  <c r="AU12" i="3"/>
  <c r="AT12" i="3"/>
  <c r="AP12" i="3"/>
  <c r="AO9" i="3"/>
  <c r="AU8" i="3"/>
  <c r="AO5" i="3"/>
  <c r="AO4" i="2"/>
  <c r="AP4" i="2"/>
  <c r="AT4" i="2"/>
  <c r="AU4" i="2"/>
  <c r="AO5" i="2"/>
  <c r="AP5" i="2"/>
  <c r="AT5" i="2"/>
  <c r="AP8" i="2"/>
  <c r="AT8" i="2"/>
  <c r="AU17" i="2"/>
  <c r="AO20" i="2"/>
  <c r="AP20" i="2"/>
  <c r="AT20" i="2"/>
  <c r="AU20" i="2"/>
  <c r="AO21" i="2"/>
  <c r="AP21" i="2"/>
  <c r="AT21" i="2"/>
  <c r="AU21" i="2"/>
  <c r="AT22" i="2"/>
  <c r="AP32" i="2"/>
  <c r="AT32" i="2"/>
  <c r="AU32" i="2"/>
  <c r="AO36" i="2"/>
  <c r="AP36" i="2"/>
  <c r="AT36" i="2"/>
  <c r="AU36" i="2"/>
  <c r="AU41" i="2"/>
  <c r="AP44" i="2"/>
  <c r="AP52" i="2"/>
  <c r="AT52" i="2"/>
  <c r="AU52" i="2"/>
  <c r="AP55" i="2"/>
  <c r="AT55" i="2"/>
  <c r="AP14" i="4" l="1"/>
  <c r="AT29" i="4"/>
  <c r="AT14" i="4"/>
  <c r="AU29" i="4"/>
  <c r="AU14" i="4"/>
  <c r="AO30" i="4"/>
  <c r="AT16" i="4"/>
  <c r="AO45" i="4"/>
  <c r="AU16" i="4"/>
  <c r="AP45" i="4"/>
  <c r="AU30" i="4"/>
  <c r="AU60" i="4"/>
  <c r="AU32" i="4"/>
  <c r="AP61" i="4"/>
  <c r="AT5" i="4"/>
  <c r="AO33" i="4"/>
  <c r="AT61" i="4"/>
  <c r="AU5" i="4"/>
  <c r="AP21" i="4"/>
  <c r="AT36" i="4"/>
  <c r="AT46" i="4"/>
  <c r="AU61" i="4"/>
  <c r="AP30" i="4"/>
  <c r="AT60" i="4"/>
  <c r="AU4" i="4"/>
  <c r="AO17" i="4"/>
  <c r="AT45" i="4"/>
  <c r="AO5" i="4"/>
  <c r="AT20" i="4"/>
  <c r="AT32" i="4"/>
  <c r="AU20" i="4"/>
  <c r="AO46" i="4"/>
  <c r="AO21" i="4"/>
  <c r="AP46" i="4"/>
  <c r="AU36" i="4"/>
  <c r="AO62" i="4"/>
  <c r="AT30" i="3"/>
  <c r="AT23" i="3"/>
  <c r="AU30" i="3"/>
  <c r="AU23" i="3"/>
  <c r="AT31" i="3"/>
  <c r="AO46" i="3"/>
  <c r="AO24" i="3"/>
  <c r="AP46" i="3"/>
  <c r="AP24" i="3"/>
  <c r="AT47" i="3"/>
  <c r="AU62" i="3"/>
  <c r="AU27" i="3"/>
  <c r="AT36" i="3"/>
  <c r="AT51" i="3"/>
  <c r="AT39" i="3"/>
  <c r="AU51" i="3"/>
  <c r="AO14" i="3"/>
  <c r="AP14" i="3"/>
  <c r="AT7" i="3"/>
  <c r="AT14" i="3"/>
  <c r="AU7" i="3"/>
  <c r="AO8" i="3"/>
  <c r="AT15" i="3"/>
  <c r="AP8" i="3"/>
  <c r="AT20" i="3"/>
  <c r="AO30" i="3"/>
  <c r="AP60" i="3"/>
  <c r="AU20" i="3"/>
  <c r="AU61" i="2"/>
  <c r="AU60" i="2"/>
  <c r="AU43" i="2"/>
  <c r="AT60" i="2"/>
  <c r="AU28" i="2"/>
  <c r="AP41" i="2"/>
  <c r="AO41" i="2"/>
  <c r="AU40" i="2"/>
  <c r="AU11" i="2"/>
  <c r="AT54" i="2"/>
  <c r="AU27" i="2"/>
  <c r="AU9" i="2"/>
  <c r="AU53" i="2"/>
  <c r="AU37" i="2"/>
  <c r="AU25" i="2"/>
  <c r="AT9" i="2"/>
  <c r="AT53" i="2"/>
  <c r="AT37" i="2"/>
  <c r="AP9" i="2"/>
  <c r="AP53" i="2"/>
  <c r="AP37" i="2"/>
  <c r="AO23" i="2"/>
  <c r="AO44" i="2"/>
  <c r="AT28" i="2"/>
  <c r="AO55" i="2"/>
  <c r="AP28" i="2"/>
  <c r="AU54" i="2"/>
  <c r="AT38" i="2"/>
  <c r="AT25" i="2"/>
  <c r="AU22" i="2"/>
  <c r="AU8" i="2"/>
  <c r="AO60" i="2"/>
  <c r="AP25" i="2"/>
  <c r="AP3" i="2"/>
  <c r="AT57" i="2"/>
  <c r="AO3" i="2"/>
  <c r="AP57" i="2"/>
  <c r="AP40" i="2"/>
  <c r="AU24" i="2"/>
  <c r="AU7" i="2"/>
  <c r="AO57" i="2"/>
  <c r="AT24" i="2"/>
  <c r="AT7" i="2"/>
  <c r="AU56" i="2"/>
  <c r="AU39" i="2"/>
  <c r="AP24" i="2"/>
  <c r="AT56" i="2"/>
  <c r="AT39" i="2"/>
  <c r="AU29" i="2"/>
  <c r="AU12" i="2"/>
  <c r="AO7" i="2"/>
  <c r="AP56" i="2"/>
  <c r="AP39" i="2"/>
  <c r="AU23" i="2"/>
  <c r="AU6" i="2"/>
  <c r="AU44" i="2"/>
  <c r="AP29" i="2"/>
  <c r="AT23" i="2"/>
  <c r="AP12" i="2"/>
  <c r="AT6" i="2"/>
  <c r="AU59" i="2"/>
  <c r="AT40" i="2"/>
  <c r="AO45" i="2"/>
  <c r="AT29" i="2"/>
  <c r="AT12" i="2"/>
  <c r="AU38" i="2"/>
  <c r="AP20" i="6"/>
  <c r="AT38" i="6"/>
  <c r="AO37" i="6"/>
  <c r="AO24" i="6"/>
  <c r="AO22" i="6"/>
  <c r="AT50" i="6"/>
  <c r="AU11" i="6"/>
  <c r="AP50" i="6"/>
  <c r="AT28" i="6"/>
  <c r="AU10" i="6"/>
  <c r="AO50" i="6"/>
  <c r="AT10" i="6"/>
  <c r="AU46" i="5"/>
  <c r="AP47" i="5"/>
  <c r="AO62" i="5"/>
  <c r="AT49" i="5"/>
  <c r="AT35" i="5"/>
  <c r="AU52" i="5"/>
  <c r="AT21" i="5"/>
  <c r="AO53" i="5"/>
  <c r="AU21" i="5"/>
  <c r="AT53" i="5"/>
  <c r="AP39" i="5"/>
  <c r="AT25" i="5"/>
  <c r="AT41" i="5"/>
  <c r="AU57" i="5"/>
  <c r="AT47" i="5"/>
  <c r="AU49" i="5"/>
  <c r="AO50" i="5"/>
  <c r="AU35" i="5"/>
  <c r="AO36" i="5"/>
  <c r="AP36" i="5"/>
  <c r="AP23" i="5"/>
  <c r="AU53" i="5"/>
  <c r="AT23" i="5"/>
  <c r="AT39" i="5"/>
  <c r="AP55" i="5"/>
  <c r="AT55" i="5"/>
  <c r="AU25" i="5"/>
  <c r="AU41" i="5"/>
  <c r="AT57" i="5"/>
  <c r="AO18" i="5"/>
  <c r="AO26" i="5"/>
  <c r="AO46" i="5"/>
  <c r="AU3" i="5"/>
  <c r="AP18" i="5"/>
  <c r="AP31" i="5"/>
  <c r="AU60" i="5"/>
  <c r="AO51" i="6"/>
  <c r="AO6" i="6"/>
  <c r="AP5" i="6"/>
  <c r="AU57" i="6"/>
  <c r="AU41" i="6"/>
  <c r="AT57" i="6"/>
  <c r="AT41" i="6"/>
  <c r="AP26" i="6"/>
  <c r="AP10" i="6"/>
  <c r="AO41" i="6"/>
  <c r="AU56" i="6"/>
  <c r="AU40" i="6"/>
  <c r="AT22" i="6"/>
  <c r="AU9" i="6"/>
  <c r="AO54" i="6"/>
  <c r="AP53" i="6"/>
  <c r="AO57" i="6"/>
  <c r="AU38" i="6"/>
  <c r="AO21" i="6"/>
  <c r="AT9" i="6"/>
  <c r="AP26" i="5"/>
  <c r="AP27" i="5"/>
  <c r="AT12" i="5"/>
  <c r="AT27" i="5"/>
  <c r="AU27" i="5"/>
  <c r="AO42" i="5"/>
  <c r="AO13" i="5"/>
  <c r="AO28" i="5"/>
  <c r="AP42" i="5"/>
  <c r="AP62" i="5"/>
  <c r="AT13" i="5"/>
  <c r="AP28" i="5"/>
  <c r="AP43" i="5"/>
  <c r="AT62" i="5"/>
  <c r="AU13" i="5"/>
  <c r="AT28" i="5"/>
  <c r="AT43" i="5"/>
  <c r="AO14" i="5"/>
  <c r="AU43" i="5"/>
  <c r="AO58" i="5"/>
  <c r="AP14" i="5"/>
  <c r="AO29" i="5"/>
  <c r="AO44" i="5"/>
  <c r="AP50" i="5"/>
  <c r="AP58" i="5"/>
  <c r="AT14" i="5"/>
  <c r="AT29" i="5"/>
  <c r="AP44" i="5"/>
  <c r="AP51" i="5"/>
  <c r="AP59" i="5"/>
  <c r="AU29" i="5"/>
  <c r="AT36" i="5"/>
  <c r="AT44" i="5"/>
  <c r="AT51" i="5"/>
  <c r="AT59" i="5"/>
  <c r="AO10" i="5"/>
  <c r="AP15" i="5"/>
  <c r="AO30" i="5"/>
  <c r="AU51" i="5"/>
  <c r="AU59" i="5"/>
  <c r="AP10" i="5"/>
  <c r="AT15" i="5"/>
  <c r="AP30" i="5"/>
  <c r="AO37" i="5"/>
  <c r="AO45" i="5"/>
  <c r="AO52" i="5"/>
  <c r="AO60" i="5"/>
  <c r="AP3" i="5"/>
  <c r="AP11" i="5"/>
  <c r="AT17" i="5"/>
  <c r="AT30" i="5"/>
  <c r="AT37" i="5"/>
  <c r="AT45" i="5"/>
  <c r="AP52" i="5"/>
  <c r="AP60" i="5"/>
  <c r="AT3" i="5"/>
  <c r="AT11" i="5"/>
  <c r="AU17" i="5"/>
  <c r="AU37" i="5"/>
  <c r="AU45" i="5"/>
  <c r="AO54" i="4"/>
  <c r="AP41" i="4"/>
  <c r="AU56" i="4"/>
  <c r="AO26" i="4"/>
  <c r="AT41" i="4"/>
  <c r="AU10" i="4"/>
  <c r="AP26" i="4"/>
  <c r="AO11" i="4"/>
  <c r="AT26" i="4"/>
  <c r="AO42" i="4"/>
  <c r="AP11" i="4"/>
  <c r="AP42" i="4"/>
  <c r="AU57" i="4"/>
  <c r="AT11" i="4"/>
  <c r="AO27" i="4"/>
  <c r="AT42" i="4"/>
  <c r="AO58" i="4"/>
  <c r="AT12" i="4"/>
  <c r="AP27" i="4"/>
  <c r="AP58" i="4"/>
  <c r="AO6" i="4"/>
  <c r="AP6" i="4"/>
  <c r="AO13" i="4"/>
  <c r="AT28" i="4"/>
  <c r="AP43" i="4"/>
  <c r="AU58" i="4"/>
  <c r="AU8" i="4"/>
  <c r="AT13" i="4"/>
  <c r="AP22" i="4"/>
  <c r="AO29" i="4"/>
  <c r="AT44" i="4"/>
  <c r="AP59" i="4"/>
  <c r="AP54" i="4"/>
  <c r="AT56" i="4"/>
  <c r="AO57" i="4"/>
  <c r="AP57" i="4"/>
  <c r="AU12" i="4"/>
  <c r="AT27" i="4"/>
  <c r="AO43" i="4"/>
  <c r="AT8" i="4"/>
  <c r="AP13" i="4"/>
  <c r="AO22" i="4"/>
  <c r="AU28" i="4"/>
  <c r="AT43" i="4"/>
  <c r="AO59" i="4"/>
  <c r="AT24" i="4"/>
  <c r="AO38" i="4"/>
  <c r="AU44" i="4"/>
  <c r="AT59" i="4"/>
  <c r="AT52" i="3"/>
  <c r="AU39" i="3"/>
  <c r="AO40" i="3"/>
  <c r="AP9" i="3"/>
  <c r="AU24" i="3"/>
  <c r="AO25" i="3"/>
  <c r="AT40" i="3"/>
  <c r="AT3" i="3"/>
  <c r="AU9" i="3"/>
  <c r="AU3" i="3"/>
  <c r="AO10" i="3"/>
  <c r="AP10" i="3"/>
  <c r="AU56" i="3"/>
  <c r="AP4" i="3"/>
  <c r="AT11" i="3"/>
  <c r="AU19" i="3"/>
  <c r="AO26" i="3"/>
  <c r="AT41" i="3"/>
  <c r="AT46" i="3"/>
  <c r="AO57" i="3"/>
  <c r="AO62" i="3"/>
  <c r="AP40" i="3"/>
  <c r="AP25" i="3"/>
  <c r="AP56" i="3"/>
  <c r="AT25" i="3"/>
  <c r="AT19" i="3"/>
  <c r="AP41" i="3"/>
  <c r="AT4" i="3"/>
  <c r="AU11" i="3"/>
  <c r="AO20" i="3"/>
  <c r="AP26" i="3"/>
  <c r="AT35" i="3"/>
  <c r="AU41" i="3"/>
  <c r="AP57" i="3"/>
  <c r="AP62" i="3"/>
  <c r="AP52" i="3"/>
  <c r="AO37" i="3"/>
  <c r="AO53" i="3"/>
  <c r="AT55" i="3"/>
  <c r="AU55" i="3"/>
  <c r="AO56" i="3"/>
  <c r="AO4" i="3"/>
  <c r="AT27" i="3"/>
  <c r="AU35" i="3"/>
  <c r="AO42" i="3"/>
  <c r="AU36" i="6"/>
  <c r="AU54" i="6"/>
  <c r="AU18" i="6"/>
  <c r="AP36" i="6"/>
  <c r="AT18" i="6"/>
  <c r="AP18" i="6"/>
  <c r="AO9" i="6"/>
  <c r="AT52" i="6"/>
  <c r="AU25" i="6"/>
  <c r="AO35" i="6"/>
  <c r="AP52" i="6"/>
  <c r="AT42" i="6"/>
  <c r="AT34" i="6"/>
  <c r="AT25" i="6"/>
  <c r="AT6" i="6"/>
  <c r="AU19" i="6"/>
  <c r="AT36" i="6"/>
  <c r="AU52" i="6"/>
  <c r="AU8" i="6"/>
  <c r="AU42" i="6"/>
  <c r="AU34" i="6"/>
  <c r="AP42" i="6"/>
  <c r="AP34" i="6"/>
  <c r="AO49" i="6"/>
  <c r="AP49" i="6"/>
  <c r="AT49" i="6"/>
  <c r="AU49" i="6"/>
  <c r="AO17" i="6"/>
  <c r="AP17" i="6"/>
  <c r="AT17" i="6"/>
  <c r="AU17" i="6"/>
  <c r="AO33" i="6"/>
  <c r="AP33" i="6"/>
  <c r="AT33" i="6"/>
  <c r="AU33" i="6"/>
  <c r="AP62" i="6"/>
  <c r="AP54" i="6"/>
  <c r="AP46" i="6"/>
  <c r="AP38" i="6"/>
  <c r="AP30" i="6"/>
  <c r="AP22" i="6"/>
  <c r="AP14" i="6"/>
  <c r="AP6" i="6"/>
  <c r="AU61" i="6"/>
  <c r="AU53" i="6"/>
  <c r="AU45" i="6"/>
  <c r="AU37" i="6"/>
  <c r="AU29" i="6"/>
  <c r="AU21" i="6"/>
  <c r="AU13" i="6"/>
  <c r="AU5" i="6"/>
  <c r="AT61" i="6"/>
  <c r="AT53" i="6"/>
  <c r="AT45" i="6"/>
  <c r="AT37" i="6"/>
  <c r="AT29" i="6"/>
  <c r="AT21" i="6"/>
  <c r="AT13" i="6"/>
  <c r="AT5" i="6"/>
  <c r="AU48" i="6"/>
  <c r="AU32" i="6"/>
  <c r="AU16" i="6"/>
  <c r="AT56" i="6"/>
  <c r="AT48" i="6"/>
  <c r="AT40" i="6"/>
  <c r="AT32" i="6"/>
  <c r="AT24" i="6"/>
  <c r="AT16" i="6"/>
  <c r="AT8" i="6"/>
  <c r="AP56" i="6"/>
  <c r="AP48" i="6"/>
  <c r="AP40" i="6"/>
  <c r="AP32" i="6"/>
  <c r="AP24" i="6"/>
  <c r="AP16" i="6"/>
  <c r="AP8" i="6"/>
  <c r="AU55" i="6"/>
  <c r="AU47" i="6"/>
  <c r="AU39" i="6"/>
  <c r="AU31" i="6"/>
  <c r="AU23" i="6"/>
  <c r="AU15" i="6"/>
  <c r="AU7" i="6"/>
  <c r="AT59" i="6"/>
  <c r="AT55" i="6"/>
  <c r="AT51" i="6"/>
  <c r="AT47" i="6"/>
  <c r="AT43" i="6"/>
  <c r="AT39" i="6"/>
  <c r="AT35" i="6"/>
  <c r="AT31" i="6"/>
  <c r="AT27" i="6"/>
  <c r="AT23" i="6"/>
  <c r="AT19" i="6"/>
  <c r="AT15" i="6"/>
  <c r="AT11" i="6"/>
  <c r="AT7" i="6"/>
  <c r="AT3" i="6"/>
  <c r="AP59" i="6"/>
  <c r="AP55" i="6"/>
  <c r="AP51" i="6"/>
  <c r="AP47" i="6"/>
  <c r="AP43" i="6"/>
  <c r="AP39" i="6"/>
  <c r="AP35" i="6"/>
  <c r="AP31" i="6"/>
  <c r="AP27" i="6"/>
  <c r="AP23" i="6"/>
  <c r="AP19" i="6"/>
  <c r="AP15" i="6"/>
  <c r="AP11" i="6"/>
  <c r="AP7" i="6"/>
  <c r="AP3" i="6"/>
  <c r="AO6" i="5"/>
  <c r="AO22" i="5"/>
  <c r="AO38" i="5"/>
  <c r="AO54" i="5"/>
  <c r="AP6" i="5"/>
  <c r="AP22" i="5"/>
  <c r="AP38" i="5"/>
  <c r="AP54" i="5"/>
  <c r="AT6" i="5"/>
  <c r="AT10" i="5"/>
  <c r="AT18" i="5"/>
  <c r="AT22" i="5"/>
  <c r="AT26" i="5"/>
  <c r="AT34" i="5"/>
  <c r="AT38" i="5"/>
  <c r="AT42" i="5"/>
  <c r="AT50" i="5"/>
  <c r="AT54" i="5"/>
  <c r="AT58" i="5"/>
  <c r="AO7" i="5"/>
  <c r="AO15" i="5"/>
  <c r="AO23" i="5"/>
  <c r="AO31" i="5"/>
  <c r="AO39" i="5"/>
  <c r="AO47" i="5"/>
  <c r="AO55" i="5"/>
  <c r="AO8" i="5"/>
  <c r="AO56" i="5"/>
  <c r="AP56" i="5"/>
  <c r="AT8" i="5"/>
  <c r="AT16" i="5"/>
  <c r="AT24" i="5"/>
  <c r="AT32" i="5"/>
  <c r="AU8" i="5"/>
  <c r="AU16" i="5"/>
  <c r="AU24" i="5"/>
  <c r="AU32" i="5"/>
  <c r="AU40" i="5"/>
  <c r="AU48" i="5"/>
  <c r="AU56" i="5"/>
  <c r="AO9" i="5"/>
  <c r="AO17" i="5"/>
  <c r="AO25" i="5"/>
  <c r="AO33" i="5"/>
  <c r="AO41" i="5"/>
  <c r="AO49" i="5"/>
  <c r="AO16" i="5"/>
  <c r="AO24" i="5"/>
  <c r="AO32" i="5"/>
  <c r="AO40" i="5"/>
  <c r="AO48" i="5"/>
  <c r="AP40" i="5"/>
  <c r="AP48" i="5"/>
  <c r="AO57" i="5"/>
  <c r="AP33" i="4"/>
  <c r="AP49" i="4"/>
  <c r="AT17" i="4"/>
  <c r="AT49" i="4"/>
  <c r="AU17" i="4"/>
  <c r="AP50" i="4"/>
  <c r="AT6" i="4"/>
  <c r="AT22" i="4"/>
  <c r="AT38" i="4"/>
  <c r="AT54" i="4"/>
  <c r="AU18" i="4"/>
  <c r="AO19" i="4"/>
  <c r="AO35" i="4"/>
  <c r="AO39" i="4"/>
  <c r="AO47" i="4"/>
  <c r="AO51" i="4"/>
  <c r="AP7" i="4"/>
  <c r="AP15" i="4"/>
  <c r="AP23" i="4"/>
  <c r="AP31" i="4"/>
  <c r="AP39" i="4"/>
  <c r="AP51" i="4"/>
  <c r="AT3" i="4"/>
  <c r="AT7" i="4"/>
  <c r="AT15" i="4"/>
  <c r="AT19" i="4"/>
  <c r="AT23" i="4"/>
  <c r="AT31" i="4"/>
  <c r="AT35" i="4"/>
  <c r="AT39" i="4"/>
  <c r="AU7" i="4"/>
  <c r="AU15" i="4"/>
  <c r="AU23" i="4"/>
  <c r="AU31" i="4"/>
  <c r="AU47" i="4"/>
  <c r="AU55" i="4"/>
  <c r="AO8" i="4"/>
  <c r="AO56" i="4"/>
  <c r="AT33" i="4"/>
  <c r="AO18" i="4"/>
  <c r="AO34" i="4"/>
  <c r="AO50" i="4"/>
  <c r="AP18" i="4"/>
  <c r="AP34" i="4"/>
  <c r="AT34" i="4"/>
  <c r="AT50" i="4"/>
  <c r="AO3" i="4"/>
  <c r="AO55" i="4"/>
  <c r="AP3" i="4"/>
  <c r="AP19" i="4"/>
  <c r="AP35" i="4"/>
  <c r="AP47" i="4"/>
  <c r="AP55" i="4"/>
  <c r="AT51" i="4"/>
  <c r="AO4" i="4"/>
  <c r="AO12" i="4"/>
  <c r="AO16" i="4"/>
  <c r="AO20" i="4"/>
  <c r="AO24" i="4"/>
  <c r="AO28" i="4"/>
  <c r="AO32" i="4"/>
  <c r="AO36" i="4"/>
  <c r="AO40" i="4"/>
  <c r="AO44" i="4"/>
  <c r="AO48" i="4"/>
  <c r="AO52" i="4"/>
  <c r="AO60" i="4"/>
  <c r="AU15" i="3"/>
  <c r="AU31" i="3"/>
  <c r="AU47" i="3"/>
  <c r="AO16" i="3"/>
  <c r="AO32" i="3"/>
  <c r="AO48" i="3"/>
  <c r="AP32" i="3"/>
  <c r="AP48" i="3"/>
  <c r="AT16" i="3"/>
  <c r="AT32" i="3"/>
  <c r="AU16" i="3"/>
  <c r="AU48" i="3"/>
  <c r="AO33" i="3"/>
  <c r="AO49" i="3"/>
  <c r="AP17" i="3"/>
  <c r="AP33" i="3"/>
  <c r="AP49" i="3"/>
  <c r="AT21" i="3"/>
  <c r="AU17" i="3"/>
  <c r="AU37" i="3"/>
  <c r="AO18" i="3"/>
  <c r="AO34" i="3"/>
  <c r="AO50" i="3"/>
  <c r="AP6" i="3"/>
  <c r="AP18" i="3"/>
  <c r="AP34" i="3"/>
  <c r="AP50" i="3"/>
  <c r="AT6" i="3"/>
  <c r="AT18" i="3"/>
  <c r="AT26" i="3"/>
  <c r="AT34" i="3"/>
  <c r="AT38" i="3"/>
  <c r="AT42" i="3"/>
  <c r="AT50" i="3"/>
  <c r="AT54" i="3"/>
  <c r="AU38" i="3"/>
  <c r="AU54" i="3"/>
  <c r="AU58" i="3"/>
  <c r="AO3" i="3"/>
  <c r="AO7" i="3"/>
  <c r="AO11" i="3"/>
  <c r="AO15" i="3"/>
  <c r="AO19" i="3"/>
  <c r="AO23" i="3"/>
  <c r="AO27" i="3"/>
  <c r="AO31" i="3"/>
  <c r="AO35" i="3"/>
  <c r="AO39" i="3"/>
  <c r="AO43" i="3"/>
  <c r="AO47" i="3"/>
  <c r="AO51" i="3"/>
  <c r="AO55" i="3"/>
  <c r="AO59" i="3"/>
  <c r="AO17" i="3"/>
  <c r="AP5" i="3"/>
  <c r="AP21" i="3"/>
  <c r="AP37" i="3"/>
  <c r="AP53" i="3"/>
  <c r="AT5" i="3"/>
  <c r="AT33" i="3"/>
  <c r="AT49" i="3"/>
  <c r="AT53" i="3"/>
  <c r="AO6" i="3"/>
  <c r="AO22" i="3"/>
  <c r="AO38" i="3"/>
  <c r="AO54" i="3"/>
  <c r="AP22" i="3"/>
  <c r="AT10" i="3"/>
  <c r="AT22" i="3"/>
  <c r="AO35" i="2"/>
  <c r="AP35" i="2"/>
  <c r="AT35" i="2"/>
  <c r="AU35" i="2"/>
  <c r="AO18" i="2"/>
  <c r="AP18" i="2"/>
  <c r="AT18" i="2"/>
  <c r="AU18" i="2"/>
  <c r="AT17" i="2"/>
  <c r="AP17" i="2"/>
  <c r="AO15" i="2"/>
  <c r="AP15" i="2"/>
  <c r="AT15" i="2"/>
  <c r="AU15" i="2"/>
  <c r="AU49" i="2"/>
  <c r="AO14" i="2"/>
  <c r="AP14" i="2"/>
  <c r="AT14" i="2"/>
  <c r="AU14" i="2"/>
  <c r="AT49" i="2"/>
  <c r="AT16" i="2"/>
  <c r="AP61" i="2"/>
  <c r="AO49" i="2"/>
  <c r="AP48" i="2"/>
  <c r="AP13" i="2"/>
  <c r="AO48" i="2"/>
  <c r="AU33" i="2"/>
  <c r="AO13" i="2"/>
  <c r="AU45" i="2"/>
  <c r="AO19" i="2"/>
  <c r="AP19" i="2"/>
  <c r="AT19" i="2"/>
  <c r="AU19" i="2"/>
  <c r="AO50" i="2"/>
  <c r="AP50" i="2"/>
  <c r="AT50" i="2"/>
  <c r="AU50" i="2"/>
  <c r="AO47" i="2"/>
  <c r="AP47" i="2"/>
  <c r="AT47" i="2"/>
  <c r="AU47" i="2"/>
  <c r="AO30" i="2"/>
  <c r="AP30" i="2"/>
  <c r="AT30" i="2"/>
  <c r="AU30" i="2"/>
  <c r="AU16" i="2"/>
  <c r="AO61" i="2"/>
  <c r="AU13" i="2"/>
  <c r="AT33" i="2"/>
  <c r="AO51" i="2"/>
  <c r="AP51" i="2"/>
  <c r="AT51" i="2"/>
  <c r="AU51" i="2"/>
  <c r="AO34" i="2"/>
  <c r="AP34" i="2"/>
  <c r="AT34" i="2"/>
  <c r="AU34" i="2"/>
  <c r="AO31" i="2"/>
  <c r="AP31" i="2"/>
  <c r="AT31" i="2"/>
  <c r="AU31" i="2"/>
  <c r="AO62" i="2"/>
  <c r="AP62" i="2"/>
  <c r="AT62" i="2"/>
  <c r="AU62" i="2"/>
  <c r="AO46" i="2"/>
  <c r="AP46" i="2"/>
  <c r="AT46" i="2"/>
  <c r="AU46" i="2"/>
  <c r="AP16" i="2"/>
  <c r="AU48" i="2"/>
  <c r="AT45" i="2"/>
  <c r="AP33" i="2"/>
  <c r="AP11" i="2"/>
  <c r="AT59" i="2"/>
  <c r="AT43" i="2"/>
  <c r="AT27" i="2"/>
  <c r="AT11" i="2"/>
  <c r="AP59" i="2"/>
  <c r="AP43" i="2"/>
  <c r="AP27" i="2"/>
  <c r="AU58" i="2"/>
  <c r="AU42" i="2"/>
  <c r="AU26" i="2"/>
  <c r="AU10" i="2"/>
  <c r="AT58" i="2"/>
  <c r="AT42" i="2"/>
  <c r="AT26" i="2"/>
  <c r="AT10" i="2"/>
  <c r="AP58" i="2"/>
  <c r="AP54" i="2"/>
  <c r="AP42" i="2"/>
  <c r="AP38" i="2"/>
  <c r="AP26" i="2"/>
  <c r="AP22" i="2"/>
  <c r="AP10" i="2"/>
  <c r="AP6" i="2"/>
  <c r="AU3" i="2"/>
  <c r="AT64" i="3" l="1"/>
  <c r="AO64" i="3"/>
  <c r="AF62" i="6"/>
  <c r="AJ61" i="6"/>
  <c r="V60" i="6"/>
  <c r="V59" i="6"/>
  <c r="AK58" i="6"/>
  <c r="AK57" i="6"/>
  <c r="AJ56" i="6"/>
  <c r="AK55" i="6"/>
  <c r="AK54" i="6"/>
  <c r="AK53" i="6"/>
  <c r="AK52" i="6"/>
  <c r="AJ51" i="6"/>
  <c r="AK50" i="6"/>
  <c r="AK49" i="6"/>
  <c r="AF48" i="6"/>
  <c r="V47" i="6"/>
  <c r="AF46" i="6"/>
  <c r="Z45" i="6"/>
  <c r="AA44" i="6"/>
  <c r="AE43" i="6"/>
  <c r="AK42" i="6"/>
  <c r="AK41" i="6"/>
  <c r="AK40" i="6"/>
  <c r="AK39" i="6"/>
  <c r="AK38" i="6"/>
  <c r="AK37" i="6"/>
  <c r="AK36" i="6"/>
  <c r="AF35" i="6"/>
  <c r="AK34" i="6"/>
  <c r="AK33" i="6"/>
  <c r="AF32" i="6"/>
  <c r="AK31" i="6"/>
  <c r="AK30" i="6"/>
  <c r="AK29" i="6"/>
  <c r="AK28" i="6"/>
  <c r="AA27" i="6"/>
  <c r="AK26" i="6"/>
  <c r="AK25" i="6"/>
  <c r="AK24" i="6"/>
  <c r="AA23" i="6"/>
  <c r="AK22" i="6"/>
  <c r="AJ21" i="6"/>
  <c r="AA20" i="6"/>
  <c r="V19" i="6"/>
  <c r="AK18" i="6"/>
  <c r="AK17" i="6"/>
  <c r="AA16" i="6"/>
  <c r="AK15" i="6"/>
  <c r="AJ14" i="6"/>
  <c r="AK13" i="6"/>
  <c r="AK12" i="6"/>
  <c r="AA11" i="6"/>
  <c r="AK10" i="6"/>
  <c r="V9" i="6"/>
  <c r="AK8" i="6"/>
  <c r="AK7" i="6"/>
  <c r="AK6" i="6"/>
  <c r="AK5" i="6"/>
  <c r="AK4" i="6"/>
  <c r="Z3" i="6"/>
  <c r="AK62" i="5"/>
  <c r="AK61" i="5"/>
  <c r="AJ60" i="5"/>
  <c r="AK59" i="5"/>
  <c r="AK58" i="5"/>
  <c r="AE57" i="5"/>
  <c r="AK56" i="5"/>
  <c r="AK55" i="5"/>
  <c r="AA54" i="5"/>
  <c r="V53" i="5"/>
  <c r="AK52" i="5"/>
  <c r="AF51" i="5"/>
  <c r="AF50" i="5"/>
  <c r="AK49" i="5"/>
  <c r="AK48" i="5"/>
  <c r="AJ47" i="5"/>
  <c r="Z46" i="5"/>
  <c r="AJ45" i="5"/>
  <c r="AJ44" i="5"/>
  <c r="V43" i="5"/>
  <c r="AK42" i="5"/>
  <c r="AK41" i="5"/>
  <c r="AK40" i="5"/>
  <c r="AF39" i="5"/>
  <c r="AA38" i="5"/>
  <c r="V37" i="5"/>
  <c r="AK36" i="5"/>
  <c r="AA35" i="5"/>
  <c r="AF34" i="5"/>
  <c r="V33" i="5"/>
  <c r="AK32" i="5"/>
  <c r="AJ31" i="5"/>
  <c r="AJ30" i="5"/>
  <c r="AE29" i="5"/>
  <c r="AE28" i="5"/>
  <c r="AK27" i="5"/>
  <c r="AK26" i="5"/>
  <c r="V25" i="5"/>
  <c r="AK24" i="5"/>
  <c r="AJ23" i="5"/>
  <c r="V22" i="5"/>
  <c r="V21" i="5"/>
  <c r="AK20" i="5"/>
  <c r="AF19" i="5"/>
  <c r="V18" i="5"/>
  <c r="AK17" i="5"/>
  <c r="AK16" i="5"/>
  <c r="AJ15" i="5"/>
  <c r="AE14" i="5"/>
  <c r="AK13" i="5"/>
  <c r="AK12" i="5"/>
  <c r="Z11" i="5"/>
  <c r="AA10" i="5"/>
  <c r="AK9" i="5"/>
  <c r="AK8" i="5"/>
  <c r="V7" i="5"/>
  <c r="Z6" i="5"/>
  <c r="V5" i="5"/>
  <c r="AK4" i="5"/>
  <c r="AJ3" i="5"/>
  <c r="AJ62" i="4"/>
  <c r="AF61" i="4"/>
  <c r="Z60" i="4"/>
  <c r="AF59" i="4"/>
  <c r="AA58" i="4"/>
  <c r="AK57" i="4"/>
  <c r="AA56" i="4"/>
  <c r="Z55" i="4"/>
  <c r="AK54" i="4"/>
  <c r="AK53" i="4"/>
  <c r="Z52" i="4"/>
  <c r="AA51" i="4"/>
  <c r="AK50" i="4"/>
  <c r="V49" i="4"/>
  <c r="AK48" i="4"/>
  <c r="AJ47" i="4"/>
  <c r="AK46" i="4"/>
  <c r="AK45" i="4"/>
  <c r="U44" i="4"/>
  <c r="AK43" i="4"/>
  <c r="AK42" i="4"/>
  <c r="AK41" i="4"/>
  <c r="Z40" i="4"/>
  <c r="U39" i="4"/>
  <c r="AK38" i="4"/>
  <c r="AK37" i="4"/>
  <c r="U36" i="4"/>
  <c r="AA35" i="4"/>
  <c r="AK34" i="4"/>
  <c r="V33" i="4"/>
  <c r="Z32" i="4"/>
  <c r="V31" i="4"/>
  <c r="AA30" i="4"/>
  <c r="AK29" i="4"/>
  <c r="AK28" i="4"/>
  <c r="AK27" i="4"/>
  <c r="AA26" i="4"/>
  <c r="AK25" i="4"/>
  <c r="AJ24" i="4"/>
  <c r="U23" i="4"/>
  <c r="AK22" i="4"/>
  <c r="AK21" i="4"/>
  <c r="Z20" i="4"/>
  <c r="V19" i="4"/>
  <c r="AK18" i="4"/>
  <c r="AE17" i="4"/>
  <c r="AK16" i="4"/>
  <c r="AA15" i="4"/>
  <c r="AF14" i="4"/>
  <c r="AK13" i="4"/>
  <c r="AE12" i="4"/>
  <c r="Z11" i="4"/>
  <c r="AF10" i="4"/>
  <c r="AK9" i="4"/>
  <c r="AJ8" i="4"/>
  <c r="Z7" i="4"/>
  <c r="AK6" i="4"/>
  <c r="AA5" i="4"/>
  <c r="Z4" i="4"/>
  <c r="AA3" i="4"/>
  <c r="AA40" i="3"/>
  <c r="AA39" i="3"/>
  <c r="V37" i="3"/>
  <c r="AA24" i="3"/>
  <c r="AJ4" i="2"/>
  <c r="AE5" i="2"/>
  <c r="AJ6" i="2"/>
  <c r="AA7" i="2"/>
  <c r="AA8" i="2"/>
  <c r="AK9" i="2"/>
  <c r="AJ10" i="2"/>
  <c r="AK11" i="2"/>
  <c r="V12" i="2"/>
  <c r="AK13" i="2"/>
  <c r="AK14" i="2"/>
  <c r="AA15" i="2"/>
  <c r="AF16" i="2"/>
  <c r="U17" i="2"/>
  <c r="AK18" i="2"/>
  <c r="AF19" i="2"/>
  <c r="AA20" i="2"/>
  <c r="AA21" i="2"/>
  <c r="AJ22" i="2"/>
  <c r="Z23" i="2"/>
  <c r="Z24" i="2"/>
  <c r="AK25" i="2"/>
  <c r="AJ26" i="2"/>
  <c r="AJ27" i="2"/>
  <c r="AK28" i="2"/>
  <c r="AK29" i="2"/>
  <c r="AK30" i="2"/>
  <c r="U31" i="2"/>
  <c r="AE32" i="2"/>
  <c r="AK33" i="2"/>
  <c r="AK34" i="2"/>
  <c r="U35" i="2"/>
  <c r="AK36" i="2"/>
  <c r="AA37" i="2"/>
  <c r="AJ38" i="2"/>
  <c r="AF39" i="2"/>
  <c r="Z40" i="2"/>
  <c r="AK41" i="2"/>
  <c r="AJ42" i="2"/>
  <c r="AK43" i="2"/>
  <c r="AA44" i="2"/>
  <c r="AK45" i="2"/>
  <c r="AK46" i="2"/>
  <c r="U47" i="2"/>
  <c r="AE48" i="2"/>
  <c r="AK49" i="2"/>
  <c r="AK50" i="2"/>
  <c r="AK51" i="2"/>
  <c r="AK52" i="2"/>
  <c r="AF53" i="2"/>
  <c r="AJ54" i="2"/>
  <c r="Z55" i="2"/>
  <c r="V56" i="2"/>
  <c r="V57" i="2"/>
  <c r="AJ58" i="2"/>
  <c r="AK59" i="2"/>
  <c r="AK60" i="2"/>
  <c r="AK61" i="2"/>
  <c r="AK62" i="2"/>
  <c r="AF3" i="2"/>
  <c r="AK62" i="6"/>
  <c r="AF61" i="6"/>
  <c r="AK60" i="6"/>
  <c r="AJ60" i="6"/>
  <c r="AF60" i="6"/>
  <c r="AE60" i="6"/>
  <c r="AK59" i="6"/>
  <c r="AE29" i="6"/>
  <c r="AJ28" i="6"/>
  <c r="AE28" i="6"/>
  <c r="AE60" i="5"/>
  <c r="AK57" i="5"/>
  <c r="AJ57" i="5"/>
  <c r="AE26" i="5"/>
  <c r="AK25" i="5"/>
  <c r="AJ25" i="5"/>
  <c r="AE25" i="5"/>
  <c r="AK10" i="5"/>
  <c r="AK62" i="4"/>
  <c r="Z21" i="4"/>
  <c r="Z29" i="6"/>
  <c r="AA60" i="5"/>
  <c r="AA58" i="5"/>
  <c r="AA42" i="5"/>
  <c r="Z26" i="5"/>
  <c r="AK54" i="2" l="1"/>
  <c r="AF54" i="2"/>
  <c r="AA3" i="2"/>
  <c r="AE31" i="2"/>
  <c r="AF55" i="2"/>
  <c r="AE44" i="6"/>
  <c r="AF45" i="6"/>
  <c r="AK45" i="6"/>
  <c r="AJ46" i="6"/>
  <c r="AF14" i="6"/>
  <c r="AK14" i="6"/>
  <c r="AJ58" i="5"/>
  <c r="AF46" i="5"/>
  <c r="AJ57" i="4"/>
  <c r="AF62" i="4"/>
  <c r="AK59" i="4"/>
  <c r="AE27" i="6"/>
  <c r="AF27" i="6"/>
  <c r="AA34" i="6"/>
  <c r="AA50" i="6"/>
  <c r="AJ27" i="6"/>
  <c r="AK27" i="6"/>
  <c r="V61" i="5"/>
  <c r="U62" i="5"/>
  <c r="AK14" i="5"/>
  <c r="AJ14" i="5"/>
  <c r="AE17" i="5"/>
  <c r="AF14" i="5"/>
  <c r="AA59" i="4"/>
  <c r="AE15" i="4"/>
  <c r="Z62" i="4"/>
  <c r="AE20" i="4"/>
  <c r="AE44" i="4"/>
  <c r="AF26" i="4"/>
  <c r="AJ26" i="4"/>
  <c r="AF28" i="4"/>
  <c r="AA27" i="4"/>
  <c r="AE43" i="4"/>
  <c r="AE26" i="4"/>
  <c r="Z28" i="4"/>
  <c r="AA11" i="4"/>
  <c r="AF43" i="4"/>
  <c r="AJ11" i="4"/>
  <c r="AE11" i="4"/>
  <c r="AE58" i="4"/>
  <c r="AF12" i="4"/>
  <c r="AF58" i="4"/>
  <c r="AJ43" i="4"/>
  <c r="AK10" i="4"/>
  <c r="AF44" i="4"/>
  <c r="AF11" i="4"/>
  <c r="AK44" i="4"/>
  <c r="AK11" i="4"/>
  <c r="AK14" i="4"/>
  <c r="AJ59" i="4"/>
  <c r="AF26" i="5"/>
  <c r="AJ28" i="5"/>
  <c r="AE41" i="5"/>
  <c r="AF17" i="5"/>
  <c r="AE46" i="5"/>
  <c r="AJ17" i="5"/>
  <c r="AE49" i="5"/>
  <c r="AF49" i="5"/>
  <c r="AE61" i="6"/>
  <c r="AK43" i="6"/>
  <c r="AF44" i="6"/>
  <c r="AA12" i="6"/>
  <c r="AJ44" i="6"/>
  <c r="Z13" i="6"/>
  <c r="AK44" i="6"/>
  <c r="AA28" i="6"/>
  <c r="AE45" i="6"/>
  <c r="Z13" i="4"/>
  <c r="AF46" i="4"/>
  <c r="V13" i="4"/>
  <c r="AJ46" i="4"/>
  <c r="AE30" i="4"/>
  <c r="AF30" i="4"/>
  <c r="AJ30" i="4"/>
  <c r="AF13" i="4"/>
  <c r="V45" i="4"/>
  <c r="AJ13" i="4"/>
  <c r="AE45" i="4"/>
  <c r="AF45" i="4"/>
  <c r="AE13" i="4"/>
  <c r="AE31" i="4"/>
  <c r="Z46" i="4"/>
  <c r="AJ61" i="4"/>
  <c r="AE46" i="4"/>
  <c r="AE14" i="4"/>
  <c r="AK61" i="4"/>
  <c r="V14" i="4"/>
  <c r="AE47" i="4"/>
  <c r="V29" i="4"/>
  <c r="AK30" i="4"/>
  <c r="V61" i="4"/>
  <c r="AJ14" i="4"/>
  <c r="AE62" i="4"/>
  <c r="AE10" i="5"/>
  <c r="AJ26" i="5"/>
  <c r="AF10" i="5"/>
  <c r="AE58" i="5"/>
  <c r="AJ10" i="5"/>
  <c r="AF28" i="5"/>
  <c r="AF58" i="5"/>
  <c r="AE38" i="5"/>
  <c r="AE42" i="5"/>
  <c r="AF42" i="5"/>
  <c r="AJ42" i="5"/>
  <c r="AK23" i="5"/>
  <c r="AK45" i="5"/>
  <c r="AA43" i="6"/>
  <c r="AE11" i="6"/>
  <c r="AF11" i="6"/>
  <c r="AF28" i="6"/>
  <c r="AJ62" i="6"/>
  <c r="AA55" i="6"/>
  <c r="AE12" i="6"/>
  <c r="AE56" i="6"/>
  <c r="AF8" i="6"/>
  <c r="AA54" i="6"/>
  <c r="AK11" i="6"/>
  <c r="AA56" i="6"/>
  <c r="AF12" i="6"/>
  <c r="AJ29" i="6"/>
  <c r="AK56" i="6"/>
  <c r="AK46" i="6"/>
  <c r="Z58" i="6"/>
  <c r="Z42" i="6"/>
  <c r="AJ12" i="6"/>
  <c r="AF30" i="6"/>
  <c r="AJ57" i="6"/>
  <c r="Z59" i="6"/>
  <c r="U43" i="6"/>
  <c r="AJ30" i="6"/>
  <c r="AE59" i="6"/>
  <c r="AF13" i="6"/>
  <c r="AF43" i="6"/>
  <c r="AF59" i="6"/>
  <c r="AJ9" i="6"/>
  <c r="AJ11" i="6"/>
  <c r="AE14" i="6"/>
  <c r="AJ43" i="6"/>
  <c r="AJ59" i="6"/>
  <c r="AF6" i="2"/>
  <c r="AE37" i="2"/>
  <c r="AF7" i="2"/>
  <c r="AF37" i="2"/>
  <c r="AJ37" i="2"/>
  <c r="AK37" i="2"/>
  <c r="AE47" i="2"/>
  <c r="AE10" i="3"/>
  <c r="AF10" i="3"/>
  <c r="AJ10" i="3"/>
  <c r="AK10" i="3"/>
  <c r="AA58" i="3"/>
  <c r="AE58" i="3"/>
  <c r="AF58" i="3"/>
  <c r="AJ58" i="3"/>
  <c r="AK58" i="3"/>
  <c r="AE27" i="3"/>
  <c r="AF27" i="3"/>
  <c r="AJ27" i="3"/>
  <c r="AK27" i="3"/>
  <c r="AE44" i="3"/>
  <c r="AF44" i="3"/>
  <c r="AJ44" i="3"/>
  <c r="AK44" i="3"/>
  <c r="AK13" i="3"/>
  <c r="AF13" i="3"/>
  <c r="AJ13" i="3"/>
  <c r="AE13" i="3"/>
  <c r="AF61" i="3"/>
  <c r="AE61" i="3"/>
  <c r="AJ61" i="3"/>
  <c r="AK61" i="3"/>
  <c r="AE15" i="3"/>
  <c r="AF15" i="3"/>
  <c r="AJ15" i="3"/>
  <c r="AK15" i="3"/>
  <c r="AE48" i="3"/>
  <c r="AF48" i="3"/>
  <c r="AJ48" i="3"/>
  <c r="AK48" i="3"/>
  <c r="AK17" i="3"/>
  <c r="AJ17" i="3"/>
  <c r="AF17" i="3"/>
  <c r="AE17" i="3"/>
  <c r="AF33" i="3"/>
  <c r="AE33" i="3"/>
  <c r="AJ33" i="3"/>
  <c r="AK33" i="3"/>
  <c r="AF49" i="3"/>
  <c r="AK49" i="3"/>
  <c r="AE49" i="3"/>
  <c r="AJ49" i="3"/>
  <c r="AE18" i="3"/>
  <c r="AF18" i="3"/>
  <c r="AJ18" i="3"/>
  <c r="AK18" i="3"/>
  <c r="AE34" i="3"/>
  <c r="AF34" i="3"/>
  <c r="AJ34" i="3"/>
  <c r="AK34" i="3"/>
  <c r="AJ50" i="3"/>
  <c r="AE50" i="3"/>
  <c r="AF50" i="3"/>
  <c r="AK50" i="3"/>
  <c r="AE3" i="3"/>
  <c r="AF3" i="3"/>
  <c r="AJ3" i="3"/>
  <c r="AK3" i="3"/>
  <c r="AE19" i="3"/>
  <c r="AF19" i="3"/>
  <c r="AJ19" i="3"/>
  <c r="AK19" i="3"/>
  <c r="AE35" i="3"/>
  <c r="AF35" i="3"/>
  <c r="AJ35" i="3"/>
  <c r="AK35" i="3"/>
  <c r="AE51" i="3"/>
  <c r="AF51" i="3"/>
  <c r="AJ51" i="3"/>
  <c r="AK51" i="3"/>
  <c r="AF14" i="3"/>
  <c r="AE14" i="3"/>
  <c r="AJ14" i="3"/>
  <c r="AK14" i="3"/>
  <c r="AE11" i="3"/>
  <c r="AF11" i="3"/>
  <c r="AJ11" i="3"/>
  <c r="AK11" i="3"/>
  <c r="AF12" i="3"/>
  <c r="AE12" i="3"/>
  <c r="AJ12" i="3"/>
  <c r="AK12" i="3"/>
  <c r="AE46" i="3"/>
  <c r="AF46" i="3"/>
  <c r="AJ46" i="3"/>
  <c r="AK46" i="3"/>
  <c r="AE16" i="3"/>
  <c r="AF16" i="3"/>
  <c r="AJ16" i="3"/>
  <c r="AK16" i="3"/>
  <c r="AJ6" i="3"/>
  <c r="AE6" i="3"/>
  <c r="AF6" i="3"/>
  <c r="AK6" i="3"/>
  <c r="AE22" i="3"/>
  <c r="AF22" i="3"/>
  <c r="AJ22" i="3"/>
  <c r="AK22" i="3"/>
  <c r="AF38" i="3"/>
  <c r="AJ38" i="3"/>
  <c r="AE38" i="3"/>
  <c r="AK38" i="3"/>
  <c r="AF54" i="3"/>
  <c r="AE54" i="3"/>
  <c r="AK54" i="3"/>
  <c r="AJ54" i="3"/>
  <c r="AE26" i="3"/>
  <c r="AF26" i="3"/>
  <c r="AJ26" i="3"/>
  <c r="AK26" i="3"/>
  <c r="AE43" i="3"/>
  <c r="AF43" i="3"/>
  <c r="AJ43" i="3"/>
  <c r="AK43" i="3"/>
  <c r="AE28" i="3"/>
  <c r="AF28" i="3"/>
  <c r="AJ28" i="3"/>
  <c r="AK28" i="3"/>
  <c r="AF29" i="3"/>
  <c r="AK29" i="3"/>
  <c r="AE29" i="3"/>
  <c r="AJ29" i="3"/>
  <c r="AA28" i="3"/>
  <c r="AE30" i="3"/>
  <c r="AF30" i="3"/>
  <c r="AJ30" i="3"/>
  <c r="AK30" i="3"/>
  <c r="AE47" i="3"/>
  <c r="AF47" i="3"/>
  <c r="AJ47" i="3"/>
  <c r="AK47" i="3"/>
  <c r="AE20" i="3"/>
  <c r="AF20" i="3"/>
  <c r="AJ20" i="3"/>
  <c r="AK20" i="3"/>
  <c r="AE52" i="3"/>
  <c r="AF52" i="3"/>
  <c r="AJ52" i="3"/>
  <c r="AK52" i="3"/>
  <c r="AF5" i="3"/>
  <c r="AE5" i="3"/>
  <c r="AJ5" i="3"/>
  <c r="AK5" i="3"/>
  <c r="AF37" i="3"/>
  <c r="AK37" i="3"/>
  <c r="AE37" i="3"/>
  <c r="AJ37" i="3"/>
  <c r="AE23" i="3"/>
  <c r="AF23" i="3"/>
  <c r="AJ23" i="3"/>
  <c r="AK23" i="3"/>
  <c r="AE39" i="3"/>
  <c r="AF39" i="3"/>
  <c r="AJ39" i="3"/>
  <c r="AK39" i="3"/>
  <c r="AE55" i="3"/>
  <c r="AF55" i="3"/>
  <c r="AJ55" i="3"/>
  <c r="AK55" i="3"/>
  <c r="AE8" i="3"/>
  <c r="AF8" i="3"/>
  <c r="AJ8" i="3"/>
  <c r="AK8" i="3"/>
  <c r="AE24" i="3"/>
  <c r="AF24" i="3"/>
  <c r="AJ24" i="3"/>
  <c r="AK24" i="3"/>
  <c r="AE40" i="3"/>
  <c r="AF40" i="3"/>
  <c r="AJ40" i="3"/>
  <c r="AK40" i="3"/>
  <c r="AE56" i="3"/>
  <c r="AF56" i="3"/>
  <c r="AJ56" i="3"/>
  <c r="AK56" i="3"/>
  <c r="AE42" i="3"/>
  <c r="AF42" i="3"/>
  <c r="AK42" i="3"/>
  <c r="AJ42" i="3"/>
  <c r="AE59" i="3"/>
  <c r="AF59" i="3"/>
  <c r="AJ59" i="3"/>
  <c r="AK59" i="3"/>
  <c r="AE60" i="3"/>
  <c r="AF60" i="3"/>
  <c r="AJ60" i="3"/>
  <c r="AK60" i="3"/>
  <c r="AF45" i="3"/>
  <c r="AE45" i="3"/>
  <c r="AJ45" i="3"/>
  <c r="AK45" i="3"/>
  <c r="AF62" i="3"/>
  <c r="AJ62" i="3"/>
  <c r="AE62" i="3"/>
  <c r="AK62" i="3"/>
  <c r="AE31" i="3"/>
  <c r="AF31" i="3"/>
  <c r="AJ31" i="3"/>
  <c r="AK31" i="3"/>
  <c r="AE32" i="3"/>
  <c r="AF32" i="3"/>
  <c r="AJ32" i="3"/>
  <c r="AK32" i="3"/>
  <c r="AE4" i="3"/>
  <c r="AF4" i="3"/>
  <c r="AJ4" i="3"/>
  <c r="AK4" i="3"/>
  <c r="AE36" i="3"/>
  <c r="AF36" i="3"/>
  <c r="AJ36" i="3"/>
  <c r="AK36" i="3"/>
  <c r="AF21" i="3"/>
  <c r="AE21" i="3"/>
  <c r="AJ21" i="3"/>
  <c r="AK21" i="3"/>
  <c r="AF53" i="3"/>
  <c r="AE53" i="3"/>
  <c r="AJ53" i="3"/>
  <c r="AK53" i="3"/>
  <c r="AE7" i="3"/>
  <c r="AJ7" i="3"/>
  <c r="AF7" i="3"/>
  <c r="AK7" i="3"/>
  <c r="AK9" i="3"/>
  <c r="AF9" i="3"/>
  <c r="AJ9" i="3"/>
  <c r="AE9" i="3"/>
  <c r="AK25" i="3"/>
  <c r="AJ25" i="3"/>
  <c r="AE25" i="3"/>
  <c r="AF25" i="3"/>
  <c r="AF41" i="3"/>
  <c r="AK41" i="3"/>
  <c r="AE41" i="3"/>
  <c r="AJ41" i="3"/>
  <c r="AF57" i="3"/>
  <c r="AK57" i="3"/>
  <c r="AE57" i="3"/>
  <c r="AJ57" i="3"/>
  <c r="U42" i="3"/>
  <c r="AA13" i="3"/>
  <c r="V17" i="3"/>
  <c r="V33" i="3"/>
  <c r="V49" i="3"/>
  <c r="AA18" i="3"/>
  <c r="V58" i="3"/>
  <c r="AA26" i="3"/>
  <c r="U58" i="3"/>
  <c r="AA59" i="3"/>
  <c r="Z43" i="3"/>
  <c r="Z58" i="3"/>
  <c r="AA10" i="3"/>
  <c r="V5" i="3"/>
  <c r="V53" i="3"/>
  <c r="Z11" i="3"/>
  <c r="Z6" i="3"/>
  <c r="V7" i="3"/>
  <c r="Z26" i="3"/>
  <c r="AA27" i="3"/>
  <c r="V25" i="3"/>
  <c r="V41" i="3"/>
  <c r="V57" i="3"/>
  <c r="AE6" i="2"/>
  <c r="AE55" i="2"/>
  <c r="AJ7" i="2"/>
  <c r="AK7" i="2"/>
  <c r="AE21" i="2"/>
  <c r="AE27" i="2"/>
  <c r="U42" i="2"/>
  <c r="AF27" i="2"/>
  <c r="AF56" i="2"/>
  <c r="U41" i="2"/>
  <c r="AE59" i="2"/>
  <c r="U39" i="2"/>
  <c r="AF59" i="2"/>
  <c r="V55" i="2"/>
  <c r="AF21" i="2"/>
  <c r="AJ59" i="2"/>
  <c r="Z21" i="2"/>
  <c r="AJ21" i="2"/>
  <c r="AJ39" i="2"/>
  <c r="AK21" i="2"/>
  <c r="AK39" i="2"/>
  <c r="AK22" i="2"/>
  <c r="AE40" i="2"/>
  <c r="AA22" i="2"/>
  <c r="AE23" i="2"/>
  <c r="AE44" i="2"/>
  <c r="AK4" i="2"/>
  <c r="AF23" i="2"/>
  <c r="AF44" i="2"/>
  <c r="Z6" i="2"/>
  <c r="AF5" i="2"/>
  <c r="AJ23" i="2"/>
  <c r="AJ44" i="2"/>
  <c r="AA5" i="2"/>
  <c r="AJ5" i="2"/>
  <c r="AK23" i="2"/>
  <c r="AE38" i="2"/>
  <c r="AK5" i="2"/>
  <c r="AJ25" i="2"/>
  <c r="AK53" i="2"/>
  <c r="Z12" i="3"/>
  <c r="V21" i="3"/>
  <c r="AA20" i="3"/>
  <c r="Z44" i="3"/>
  <c r="V9" i="3"/>
  <c r="AA5" i="3"/>
  <c r="Z5" i="3"/>
  <c r="V10" i="2"/>
  <c r="AF40" i="2"/>
  <c r="V23" i="2"/>
  <c r="V9" i="2"/>
  <c r="AF31" i="2"/>
  <c r="AJ40" i="2"/>
  <c r="AJ55" i="2"/>
  <c r="Z54" i="2"/>
  <c r="U8" i="2"/>
  <c r="AK6" i="2"/>
  <c r="AE22" i="2"/>
  <c r="AJ31" i="2"/>
  <c r="AJ41" i="2"/>
  <c r="AK55" i="2"/>
  <c r="Z53" i="2"/>
  <c r="V7" i="2"/>
  <c r="AE7" i="2"/>
  <c r="AF22" i="2"/>
  <c r="AK31" i="2"/>
  <c r="AE42" i="2"/>
  <c r="AE56" i="2"/>
  <c r="AE24" i="2"/>
  <c r="AF38" i="2"/>
  <c r="AF47" i="2"/>
  <c r="AA16" i="2"/>
  <c r="AA53" i="2"/>
  <c r="AJ3" i="2"/>
  <c r="AF10" i="2"/>
  <c r="AF24" i="2"/>
  <c r="AK38" i="2"/>
  <c r="AJ53" i="2"/>
  <c r="AJ56" i="2"/>
  <c r="V58" i="2"/>
  <c r="AK56" i="2"/>
  <c r="AJ9" i="2"/>
  <c r="AF42" i="2"/>
  <c r="Z56" i="2"/>
  <c r="AE8" i="2"/>
  <c r="Z7" i="2"/>
  <c r="AA54" i="2"/>
  <c r="AE10" i="2"/>
  <c r="Z39" i="2"/>
  <c r="AK10" i="2"/>
  <c r="AJ24" i="2"/>
  <c r="AE39" i="2"/>
  <c r="AA38" i="2"/>
  <c r="AE12" i="2"/>
  <c r="AK24" i="2"/>
  <c r="AE54" i="2"/>
  <c r="AE20" i="2"/>
  <c r="AJ20" i="2"/>
  <c r="AK44" i="2"/>
  <c r="AE11" i="2"/>
  <c r="AK20" i="2"/>
  <c r="AE35" i="2"/>
  <c r="AE60" i="2"/>
  <c r="AF11" i="2"/>
  <c r="AE26" i="2"/>
  <c r="AE36" i="2"/>
  <c r="AF60" i="2"/>
  <c r="U36" i="2"/>
  <c r="U52" i="2"/>
  <c r="AA4" i="2"/>
  <c r="AJ11" i="2"/>
  <c r="AF26" i="2"/>
  <c r="AF36" i="2"/>
  <c r="AJ47" i="2"/>
  <c r="AJ60" i="2"/>
  <c r="U20" i="2"/>
  <c r="V42" i="2"/>
  <c r="AK26" i="2"/>
  <c r="AJ36" i="2"/>
  <c r="AK40" i="2"/>
  <c r="AK47" i="2"/>
  <c r="AF20" i="2"/>
  <c r="V52" i="2"/>
  <c r="AF12" i="2"/>
  <c r="U4" i="2"/>
  <c r="AJ12" i="2"/>
  <c r="AF52" i="2"/>
  <c r="V36" i="2"/>
  <c r="AK27" i="2"/>
  <c r="AK42" i="2"/>
  <c r="AJ52" i="2"/>
  <c r="V26" i="2"/>
  <c r="AK3" i="2"/>
  <c r="AE43" i="2"/>
  <c r="Z52" i="2"/>
  <c r="AE4" i="2"/>
  <c r="AF8" i="2"/>
  <c r="AF15" i="2"/>
  <c r="AF28" i="2"/>
  <c r="AF43" i="2"/>
  <c r="AE53" i="2"/>
  <c r="AE58" i="2"/>
  <c r="AK12" i="2"/>
  <c r="Z9" i="2"/>
  <c r="AF4" i="2"/>
  <c r="AJ8" i="2"/>
  <c r="AJ15" i="2"/>
  <c r="AJ28" i="2"/>
  <c r="AJ43" i="2"/>
  <c r="AF58" i="2"/>
  <c r="AE51" i="2"/>
  <c r="AE52" i="2"/>
  <c r="AE15" i="2"/>
  <c r="AE28" i="2"/>
  <c r="AJ57" i="2"/>
  <c r="AA9" i="2"/>
  <c r="Z20" i="2"/>
  <c r="AK8" i="2"/>
  <c r="AK15" i="2"/>
  <c r="AK58" i="2"/>
  <c r="V33" i="6"/>
  <c r="AA36" i="6"/>
  <c r="V18" i="6"/>
  <c r="Z18" i="6"/>
  <c r="AE47" i="6"/>
  <c r="AE31" i="6"/>
  <c r="AA7" i="6"/>
  <c r="U59" i="6"/>
  <c r="AJ35" i="6"/>
  <c r="AK51" i="6"/>
  <c r="AK61" i="6"/>
  <c r="V40" i="6"/>
  <c r="AJ40" i="6"/>
  <c r="V31" i="6"/>
  <c r="V37" i="6"/>
  <c r="AA38" i="6"/>
  <c r="AA39" i="6"/>
  <c r="V41" i="6"/>
  <c r="AA8" i="6"/>
  <c r="AA48" i="6"/>
  <c r="AE15" i="6"/>
  <c r="AE52" i="6"/>
  <c r="V49" i="6"/>
  <c r="AF24" i="6"/>
  <c r="AE55" i="6"/>
  <c r="AF60" i="5"/>
  <c r="AE11" i="5"/>
  <c r="AJ46" i="5"/>
  <c r="AK60" i="5"/>
  <c r="AA14" i="5"/>
  <c r="AF11" i="5"/>
  <c r="AF29" i="5"/>
  <c r="AK46" i="5"/>
  <c r="AE61" i="5"/>
  <c r="AJ11" i="5"/>
  <c r="AJ29" i="5"/>
  <c r="AE43" i="5"/>
  <c r="AF61" i="5"/>
  <c r="V27" i="5"/>
  <c r="AK11" i="5"/>
  <c r="AK29" i="5"/>
  <c r="AF43" i="5"/>
  <c r="AJ61" i="5"/>
  <c r="AA28" i="5"/>
  <c r="AE12" i="5"/>
  <c r="AE30" i="5"/>
  <c r="AJ43" i="5"/>
  <c r="AJ49" i="5"/>
  <c r="V29" i="5"/>
  <c r="AF12" i="5"/>
  <c r="AF25" i="5"/>
  <c r="AF30" i="5"/>
  <c r="AK43" i="5"/>
  <c r="AF57" i="5"/>
  <c r="AE62" i="5"/>
  <c r="V13" i="5"/>
  <c r="AK30" i="5"/>
  <c r="AE13" i="5"/>
  <c r="AJ5" i="5"/>
  <c r="AF13" i="5"/>
  <c r="AF38" i="5"/>
  <c r="AK44" i="5"/>
  <c r="AK5" i="5"/>
  <c r="AJ13" i="5"/>
  <c r="AJ38" i="5"/>
  <c r="AE45" i="5"/>
  <c r="AA12" i="5"/>
  <c r="AK28" i="5"/>
  <c r="AA30" i="5"/>
  <c r="AJ12" i="5"/>
  <c r="AE44" i="5"/>
  <c r="AF62" i="5"/>
  <c r="AF44" i="5"/>
  <c r="AJ62" i="5"/>
  <c r="V44" i="5"/>
  <c r="V45" i="5"/>
  <c r="AE6" i="5"/>
  <c r="AK38" i="5"/>
  <c r="AF45" i="5"/>
  <c r="Z59" i="5"/>
  <c r="AE39" i="5"/>
  <c r="AF59" i="5"/>
  <c r="AE40" i="4"/>
  <c r="AF40" i="4"/>
  <c r="AK26" i="4"/>
  <c r="AK40" i="4"/>
  <c r="AE27" i="4"/>
  <c r="AE41" i="4"/>
  <c r="V41" i="4"/>
  <c r="AJ12" i="4"/>
  <c r="AF27" i="4"/>
  <c r="AE42" i="4"/>
  <c r="AA42" i="4"/>
  <c r="AK7" i="4"/>
  <c r="AK12" i="4"/>
  <c r="AJ27" i="4"/>
  <c r="AJ51" i="4"/>
  <c r="AF42" i="4"/>
  <c r="AA43" i="4"/>
  <c r="AE8" i="4"/>
  <c r="AJ42" i="4"/>
  <c r="AF57" i="4"/>
  <c r="V9" i="4"/>
  <c r="AF9" i="4"/>
  <c r="AJ58" i="4"/>
  <c r="AK39" i="4"/>
  <c r="AA10" i="4"/>
  <c r="AE10" i="4"/>
  <c r="AJ39" i="4"/>
  <c r="AF8" i="4"/>
  <c r="AK8" i="4"/>
  <c r="AA8" i="4"/>
  <c r="AE9" i="4"/>
  <c r="AJ9" i="4"/>
  <c r="AK58" i="4"/>
  <c r="AE59" i="4"/>
  <c r="Z12" i="4"/>
  <c r="AJ10" i="4"/>
  <c r="AF39" i="4"/>
  <c r="AJ44" i="4"/>
  <c r="AF19" i="6"/>
  <c r="AJ19" i="6"/>
  <c r="AF52" i="6"/>
  <c r="AE4" i="6"/>
  <c r="AF4" i="6"/>
  <c r="AF20" i="6"/>
  <c r="AE39" i="6"/>
  <c r="AF55" i="6"/>
  <c r="AE7" i="6"/>
  <c r="AE23" i="6"/>
  <c r="AF39" i="6"/>
  <c r="AJ55" i="6"/>
  <c r="V42" i="6"/>
  <c r="Z61" i="6"/>
  <c r="AF7" i="6"/>
  <c r="AE13" i="6"/>
  <c r="AF23" i="6"/>
  <c r="AF29" i="6"/>
  <c r="AJ39" i="6"/>
  <c r="AJ45" i="6"/>
  <c r="AJ7" i="6"/>
  <c r="AJ23" i="6"/>
  <c r="AA24" i="6"/>
  <c r="AJ13" i="6"/>
  <c r="AK23" i="6"/>
  <c r="AE40" i="6"/>
  <c r="AE46" i="6"/>
  <c r="AF56" i="6"/>
  <c r="AE62" i="6"/>
  <c r="AE8" i="6"/>
  <c r="AE24" i="6"/>
  <c r="AE30" i="6"/>
  <c r="AF40" i="6"/>
  <c r="AJ24" i="6"/>
  <c r="AJ8" i="6"/>
  <c r="AA32" i="6"/>
  <c r="AA42" i="6"/>
  <c r="AE51" i="6"/>
  <c r="AF3" i="6"/>
  <c r="AK35" i="6"/>
  <c r="AK19" i="6"/>
  <c r="AE20" i="6"/>
  <c r="AF36" i="6"/>
  <c r="V52" i="6"/>
  <c r="AA58" i="6"/>
  <c r="AE35" i="6"/>
  <c r="AF51" i="6"/>
  <c r="AJ3" i="6"/>
  <c r="AK3" i="6"/>
  <c r="AE36" i="6"/>
  <c r="U51" i="6"/>
  <c r="AA35" i="6"/>
  <c r="V53" i="6"/>
  <c r="AE3" i="6"/>
  <c r="AE19" i="6"/>
  <c r="AF53" i="5"/>
  <c r="AA39" i="5"/>
  <c r="AK6" i="5"/>
  <c r="AE21" i="5"/>
  <c r="V8" i="5"/>
  <c r="AA40" i="5"/>
  <c r="AE7" i="5"/>
  <c r="AF21" i="5"/>
  <c r="AJ39" i="5"/>
  <c r="AK53" i="5"/>
  <c r="V9" i="5"/>
  <c r="V41" i="5"/>
  <c r="AF7" i="5"/>
  <c r="AJ21" i="5"/>
  <c r="AK39" i="5"/>
  <c r="AE54" i="5"/>
  <c r="AE59" i="5"/>
  <c r="AF54" i="5"/>
  <c r="Z9" i="5"/>
  <c r="AK7" i="5"/>
  <c r="AE22" i="5"/>
  <c r="AE27" i="5"/>
  <c r="AE33" i="5"/>
  <c r="AF41" i="5"/>
  <c r="AJ54" i="5"/>
  <c r="AJ59" i="5"/>
  <c r="AJ7" i="5"/>
  <c r="AE9" i="5"/>
  <c r="AF22" i="5"/>
  <c r="AF27" i="5"/>
  <c r="AF33" i="5"/>
  <c r="AJ41" i="5"/>
  <c r="AK54" i="5"/>
  <c r="AF9" i="5"/>
  <c r="AJ22" i="5"/>
  <c r="AJ27" i="5"/>
  <c r="AJ33" i="5"/>
  <c r="AE55" i="5"/>
  <c r="AJ9" i="5"/>
  <c r="AK22" i="5"/>
  <c r="AE37" i="5"/>
  <c r="AF55" i="5"/>
  <c r="U3" i="5"/>
  <c r="AK21" i="5"/>
  <c r="V23" i="5"/>
  <c r="AA55" i="5"/>
  <c r="AE23" i="5"/>
  <c r="AF37" i="5"/>
  <c r="AJ55" i="5"/>
  <c r="AF6" i="5"/>
  <c r="AE53" i="5"/>
  <c r="AJ6" i="5"/>
  <c r="AJ53" i="5"/>
  <c r="V24" i="5"/>
  <c r="AA56" i="5"/>
  <c r="AE5" i="5"/>
  <c r="AF23" i="5"/>
  <c r="AJ37" i="5"/>
  <c r="V57" i="5"/>
  <c r="AF5" i="5"/>
  <c r="AK37" i="5"/>
  <c r="AF20" i="4"/>
  <c r="AE3" i="4"/>
  <c r="AK20" i="4"/>
  <c r="V5" i="4"/>
  <c r="AK3" i="4"/>
  <c r="AJ21" i="4"/>
  <c r="AE35" i="4"/>
  <c r="AE53" i="4"/>
  <c r="AA37" i="4"/>
  <c r="AE4" i="4"/>
  <c r="AE23" i="4"/>
  <c r="AF35" i="4"/>
  <c r="AF53" i="4"/>
  <c r="V39" i="4"/>
  <c r="AF4" i="4"/>
  <c r="AF23" i="4"/>
  <c r="AJ35" i="4"/>
  <c r="AF41" i="4"/>
  <c r="AJ45" i="4"/>
  <c r="AJ53" i="4"/>
  <c r="V54" i="4"/>
  <c r="AK4" i="4"/>
  <c r="AJ23" i="4"/>
  <c r="AE28" i="4"/>
  <c r="AK35" i="4"/>
  <c r="AJ41" i="4"/>
  <c r="AE55" i="4"/>
  <c r="V53" i="4"/>
  <c r="AF24" i="4"/>
  <c r="V21" i="4"/>
  <c r="V57" i="4"/>
  <c r="AA55" i="4"/>
  <c r="AK5" i="4"/>
  <c r="AE19" i="4"/>
  <c r="AK24" i="4"/>
  <c r="AE29" i="4"/>
  <c r="AE37" i="4"/>
  <c r="AE56" i="4"/>
  <c r="AJ60" i="4"/>
  <c r="AE5" i="4"/>
  <c r="AF55" i="4"/>
  <c r="AA54" i="4"/>
  <c r="AJ28" i="4"/>
  <c r="AE7" i="4"/>
  <c r="AF19" i="4"/>
  <c r="AE25" i="4"/>
  <c r="AF29" i="4"/>
  <c r="AF37" i="4"/>
  <c r="AF56" i="4"/>
  <c r="AK60" i="4"/>
  <c r="AE52" i="4"/>
  <c r="AA21" i="4"/>
  <c r="AF3" i="4"/>
  <c r="AE21" i="4"/>
  <c r="Z22" i="4"/>
  <c r="V23" i="4"/>
  <c r="AF5" i="4"/>
  <c r="AF36" i="4"/>
  <c r="AJ55" i="4"/>
  <c r="U55" i="4"/>
  <c r="AJ5" i="4"/>
  <c r="AK36" i="4"/>
  <c r="AF60" i="4"/>
  <c r="AA24" i="4"/>
  <c r="V25" i="4"/>
  <c r="AF7" i="4"/>
  <c r="AJ19" i="4"/>
  <c r="AF25" i="4"/>
  <c r="AJ29" i="4"/>
  <c r="AJ37" i="4"/>
  <c r="AE51" i="4"/>
  <c r="AK56" i="4"/>
  <c r="AE61" i="4"/>
  <c r="AK51" i="4"/>
  <c r="AF52" i="4"/>
  <c r="V37" i="4"/>
  <c r="AJ3" i="4"/>
  <c r="AF21" i="4"/>
  <c r="AK52" i="4"/>
  <c r="Z54" i="4"/>
  <c r="AK23" i="4"/>
  <c r="AE36" i="4"/>
  <c r="AE24" i="4"/>
  <c r="AE60" i="4"/>
  <c r="AK55" i="4"/>
  <c r="AA7" i="4"/>
  <c r="AJ7" i="4"/>
  <c r="AK19" i="4"/>
  <c r="AJ25" i="4"/>
  <c r="AE39" i="4"/>
  <c r="AF51" i="4"/>
  <c r="AE57" i="4"/>
  <c r="U6" i="3"/>
  <c r="AA29" i="3"/>
  <c r="Z7" i="3"/>
  <c r="Z29" i="3"/>
  <c r="AA8" i="3"/>
  <c r="AA38" i="3"/>
  <c r="V42" i="3"/>
  <c r="V55" i="3"/>
  <c r="AA22" i="3"/>
  <c r="AA56" i="3"/>
  <c r="AA45" i="3"/>
  <c r="AA54" i="3"/>
  <c r="Z23" i="3"/>
  <c r="Z61" i="3"/>
  <c r="AJ15" i="6"/>
  <c r="AF31" i="6"/>
  <c r="AF47" i="6"/>
  <c r="AJ31" i="6"/>
  <c r="AJ47" i="6"/>
  <c r="AA18" i="6"/>
  <c r="AE16" i="6"/>
  <c r="AE32" i="6"/>
  <c r="AE48" i="6"/>
  <c r="AF16" i="6"/>
  <c r="AJ4" i="6"/>
  <c r="AJ16" i="6"/>
  <c r="AJ20" i="6"/>
  <c r="AJ32" i="6"/>
  <c r="AJ36" i="6"/>
  <c r="AJ48" i="6"/>
  <c r="AJ52" i="6"/>
  <c r="AA4" i="6"/>
  <c r="V21" i="6"/>
  <c r="AK16" i="6"/>
  <c r="AK20" i="6"/>
  <c r="AK32" i="6"/>
  <c r="AK48" i="6"/>
  <c r="V5" i="6"/>
  <c r="AA22" i="6"/>
  <c r="AE5" i="6"/>
  <c r="AE9" i="6"/>
  <c r="AE17" i="6"/>
  <c r="AE21" i="6"/>
  <c r="AE25" i="6"/>
  <c r="AE33" i="6"/>
  <c r="AE37" i="6"/>
  <c r="AE41" i="6"/>
  <c r="AE49" i="6"/>
  <c r="AE53" i="6"/>
  <c r="AE57" i="6"/>
  <c r="AA6" i="6"/>
  <c r="V57" i="6"/>
  <c r="AF5" i="6"/>
  <c r="AF9" i="6"/>
  <c r="AF17" i="6"/>
  <c r="AF21" i="6"/>
  <c r="AF25" i="6"/>
  <c r="AF33" i="6"/>
  <c r="AF37" i="6"/>
  <c r="AF41" i="6"/>
  <c r="AF49" i="6"/>
  <c r="AF53" i="6"/>
  <c r="AF57" i="6"/>
  <c r="AK21" i="6"/>
  <c r="AE42" i="6"/>
  <c r="Z10" i="6"/>
  <c r="AF6" i="6"/>
  <c r="AF10" i="6"/>
  <c r="AF18" i="6"/>
  <c r="AF22" i="6"/>
  <c r="AF26" i="6"/>
  <c r="AF34" i="6"/>
  <c r="AF38" i="6"/>
  <c r="AF42" i="6"/>
  <c r="AF50" i="6"/>
  <c r="AF54" i="6"/>
  <c r="AF58" i="6"/>
  <c r="V17" i="6"/>
  <c r="U26" i="6"/>
  <c r="AE34" i="6"/>
  <c r="AJ6" i="6"/>
  <c r="AJ10" i="6"/>
  <c r="AJ18" i="6"/>
  <c r="AJ22" i="6"/>
  <c r="AJ26" i="6"/>
  <c r="AJ34" i="6"/>
  <c r="AJ38" i="6"/>
  <c r="AJ42" i="6"/>
  <c r="AJ50" i="6"/>
  <c r="AJ54" i="6"/>
  <c r="AJ58" i="6"/>
  <c r="AA15" i="6"/>
  <c r="AF15" i="6"/>
  <c r="AK47" i="6"/>
  <c r="AJ5" i="6"/>
  <c r="AJ17" i="6"/>
  <c r="AJ25" i="6"/>
  <c r="AJ33" i="6"/>
  <c r="AJ37" i="6"/>
  <c r="AJ41" i="6"/>
  <c r="AJ49" i="6"/>
  <c r="AJ53" i="6"/>
  <c r="V25" i="6"/>
  <c r="AK9" i="6"/>
  <c r="AE6" i="6"/>
  <c r="AE10" i="6"/>
  <c r="AE18" i="6"/>
  <c r="AE22" i="6"/>
  <c r="AE26" i="6"/>
  <c r="AE38" i="6"/>
  <c r="AE50" i="6"/>
  <c r="AE54" i="6"/>
  <c r="AE58" i="6"/>
  <c r="Z3" i="5"/>
  <c r="AJ18" i="5"/>
  <c r="AJ34" i="5"/>
  <c r="AJ50" i="5"/>
  <c r="AA3" i="5"/>
  <c r="AK18" i="5"/>
  <c r="AK34" i="5"/>
  <c r="AK50" i="5"/>
  <c r="AA15" i="5"/>
  <c r="AA31" i="5"/>
  <c r="AA47" i="5"/>
  <c r="U4" i="5"/>
  <c r="AE3" i="5"/>
  <c r="AE15" i="5"/>
  <c r="AE19" i="5"/>
  <c r="AE31" i="5"/>
  <c r="AE35" i="5"/>
  <c r="AE47" i="5"/>
  <c r="AE51" i="5"/>
  <c r="V3" i="5"/>
  <c r="V32" i="5"/>
  <c r="V17" i="5"/>
  <c r="AK3" i="5"/>
  <c r="AK15" i="5"/>
  <c r="AK19" i="5"/>
  <c r="AK31" i="5"/>
  <c r="AK35" i="5"/>
  <c r="AK47" i="5"/>
  <c r="AK51" i="5"/>
  <c r="AE18" i="5"/>
  <c r="AF35" i="5"/>
  <c r="AA34" i="5"/>
  <c r="AA19" i="5"/>
  <c r="V51" i="5"/>
  <c r="Z19" i="5"/>
  <c r="AE4" i="5"/>
  <c r="AE8" i="5"/>
  <c r="AE16" i="5"/>
  <c r="AE20" i="5"/>
  <c r="AE24" i="5"/>
  <c r="AE32" i="5"/>
  <c r="AE36" i="5"/>
  <c r="AE40" i="5"/>
  <c r="AE48" i="5"/>
  <c r="AE52" i="5"/>
  <c r="AE56" i="5"/>
  <c r="AF18" i="5"/>
  <c r="Z4" i="5"/>
  <c r="AA20" i="5"/>
  <c r="AA36" i="5"/>
  <c r="AA52" i="5"/>
  <c r="AF4" i="5"/>
  <c r="AF8" i="5"/>
  <c r="AF16" i="5"/>
  <c r="AF20" i="5"/>
  <c r="AF24" i="5"/>
  <c r="AF32" i="5"/>
  <c r="AF36" i="5"/>
  <c r="AF40" i="5"/>
  <c r="AF48" i="5"/>
  <c r="AF52" i="5"/>
  <c r="AF56" i="5"/>
  <c r="AE34" i="5"/>
  <c r="V16" i="5"/>
  <c r="AF47" i="5"/>
  <c r="V49" i="5"/>
  <c r="U19" i="5"/>
  <c r="AJ19" i="5"/>
  <c r="AJ35" i="5"/>
  <c r="AJ51" i="5"/>
  <c r="V50" i="5"/>
  <c r="V19" i="5"/>
  <c r="AJ4" i="5"/>
  <c r="AJ8" i="5"/>
  <c r="AJ16" i="5"/>
  <c r="AJ20" i="5"/>
  <c r="AJ24" i="5"/>
  <c r="AJ32" i="5"/>
  <c r="AJ36" i="5"/>
  <c r="AJ40" i="5"/>
  <c r="AJ48" i="5"/>
  <c r="AJ52" i="5"/>
  <c r="AJ56" i="5"/>
  <c r="AK33" i="5"/>
  <c r="AE50" i="5"/>
  <c r="V48" i="5"/>
  <c r="AF3" i="5"/>
  <c r="AF15" i="5"/>
  <c r="AF31" i="5"/>
  <c r="AF31" i="4"/>
  <c r="AF47" i="4"/>
  <c r="AK15" i="4"/>
  <c r="AK31" i="4"/>
  <c r="AK47" i="4"/>
  <c r="AE16" i="4"/>
  <c r="AE32" i="4"/>
  <c r="AE48" i="4"/>
  <c r="U22" i="4"/>
  <c r="V55" i="4"/>
  <c r="AF16" i="4"/>
  <c r="AF32" i="4"/>
  <c r="AF48" i="4"/>
  <c r="AA47" i="4"/>
  <c r="V22" i="4"/>
  <c r="AJ4" i="4"/>
  <c r="AJ16" i="4"/>
  <c r="AJ20" i="4"/>
  <c r="AJ32" i="4"/>
  <c r="AJ36" i="4"/>
  <c r="AJ40" i="4"/>
  <c r="AJ48" i="4"/>
  <c r="AJ52" i="4"/>
  <c r="AJ56" i="4"/>
  <c r="AF15" i="4"/>
  <c r="AK32" i="4"/>
  <c r="AF33" i="4"/>
  <c r="AE33" i="4"/>
  <c r="AJ17" i="4"/>
  <c r="AJ33" i="4"/>
  <c r="AJ49" i="4"/>
  <c r="AJ15" i="4"/>
  <c r="AE49" i="4"/>
  <c r="Z18" i="4"/>
  <c r="U34" i="4"/>
  <c r="U6" i="4"/>
  <c r="U38" i="4"/>
  <c r="AK17" i="4"/>
  <c r="AK33" i="4"/>
  <c r="AK49" i="4"/>
  <c r="AJ31" i="4"/>
  <c r="U16" i="4"/>
  <c r="AA50" i="4"/>
  <c r="AA6" i="4"/>
  <c r="AE18" i="4"/>
  <c r="AE22" i="4"/>
  <c r="AE34" i="4"/>
  <c r="AE38" i="4"/>
  <c r="AE50" i="4"/>
  <c r="AE54" i="4"/>
  <c r="Z23" i="4"/>
  <c r="AF49" i="4"/>
  <c r="U54" i="4"/>
  <c r="U7" i="4"/>
  <c r="Z38" i="4"/>
  <c r="AF6" i="4"/>
  <c r="AF18" i="4"/>
  <c r="AF22" i="4"/>
  <c r="AF34" i="4"/>
  <c r="AF38" i="4"/>
  <c r="AF50" i="4"/>
  <c r="AF54" i="4"/>
  <c r="U48" i="4"/>
  <c r="V17" i="4"/>
  <c r="AF17" i="4"/>
  <c r="V38" i="4"/>
  <c r="AA22" i="4"/>
  <c r="Z39" i="4"/>
  <c r="V7" i="4"/>
  <c r="AA38" i="4"/>
  <c r="AJ6" i="4"/>
  <c r="AJ18" i="4"/>
  <c r="AJ22" i="4"/>
  <c r="AJ34" i="4"/>
  <c r="AJ38" i="4"/>
  <c r="AJ50" i="4"/>
  <c r="AJ54" i="4"/>
  <c r="AE6" i="4"/>
  <c r="Z6" i="4"/>
  <c r="AA47" i="3"/>
  <c r="AA31" i="3"/>
  <c r="AA48" i="3"/>
  <c r="AA15" i="3"/>
  <c r="AA32" i="3"/>
  <c r="AA16" i="3"/>
  <c r="AA50" i="3"/>
  <c r="AA34" i="3"/>
  <c r="AA51" i="3"/>
  <c r="AA35" i="3"/>
  <c r="AA52" i="3"/>
  <c r="Z19" i="3"/>
  <c r="AA36" i="3"/>
  <c r="AA4" i="3"/>
  <c r="AA42" i="3"/>
  <c r="AA57" i="3"/>
  <c r="AA3" i="3"/>
  <c r="Z42" i="3"/>
  <c r="AA60" i="3"/>
  <c r="V51" i="2"/>
  <c r="AJ35" i="2"/>
  <c r="V17" i="2"/>
  <c r="AE16" i="2"/>
  <c r="Z34" i="2"/>
  <c r="AF48" i="2"/>
  <c r="AJ16" i="2"/>
  <c r="AJ32" i="2"/>
  <c r="AJ48" i="2"/>
  <c r="Z51" i="2"/>
  <c r="U32" i="2"/>
  <c r="AA14" i="2"/>
  <c r="AK16" i="2"/>
  <c r="AE29" i="2"/>
  <c r="AE57" i="2"/>
  <c r="U18" i="2"/>
  <c r="V35" i="2"/>
  <c r="U51" i="2"/>
  <c r="AA51" i="2"/>
  <c r="Z16" i="2"/>
  <c r="AF32" i="2"/>
  <c r="AA50" i="2"/>
  <c r="Z33" i="2"/>
  <c r="U49" i="2"/>
  <c r="AK32" i="2"/>
  <c r="AK48" i="2"/>
  <c r="U9" i="2"/>
  <c r="U40" i="2"/>
  <c r="U48" i="2"/>
  <c r="AA13" i="2"/>
  <c r="AE9" i="2"/>
  <c r="AE13" i="2"/>
  <c r="AE17" i="2"/>
  <c r="AE25" i="2"/>
  <c r="AE33" i="2"/>
  <c r="AE41" i="2"/>
  <c r="AE45" i="2"/>
  <c r="AE49" i="2"/>
  <c r="AE61" i="2"/>
  <c r="Z30" i="2"/>
  <c r="AF9" i="2"/>
  <c r="AF13" i="2"/>
  <c r="AF17" i="2"/>
  <c r="AF25" i="2"/>
  <c r="AF29" i="2"/>
  <c r="AF33" i="2"/>
  <c r="AF41" i="2"/>
  <c r="AF45" i="2"/>
  <c r="AF49" i="2"/>
  <c r="AF57" i="2"/>
  <c r="AF61" i="2"/>
  <c r="Z29" i="2"/>
  <c r="AJ13" i="2"/>
  <c r="AJ33" i="2"/>
  <c r="AK17" i="2"/>
  <c r="AA48" i="2"/>
  <c r="AE14" i="2"/>
  <c r="AE30" i="2"/>
  <c r="AE46" i="2"/>
  <c r="AE50" i="2"/>
  <c r="AE62" i="2"/>
  <c r="AA19" i="2"/>
  <c r="AJ19" i="2"/>
  <c r="AJ17" i="2"/>
  <c r="AJ29" i="2"/>
  <c r="AJ49" i="2"/>
  <c r="AA49" i="2"/>
  <c r="V25" i="2"/>
  <c r="AE34" i="2"/>
  <c r="AF14" i="2"/>
  <c r="AF18" i="2"/>
  <c r="AF30" i="2"/>
  <c r="AF34" i="2"/>
  <c r="AF46" i="2"/>
  <c r="AF50" i="2"/>
  <c r="AF62" i="2"/>
  <c r="AJ51" i="2"/>
  <c r="AK19" i="2"/>
  <c r="Z19" i="2"/>
  <c r="U19" i="2"/>
  <c r="Z8" i="2"/>
  <c r="V41" i="2"/>
  <c r="AJ14" i="2"/>
  <c r="AJ18" i="2"/>
  <c r="AJ30" i="2"/>
  <c r="AJ34" i="2"/>
  <c r="AJ46" i="2"/>
  <c r="AJ50" i="2"/>
  <c r="AJ62" i="2"/>
  <c r="AF35" i="2"/>
  <c r="AF51" i="2"/>
  <c r="AK35" i="2"/>
  <c r="AA46" i="2"/>
  <c r="AJ45" i="2"/>
  <c r="AJ61" i="2"/>
  <c r="AA45" i="2"/>
  <c r="AK57" i="2"/>
  <c r="AE18" i="2"/>
  <c r="AE3" i="2"/>
  <c r="V22" i="2"/>
  <c r="AA52" i="2"/>
  <c r="Z4" i="2"/>
  <c r="V21" i="2"/>
  <c r="AA6" i="2"/>
  <c r="U38" i="2"/>
  <c r="V20" i="2"/>
  <c r="U37" i="2"/>
  <c r="V19" i="2"/>
  <c r="Z38" i="2"/>
  <c r="V4" i="2"/>
  <c r="Z37" i="2"/>
  <c r="U5" i="2"/>
  <c r="Z36" i="2"/>
  <c r="V5" i="2"/>
  <c r="V54" i="2"/>
  <c r="Z35" i="2"/>
  <c r="V8" i="2"/>
  <c r="V53" i="2"/>
  <c r="Z22" i="2"/>
  <c r="V26" i="6"/>
  <c r="Z26" i="6"/>
  <c r="V43" i="6"/>
  <c r="AA59" i="6"/>
  <c r="U27" i="6"/>
  <c r="U60" i="6"/>
  <c r="V27" i="6"/>
  <c r="U44" i="6"/>
  <c r="Z27" i="6"/>
  <c r="Z60" i="6"/>
  <c r="AA60" i="6"/>
  <c r="AA10" i="6"/>
  <c r="U11" i="6"/>
  <c r="AA49" i="6"/>
  <c r="Z33" i="6"/>
  <c r="AA33" i="6"/>
  <c r="AA26" i="6"/>
  <c r="Z43" i="6"/>
  <c r="U10" i="6"/>
  <c r="V10" i="6"/>
  <c r="V44" i="6"/>
  <c r="Z44" i="6"/>
  <c r="U28" i="6"/>
  <c r="Z49" i="6"/>
  <c r="V28" i="6"/>
  <c r="V11" i="6"/>
  <c r="U50" i="6"/>
  <c r="Z11" i="6"/>
  <c r="V50" i="6"/>
  <c r="U34" i="6"/>
  <c r="Z53" i="6"/>
  <c r="U12" i="6"/>
  <c r="Z34" i="6"/>
  <c r="AA53" i="6"/>
  <c r="Z17" i="6"/>
  <c r="Z37" i="6"/>
  <c r="U54" i="6"/>
  <c r="Z17" i="3"/>
  <c r="AA17" i="3"/>
  <c r="U18" i="3"/>
  <c r="Z33" i="3"/>
  <c r="V18" i="3"/>
  <c r="AA33" i="3"/>
  <c r="Z49" i="3"/>
  <c r="Z18" i="3"/>
  <c r="U34" i="3"/>
  <c r="AA49" i="3"/>
  <c r="Z21" i="3"/>
  <c r="V34" i="3"/>
  <c r="U50" i="3"/>
  <c r="AA7" i="3"/>
  <c r="AA21" i="3"/>
  <c r="Z34" i="3"/>
  <c r="V50" i="3"/>
  <c r="U8" i="3"/>
  <c r="U22" i="3"/>
  <c r="Z37" i="3"/>
  <c r="Z50" i="3"/>
  <c r="Z9" i="3"/>
  <c r="V22" i="3"/>
  <c r="AA37" i="3"/>
  <c r="Z53" i="3"/>
  <c r="AA9" i="3"/>
  <c r="AA23" i="3"/>
  <c r="U38" i="3"/>
  <c r="AA53" i="3"/>
  <c r="U10" i="3"/>
  <c r="U24" i="3"/>
  <c r="V38" i="3"/>
  <c r="U54" i="3"/>
  <c r="V10" i="3"/>
  <c r="Z25" i="3"/>
  <c r="Z38" i="3"/>
  <c r="V54" i="3"/>
  <c r="Z10" i="3"/>
  <c r="AA25" i="3"/>
  <c r="U40" i="3"/>
  <c r="Z54" i="3"/>
  <c r="U26" i="3"/>
  <c r="Z41" i="3"/>
  <c r="AA12" i="3"/>
  <c r="V26" i="3"/>
  <c r="AA41" i="3"/>
  <c r="U55" i="3"/>
  <c r="Z13" i="3"/>
  <c r="Z57" i="3"/>
  <c r="AA23" i="4"/>
  <c r="Z33" i="4"/>
  <c r="U50" i="4"/>
  <c r="Z17" i="4"/>
  <c r="AA33" i="4"/>
  <c r="V50" i="4"/>
  <c r="V34" i="4"/>
  <c r="V18" i="4"/>
  <c r="Z34" i="4"/>
  <c r="U51" i="4"/>
  <c r="AA34" i="4"/>
  <c r="Z53" i="4"/>
  <c r="U3" i="4"/>
  <c r="AA18" i="4"/>
  <c r="U35" i="4"/>
  <c r="AA53" i="4"/>
  <c r="AA39" i="4"/>
  <c r="AA17" i="4"/>
  <c r="Z50" i="4"/>
  <c r="U18" i="4"/>
  <c r="Z5" i="4"/>
  <c r="U19" i="4"/>
  <c r="Z37" i="4"/>
  <c r="AA4" i="5"/>
  <c r="AA13" i="5"/>
  <c r="V62" i="5"/>
  <c r="V4" i="5"/>
  <c r="U5" i="5"/>
  <c r="Z13" i="5"/>
  <c r="U14" i="5"/>
  <c r="Z21" i="6"/>
  <c r="AA37" i="6"/>
  <c r="Z5" i="6"/>
  <c r="AA21" i="6"/>
  <c r="U38" i="6"/>
  <c r="V54" i="6"/>
  <c r="AA5" i="6"/>
  <c r="U22" i="6"/>
  <c r="V38" i="6"/>
  <c r="Z54" i="6"/>
  <c r="U6" i="6"/>
  <c r="V22" i="6"/>
  <c r="Z38" i="6"/>
  <c r="V6" i="6"/>
  <c r="Z22" i="6"/>
  <c r="U55" i="6"/>
  <c r="Z6" i="6"/>
  <c r="U39" i="6"/>
  <c r="V55" i="6"/>
  <c r="U23" i="6"/>
  <c r="V39" i="6"/>
  <c r="Z55" i="6"/>
  <c r="U7" i="6"/>
  <c r="V12" i="6"/>
  <c r="V23" i="6"/>
  <c r="Z28" i="6"/>
  <c r="Z39" i="6"/>
  <c r="V7" i="6"/>
  <c r="Z12" i="6"/>
  <c r="Z23" i="6"/>
  <c r="U56" i="6"/>
  <c r="Z7" i="6"/>
  <c r="U40" i="6"/>
  <c r="Z57" i="6"/>
  <c r="U24" i="6"/>
  <c r="Z41" i="6"/>
  <c r="AA57" i="6"/>
  <c r="U8" i="6"/>
  <c r="Z25" i="6"/>
  <c r="AA41" i="6"/>
  <c r="U58" i="6"/>
  <c r="Z9" i="6"/>
  <c r="AA17" i="6"/>
  <c r="AA25" i="6"/>
  <c r="U42" i="6"/>
  <c r="V58" i="6"/>
  <c r="AA9" i="6"/>
  <c r="U18" i="6"/>
  <c r="V34" i="6"/>
  <c r="Z50" i="6"/>
  <c r="U13" i="2"/>
  <c r="V13" i="2"/>
  <c r="U3" i="2"/>
  <c r="U14" i="2"/>
  <c r="V3" i="2"/>
  <c r="V14" i="2"/>
  <c r="AA47" i="2"/>
  <c r="Z3" i="2"/>
  <c r="V40" i="2"/>
  <c r="U58" i="2"/>
  <c r="U26" i="2"/>
  <c r="V39" i="2"/>
  <c r="U6" i="2"/>
  <c r="U57" i="2"/>
  <c r="U25" i="2"/>
  <c r="V38" i="2"/>
  <c r="V6" i="2"/>
  <c r="U56" i="2"/>
  <c r="U24" i="2"/>
  <c r="V37" i="2"/>
  <c r="AA36" i="2"/>
  <c r="U7" i="2"/>
  <c r="Z5" i="2"/>
  <c r="U55" i="2"/>
  <c r="U23" i="2"/>
  <c r="Z31" i="2"/>
  <c r="AA35" i="2"/>
  <c r="U54" i="2"/>
  <c r="U22" i="2"/>
  <c r="U53" i="2"/>
  <c r="U21" i="2"/>
  <c r="V24" i="2"/>
  <c r="U59" i="3"/>
  <c r="U27" i="3"/>
  <c r="V43" i="3"/>
  <c r="Z59" i="3"/>
  <c r="V27" i="3"/>
  <c r="V11" i="3"/>
  <c r="Z27" i="3"/>
  <c r="AA43" i="3"/>
  <c r="U60" i="3"/>
  <c r="V6" i="3"/>
  <c r="Z22" i="3"/>
  <c r="AA11" i="3"/>
  <c r="U28" i="3"/>
  <c r="V44" i="3"/>
  <c r="Z60" i="3"/>
  <c r="AA6" i="3"/>
  <c r="U23" i="3"/>
  <c r="V39" i="3"/>
  <c r="Z55" i="3"/>
  <c r="U7" i="3"/>
  <c r="V12" i="3"/>
  <c r="V23" i="3"/>
  <c r="Z28" i="3"/>
  <c r="Z39" i="3"/>
  <c r="AA44" i="3"/>
  <c r="AA55" i="3"/>
  <c r="U43" i="3"/>
  <c r="V59" i="3"/>
  <c r="U11" i="3"/>
  <c r="U44" i="3"/>
  <c r="V60" i="3"/>
  <c r="U39" i="3"/>
  <c r="U12" i="3"/>
  <c r="V28" i="3"/>
  <c r="Z45" i="3"/>
  <c r="U56" i="3"/>
  <c r="V56" i="4"/>
  <c r="V40" i="4"/>
  <c r="AA57" i="4"/>
  <c r="U24" i="4"/>
  <c r="Z41" i="4"/>
  <c r="U58" i="4"/>
  <c r="V58" i="4"/>
  <c r="U8" i="4"/>
  <c r="U42" i="4"/>
  <c r="Z58" i="4"/>
  <c r="U40" i="4"/>
  <c r="Z57" i="4"/>
  <c r="V24" i="4"/>
  <c r="AA41" i="4"/>
  <c r="Z25" i="4"/>
  <c r="V8" i="4"/>
  <c r="AA25" i="4"/>
  <c r="V42" i="4"/>
  <c r="Z9" i="4"/>
  <c r="U26" i="4"/>
  <c r="Z42" i="4"/>
  <c r="U59" i="4"/>
  <c r="AA9" i="4"/>
  <c r="V26" i="4"/>
  <c r="V59" i="4"/>
  <c r="U10" i="4"/>
  <c r="Z26" i="4"/>
  <c r="U43" i="4"/>
  <c r="Z59" i="4"/>
  <c r="V10" i="4"/>
  <c r="V43" i="4"/>
  <c r="Z10" i="4"/>
  <c r="U27" i="4"/>
  <c r="Z43" i="4"/>
  <c r="Z61" i="4"/>
  <c r="V27" i="4"/>
  <c r="U11" i="4"/>
  <c r="Z27" i="4"/>
  <c r="Z45" i="4"/>
  <c r="V6" i="4"/>
  <c r="V11" i="4"/>
  <c r="Z49" i="4"/>
  <c r="Z29" i="4"/>
  <c r="AA49" i="4"/>
  <c r="U56" i="4"/>
  <c r="V10" i="5"/>
  <c r="Z29" i="5"/>
  <c r="Z30" i="5"/>
  <c r="AA45" i="5"/>
  <c r="U46" i="5"/>
  <c r="AA9" i="5"/>
  <c r="U47" i="5"/>
  <c r="U35" i="5"/>
  <c r="V35" i="5"/>
  <c r="Z5" i="5"/>
  <c r="AA5" i="5"/>
  <c r="AA46" i="5"/>
  <c r="U10" i="5"/>
  <c r="V47" i="5"/>
  <c r="Z35" i="5"/>
  <c r="Z49" i="5"/>
  <c r="U20" i="5"/>
  <c r="Z51" i="5"/>
  <c r="V20" i="5"/>
  <c r="U36" i="5"/>
  <c r="AA51" i="5"/>
  <c r="Z20" i="5"/>
  <c r="V36" i="5"/>
  <c r="U52" i="5"/>
  <c r="Z36" i="5"/>
  <c r="V52" i="5"/>
  <c r="U21" i="5"/>
  <c r="Z52" i="5"/>
  <c r="Z21" i="5"/>
  <c r="U37" i="5"/>
  <c r="AA21" i="5"/>
  <c r="Z37" i="5"/>
  <c r="U53" i="5"/>
  <c r="V26" i="5"/>
  <c r="AA37" i="5"/>
  <c r="Z53" i="5"/>
  <c r="AA53" i="5"/>
  <c r="AA29" i="5"/>
  <c r="Z18" i="5"/>
  <c r="U30" i="5"/>
  <c r="V46" i="5"/>
  <c r="Z62" i="5"/>
  <c r="AA18" i="5"/>
  <c r="V30" i="5"/>
  <c r="AA62" i="5"/>
  <c r="V14" i="5"/>
  <c r="Z14" i="5"/>
  <c r="U31" i="5"/>
  <c r="V31" i="5"/>
  <c r="U15" i="5"/>
  <c r="Z31" i="5"/>
  <c r="AA49" i="5"/>
  <c r="Z33" i="5"/>
  <c r="U50" i="5"/>
  <c r="Z41" i="5"/>
  <c r="U58" i="5"/>
  <c r="U34" i="5"/>
  <c r="Z50" i="5"/>
  <c r="Z25" i="5"/>
  <c r="U42" i="5"/>
  <c r="AA50" i="5"/>
  <c r="U18" i="5"/>
  <c r="AA25" i="5"/>
  <c r="Z34" i="5"/>
  <c r="V42" i="5"/>
  <c r="U51" i="5"/>
  <c r="AA61" i="5"/>
  <c r="Z47" i="5"/>
  <c r="Z57" i="5"/>
  <c r="V15" i="5"/>
  <c r="AA57" i="5"/>
  <c r="Z15" i="5"/>
  <c r="AA33" i="5"/>
  <c r="Z17" i="5"/>
  <c r="AA41" i="5"/>
  <c r="V58" i="5"/>
  <c r="AA17" i="5"/>
  <c r="V34" i="5"/>
  <c r="Z61" i="5"/>
  <c r="U26" i="5"/>
  <c r="Z45" i="5"/>
  <c r="V13" i="6"/>
  <c r="U13" i="6"/>
  <c r="V29" i="6"/>
  <c r="U29" i="6"/>
  <c r="V45" i="6"/>
  <c r="U45" i="6"/>
  <c r="AA29" i="6"/>
  <c r="AA45" i="6"/>
  <c r="V14" i="6"/>
  <c r="AA14" i="6"/>
  <c r="Z14" i="6"/>
  <c r="U14" i="6"/>
  <c r="AA30" i="6"/>
  <c r="V30" i="6"/>
  <c r="Z30" i="6"/>
  <c r="U30" i="6"/>
  <c r="V46" i="6"/>
  <c r="AA46" i="6"/>
  <c r="Z46" i="6"/>
  <c r="U46" i="6"/>
  <c r="V61" i="6"/>
  <c r="U61" i="6"/>
  <c r="AA61" i="6"/>
  <c r="AA13" i="6"/>
  <c r="AA62" i="6"/>
  <c r="Z62" i="6"/>
  <c r="V62" i="6"/>
  <c r="U62" i="6"/>
  <c r="V15" i="6"/>
  <c r="V35" i="6"/>
  <c r="V51" i="6"/>
  <c r="Z15" i="6"/>
  <c r="Z19" i="6"/>
  <c r="Z31" i="6"/>
  <c r="Z35" i="6"/>
  <c r="Z47" i="6"/>
  <c r="Z51" i="6"/>
  <c r="AA3" i="6"/>
  <c r="AA19" i="6"/>
  <c r="AA31" i="6"/>
  <c r="AA47" i="6"/>
  <c r="AA51" i="6"/>
  <c r="U4" i="6"/>
  <c r="U16" i="6"/>
  <c r="U20" i="6"/>
  <c r="U36" i="6"/>
  <c r="U48" i="6"/>
  <c r="U52" i="6"/>
  <c r="V4" i="6"/>
  <c r="V8" i="6"/>
  <c r="V16" i="6"/>
  <c r="V20" i="6"/>
  <c r="V24" i="6"/>
  <c r="V32" i="6"/>
  <c r="V36" i="6"/>
  <c r="V48" i="6"/>
  <c r="V56" i="6"/>
  <c r="Z4" i="6"/>
  <c r="Z8" i="6"/>
  <c r="Z16" i="6"/>
  <c r="Z20" i="6"/>
  <c r="Z24" i="6"/>
  <c r="Z32" i="6"/>
  <c r="Z36" i="6"/>
  <c r="Z40" i="6"/>
  <c r="Z48" i="6"/>
  <c r="Z52" i="6"/>
  <c r="Z56" i="6"/>
  <c r="AA40" i="6"/>
  <c r="AA52" i="6"/>
  <c r="U5" i="6"/>
  <c r="U9" i="6"/>
  <c r="U17" i="6"/>
  <c r="U21" i="6"/>
  <c r="U25" i="6"/>
  <c r="U33" i="6"/>
  <c r="U37" i="6"/>
  <c r="U41" i="6"/>
  <c r="U49" i="6"/>
  <c r="U53" i="6"/>
  <c r="U57" i="6"/>
  <c r="U3" i="6"/>
  <c r="U15" i="6"/>
  <c r="U19" i="6"/>
  <c r="U31" i="6"/>
  <c r="U35" i="6"/>
  <c r="U47" i="6"/>
  <c r="V3" i="6"/>
  <c r="U32" i="6"/>
  <c r="U6" i="5"/>
  <c r="U38" i="5"/>
  <c r="U54" i="5"/>
  <c r="V6" i="5"/>
  <c r="V38" i="5"/>
  <c r="V54" i="5"/>
  <c r="Z10" i="5"/>
  <c r="Z22" i="5"/>
  <c r="Z38" i="5"/>
  <c r="Z42" i="5"/>
  <c r="Z54" i="5"/>
  <c r="AA6" i="5"/>
  <c r="AA22" i="5"/>
  <c r="AA26" i="5"/>
  <c r="U7" i="5"/>
  <c r="U11" i="5"/>
  <c r="U23" i="5"/>
  <c r="U27" i="5"/>
  <c r="U39" i="5"/>
  <c r="U43" i="5"/>
  <c r="U55" i="5"/>
  <c r="V11" i="5"/>
  <c r="V39" i="5"/>
  <c r="V55" i="5"/>
  <c r="Z7" i="5"/>
  <c r="Z23" i="5"/>
  <c r="Z27" i="5"/>
  <c r="Z39" i="5"/>
  <c r="Z43" i="5"/>
  <c r="Z55" i="5"/>
  <c r="AA7" i="5"/>
  <c r="AA11" i="5"/>
  <c r="AA23" i="5"/>
  <c r="AA27" i="5"/>
  <c r="AA43" i="5"/>
  <c r="AA59" i="5"/>
  <c r="U8" i="5"/>
  <c r="U12" i="5"/>
  <c r="U16" i="5"/>
  <c r="U24" i="5"/>
  <c r="U28" i="5"/>
  <c r="U44" i="5"/>
  <c r="U56" i="5"/>
  <c r="V12" i="5"/>
  <c r="Z8" i="5"/>
  <c r="Z12" i="5"/>
  <c r="Z16" i="5"/>
  <c r="Z24" i="5"/>
  <c r="Z28" i="5"/>
  <c r="Z32" i="5"/>
  <c r="Z44" i="5"/>
  <c r="Z48" i="5"/>
  <c r="Z56" i="5"/>
  <c r="AA8" i="5"/>
  <c r="AA16" i="5"/>
  <c r="AA24" i="5"/>
  <c r="AA32" i="5"/>
  <c r="AA44" i="5"/>
  <c r="AA48" i="5"/>
  <c r="U9" i="5"/>
  <c r="U13" i="5"/>
  <c r="U17" i="5"/>
  <c r="U25" i="5"/>
  <c r="U29" i="5"/>
  <c r="U33" i="5"/>
  <c r="U41" i="5"/>
  <c r="U45" i="5"/>
  <c r="U49" i="5"/>
  <c r="U57" i="5"/>
  <c r="U61" i="5"/>
  <c r="U22" i="5"/>
  <c r="Z58" i="5"/>
  <c r="U59" i="5"/>
  <c r="V59" i="5"/>
  <c r="U32" i="5"/>
  <c r="U40" i="5"/>
  <c r="U48" i="5"/>
  <c r="U60" i="5"/>
  <c r="V28" i="5"/>
  <c r="V40" i="5"/>
  <c r="V56" i="5"/>
  <c r="V60" i="5"/>
  <c r="Z40" i="5"/>
  <c r="Z60" i="5"/>
  <c r="AA13" i="4"/>
  <c r="AA61" i="4"/>
  <c r="U30" i="4"/>
  <c r="U62" i="4"/>
  <c r="Z14" i="4"/>
  <c r="AA14" i="4"/>
  <c r="AA62" i="4"/>
  <c r="U31" i="4"/>
  <c r="U47" i="4"/>
  <c r="Z19" i="4"/>
  <c r="Z31" i="4"/>
  <c r="AA19" i="4"/>
  <c r="AA31" i="4"/>
  <c r="U20" i="4"/>
  <c r="V4" i="4"/>
  <c r="V16" i="4"/>
  <c r="V28" i="4"/>
  <c r="V32" i="4"/>
  <c r="V44" i="4"/>
  <c r="V48" i="4"/>
  <c r="V52" i="4"/>
  <c r="V60" i="4"/>
  <c r="Z8" i="4"/>
  <c r="Z16" i="4"/>
  <c r="Z24" i="4"/>
  <c r="Z36" i="4"/>
  <c r="Z44" i="4"/>
  <c r="Z48" i="4"/>
  <c r="Z56" i="4"/>
  <c r="AA4" i="4"/>
  <c r="AA12" i="4"/>
  <c r="AA16" i="4"/>
  <c r="AA20" i="4"/>
  <c r="AA28" i="4"/>
  <c r="AA32" i="4"/>
  <c r="AA36" i="4"/>
  <c r="AA40" i="4"/>
  <c r="AA44" i="4"/>
  <c r="AA48" i="4"/>
  <c r="AA52" i="4"/>
  <c r="AA60" i="4"/>
  <c r="AA29" i="4"/>
  <c r="U14" i="4"/>
  <c r="V46" i="4"/>
  <c r="V62" i="4"/>
  <c r="AA46" i="4"/>
  <c r="V3" i="4"/>
  <c r="V15" i="4"/>
  <c r="V35" i="4"/>
  <c r="V47" i="4"/>
  <c r="V51" i="4"/>
  <c r="Z47" i="4"/>
  <c r="Z51" i="4"/>
  <c r="U4" i="4"/>
  <c r="U12" i="4"/>
  <c r="U28" i="4"/>
  <c r="V12" i="4"/>
  <c r="V20" i="4"/>
  <c r="V36" i="4"/>
  <c r="U5" i="4"/>
  <c r="U9" i="4"/>
  <c r="U13" i="4"/>
  <c r="U17" i="4"/>
  <c r="U21" i="4"/>
  <c r="U25" i="4"/>
  <c r="U29" i="4"/>
  <c r="U33" i="4"/>
  <c r="U37" i="4"/>
  <c r="U41" i="4"/>
  <c r="U45" i="4"/>
  <c r="U49" i="4"/>
  <c r="U53" i="4"/>
  <c r="U57" i="4"/>
  <c r="U61" i="4"/>
  <c r="AA45" i="4"/>
  <c r="U46" i="4"/>
  <c r="V30" i="4"/>
  <c r="Z30" i="4"/>
  <c r="U15" i="4"/>
  <c r="Z3" i="4"/>
  <c r="Z15" i="4"/>
  <c r="Z35" i="4"/>
  <c r="U32" i="4"/>
  <c r="U52" i="4"/>
  <c r="U60" i="4"/>
  <c r="V61" i="3"/>
  <c r="U61" i="3"/>
  <c r="AA61" i="3"/>
  <c r="V13" i="3"/>
  <c r="U13" i="3"/>
  <c r="V29" i="3"/>
  <c r="U29" i="3"/>
  <c r="V45" i="3"/>
  <c r="U45" i="3"/>
  <c r="Z14" i="3"/>
  <c r="AA14" i="3"/>
  <c r="V14" i="3"/>
  <c r="U14" i="3"/>
  <c r="AA30" i="3"/>
  <c r="Z30" i="3"/>
  <c r="V30" i="3"/>
  <c r="U30" i="3"/>
  <c r="Z46" i="3"/>
  <c r="AA46" i="3"/>
  <c r="V46" i="3"/>
  <c r="U46" i="3"/>
  <c r="AA62" i="3"/>
  <c r="Z62" i="3"/>
  <c r="V62" i="3"/>
  <c r="U62" i="3"/>
  <c r="U3" i="3"/>
  <c r="U15" i="3"/>
  <c r="U19" i="3"/>
  <c r="U31" i="3"/>
  <c r="U35" i="3"/>
  <c r="U47" i="3"/>
  <c r="U51" i="3"/>
  <c r="V3" i="3"/>
  <c r="V15" i="3"/>
  <c r="V19" i="3"/>
  <c r="V31" i="3"/>
  <c r="V35" i="3"/>
  <c r="V47" i="3"/>
  <c r="V51" i="3"/>
  <c r="Z3" i="3"/>
  <c r="Z15" i="3"/>
  <c r="Z31" i="3"/>
  <c r="Z35" i="3"/>
  <c r="Z47" i="3"/>
  <c r="Z51" i="3"/>
  <c r="AA19" i="3"/>
  <c r="U4" i="3"/>
  <c r="U36" i="3"/>
  <c r="U48" i="3"/>
  <c r="U52" i="3"/>
  <c r="V4" i="3"/>
  <c r="V16" i="3"/>
  <c r="V24" i="3"/>
  <c r="V32" i="3"/>
  <c r="V40" i="3"/>
  <c r="V48" i="3"/>
  <c r="V52" i="3"/>
  <c r="V56" i="3"/>
  <c r="Z4" i="3"/>
  <c r="Z8" i="3"/>
  <c r="Z16" i="3"/>
  <c r="Z20" i="3"/>
  <c r="Z24" i="3"/>
  <c r="Z32" i="3"/>
  <c r="Z36" i="3"/>
  <c r="Z40" i="3"/>
  <c r="Z48" i="3"/>
  <c r="Z56" i="3"/>
  <c r="U5" i="3"/>
  <c r="U9" i="3"/>
  <c r="U17" i="3"/>
  <c r="U21" i="3"/>
  <c r="U25" i="3"/>
  <c r="U33" i="3"/>
  <c r="U37" i="3"/>
  <c r="U41" i="3"/>
  <c r="U49" i="3"/>
  <c r="U53" i="3"/>
  <c r="U57" i="3"/>
  <c r="U16" i="3"/>
  <c r="U20" i="3"/>
  <c r="U32" i="3"/>
  <c r="V8" i="3"/>
  <c r="V20" i="3"/>
  <c r="V36" i="3"/>
  <c r="Z52" i="3"/>
  <c r="V34" i="2"/>
  <c r="AA18" i="2"/>
  <c r="V33" i="2"/>
  <c r="AA17" i="2"/>
  <c r="V32" i="2"/>
  <c r="Z50" i="2"/>
  <c r="V31" i="2"/>
  <c r="Z49" i="2"/>
  <c r="U62" i="2"/>
  <c r="V62" i="2"/>
  <c r="U46" i="2"/>
  <c r="V46" i="2"/>
  <c r="U30" i="2"/>
  <c r="V30" i="2"/>
  <c r="U15" i="2"/>
  <c r="U34" i="2"/>
  <c r="Z48" i="2"/>
  <c r="U61" i="2"/>
  <c r="V61" i="2"/>
  <c r="U45" i="2"/>
  <c r="V45" i="2"/>
  <c r="U29" i="2"/>
  <c r="V29" i="2"/>
  <c r="V15" i="2"/>
  <c r="U33" i="2"/>
  <c r="Z47" i="2"/>
  <c r="U60" i="2"/>
  <c r="V60" i="2"/>
  <c r="Z60" i="2"/>
  <c r="U44" i="2"/>
  <c r="V44" i="2"/>
  <c r="Z44" i="2"/>
  <c r="U28" i="2"/>
  <c r="V28" i="2"/>
  <c r="Z28" i="2"/>
  <c r="AA12" i="2"/>
  <c r="Z12" i="2"/>
  <c r="U16" i="2"/>
  <c r="V50" i="2"/>
  <c r="Z46" i="2"/>
  <c r="Z18" i="2"/>
  <c r="U59" i="2"/>
  <c r="V59" i="2"/>
  <c r="Z59" i="2"/>
  <c r="U43" i="2"/>
  <c r="V43" i="2"/>
  <c r="Z43" i="2"/>
  <c r="AA43" i="2"/>
  <c r="U27" i="2"/>
  <c r="V27" i="2"/>
  <c r="Z27" i="2"/>
  <c r="AA27" i="2"/>
  <c r="V11" i="2"/>
  <c r="U11" i="2"/>
  <c r="AA11" i="2"/>
  <c r="Z11" i="2"/>
  <c r="V16" i="2"/>
  <c r="V49" i="2"/>
  <c r="Z45" i="2"/>
  <c r="Z17" i="2"/>
  <c r="AA34" i="2"/>
  <c r="Z13" i="2"/>
  <c r="V48" i="2"/>
  <c r="AA62" i="2"/>
  <c r="AA33" i="2"/>
  <c r="V47" i="2"/>
  <c r="AA61" i="2"/>
  <c r="AA32" i="2"/>
  <c r="Z14" i="2"/>
  <c r="U50" i="2"/>
  <c r="V18" i="2"/>
  <c r="AA60" i="2"/>
  <c r="AA31" i="2"/>
  <c r="AA59" i="2"/>
  <c r="AA30" i="2"/>
  <c r="Z15" i="2"/>
  <c r="Z62" i="2"/>
  <c r="AA29" i="2"/>
  <c r="Z61" i="2"/>
  <c r="AA28" i="2"/>
  <c r="U12" i="2"/>
  <c r="Z32" i="2"/>
  <c r="Z10" i="2"/>
  <c r="AA58" i="2"/>
  <c r="AA42" i="2"/>
  <c r="AA26" i="2"/>
  <c r="AA10" i="2"/>
  <c r="AA57" i="2"/>
  <c r="AA41" i="2"/>
  <c r="AA25" i="2"/>
  <c r="U10" i="2"/>
  <c r="Z58" i="2"/>
  <c r="Z42" i="2"/>
  <c r="Z26" i="2"/>
  <c r="AA56" i="2"/>
  <c r="AA40" i="2"/>
  <c r="AA24" i="2"/>
  <c r="Z57" i="2"/>
  <c r="Z41" i="2"/>
  <c r="Z25" i="2"/>
  <c r="AA55" i="2"/>
  <c r="AA39" i="2"/>
  <c r="AA23" i="2"/>
  <c r="AJ64" i="3" l="1"/>
  <c r="U64" i="3"/>
  <c r="AE64" i="3"/>
  <c r="Z64" i="3"/>
  <c r="L62" i="6" l="1"/>
  <c r="L61" i="6"/>
  <c r="L59" i="6"/>
  <c r="L58" i="6"/>
  <c r="L57" i="6"/>
  <c r="L56" i="6"/>
  <c r="L55" i="6"/>
  <c r="L54" i="6"/>
  <c r="L53" i="6"/>
  <c r="L52" i="6"/>
  <c r="L51" i="6"/>
  <c r="Q50" i="6"/>
  <c r="Q49" i="6"/>
  <c r="Q48" i="6"/>
  <c r="Q47" i="6"/>
  <c r="L43" i="6"/>
  <c r="L42" i="6"/>
  <c r="Q41" i="6"/>
  <c r="L40" i="6"/>
  <c r="Q39" i="6"/>
  <c r="Q38" i="6"/>
  <c r="Q37" i="6"/>
  <c r="Q36" i="6"/>
  <c r="Q35" i="6"/>
  <c r="Q34" i="6"/>
  <c r="L33" i="6"/>
  <c r="L32" i="6"/>
  <c r="Q31" i="6"/>
  <c r="Q26" i="6"/>
  <c r="Q25" i="6"/>
  <c r="L24" i="6"/>
  <c r="L23" i="6"/>
  <c r="L22" i="6"/>
  <c r="L21" i="6"/>
  <c r="L20" i="6"/>
  <c r="L19" i="6"/>
  <c r="Q18" i="6"/>
  <c r="Q17" i="6"/>
  <c r="Q16" i="6"/>
  <c r="L15" i="6"/>
  <c r="L13" i="6"/>
  <c r="Q12" i="6"/>
  <c r="L11" i="6"/>
  <c r="L10" i="6"/>
  <c r="L9" i="6"/>
  <c r="Q8" i="6"/>
  <c r="L7" i="6"/>
  <c r="Q6" i="6"/>
  <c r="L5" i="6"/>
  <c r="L4" i="6"/>
  <c r="L3" i="6"/>
  <c r="L62" i="5"/>
  <c r="L61" i="5"/>
  <c r="L60" i="5"/>
  <c r="L59" i="5"/>
  <c r="L57" i="5"/>
  <c r="L56" i="5"/>
  <c r="L55" i="5"/>
  <c r="Q54" i="5"/>
  <c r="Q53" i="5"/>
  <c r="Q52" i="5"/>
  <c r="Q51" i="5"/>
  <c r="Q50" i="5"/>
  <c r="Q49" i="5"/>
  <c r="Q48" i="5"/>
  <c r="Q47" i="5"/>
  <c r="Q46" i="5"/>
  <c r="Q45" i="5"/>
  <c r="Q44" i="5"/>
  <c r="Q43" i="5"/>
  <c r="L42" i="5"/>
  <c r="L41" i="5"/>
  <c r="L40" i="5"/>
  <c r="L39" i="5"/>
  <c r="Q38" i="5"/>
  <c r="Q37" i="5"/>
  <c r="Q36" i="5"/>
  <c r="Q35" i="5"/>
  <c r="Q34" i="5"/>
  <c r="Q33" i="5"/>
  <c r="Q32" i="5"/>
  <c r="Q31" i="5"/>
  <c r="Q30" i="5"/>
  <c r="L29" i="5"/>
  <c r="L28" i="5"/>
  <c r="L27" i="5"/>
  <c r="Q25" i="5"/>
  <c r="L24" i="5"/>
  <c r="L23" i="5"/>
  <c r="Q22" i="5"/>
  <c r="Q21" i="5"/>
  <c r="Q20" i="5"/>
  <c r="Q19" i="5"/>
  <c r="Q18" i="5"/>
  <c r="Q17" i="5"/>
  <c r="Q16" i="5"/>
  <c r="L15" i="5"/>
  <c r="Q14" i="5"/>
  <c r="Q13" i="5"/>
  <c r="Q12" i="5"/>
  <c r="L11" i="5"/>
  <c r="Q6" i="5"/>
  <c r="Q5" i="5"/>
  <c r="L4" i="5"/>
  <c r="L3" i="5"/>
  <c r="L62" i="4"/>
  <c r="Q61" i="4"/>
  <c r="Q60" i="4"/>
  <c r="Q59" i="4"/>
  <c r="Q58" i="4"/>
  <c r="Q57" i="4"/>
  <c r="Q56" i="4"/>
  <c r="Q55" i="4"/>
  <c r="Q54" i="4"/>
  <c r="L53" i="4"/>
  <c r="Q52" i="4"/>
  <c r="L51" i="4"/>
  <c r="L50" i="4"/>
  <c r="L49" i="4"/>
  <c r="L48" i="4"/>
  <c r="L47" i="4"/>
  <c r="L46" i="4"/>
  <c r="Q45" i="4"/>
  <c r="Q44" i="4"/>
  <c r="Q43" i="4"/>
  <c r="Q42" i="4"/>
  <c r="Q41" i="4"/>
  <c r="Q40" i="4"/>
  <c r="Q39" i="4"/>
  <c r="Q38" i="4"/>
  <c r="Q37" i="4"/>
  <c r="L36" i="4"/>
  <c r="L35" i="4"/>
  <c r="L34" i="4"/>
  <c r="Q33" i="4"/>
  <c r="L32" i="4"/>
  <c r="Q31" i="4"/>
  <c r="Q30" i="4"/>
  <c r="L29" i="4"/>
  <c r="L28" i="4"/>
  <c r="L27" i="4"/>
  <c r="Q26" i="4"/>
  <c r="L25" i="4"/>
  <c r="L24" i="4"/>
  <c r="L23" i="4"/>
  <c r="Q22" i="4"/>
  <c r="Q21" i="4"/>
  <c r="Q20" i="4"/>
  <c r="L19" i="4"/>
  <c r="L18" i="4"/>
  <c r="L17" i="4"/>
  <c r="L16" i="4"/>
  <c r="L15" i="4"/>
  <c r="L14" i="4"/>
  <c r="L13" i="4"/>
  <c r="L12" i="4"/>
  <c r="L11" i="4"/>
  <c r="Q10" i="4"/>
  <c r="Q9" i="4"/>
  <c r="Q8" i="4"/>
  <c r="Q7" i="4"/>
  <c r="Q6" i="4"/>
  <c r="L5" i="4"/>
  <c r="Q4" i="4"/>
  <c r="Q3" i="4"/>
  <c r="Q62" i="3"/>
  <c r="Q61" i="3"/>
  <c r="Q60" i="3"/>
  <c r="Q59" i="3"/>
  <c r="Q58" i="3"/>
  <c r="Q57" i="3"/>
  <c r="Q56" i="3"/>
  <c r="L55" i="3"/>
  <c r="L54" i="3"/>
  <c r="L53" i="3"/>
  <c r="L52" i="3"/>
  <c r="L51" i="3"/>
  <c r="L50" i="3"/>
  <c r="L49" i="3"/>
  <c r="L48" i="3"/>
  <c r="L47" i="3"/>
  <c r="Q46" i="3"/>
  <c r="Q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Q30" i="3"/>
  <c r="Q29" i="3"/>
  <c r="Q28" i="3"/>
  <c r="Q27" i="3"/>
  <c r="Q26" i="3"/>
  <c r="Q25" i="3"/>
  <c r="Q24" i="3"/>
  <c r="L23" i="3"/>
  <c r="L22" i="3"/>
  <c r="L21" i="3"/>
  <c r="L20" i="3"/>
  <c r="L19" i="3"/>
  <c r="Q18" i="3"/>
  <c r="L17" i="3"/>
  <c r="L16" i="3"/>
  <c r="L15" i="3"/>
  <c r="Q14" i="3"/>
  <c r="Q13" i="3"/>
  <c r="Q12" i="3"/>
  <c r="Q11" i="3"/>
  <c r="Q10" i="3"/>
  <c r="Q9" i="3"/>
  <c r="Q8" i="3"/>
  <c r="Q7" i="3"/>
  <c r="Q6" i="3"/>
  <c r="Q5" i="3"/>
  <c r="L4" i="3"/>
  <c r="L3" i="3"/>
  <c r="Q62" i="6"/>
  <c r="Q61" i="6"/>
  <c r="Q60" i="6"/>
  <c r="Q59" i="6"/>
  <c r="Q58" i="6"/>
  <c r="Q57" i="6"/>
  <c r="Q56" i="6"/>
  <c r="Q55" i="6"/>
  <c r="Q54" i="6"/>
  <c r="Q53" i="6"/>
  <c r="Q52" i="6"/>
  <c r="Q51" i="6"/>
  <c r="Q46" i="6"/>
  <c r="Q45" i="6"/>
  <c r="Q44" i="6"/>
  <c r="Q43" i="6"/>
  <c r="Q42" i="6"/>
  <c r="Q30" i="6"/>
  <c r="Q29" i="6"/>
  <c r="Q28" i="6"/>
  <c r="Q27" i="6"/>
  <c r="Q14" i="6"/>
  <c r="Q58" i="5"/>
  <c r="Q42" i="5"/>
  <c r="Q26" i="5"/>
  <c r="Q10" i="5"/>
  <c r="Q9" i="5"/>
  <c r="Q8" i="5"/>
  <c r="Q7" i="5"/>
  <c r="Q62" i="4"/>
  <c r="Q14" i="4"/>
  <c r="Q13" i="4"/>
  <c r="Q12" i="4"/>
  <c r="Q11" i="4"/>
  <c r="Q50" i="3"/>
  <c r="Q34" i="3"/>
  <c r="Q17" i="3"/>
  <c r="L4" i="2"/>
  <c r="L5" i="2"/>
  <c r="L9" i="2"/>
  <c r="L10" i="2"/>
  <c r="L11" i="2"/>
  <c r="Q12" i="2"/>
  <c r="Q13" i="2"/>
  <c r="Q14" i="2"/>
  <c r="L15" i="2"/>
  <c r="Q16" i="2"/>
  <c r="Q17" i="2"/>
  <c r="Q18" i="2"/>
  <c r="Q19" i="2"/>
  <c r="Q20" i="2"/>
  <c r="Q21" i="2"/>
  <c r="Q24" i="2"/>
  <c r="Q25" i="2"/>
  <c r="Q26" i="2"/>
  <c r="Q27" i="2"/>
  <c r="Q28" i="2"/>
  <c r="Q29" i="2"/>
  <c r="Q30" i="2"/>
  <c r="L31" i="2"/>
  <c r="L32" i="2"/>
  <c r="L33" i="2"/>
  <c r="Q34" i="2"/>
  <c r="Q35" i="2"/>
  <c r="L36" i="2"/>
  <c r="L37" i="2"/>
  <c r="L40" i="2"/>
  <c r="Q42" i="2"/>
  <c r="Q43" i="2"/>
  <c r="Q44" i="2"/>
  <c r="Q45" i="2"/>
  <c r="Q46" i="2"/>
  <c r="L47" i="2"/>
  <c r="L48" i="2"/>
  <c r="L49" i="2"/>
  <c r="L50" i="2"/>
  <c r="L51" i="2"/>
  <c r="Q52" i="2"/>
  <c r="L53" i="2"/>
  <c r="Q55" i="2"/>
  <c r="Q58" i="2"/>
  <c r="Q59" i="2"/>
  <c r="L60" i="2"/>
  <c r="Q61" i="2"/>
  <c r="Q62" i="2"/>
  <c r="Q3" i="2"/>
  <c r="Q57" i="2"/>
  <c r="Q56" i="2"/>
  <c r="Q54" i="2"/>
  <c r="Q41" i="2"/>
  <c r="Q40" i="2"/>
  <c r="Q39" i="2"/>
  <c r="Q38" i="2"/>
  <c r="Q33" i="2"/>
  <c r="Q32" i="2"/>
  <c r="Q31" i="2"/>
  <c r="Q23" i="2"/>
  <c r="Q22" i="2"/>
  <c r="Q9" i="2"/>
  <c r="Q8" i="2"/>
  <c r="Q7" i="2"/>
  <c r="Q6" i="2"/>
  <c r="Q4" i="2"/>
  <c r="F4" i="1"/>
  <c r="E4" i="1"/>
  <c r="G4" i="1" s="1"/>
  <c r="D4" i="1"/>
  <c r="C4" i="1"/>
  <c r="B4" i="1"/>
  <c r="L59" i="2"/>
  <c r="L58" i="2"/>
  <c r="L57" i="2"/>
  <c r="L56" i="2"/>
  <c r="L55" i="2"/>
  <c r="L54" i="2"/>
  <c r="L43" i="2"/>
  <c r="L42" i="2"/>
  <c r="L41" i="2"/>
  <c r="L39" i="2"/>
  <c r="L38" i="2"/>
  <c r="L25" i="2"/>
  <c r="L24" i="2"/>
  <c r="L23" i="2"/>
  <c r="L22" i="2"/>
  <c r="L17" i="2"/>
  <c r="L16" i="2"/>
  <c r="L8" i="2"/>
  <c r="L7" i="2"/>
  <c r="L6" i="2"/>
  <c r="L62" i="3"/>
  <c r="L61" i="3"/>
  <c r="L60" i="3"/>
  <c r="L59" i="3"/>
  <c r="L58" i="3"/>
  <c r="L57" i="3"/>
  <c r="L56" i="3"/>
  <c r="L28" i="3"/>
  <c r="L27" i="3"/>
  <c r="L26" i="3"/>
  <c r="L25" i="3"/>
  <c r="L24" i="3"/>
  <c r="L18" i="3"/>
  <c r="L14" i="3"/>
  <c r="L13" i="3"/>
  <c r="L12" i="3"/>
  <c r="L11" i="3"/>
  <c r="L10" i="3"/>
  <c r="L9" i="3"/>
  <c r="L8" i="3"/>
  <c r="L7" i="3"/>
  <c r="L6" i="3"/>
  <c r="L5" i="3"/>
  <c r="L54" i="4"/>
  <c r="L52" i="4"/>
  <c r="L30" i="4"/>
  <c r="L6" i="4"/>
  <c r="L4" i="4"/>
  <c r="L3" i="4"/>
  <c r="L30" i="5"/>
  <c r="L26" i="5"/>
  <c r="L25" i="5"/>
  <c r="L10" i="5"/>
  <c r="L9" i="5"/>
  <c r="L8" i="5"/>
  <c r="L7" i="5"/>
  <c r="L6" i="5"/>
  <c r="L5" i="5"/>
  <c r="L12" i="6"/>
  <c r="L14" i="6"/>
  <c r="L26" i="6"/>
  <c r="L27" i="6"/>
  <c r="L28" i="6"/>
  <c r="L29" i="6"/>
  <c r="L30" i="6"/>
  <c r="L35" i="6"/>
  <c r="L44" i="6"/>
  <c r="L45" i="6"/>
  <c r="L46" i="6"/>
  <c r="L60" i="6"/>
  <c r="L41" i="6"/>
  <c r="L39" i="6"/>
  <c r="L38" i="6"/>
  <c r="L37" i="6"/>
  <c r="L36" i="6"/>
  <c r="L8" i="6"/>
  <c r="L58" i="5"/>
  <c r="L38" i="4"/>
  <c r="L22" i="4"/>
  <c r="L21" i="4"/>
  <c r="L46" i="3"/>
  <c r="L45" i="3"/>
  <c r="L30" i="3"/>
  <c r="L29" i="3"/>
  <c r="L12" i="2"/>
  <c r="L13" i="5" l="1"/>
  <c r="Q39" i="5"/>
  <c r="Q41" i="5"/>
  <c r="Q7" i="6"/>
  <c r="Q40" i="6"/>
  <c r="Q9" i="6"/>
  <c r="Q10" i="6"/>
  <c r="Q11" i="6"/>
  <c r="Q13" i="6"/>
  <c r="L14" i="5"/>
  <c r="L12" i="5"/>
  <c r="Q27" i="5"/>
  <c r="Q59" i="5"/>
  <c r="Q28" i="5"/>
  <c r="Q60" i="5"/>
  <c r="Q29" i="5"/>
  <c r="Q61" i="5"/>
  <c r="Q62" i="5"/>
  <c r="Q40" i="5"/>
  <c r="L43" i="5"/>
  <c r="L44" i="5"/>
  <c r="Q11" i="5"/>
  <c r="L45" i="5"/>
  <c r="L46" i="5"/>
  <c r="L54" i="5"/>
  <c r="Q23" i="5"/>
  <c r="Q55" i="5"/>
  <c r="Q24" i="5"/>
  <c r="Q56" i="5"/>
  <c r="Q57" i="5"/>
  <c r="L39" i="4"/>
  <c r="L40" i="4"/>
  <c r="L41" i="4"/>
  <c r="L55" i="4"/>
  <c r="L42" i="4"/>
  <c r="L56" i="4"/>
  <c r="L43" i="4"/>
  <c r="L57" i="4"/>
  <c r="Q27" i="4"/>
  <c r="L44" i="4"/>
  <c r="L58" i="4"/>
  <c r="Q28" i="4"/>
  <c r="L45" i="4"/>
  <c r="L59" i="4"/>
  <c r="Q29" i="4"/>
  <c r="L60" i="4"/>
  <c r="L7" i="4"/>
  <c r="L61" i="4"/>
  <c r="L8" i="4"/>
  <c r="L9" i="4"/>
  <c r="L10" i="4"/>
  <c r="L26" i="4"/>
  <c r="Q46" i="4"/>
  <c r="L37" i="4"/>
  <c r="Q19" i="3"/>
  <c r="Q35" i="3"/>
  <c r="Q51" i="3"/>
  <c r="Q3" i="3"/>
  <c r="Q20" i="3"/>
  <c r="Q36" i="3"/>
  <c r="Q52" i="3"/>
  <c r="Q4" i="3"/>
  <c r="Q21" i="3"/>
  <c r="Q37" i="3"/>
  <c r="Q53" i="3"/>
  <c r="Q22" i="3"/>
  <c r="Q38" i="3"/>
  <c r="Q54" i="3"/>
  <c r="Q23" i="3"/>
  <c r="Q39" i="3"/>
  <c r="Q55" i="3"/>
  <c r="Q40" i="3"/>
  <c r="Q41" i="3"/>
  <c r="Q42" i="3"/>
  <c r="Q43" i="3"/>
  <c r="Q44" i="3"/>
  <c r="Q31" i="3"/>
  <c r="Q47" i="3"/>
  <c r="Q15" i="3"/>
  <c r="Q32" i="3"/>
  <c r="Q48" i="3"/>
  <c r="Q16" i="3"/>
  <c r="Q33" i="3"/>
  <c r="Q49" i="3"/>
  <c r="Q5" i="2"/>
  <c r="L52" i="2"/>
  <c r="Q36" i="2"/>
  <c r="Q37" i="2"/>
  <c r="L20" i="2"/>
  <c r="L21" i="2"/>
  <c r="Q15" i="2"/>
  <c r="Q47" i="2"/>
  <c r="L62" i="2"/>
  <c r="L61" i="2"/>
  <c r="Q48" i="2"/>
  <c r="L34" i="2"/>
  <c r="Q49" i="2"/>
  <c r="Q53" i="2"/>
  <c r="L25" i="6"/>
  <c r="Q3" i="6"/>
  <c r="Q4" i="6"/>
  <c r="Q24" i="6"/>
  <c r="Q21" i="6"/>
  <c r="Q22" i="6"/>
  <c r="Q23" i="6"/>
  <c r="L6" i="6"/>
  <c r="Q5" i="6"/>
  <c r="L34" i="6"/>
  <c r="Q19" i="6"/>
  <c r="Q20" i="6"/>
  <c r="L31" i="6"/>
  <c r="L47" i="6"/>
  <c r="L50" i="6"/>
  <c r="L49" i="6"/>
  <c r="L16" i="6"/>
  <c r="L48" i="6"/>
  <c r="L18" i="6"/>
  <c r="L17" i="6"/>
  <c r="Q15" i="6"/>
  <c r="Q32" i="6"/>
  <c r="Q33" i="6"/>
  <c r="L16" i="5"/>
  <c r="L17" i="5"/>
  <c r="L18" i="5"/>
  <c r="L47" i="5"/>
  <c r="L33" i="5"/>
  <c r="L34" i="5"/>
  <c r="L31" i="5"/>
  <c r="L48" i="5"/>
  <c r="L32" i="5"/>
  <c r="L49" i="5"/>
  <c r="L35" i="5"/>
  <c r="Q15" i="5"/>
  <c r="L50" i="5"/>
  <c r="L36" i="5"/>
  <c r="L51" i="5"/>
  <c r="L19" i="5"/>
  <c r="L37" i="5"/>
  <c r="L52" i="5"/>
  <c r="L20" i="5"/>
  <c r="L38" i="5"/>
  <c r="L53" i="5"/>
  <c r="L21" i="5"/>
  <c r="Q3" i="5"/>
  <c r="L22" i="5"/>
  <c r="Q4" i="5"/>
  <c r="Q15" i="4"/>
  <c r="Q47" i="4"/>
  <c r="L31" i="4"/>
  <c r="Q16" i="4"/>
  <c r="Q32" i="4"/>
  <c r="Q48" i="4"/>
  <c r="Q17" i="4"/>
  <c r="Q49" i="4"/>
  <c r="L33" i="4"/>
  <c r="Q18" i="4"/>
  <c r="Q50" i="4"/>
  <c r="Q19" i="4"/>
  <c r="Q51" i="4"/>
  <c r="Q36" i="4"/>
  <c r="Q5" i="4"/>
  <c r="Q53" i="4"/>
  <c r="L20" i="4"/>
  <c r="Q23" i="4"/>
  <c r="Q24" i="4"/>
  <c r="Q25" i="4"/>
  <c r="Q34" i="4"/>
  <c r="Q35" i="4"/>
  <c r="L35" i="2"/>
  <c r="L18" i="2"/>
  <c r="L19" i="2"/>
  <c r="Q50" i="2"/>
  <c r="Q51" i="2"/>
  <c r="L14" i="2"/>
  <c r="L29" i="2"/>
  <c r="L30" i="2"/>
  <c r="L26" i="2"/>
  <c r="L27" i="2"/>
  <c r="Q10" i="2"/>
  <c r="L44" i="2"/>
  <c r="L28" i="2"/>
  <c r="Q11" i="2"/>
  <c r="L45" i="2"/>
  <c r="Q60" i="2"/>
  <c r="L46" i="2"/>
  <c r="L13" i="2"/>
  <c r="L3" i="2"/>
  <c r="Q4" i="1" l="1"/>
  <c r="P4" i="1"/>
  <c r="H4" i="1"/>
  <c r="R4" i="1"/>
  <c r="O4" i="1"/>
  <c r="I4" i="1"/>
  <c r="N4" i="1" l="1"/>
  <c r="S4" i="1" s="1"/>
  <c r="J4" i="1"/>
  <c r="L4" i="1"/>
  <c r="K4" i="1"/>
  <c r="G11" i="3"/>
  <c r="G12" i="3"/>
  <c r="G13" i="3"/>
  <c r="G14" i="3"/>
  <c r="G15" i="3"/>
  <c r="G16" i="3"/>
  <c r="G17" i="3"/>
  <c r="G18" i="3"/>
  <c r="G19" i="3"/>
  <c r="G24" i="3"/>
  <c r="G25" i="3"/>
  <c r="G26" i="3"/>
  <c r="G29" i="3"/>
  <c r="G43" i="3"/>
  <c r="G44" i="3"/>
  <c r="G46" i="3"/>
  <c r="G47" i="3"/>
  <c r="G48" i="3"/>
  <c r="G49" i="3"/>
  <c r="G50" i="3"/>
  <c r="G51" i="3"/>
  <c r="G58" i="3"/>
  <c r="G61" i="3"/>
  <c r="G62" i="3"/>
  <c r="G4" i="3"/>
  <c r="G5" i="3"/>
  <c r="G6" i="3"/>
  <c r="G7" i="3"/>
  <c r="G20" i="3"/>
  <c r="G21" i="3"/>
  <c r="G22" i="3"/>
  <c r="G23" i="3"/>
  <c r="G27" i="3"/>
  <c r="G28" i="3"/>
  <c r="G32" i="3"/>
  <c r="G33" i="3"/>
  <c r="G34" i="3"/>
  <c r="G35" i="3"/>
  <c r="G36" i="3"/>
  <c r="G37" i="3"/>
  <c r="G38" i="3"/>
  <c r="G39" i="3"/>
  <c r="G52" i="3"/>
  <c r="G53" i="3"/>
  <c r="G54" i="3"/>
  <c r="G55" i="3"/>
  <c r="G59" i="3"/>
  <c r="G60" i="3"/>
  <c r="G3" i="3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5" i="4"/>
  <c r="G56" i="4"/>
  <c r="G57" i="4"/>
  <c r="G58" i="4"/>
  <c r="G59" i="4"/>
  <c r="G60" i="4"/>
  <c r="G61" i="4"/>
  <c r="G62" i="4"/>
  <c r="D3" i="1"/>
  <c r="C3" i="1"/>
  <c r="B3" i="1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57" i="3"/>
  <c r="G56" i="3"/>
  <c r="G45" i="3"/>
  <c r="G42" i="3"/>
  <c r="G41" i="3"/>
  <c r="G40" i="3"/>
  <c r="G31" i="3"/>
  <c r="G30" i="3"/>
  <c r="G10" i="3"/>
  <c r="G9" i="3"/>
  <c r="G8" i="3"/>
  <c r="G54" i="4"/>
  <c r="G53" i="4"/>
  <c r="G52" i="4"/>
  <c r="G51" i="4"/>
  <c r="G41" i="4"/>
  <c r="G36" i="4"/>
  <c r="G35" i="4"/>
  <c r="G19" i="4"/>
  <c r="G4" i="4"/>
  <c r="G3" i="4"/>
  <c r="E3" i="1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6"/>
  <c r="G9" i="6"/>
  <c r="G13" i="6"/>
  <c r="G17" i="6"/>
  <c r="G25" i="6"/>
  <c r="G34" i="6"/>
  <c r="G35" i="6"/>
  <c r="G41" i="6"/>
  <c r="G45" i="6"/>
  <c r="G49" i="6"/>
  <c r="G57" i="6"/>
  <c r="F3" i="1"/>
  <c r="G59" i="6"/>
  <c r="G60" i="6"/>
  <c r="G61" i="6"/>
  <c r="G62" i="6"/>
  <c r="G58" i="6"/>
  <c r="G56" i="6"/>
  <c r="G55" i="6"/>
  <c r="G54" i="6"/>
  <c r="G53" i="6"/>
  <c r="G52" i="6"/>
  <c r="G51" i="6"/>
  <c r="G50" i="6"/>
  <c r="G48" i="6"/>
  <c r="G47" i="6"/>
  <c r="G46" i="6"/>
  <c r="G44" i="6"/>
  <c r="G43" i="6"/>
  <c r="G42" i="6"/>
  <c r="G40" i="6"/>
  <c r="G39" i="6"/>
  <c r="G38" i="6"/>
  <c r="G37" i="6"/>
  <c r="G36" i="6"/>
  <c r="G33" i="6"/>
  <c r="G32" i="6"/>
  <c r="G31" i="6"/>
  <c r="G30" i="6"/>
  <c r="G29" i="6"/>
  <c r="G28" i="6"/>
  <c r="G27" i="6"/>
  <c r="G26" i="6"/>
  <c r="G24" i="6"/>
  <c r="G23" i="6"/>
  <c r="G22" i="6"/>
  <c r="G21" i="6"/>
  <c r="G20" i="6"/>
  <c r="G19" i="6"/>
  <c r="G18" i="6"/>
  <c r="G16" i="6"/>
  <c r="G15" i="6"/>
  <c r="G14" i="6"/>
  <c r="G12" i="6"/>
  <c r="G11" i="6"/>
  <c r="G10" i="6"/>
  <c r="G8" i="6"/>
  <c r="G6" i="6"/>
  <c r="G5" i="6"/>
  <c r="G4" i="6"/>
  <c r="M4" i="1" l="1"/>
  <c r="O3" i="1"/>
  <c r="I3" i="1"/>
  <c r="H3" i="1" l="1"/>
  <c r="N3" i="1"/>
  <c r="Q3" i="1"/>
  <c r="K3" i="1"/>
  <c r="J3" i="1"/>
  <c r="P3" i="1"/>
  <c r="G3" i="1" l="1"/>
  <c r="G3" i="6"/>
  <c r="R3" i="1" l="1"/>
  <c r="L3" i="1"/>
  <c r="M3" i="1" s="1"/>
  <c r="S3" i="1" l="1"/>
</calcChain>
</file>

<file path=xl/sharedStrings.xml><?xml version="1.0" encoding="utf-8"?>
<sst xmlns="http://schemas.openxmlformats.org/spreadsheetml/2006/main" count="749" uniqueCount="119">
  <si>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</si>
  <si>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</si>
  <si>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</si>
  <si>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</si>
  <si>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</si>
  <si>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</si>
  <si>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</si>
  <si>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</si>
  <si>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</si>
  <si>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</si>
  <si>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</si>
  <si>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</si>
  <si>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</si>
  <si>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</si>
  <si>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</si>
  <si>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</si>
  <si>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</si>
  <si>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</si>
  <si>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</si>
  <si>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</si>
  <si>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</si>
  <si>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</si>
  <si>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</si>
  <si>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</si>
  <si>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</si>
  <si>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</si>
  <si>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</si>
  <si>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</si>
  <si>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</si>
  <si>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</si>
  <si>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</si>
  <si>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</si>
  <si>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</si>
  <si>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</si>
  <si>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</si>
  <si>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</si>
  <si>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</si>
  <si>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</si>
  <si>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</si>
  <si>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</si>
  <si>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</si>
  <si>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</si>
  <si>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</si>
  <si>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</si>
  <si>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</si>
  <si>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</si>
  <si>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</si>
  <si>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</si>
  <si>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</si>
  <si>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</si>
  <si>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</si>
  <si>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</si>
  <si>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</si>
  <si>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</si>
  <si>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</si>
  <si>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</si>
  <si>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</si>
  <si>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</si>
  <si>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</si>
  <si>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</si>
  <si>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</si>
  <si>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</si>
  <si>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</si>
  <si>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</si>
  <si>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</si>
  <si>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</si>
  <si>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</si>
  <si>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</si>
  <si>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</si>
  <si>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</si>
  <si>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</si>
  <si>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</si>
  <si>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</si>
  <si>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</si>
  <si>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</si>
  <si>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</si>
  <si>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</si>
  <si>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</si>
  <si>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</si>
  <si>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</si>
  <si>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</si>
  <si>
    <t>gurobi hora</t>
  </si>
  <si>
    <t>min</t>
  </si>
  <si>
    <t>t_avg</t>
  </si>
  <si>
    <t>gap_min</t>
  </si>
  <si>
    <t>gap_avg</t>
  </si>
  <si>
    <t>conf40 PRIM %</t>
  </si>
  <si>
    <t>conf30 PRIM %</t>
  </si>
  <si>
    <t>conf40 prim %</t>
  </si>
  <si>
    <t>conf30 prim %</t>
  </si>
  <si>
    <t>conf40 prim % cython</t>
  </si>
  <si>
    <t>conf30 prim % cython</t>
  </si>
  <si>
    <t>conf40 PRIM % cython</t>
  </si>
  <si>
    <t>conf30 PRIM % cython</t>
  </si>
  <si>
    <t>conf30 prim % 3 perturbaciones</t>
  </si>
  <si>
    <t>conf40 prim % 3 perturbaciones</t>
  </si>
  <si>
    <t>conf40 PRIM % 3 perturbaciones</t>
  </si>
  <si>
    <t>conf30 PRIM % 3 perturbaciones</t>
  </si>
  <si>
    <t>Veces alcanzando BKS</t>
  </si>
  <si>
    <t>3LM FINAL 30-5</t>
  </si>
  <si>
    <t>3LM FINAL 40-4</t>
  </si>
  <si>
    <t>Gurobi 1 hour</t>
  </si>
  <si>
    <t>Gurobi 60 s</t>
  </si>
  <si>
    <t>3LM</t>
  </si>
  <si>
    <t>Improvement ( %)</t>
  </si>
  <si>
    <t>gurobi60s</t>
  </si>
  <si>
    <t>Capacity</t>
  </si>
  <si>
    <t>Gap</t>
  </si>
  <si>
    <t>LB Gap</t>
  </si>
  <si>
    <t>Hits</t>
  </si>
  <si>
    <t>Time (Sec.)</t>
  </si>
  <si>
    <t>Min. Gap</t>
  </si>
  <si>
    <t>Avg. Gap</t>
  </si>
  <si>
    <t>Min.</t>
  </si>
  <si>
    <t>Avg.</t>
  </si>
  <si>
    <t>cost</t>
  </si>
  <si>
    <t>max</t>
  </si>
  <si>
    <t>MLM 60-40</t>
  </si>
  <si>
    <t>MLM 60-40 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</si>
</sst>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0" fontId="2" fillId="4" borderId="0" xfId="1" applyNumberFormat="1" applyFont="1" applyFill="1"/>
    <xf numFmtId="10" fontId="0" fillId="0" borderId="0" xfId="0" applyNumberFormat="1"/>
    <xf numFmtId="10" fontId="2" fillId="5" borderId="14" xfId="1" applyNumberFormat="1" applyFont="1" applyFill="1" applyBorder="1"/>
    <xf numFmtId="10" fontId="0" fillId="3" borderId="19" xfId="1" applyNumberFormat="1" applyFont="1" applyFill="1" applyBorder="1"/>
    <xf numFmtId="10" fontId="0" fillId="3" borderId="20" xfId="1" applyNumberFormat="1" applyFont="1" applyFill="1" applyBorder="1"/>
    <xf numFmtId="10" fontId="0" fillId="3" borderId="2" xfId="1" applyNumberFormat="1" applyFont="1" applyFill="1" applyBorder="1"/>
    <xf numFmtId="0" fontId="0" fillId="0" borderId="21" xfId="0" applyBorder="1"/>
    <xf numFmtId="0" fontId="2" fillId="0" borderId="22" xfId="0" applyFont="1" applyBorder="1"/>
    <xf numFmtId="1" fontId="2" fillId="0" borderId="14" xfId="1" applyNumberFormat="1" applyFont="1" applyBorder="1"/>
    <xf numFmtId="0" fontId="2" fillId="0" borderId="3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0" xfId="0" applyFont="1"/>
    <xf numFmtId="0" fontId="0" fillId="0" borderId="3" xfId="0" applyBorder="1"/>
    <xf numFmtId="10" fontId="1" fillId="0" borderId="3" xfId="1" applyNumberFormat="1" applyFont="1" applyBorder="1"/>
    <xf numFmtId="10" fontId="1" fillId="0" borderId="19" xfId="1" applyNumberFormat="1" applyFont="1" applyBorder="1"/>
    <xf numFmtId="0" fontId="1" fillId="0" borderId="19" xfId="1" applyNumberFormat="1" applyFont="1" applyBorder="1"/>
    <xf numFmtId="2" fontId="0" fillId="0" borderId="19" xfId="0" applyNumberFormat="1" applyBorder="1"/>
    <xf numFmtId="0" fontId="1" fillId="0" borderId="20" xfId="1" applyNumberFormat="1" applyFont="1" applyBorder="1"/>
    <xf numFmtId="10" fontId="0" fillId="0" borderId="19" xfId="1" applyNumberFormat="1" applyFont="1" applyBorder="1"/>
    <xf numFmtId="1" fontId="1" fillId="0" borderId="20" xfId="1" applyNumberFormat="1" applyFont="1" applyBorder="1"/>
    <xf numFmtId="10" fontId="0" fillId="0" borderId="19" xfId="0" applyNumberFormat="1" applyBorder="1"/>
    <xf numFmtId="10" fontId="0" fillId="0" borderId="20" xfId="0" applyNumberFormat="1" applyBorder="1"/>
    <xf numFmtId="2" fontId="0" fillId="0" borderId="0" xfId="0" applyNumberFormat="1"/>
    <xf numFmtId="0" fontId="0" fillId="0" borderId="4" xfId="0" applyBorder="1"/>
    <xf numFmtId="10" fontId="1" fillId="0" borderId="4" xfId="1" applyNumberFormat="1" applyFont="1" applyBorder="1"/>
    <xf numFmtId="10" fontId="1" fillId="0" borderId="0" xfId="1" applyNumberFormat="1" applyFont="1" applyBorder="1"/>
    <xf numFmtId="1" fontId="1" fillId="0" borderId="0" xfId="1" applyNumberFormat="1" applyFont="1" applyBorder="1"/>
    <xf numFmtId="1" fontId="1" fillId="0" borderId="2" xfId="1" applyNumberFormat="1" applyFont="1" applyBorder="1"/>
    <xf numFmtId="10" fontId="0" fillId="0" borderId="0" xfId="1" applyNumberFormat="1" applyFont="1" applyBorder="1"/>
    <xf numFmtId="10" fontId="0" fillId="0" borderId="2" xfId="0" applyNumberFormat="1" applyBorder="1"/>
    <xf numFmtId="0" fontId="0" fillId="0" borderId="24" xfId="0" applyBorder="1"/>
    <xf numFmtId="10" fontId="1" fillId="0" borderId="24" xfId="1" applyNumberFormat="1" applyFont="1" applyBorder="1"/>
    <xf numFmtId="10" fontId="1" fillId="0" borderId="25" xfId="1" applyNumberFormat="1" applyFont="1" applyBorder="1"/>
    <xf numFmtId="1" fontId="1" fillId="0" borderId="25" xfId="1" applyNumberFormat="1" applyFont="1" applyBorder="1"/>
    <xf numFmtId="2" fontId="0" fillId="0" borderId="25" xfId="0" applyNumberFormat="1" applyBorder="1"/>
    <xf numFmtId="1" fontId="1" fillId="0" borderId="26" xfId="1" applyNumberFormat="1" applyFont="1" applyBorder="1"/>
    <xf numFmtId="10" fontId="0" fillId="0" borderId="25" xfId="1" applyNumberFormat="1" applyFont="1" applyBorder="1"/>
    <xf numFmtId="10" fontId="0" fillId="0" borderId="25" xfId="0" applyNumberFormat="1" applyBorder="1"/>
    <xf numFmtId="10" fontId="0" fillId="0" borderId="26" xfId="0" applyNumberFormat="1" applyBorder="1"/>
    <xf numFmtId="0" fontId="2" fillId="0" borderId="24" xfId="0" applyFont="1" applyBorder="1"/>
    <xf numFmtId="10" fontId="2" fillId="0" borderId="24" xfId="1" applyNumberFormat="1" applyFont="1" applyBorder="1"/>
    <xf numFmtId="0" fontId="2" fillId="0" borderId="25" xfId="1" applyNumberFormat="1" applyFont="1" applyBorder="1"/>
    <xf numFmtId="2" fontId="2" fillId="0" borderId="26" xfId="0" applyNumberFormat="1" applyFont="1" applyBorder="1"/>
    <xf numFmtId="10" fontId="2" fillId="0" borderId="26" xfId="1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deconce-my.sharepoint.com/personal/pareyes2018_udec_cl/Documents/UdeC/CMSTP-TW%202023/paper%20documents/Resultados%20n150.xlsx" TargetMode="External"/><Relationship Id="rId1" Type="http://schemas.openxmlformats.org/officeDocument/2006/relationships/externalLinkPath" Target="Resultados%20n1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Q = Infinito"/>
      <sheetName val="Q = 20"/>
      <sheetName val="Q = 15"/>
      <sheetName val="Q = 10"/>
      <sheetName val="Q = 5"/>
      <sheetName val="Tabla Paper"/>
    </sheetNames>
    <sheetDataSet>
      <sheetData sheetId="0"/>
      <sheetData sheetId="1">
        <row r="64">
          <cell r="F64">
            <v>18</v>
          </cell>
          <cell r="K64">
            <v>22</v>
          </cell>
          <cell r="P64">
            <v>53</v>
          </cell>
          <cell r="U64">
            <v>23</v>
          </cell>
          <cell r="Z64">
            <v>17</v>
          </cell>
          <cell r="AE64">
            <v>24</v>
          </cell>
          <cell r="AJ64">
            <v>21</v>
          </cell>
          <cell r="AO64">
            <v>24</v>
          </cell>
          <cell r="AT64">
            <v>21</v>
          </cell>
        </row>
      </sheetData>
      <sheetData sheetId="2">
        <row r="64">
          <cell r="F64">
            <v>1</v>
          </cell>
          <cell r="K64">
            <v>1</v>
          </cell>
          <cell r="P64">
            <v>8</v>
          </cell>
          <cell r="U64">
            <v>15</v>
          </cell>
          <cell r="Z64">
            <v>8</v>
          </cell>
          <cell r="AE64">
            <v>14</v>
          </cell>
          <cell r="AJ64">
            <v>11</v>
          </cell>
          <cell r="AO64">
            <v>14</v>
          </cell>
          <cell r="AT64">
            <v>13</v>
          </cell>
        </row>
      </sheetData>
      <sheetData sheetId="3">
        <row r="64">
          <cell r="F64">
            <v>0</v>
          </cell>
          <cell r="K64">
            <v>1</v>
          </cell>
          <cell r="P64">
            <v>4</v>
          </cell>
          <cell r="U64">
            <v>4</v>
          </cell>
          <cell r="Z64">
            <v>3</v>
          </cell>
          <cell r="AE64">
            <v>6</v>
          </cell>
          <cell r="AJ64">
            <v>5</v>
          </cell>
          <cell r="AO64">
            <v>5</v>
          </cell>
          <cell r="AT64">
            <v>5</v>
          </cell>
        </row>
      </sheetData>
      <sheetData sheetId="4">
        <row r="64">
          <cell r="F64">
            <v>0</v>
          </cell>
          <cell r="K64">
            <v>0</v>
          </cell>
          <cell r="P64">
            <v>2</v>
          </cell>
          <cell r="U64">
            <v>2</v>
          </cell>
          <cell r="Z64">
            <v>0</v>
          </cell>
          <cell r="AE64">
            <v>3</v>
          </cell>
          <cell r="AJ64">
            <v>0</v>
          </cell>
          <cell r="AO64">
            <v>2</v>
          </cell>
          <cell r="AT64">
            <v>0</v>
          </cell>
        </row>
      </sheetData>
      <sheetData sheetId="5">
        <row r="64">
          <cell r="F64">
            <v>0</v>
          </cell>
          <cell r="K64">
            <v>0</v>
          </cell>
          <cell r="P64">
            <v>1</v>
          </cell>
          <cell r="U64">
            <v>0</v>
          </cell>
          <cell r="Z64">
            <v>0</v>
          </cell>
          <cell r="AE64">
            <v>0</v>
          </cell>
          <cell r="AJ64">
            <v>0</v>
          </cell>
          <cell r="AO64">
            <v>0</v>
          </cell>
          <cell r="AT64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baseColWidth="10" defaultColWidth="9.109375" defaultRowHeight="14.4" x14ac:dyDescent="0.3"/>
  <cols>
    <col min="1" max="1" width="28.109375" bestFit="1" customWidth="1"/>
    <col min="2" max="2" width="8.77734375" bestFit="1" customWidth="1"/>
    <col min="3" max="7" width="7.6640625" bestFit="1" customWidth="1"/>
    <col min="8" max="8" width="9.21875" bestFit="1" customWidth="1"/>
    <col min="9" max="12" width="7.21875" bestFit="1" customWidth="1"/>
    <col min="13" max="13" width="11.88671875" bestFit="1" customWidth="1"/>
    <col min="14" max="14" width="9.21875" bestFit="1" customWidth="1"/>
    <col min="15" max="17" width="7.21875" bestFit="1" customWidth="1"/>
    <col min="18" max="18" width="6.109375" bestFit="1" customWidth="1"/>
    <col min="19" max="19" width="8.33203125" customWidth="1"/>
    <col min="20" max="21" width="9" bestFit="1" customWidth="1"/>
    <col min="22" max="23" width="6.21875" bestFit="1" customWidth="1"/>
    <col min="24" max="24" width="5.21875" customWidth="1"/>
    <col min="25" max="25" width="11.5546875" bestFit="1" customWidth="1"/>
  </cols>
  <sheetData>
    <row r="1" spans="1:31" ht="15" thickBot="1" x14ac:dyDescent="0.35">
      <c r="B1" s="68" t="s">
        <v>11</v>
      </c>
      <c r="C1" s="69"/>
      <c r="D1" s="69"/>
      <c r="E1" s="69"/>
      <c r="F1" s="69"/>
      <c r="G1" s="70"/>
      <c r="H1" s="68" t="s">
        <v>12</v>
      </c>
      <c r="I1" s="69"/>
      <c r="J1" s="69"/>
      <c r="K1" s="69"/>
      <c r="L1" s="69"/>
      <c r="M1" s="70"/>
      <c r="N1" s="71" t="s">
        <v>13</v>
      </c>
      <c r="O1" s="72"/>
      <c r="P1" s="72"/>
      <c r="Q1" s="72"/>
      <c r="R1" s="72"/>
      <c r="S1" s="73"/>
      <c r="T1" s="68" t="s">
        <v>98</v>
      </c>
      <c r="U1" s="69"/>
      <c r="V1" s="69"/>
      <c r="W1" s="69"/>
      <c r="X1" s="69"/>
      <c r="Y1" s="70"/>
    </row>
    <row r="2" spans="1:31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  <c r="T2" s="3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20" t="s">
        <v>10</v>
      </c>
    </row>
    <row r="3" spans="1:31" ht="15" thickBot="1" x14ac:dyDescent="0.35">
      <c r="A3" s="5" t="s">
        <v>9</v>
      </c>
      <c r="B3" s="19">
        <f>'Q = Infinito'!D63</f>
        <v>33059.03499</v>
      </c>
      <c r="C3" s="19">
        <f>'Q = 20'!D63</f>
        <v>3440.2459666666673</v>
      </c>
      <c r="D3" s="19">
        <f>'Q = 15'!D63</f>
        <v>3113.8278499999992</v>
      </c>
      <c r="E3" s="19">
        <f>'Q = 10'!D63</f>
        <v>2379.0957166666662</v>
      </c>
      <c r="F3" s="19">
        <f>'Q = 5'!D63</f>
        <v>3216.1440000000007</v>
      </c>
      <c r="G3" s="19">
        <f>AVERAGE(B3:F3)</f>
        <v>9041.6697046666668</v>
      </c>
      <c r="H3" s="21">
        <f>'Q = Infinito'!G63</f>
        <v>25.798014888320168</v>
      </c>
      <c r="I3" s="21">
        <f>'Q = 20'!G63</f>
        <v>1.3209081621619234</v>
      </c>
      <c r="J3" s="21">
        <f>'Q = 15'!G63</f>
        <v>0.86851743281833327</v>
      </c>
      <c r="K3" s="21">
        <f>'Q = 10'!G63</f>
        <v>0.20553790076590525</v>
      </c>
      <c r="L3" s="21">
        <f>'Q = 5'!G63</f>
        <v>0.11900761846283285</v>
      </c>
      <c r="M3" s="21">
        <f>AVERAGE(H3:L3)</f>
        <v>5.6623972005058327</v>
      </c>
      <c r="N3" s="21">
        <f>'Q = Infinito'!G63</f>
        <v>25.798014888320168</v>
      </c>
      <c r="O3" s="21">
        <f>'Q = 20'!G63</f>
        <v>1.3209081621619234</v>
      </c>
      <c r="P3" s="21">
        <f>'Q = 15'!G63</f>
        <v>0.86851743281833327</v>
      </c>
      <c r="Q3" s="21">
        <f>'Q = 10'!G63</f>
        <v>0.20553790076590525</v>
      </c>
      <c r="R3" s="21">
        <f>'Q = 5'!G63</f>
        <v>0.11900761846283285</v>
      </c>
      <c r="S3" s="21">
        <f>AVERAGE(N3:R3)</f>
        <v>5.6623972005058327</v>
      </c>
      <c r="T3" s="31">
        <f>'[1]Q = Infinito'!F64</f>
        <v>18</v>
      </c>
      <c r="U3" s="31">
        <f>'[1]Q = 20'!F64</f>
        <v>1</v>
      </c>
      <c r="V3" s="31">
        <f>'[1]Q = 15'!F64</f>
        <v>0</v>
      </c>
      <c r="W3" s="31">
        <f>'[1]Q = 10'!F64</f>
        <v>0</v>
      </c>
      <c r="X3" s="31">
        <f>'[1]Q = 5'!F64</f>
        <v>0</v>
      </c>
      <c r="Y3" s="31">
        <f>AVERAGE(T3:X3)</f>
        <v>3.8</v>
      </c>
    </row>
    <row r="4" spans="1:31" ht="15" thickBot="1" x14ac:dyDescent="0.35">
      <c r="A4" s="5" t="s">
        <v>80</v>
      </c>
      <c r="B4" s="19">
        <f>'Q = Infinito'!I63</f>
        <v>1573.4845494479036</v>
      </c>
      <c r="C4" s="19">
        <f>'Q = 20'!I63</f>
        <v>1731.4697107619361</v>
      </c>
      <c r="D4" s="19">
        <f>'Q = 15'!I63</f>
        <v>1839.9381373436674</v>
      </c>
      <c r="E4" s="19">
        <f>'Q = 10'!I63</f>
        <v>2156.599677556304</v>
      </c>
      <c r="F4" s="19">
        <f>'Q = 5'!I63</f>
        <v>3052.7295540870487</v>
      </c>
      <c r="G4" s="19">
        <f>AVERAGE(B4:F4)</f>
        <v>2070.8443258393718</v>
      </c>
      <c r="H4" s="21">
        <f>'Q = Infinito'!L63</f>
        <v>0.20019923030477166</v>
      </c>
      <c r="I4" s="21">
        <f>'Q = 20'!L63</f>
        <v>0.11978017496770307</v>
      </c>
      <c r="J4" s="21">
        <f>'Q = 15'!L63</f>
        <v>9.0281276086645129E-2</v>
      </c>
      <c r="K4" s="21">
        <f>'Q = 10'!L63</f>
        <v>9.0158796333798544E-2</v>
      </c>
      <c r="L4" s="21">
        <f>'Q = 5'!L63</f>
        <v>6.1384519708796929E-2</v>
      </c>
      <c r="M4" s="21">
        <f>AVERAGE(H4:L4)</f>
        <v>0.11236079948034305</v>
      </c>
      <c r="N4" s="21">
        <f>'Q = Infinito'!L63</f>
        <v>0.20019923030477166</v>
      </c>
      <c r="O4" s="21">
        <f>'Q = 20'!L63</f>
        <v>0.11978017496770307</v>
      </c>
      <c r="P4" s="21">
        <f>'Q = 15'!L63</f>
        <v>9.0281276086645129E-2</v>
      </c>
      <c r="Q4" s="21">
        <f>'Q = 10'!L63</f>
        <v>9.0158796333798544E-2</v>
      </c>
      <c r="R4" s="21">
        <f>'Q = 5'!L63</f>
        <v>6.1384519708796929E-2</v>
      </c>
      <c r="S4" s="21">
        <f t="shared" ref="S4:S5" si="0">AVERAGE(N4:R4)</f>
        <v>0.11236079948034305</v>
      </c>
      <c r="T4" s="31">
        <f>'[1]Q = Infinito'!K64</f>
        <v>22</v>
      </c>
      <c r="U4" s="31">
        <f>'[1]Q = 20'!K64</f>
        <v>1</v>
      </c>
      <c r="V4" s="31">
        <f>'[1]Q = 15'!K64</f>
        <v>1</v>
      </c>
      <c r="W4" s="31">
        <f>'[1]Q = 10'!K64</f>
        <v>0</v>
      </c>
      <c r="X4" s="31">
        <f>'[1]Q = 5'!K64</f>
        <v>0</v>
      </c>
      <c r="Y4" s="31">
        <f t="shared" ref="Y4:Y13" si="1">AVERAGE(T4:X4)</f>
        <v>4.8</v>
      </c>
      <c r="Z4" s="1" t="s">
        <v>14</v>
      </c>
      <c r="AA4" s="2" t="s">
        <v>15</v>
      </c>
      <c r="AB4" s="2" t="s">
        <v>16</v>
      </c>
      <c r="AC4" s="2" t="s">
        <v>17</v>
      </c>
      <c r="AD4" s="2" t="s">
        <v>18</v>
      </c>
      <c r="AE4" s="18" t="s">
        <v>10</v>
      </c>
    </row>
    <row r="5" spans="1:31" ht="15" thickBot="1" x14ac:dyDescent="0.35">
      <c r="A5" s="5" t="s">
        <v>81</v>
      </c>
      <c r="B5" s="19">
        <f>'Q = Infinito'!N63</f>
        <v>1329.9101337425191</v>
      </c>
      <c r="C5" s="19">
        <f>'Q = 20'!N63</f>
        <v>1554.0767916771017</v>
      </c>
      <c r="D5" s="19">
        <f>'Q = 15'!N63</f>
        <v>1693.0560120135292</v>
      </c>
      <c r="E5" s="19">
        <f>'Q = 10'!N63</f>
        <v>1982.6042922183942</v>
      </c>
      <c r="F5" s="19">
        <f>'Q = 5'!N63</f>
        <v>2876.1008916748619</v>
      </c>
      <c r="G5" s="19">
        <f>AVERAGE(B5:F5)</f>
        <v>1887.1496242652815</v>
      </c>
      <c r="H5" s="21">
        <f>'Q = Infinito'!Q63</f>
        <v>1.2732656217157093E-8</v>
      </c>
      <c r="I5" s="21">
        <f>'Q = 20'!Q63</f>
        <v>0</v>
      </c>
      <c r="J5" s="21">
        <f>'Q = 15'!Q63</f>
        <v>0</v>
      </c>
      <c r="K5" s="21">
        <f>'Q = 10'!Q63</f>
        <v>1.3687209728418403E-4</v>
      </c>
      <c r="L5" s="21">
        <f>'Q = 5'!Q63</f>
        <v>0</v>
      </c>
      <c r="M5" s="21">
        <f>AVERAGE(H5:L5)</f>
        <v>2.737696598808024E-5</v>
      </c>
      <c r="N5" s="21">
        <f>'Q = Infinito'!Q63</f>
        <v>1.2732656217157093E-8</v>
      </c>
      <c r="O5" s="21">
        <f>'Q = 20'!Q63</f>
        <v>0</v>
      </c>
      <c r="P5" s="21">
        <f>'Q = 15'!Q63</f>
        <v>0</v>
      </c>
      <c r="Q5" s="21">
        <f>'Q = 10'!Q63</f>
        <v>1.3687209728418403E-4</v>
      </c>
      <c r="R5" s="21">
        <f>'Q = 5'!Q63</f>
        <v>0</v>
      </c>
      <c r="S5" s="21">
        <f t="shared" si="0"/>
        <v>2.737696598808024E-5</v>
      </c>
      <c r="T5" s="31">
        <f>'[1]Q = Infinito'!P64</f>
        <v>53</v>
      </c>
      <c r="U5" s="31">
        <f>'[1]Q = 20'!P64</f>
        <v>8</v>
      </c>
      <c r="V5" s="31">
        <f>'[1]Q = 15'!P64</f>
        <v>4</v>
      </c>
      <c r="W5" s="31">
        <f>'[1]Q = 10'!P64</f>
        <v>2</v>
      </c>
      <c r="X5" s="31">
        <f>'[1]Q = 5'!P64</f>
        <v>1</v>
      </c>
      <c r="Y5" s="31">
        <f t="shared" si="1"/>
        <v>13.6</v>
      </c>
      <c r="Z5" s="25">
        <v>4.5108759813921378E-3</v>
      </c>
      <c r="AA5" s="25">
        <v>4.1989345754279601E-2</v>
      </c>
      <c r="AB5" s="25">
        <v>5.2815740938113427E-2</v>
      </c>
      <c r="AC5" s="25">
        <v>6.104585626641406E-2</v>
      </c>
      <c r="AD5" s="25">
        <v>3.584300380181267E-2</v>
      </c>
      <c r="AE5" s="25">
        <v>3.9240964548402382E-2</v>
      </c>
    </row>
    <row r="6" spans="1:31" ht="15" thickBot="1" x14ac:dyDescent="0.35">
      <c r="A6" s="29" t="s">
        <v>88</v>
      </c>
      <c r="B6" s="19">
        <f>'Q = Infinito'!R63</f>
        <v>1405.2855171108508</v>
      </c>
      <c r="C6" s="19">
        <f>'Q = 20'!R63</f>
        <v>1617.7662469037925</v>
      </c>
      <c r="D6" s="19">
        <f>'Q = 15'!R63</f>
        <v>1765.5307364014179</v>
      </c>
      <c r="E6" s="19">
        <f>'Q = 10'!R63</f>
        <v>2079.1040959361158</v>
      </c>
      <c r="F6" s="19">
        <f>'Q = 5'!R63</f>
        <v>3000.1041998450123</v>
      </c>
      <c r="G6" s="19">
        <f t="shared" ref="G6:G7" si="2">AVERAGE(B6:F6)</f>
        <v>1973.5581592394381</v>
      </c>
      <c r="H6" s="21">
        <f>'Q = Infinito'!U63</f>
        <v>5.9980537782856717E-2</v>
      </c>
      <c r="I6" s="21">
        <f>'Q = 20'!U63</f>
        <v>4.296543025927E-2</v>
      </c>
      <c r="J6" s="21">
        <f>'Q = 15'!U63</f>
        <v>4.3841097703498103E-2</v>
      </c>
      <c r="K6" s="21">
        <f>'Q = 10'!U63</f>
        <v>4.922281266152561E-2</v>
      </c>
      <c r="L6" s="21">
        <f>'Q = 5'!U63</f>
        <v>4.3109807268256348E-2</v>
      </c>
      <c r="M6" s="21">
        <f t="shared" ref="M6:M7" si="3">AVERAGE(H6:L6)</f>
        <v>4.782393713508136E-2</v>
      </c>
      <c r="N6" s="21">
        <f>'Q = Infinito'!V63</f>
        <v>6.6710874936067199E-2</v>
      </c>
      <c r="O6" s="21">
        <f>'Q = 20'!V63</f>
        <v>4.8806474432549901E-2</v>
      </c>
      <c r="P6" s="21">
        <f>'Q = 15'!V63</f>
        <v>5.1566146417566135E-2</v>
      </c>
      <c r="Q6" s="21">
        <f>'Q = 10'!V63</f>
        <v>5.6170374062031882E-2</v>
      </c>
      <c r="R6" s="21">
        <f>'Q = 5'!V63</f>
        <v>4.7472059024830579E-2</v>
      </c>
      <c r="S6" s="21">
        <f t="shared" ref="S6:S7" si="4">AVERAGE(N6:R6)</f>
        <v>5.4145185774609139E-2</v>
      </c>
      <c r="T6" s="31">
        <f>'[1]Q = Infinito'!U64</f>
        <v>23</v>
      </c>
      <c r="U6" s="31">
        <f>'[1]Q = 20'!U64</f>
        <v>15</v>
      </c>
      <c r="V6" s="31">
        <f>'[1]Q = 15'!U64</f>
        <v>4</v>
      </c>
      <c r="W6" s="31">
        <f>'[1]Q = 10'!U64</f>
        <v>2</v>
      </c>
      <c r="X6" s="31">
        <f>'[1]Q = 5'!U64</f>
        <v>0</v>
      </c>
      <c r="Y6" s="31">
        <f t="shared" si="1"/>
        <v>8.8000000000000007</v>
      </c>
    </row>
    <row r="7" spans="1:31" ht="15" thickBot="1" x14ac:dyDescent="0.35">
      <c r="A7" s="29" t="s">
        <v>89</v>
      </c>
      <c r="B7" s="19">
        <f>'Q = Infinito'!W63</f>
        <v>1447.0758415268017</v>
      </c>
      <c r="C7" s="19">
        <f>'Q = 20'!W63</f>
        <v>1728.6527531819495</v>
      </c>
      <c r="D7" s="19">
        <f>'Q = 15'!W63</f>
        <v>1875.6692854763389</v>
      </c>
      <c r="E7" s="19">
        <f>'Q = 10'!W63</f>
        <v>2130.7965894970598</v>
      </c>
      <c r="F7" s="19">
        <f>'Q = 5'!W63</f>
        <v>3014.256082218229</v>
      </c>
      <c r="G7" s="19">
        <f t="shared" si="2"/>
        <v>2039.2901103800759</v>
      </c>
      <c r="H7" s="21">
        <f>'Q = Infinito'!Z63</f>
        <v>9.1458902800285638E-2</v>
      </c>
      <c r="I7" s="21">
        <f>'Q = 20'!Z63</f>
        <v>0.11320815656346929</v>
      </c>
      <c r="J7" s="21">
        <f>'Q = 15'!Z63</f>
        <v>0.10864141129969314</v>
      </c>
      <c r="K7" s="21">
        <f>'Q = 10'!Z63</f>
        <v>7.537161073514248E-2</v>
      </c>
      <c r="L7" s="21">
        <f>'Q = 5'!Z63</f>
        <v>4.7989856172564273E-2</v>
      </c>
      <c r="M7" s="21">
        <f t="shared" si="3"/>
        <v>8.7333987514230965E-2</v>
      </c>
      <c r="N7" s="21">
        <f>'Q = Infinito'!AA63</f>
        <v>0.10574462668239057</v>
      </c>
      <c r="O7" s="21">
        <f>'Q = 20'!AA63</f>
        <v>0.14596258828490119</v>
      </c>
      <c r="P7" s="21">
        <f>'Q = 15'!AA63</f>
        <v>0.14250266549293805</v>
      </c>
      <c r="Q7" s="21">
        <f>'Q = 10'!AA63</f>
        <v>9.3651324050340837E-2</v>
      </c>
      <c r="R7" s="21">
        <f>'Q = 5'!AA63</f>
        <v>5.4695664949495307E-2</v>
      </c>
      <c r="S7" s="21">
        <f t="shared" si="4"/>
        <v>0.10851137389201319</v>
      </c>
      <c r="T7" s="31">
        <f>'[1]Q = Infinito'!Z64</f>
        <v>17</v>
      </c>
      <c r="U7" s="31">
        <f>'[1]Q = 20'!Z64</f>
        <v>8</v>
      </c>
      <c r="V7" s="31">
        <f>'[1]Q = 15'!Z64</f>
        <v>3</v>
      </c>
      <c r="W7" s="31">
        <f>'[1]Q = 10'!Z64</f>
        <v>0</v>
      </c>
      <c r="X7" s="31">
        <f>'[1]Q = 5'!Z64</f>
        <v>0</v>
      </c>
      <c r="Y7" s="31">
        <f t="shared" si="1"/>
        <v>5.6</v>
      </c>
    </row>
    <row r="8" spans="1:31" ht="15" thickBot="1" x14ac:dyDescent="0.35">
      <c r="A8" s="29" t="s">
        <v>90</v>
      </c>
      <c r="B8" s="19">
        <f>'Q = Infinito'!AB63</f>
        <v>1398.6888999129767</v>
      </c>
      <c r="C8" s="19">
        <f>'Q = 20'!AB63</f>
        <v>1633.0015732904835</v>
      </c>
      <c r="D8" s="19">
        <f>'Q = 15'!AB63</f>
        <v>1779.0392567611561</v>
      </c>
      <c r="E8" s="19">
        <f>'Q = 10'!AB63</f>
        <v>2083.8425899990984</v>
      </c>
      <c r="F8" s="19">
        <f>'Q = 5'!AB63</f>
        <v>2999.7957490660642</v>
      </c>
      <c r="G8" s="19">
        <f t="shared" ref="G8:G9" si="5">AVERAGE(B8:F8)</f>
        <v>1978.8736138059558</v>
      </c>
      <c r="H8" s="21">
        <f>'Q = Infinito'!AE63</f>
        <v>5.4991836640844394E-2</v>
      </c>
      <c r="I8" s="21">
        <f>'Q = 20'!AE63</f>
        <v>5.2639414514862981E-2</v>
      </c>
      <c r="J8" s="21">
        <f>'Q = 15'!AE63</f>
        <v>5.1746935561491923E-2</v>
      </c>
      <c r="K8" s="21">
        <f>'Q = 10'!AE63</f>
        <v>5.1771268365569084E-2</v>
      </c>
      <c r="L8" s="21">
        <f>'Q = 5'!AE63</f>
        <v>4.3010541837208552E-2</v>
      </c>
      <c r="M8" s="21">
        <f t="shared" ref="M8:M9" si="6">AVERAGE(H8:L8)</f>
        <v>5.0831999383995387E-2</v>
      </c>
      <c r="N8" s="21">
        <f>'Q = Infinito'!AF63</f>
        <v>6.4264091282177707E-2</v>
      </c>
      <c r="O8" s="21">
        <f>'Q = 20'!AF63</f>
        <v>6.2905634297937954E-2</v>
      </c>
      <c r="P8" s="21">
        <f>'Q = 15'!AF63</f>
        <v>6.4296411076904619E-2</v>
      </c>
      <c r="Q8" s="21">
        <f>'Q = 10'!AF63</f>
        <v>6.0932250937421856E-2</v>
      </c>
      <c r="R8" s="21">
        <f>'Q = 5'!AF63</f>
        <v>4.8726482689149156E-2</v>
      </c>
      <c r="S8" s="21">
        <f t="shared" ref="S8:S9" si="7">AVERAGE(N8:R8)</f>
        <v>6.0224974056718249E-2</v>
      </c>
      <c r="T8" s="31">
        <f>'[1]Q = Infinito'!AE64</f>
        <v>24</v>
      </c>
      <c r="U8" s="31">
        <f>'[1]Q = 20'!AE64</f>
        <v>14</v>
      </c>
      <c r="V8" s="31">
        <f>'[1]Q = 15'!AE64</f>
        <v>6</v>
      </c>
      <c r="W8" s="31">
        <f>'[1]Q = 10'!AE64</f>
        <v>3</v>
      </c>
      <c r="X8" s="31">
        <f>'[1]Q = 5'!AE64</f>
        <v>0</v>
      </c>
      <c r="Y8" s="31">
        <f t="shared" si="1"/>
        <v>9.4</v>
      </c>
    </row>
    <row r="9" spans="1:31" ht="15" thickBot="1" x14ac:dyDescent="0.35">
      <c r="A9" s="29" t="s">
        <v>91</v>
      </c>
      <c r="B9" s="19">
        <f>'Q = Infinito'!AG63</f>
        <v>1417.6896236369005</v>
      </c>
      <c r="C9" s="19">
        <f>'Q = 20'!AG63</f>
        <v>1633.7647000743614</v>
      </c>
      <c r="D9" s="19">
        <f>'Q = 15'!AG63</f>
        <v>1773.2600301880796</v>
      </c>
      <c r="E9" s="19">
        <f>'Q = 10'!AG63</f>
        <v>2115.6023177652069</v>
      </c>
      <c r="F9" s="19">
        <f>'Q = 5'!AG63</f>
        <v>3015.8516184208702</v>
      </c>
      <c r="G9" s="19">
        <f t="shared" si="5"/>
        <v>1991.2336580170836</v>
      </c>
      <c r="H9" s="21">
        <f>'Q = Infinito'!AJ63</f>
        <v>6.7528315323611379E-2</v>
      </c>
      <c r="I9" s="21">
        <f>'Q = 20'!AJ63</f>
        <v>5.1427613896362988E-2</v>
      </c>
      <c r="J9" s="21">
        <f>'Q = 15'!AJ63</f>
        <v>4.7518645921056667E-2</v>
      </c>
      <c r="K9" s="21">
        <f>'Q = 10'!AJ63</f>
        <v>6.7442009322652458E-2</v>
      </c>
      <c r="L9" s="21">
        <f>'Q = 5'!AJ63</f>
        <v>4.8562750322173963E-2</v>
      </c>
      <c r="M9" s="21">
        <f t="shared" si="6"/>
        <v>5.6495866957171494E-2</v>
      </c>
      <c r="N9" s="21">
        <f>'Q = Infinito'!AK63</f>
        <v>7.7917453364444722E-2</v>
      </c>
      <c r="O9" s="21">
        <f>'Q = 20'!AK63</f>
        <v>6.9116400533286049E-2</v>
      </c>
      <c r="P9" s="21">
        <f>'Q = 15'!AK63</f>
        <v>6.3592054754530822E-2</v>
      </c>
      <c r="Q9" s="21">
        <f>'Q = 10'!AK63</f>
        <v>8.3232328442874912E-2</v>
      </c>
      <c r="R9" s="21">
        <f>'Q = 5'!AK63</f>
        <v>5.7443960324153741E-2</v>
      </c>
      <c r="S9" s="21">
        <f t="shared" si="7"/>
        <v>7.0260439483858045E-2</v>
      </c>
      <c r="T9" s="31">
        <f>'[1]Q = Infinito'!AJ64</f>
        <v>21</v>
      </c>
      <c r="U9" s="31">
        <f>'[1]Q = 20'!AJ64</f>
        <v>11</v>
      </c>
      <c r="V9" s="31">
        <f>'[1]Q = 15'!AJ64</f>
        <v>5</v>
      </c>
      <c r="W9" s="31">
        <f>'[1]Q = 10'!AJ64</f>
        <v>0</v>
      </c>
      <c r="X9" s="31">
        <f>'[1]Q = 5'!AJ64</f>
        <v>0</v>
      </c>
      <c r="Y9" s="31">
        <f t="shared" si="1"/>
        <v>7.4</v>
      </c>
    </row>
    <row r="10" spans="1:31" ht="15" thickBot="1" x14ac:dyDescent="0.35">
      <c r="A10" s="29" t="s">
        <v>95</v>
      </c>
      <c r="B10" s="19">
        <f>'Q = Infinito'!AL63</f>
        <v>1397.1845762741818</v>
      </c>
      <c r="C10" s="19">
        <f>'Q = 20'!AL63</f>
        <v>1625.4020498030675</v>
      </c>
      <c r="D10" s="19">
        <f>'Q = 15'!AL63</f>
        <v>1769.574569516773</v>
      </c>
      <c r="E10" s="19">
        <f>'Q = 10'!AL63</f>
        <v>2063.9036375276187</v>
      </c>
      <c r="F10" s="19">
        <f>'Q = 5'!AL63</f>
        <v>2993.0844237256611</v>
      </c>
      <c r="G10" s="19">
        <f t="shared" ref="G10:G13" si="8">AVERAGE(B10:F10)</f>
        <v>1969.8298513694604</v>
      </c>
      <c r="H10" s="21">
        <f>'Q = Infinito'!AO63</f>
        <v>5.3955137970484124E-2</v>
      </c>
      <c r="I10" s="21">
        <f>'Q = 20'!AO63</f>
        <v>4.7701256538154602E-2</v>
      </c>
      <c r="J10" s="21">
        <f>'Q = 15'!AO63</f>
        <v>4.6147475022877874E-2</v>
      </c>
      <c r="K10" s="21">
        <f>'Q = 10'!AO63</f>
        <v>4.1564558733284691E-2</v>
      </c>
      <c r="L10" s="21">
        <f>'Q = 5'!AO63</f>
        <v>4.066475668623943E-2</v>
      </c>
      <c r="M10" s="21">
        <f t="shared" ref="M10:M13" si="9">AVERAGE(H10:L10)</f>
        <v>4.6006636990208141E-2</v>
      </c>
      <c r="N10" s="21">
        <f>'Q = Infinito'!AP63</f>
        <v>6.1838989711569134E-2</v>
      </c>
      <c r="O10" s="21">
        <f>'Q = 20'!AP63</f>
        <v>6.0525804870553084E-2</v>
      </c>
      <c r="P10" s="21">
        <f>'Q = 15'!AP63</f>
        <v>5.5978826075366743E-2</v>
      </c>
      <c r="Q10" s="21">
        <f>'Q = 10'!AP63</f>
        <v>4.9231031673051324E-2</v>
      </c>
      <c r="R10" s="21">
        <f>'Q = 5'!AP63</f>
        <v>4.6877691790384361E-2</v>
      </c>
      <c r="S10" s="21">
        <f t="shared" ref="S10:S13" si="10">AVERAGE(N10:R10)</f>
        <v>5.4890468824184926E-2</v>
      </c>
      <c r="T10" s="31">
        <f>'[1]Q = Infinito'!AO64</f>
        <v>24</v>
      </c>
      <c r="U10" s="31">
        <f>'[1]Q = 20'!AO64</f>
        <v>14</v>
      </c>
      <c r="V10" s="31">
        <f>'[1]Q = 15'!AO64</f>
        <v>5</v>
      </c>
      <c r="W10" s="31">
        <f>'[1]Q = 10'!AO64</f>
        <v>2</v>
      </c>
      <c r="X10" s="31">
        <f>'[1]Q = 5'!AO64</f>
        <v>0</v>
      </c>
      <c r="Y10" s="31">
        <f t="shared" si="1"/>
        <v>9</v>
      </c>
    </row>
    <row r="11" spans="1:31" ht="15" thickBot="1" x14ac:dyDescent="0.35">
      <c r="A11" s="29" t="s">
        <v>94</v>
      </c>
      <c r="B11" s="19">
        <f>'Q = Infinito'!AQ63</f>
        <v>1408.5301976031903</v>
      </c>
      <c r="C11" s="19">
        <f>'Q = 20'!AQ63</f>
        <v>1635.8063711595314</v>
      </c>
      <c r="D11" s="19">
        <f>'Q = 15'!AQ63</f>
        <v>1780.3558220049567</v>
      </c>
      <c r="E11" s="19">
        <f>'Q = 10'!AQ63</f>
        <v>2116.5846747459491</v>
      </c>
      <c r="F11" s="19">
        <f>'Q = 5'!AQ63</f>
        <v>3033.0070640991717</v>
      </c>
      <c r="G11" s="19">
        <f t="shared" si="8"/>
        <v>1994.8568259225599</v>
      </c>
      <c r="H11" s="21">
        <f>'Q = Infinito'!AT63</f>
        <v>6.1544118745179482E-2</v>
      </c>
      <c r="I11" s="21">
        <f>'Q = 20'!AT63</f>
        <v>5.339324857470399E-2</v>
      </c>
      <c r="J11" s="21">
        <f>'Q = 15'!AT63</f>
        <v>5.1724936356331346E-2</v>
      </c>
      <c r="K11" s="21">
        <f>'Q = 10'!AT63</f>
        <v>6.7865302254844037E-2</v>
      </c>
      <c r="L11" s="21">
        <f>'Q = 5'!AT63</f>
        <v>5.4584153165314356E-2</v>
      </c>
      <c r="M11" s="21">
        <f t="shared" si="9"/>
        <v>5.7822351819274642E-2</v>
      </c>
      <c r="N11" s="21">
        <f>'Q = Infinito'!AU63</f>
        <v>7.0684406646875766E-2</v>
      </c>
      <c r="O11" s="21">
        <f>'Q = 20'!AU63</f>
        <v>6.888043349745919E-2</v>
      </c>
      <c r="P11" s="21">
        <f>'Q = 15'!AU63</f>
        <v>6.7019732428704154E-2</v>
      </c>
      <c r="Q11" s="21">
        <f>'Q = 10'!AU63</f>
        <v>8.4038469480841593E-2</v>
      </c>
      <c r="R11" s="21">
        <f>'Q = 5'!AU63</f>
        <v>6.5653207736713168E-2</v>
      </c>
      <c r="S11" s="21">
        <f t="shared" si="10"/>
        <v>7.1255249958118771E-2</v>
      </c>
      <c r="T11" s="31">
        <f>'[1]Q = Infinito'!AT64</f>
        <v>21</v>
      </c>
      <c r="U11" s="31">
        <f>'[1]Q = 20'!AT64</f>
        <v>13</v>
      </c>
      <c r="V11" s="31">
        <f>'[1]Q = 15'!AT64</f>
        <v>5</v>
      </c>
      <c r="W11" s="31">
        <f>'[1]Q = 10'!AT64</f>
        <v>0</v>
      </c>
      <c r="X11" s="31">
        <f>'[1]Q = 5'!AT64</f>
        <v>0</v>
      </c>
      <c r="Y11" s="31">
        <f t="shared" si="1"/>
        <v>7.8</v>
      </c>
    </row>
    <row r="12" spans="1:31" ht="15" thickBot="1" x14ac:dyDescent="0.35">
      <c r="A12" s="30" t="s">
        <v>99</v>
      </c>
      <c r="B12" s="19">
        <f>'Q = Infinito'!AV63</f>
        <v>1434.6945563003212</v>
      </c>
      <c r="C12" s="19">
        <f>'Q = 20'!AV63</f>
        <v>1641.1317842053281</v>
      </c>
      <c r="D12" s="19">
        <f>'Q = 15'!AV63</f>
        <v>1785.0385234484525</v>
      </c>
      <c r="E12" s="19">
        <f>'Q = 10'!AV63</f>
        <v>2110.5909607557664</v>
      </c>
      <c r="F12" s="19">
        <f>'Q = 5'!AV63</f>
        <v>3031.4952833871039</v>
      </c>
      <c r="G12" s="19">
        <f t="shared" si="8"/>
        <v>2000.5902216193942</v>
      </c>
      <c r="H12" s="21">
        <f>'Q = Infinito'!AY63</f>
        <v>8.1222552871408532E-2</v>
      </c>
      <c r="I12" s="21">
        <f>'Q = 20'!AY63</f>
        <v>5.6236694954127829E-2</v>
      </c>
      <c r="J12" s="21">
        <f>'Q = 15'!AY63</f>
        <v>5.5038582920986519E-2</v>
      </c>
      <c r="K12" s="21">
        <f>'Q = 10'!AY63</f>
        <v>6.4963177727983837E-2</v>
      </c>
      <c r="L12" s="21">
        <f>'Q = 5'!AY63</f>
        <v>5.4010684325014616E-2</v>
      </c>
      <c r="M12" s="21">
        <f t="shared" si="9"/>
        <v>6.229433855990426E-2</v>
      </c>
      <c r="N12" s="21">
        <f>'Q = Infinito'!AZ63</f>
        <v>9.4462489278944073E-2</v>
      </c>
      <c r="O12" s="21">
        <f>'Q = 20'!AZ63</f>
        <v>7.722124355332112E-2</v>
      </c>
      <c r="P12" s="21">
        <f>'Q = 15'!AZ63</f>
        <v>7.4656314859489425E-2</v>
      </c>
      <c r="Q12" s="21">
        <f>'Q = 10'!AZ63</f>
        <v>8.4909081895839303E-2</v>
      </c>
      <c r="R12" s="21">
        <f>'Q = 5'!AZ63</f>
        <v>6.429803509887913E-2</v>
      </c>
      <c r="S12" s="21">
        <f t="shared" si="10"/>
        <v>7.9109432937294596E-2</v>
      </c>
      <c r="T12" s="31">
        <f>'Q = Infinito'!AY64</f>
        <v>8</v>
      </c>
      <c r="U12" s="31">
        <f>'Q = 20'!AY64</f>
        <v>0</v>
      </c>
      <c r="V12" s="31">
        <f>'Q = 15'!AY64</f>
        <v>0</v>
      </c>
      <c r="W12" s="31">
        <f>'Q = 10'!AY64</f>
        <v>0</v>
      </c>
      <c r="X12" s="31">
        <f>'Q = 5'!AY64</f>
        <v>0</v>
      </c>
      <c r="Y12" s="31">
        <f t="shared" si="1"/>
        <v>1.6</v>
      </c>
    </row>
    <row r="13" spans="1:31" x14ac:dyDescent="0.3">
      <c r="A13" s="30" t="s">
        <v>100</v>
      </c>
      <c r="B13" s="19">
        <f>'Q = Infinito'!BA63</f>
        <v>1413.1750340978538</v>
      </c>
      <c r="C13" s="19">
        <f>'Q = 20'!BA63</f>
        <v>1617.2325819256578</v>
      </c>
      <c r="D13" s="19">
        <f>'Q = 15'!BA63</f>
        <v>1769.2878591386236</v>
      </c>
      <c r="E13" s="19">
        <f>'Q = 10'!BA63</f>
        <v>2105.4599875631011</v>
      </c>
      <c r="F13" s="19">
        <f>'Q = 5'!BA63</f>
        <v>3012.5405351801342</v>
      </c>
      <c r="G13" s="19">
        <f t="shared" si="8"/>
        <v>1983.5391995810739</v>
      </c>
      <c r="H13" s="21">
        <f>'Q = Infinito'!BD63</f>
        <v>6.5490799830301219E-2</v>
      </c>
      <c r="I13" s="21">
        <f>'Q = 20'!BD63</f>
        <v>4.1260555345543376E-2</v>
      </c>
      <c r="J13" s="21">
        <f>'Q = 15'!BD63</f>
        <v>4.5242027223522711E-2</v>
      </c>
      <c r="K13" s="21">
        <f>'Q = 10'!BD63</f>
        <v>6.2072749970380231E-2</v>
      </c>
      <c r="L13" s="21">
        <f>'Q = 5'!BD63</f>
        <v>4.7386553823844407E-2</v>
      </c>
      <c r="M13" s="21">
        <f t="shared" si="9"/>
        <v>5.229053723871839E-2</v>
      </c>
      <c r="N13" s="21">
        <f>'Q = Infinito'!BE63</f>
        <v>7.5052081202053519E-2</v>
      </c>
      <c r="O13" s="21">
        <f>'Q = 20'!BE63</f>
        <v>5.6811468019949671E-2</v>
      </c>
      <c r="P13" s="21">
        <f>'Q = 15'!BE63</f>
        <v>5.8865771714487099E-2</v>
      </c>
      <c r="Q13" s="21">
        <f>'Q = 10'!BE63</f>
        <v>7.678878712861377E-2</v>
      </c>
      <c r="R13" s="21">
        <f>'Q = 5'!BE63</f>
        <v>5.5213749496742827E-2</v>
      </c>
      <c r="S13" s="21">
        <f t="shared" si="10"/>
        <v>6.4546371512369388E-2</v>
      </c>
      <c r="T13" s="31">
        <f>'Q = Infinito'!BD64</f>
        <v>11</v>
      </c>
      <c r="U13" s="31">
        <f>'Q = 20'!BD64</f>
        <v>0</v>
      </c>
      <c r="V13" s="31">
        <f>'Q = 15'!BD64</f>
        <v>0</v>
      </c>
      <c r="W13" s="31">
        <f>'Q = 10'!BD64</f>
        <v>0</v>
      </c>
      <c r="X13" s="31">
        <f>'Q = 5'!BD64</f>
        <v>0</v>
      </c>
      <c r="Y13" s="31">
        <f t="shared" si="1"/>
        <v>2.2000000000000002</v>
      </c>
    </row>
  </sheetData>
  <mergeCells count="4">
    <mergeCell ref="B1:G1"/>
    <mergeCell ref="H1:M1"/>
    <mergeCell ref="N1:S1"/>
    <mergeCell ref="T1:Y1"/>
  </mergeCells>
  <conditionalFormatting sqref="B3:B4 B6: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 C6:C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 D6:D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 E6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 F6:F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 G6:G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 H6:H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 I6:I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 J6:J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 K6:K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 L6:L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 M6:M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 N6:N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 O6:O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 P6:P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 Q6:Q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 R6:R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4 S6:S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4 T6:T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4 U6:U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 V6:V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4 W6:W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4 X6:X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 Y6:Y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D9FC-1AC0-4E0F-B7E2-99C5065F7019}">
  <dimension ref="A1:P8"/>
  <sheetViews>
    <sheetView workbookViewId="0">
      <selection activeCell="G3" sqref="G3:G7"/>
    </sheetView>
  </sheetViews>
  <sheetFormatPr baseColWidth="10" defaultRowHeight="14.4" x14ac:dyDescent="0.3"/>
  <sheetData>
    <row r="1" spans="1:16" x14ac:dyDescent="0.3">
      <c r="B1" s="74" t="s">
        <v>101</v>
      </c>
      <c r="C1" s="74"/>
      <c r="D1" s="74"/>
      <c r="E1" s="74"/>
      <c r="F1" s="75" t="s">
        <v>102</v>
      </c>
      <c r="G1" s="76"/>
      <c r="H1" s="75" t="s">
        <v>103</v>
      </c>
      <c r="I1" s="77"/>
      <c r="J1" s="76"/>
      <c r="K1" s="75" t="s">
        <v>104</v>
      </c>
      <c r="L1" s="76"/>
      <c r="N1" t="s">
        <v>105</v>
      </c>
      <c r="O1" t="s">
        <v>103</v>
      </c>
      <c r="P1" t="s">
        <v>103</v>
      </c>
    </row>
    <row r="2" spans="1:16" x14ac:dyDescent="0.3">
      <c r="A2" s="32" t="s">
        <v>106</v>
      </c>
      <c r="B2" s="32" t="s">
        <v>107</v>
      </c>
      <c r="C2" s="33" t="s">
        <v>108</v>
      </c>
      <c r="D2" s="33" t="s">
        <v>109</v>
      </c>
      <c r="E2" s="34" t="s">
        <v>110</v>
      </c>
      <c r="F2" s="32" t="s">
        <v>107</v>
      </c>
      <c r="G2" s="33" t="s">
        <v>109</v>
      </c>
      <c r="H2" s="32" t="s">
        <v>111</v>
      </c>
      <c r="I2" s="33" t="s">
        <v>112</v>
      </c>
      <c r="J2" s="34" t="s">
        <v>109</v>
      </c>
      <c r="K2" s="32" t="s">
        <v>113</v>
      </c>
      <c r="L2" s="34" t="s">
        <v>114</v>
      </c>
      <c r="N2" s="35" t="s">
        <v>115</v>
      </c>
      <c r="O2" s="35" t="s">
        <v>82</v>
      </c>
      <c r="P2" s="35" t="s">
        <v>116</v>
      </c>
    </row>
    <row r="3" spans="1:16" x14ac:dyDescent="0.3">
      <c r="A3" s="36" t="s">
        <v>14</v>
      </c>
      <c r="B3" s="37">
        <f>'Q = Infinito'!Q63</f>
        <v>1.2732656217157093E-8</v>
      </c>
      <c r="C3" s="38">
        <f>'Q = Infinito'!O63</f>
        <v>4.5108759813921378E-3</v>
      </c>
      <c r="D3" s="39">
        <f>'Q = Infinito'!P64</f>
        <v>39</v>
      </c>
      <c r="E3" s="40">
        <f>'Q = Infinito'!P63</f>
        <v>1650.7298861543338</v>
      </c>
      <c r="F3" s="37">
        <f>'Q = Infinito'!L63</f>
        <v>0.20019923030477166</v>
      </c>
      <c r="G3" s="41">
        <f>'Q = Infinito'!L64</f>
        <v>11</v>
      </c>
      <c r="H3" s="37">
        <f>'Q = Infinito'!BD63</f>
        <v>6.5490799830301219E-2</v>
      </c>
      <c r="I3" s="42">
        <f>'Q = Infinito'!BE63</f>
        <v>7.5052081202053519E-2</v>
      </c>
      <c r="J3" s="43">
        <f>'Q = Infinito'!BD64</f>
        <v>11</v>
      </c>
      <c r="K3" s="44">
        <f>($N3-O3)/$N3</f>
        <v>0.10188184905043934</v>
      </c>
      <c r="L3" s="45">
        <f>($N3-P3)/$N3</f>
        <v>9.4350603660762242E-2</v>
      </c>
      <c r="N3" s="46">
        <f>'Q = Infinito'!I63</f>
        <v>1573.4845494479036</v>
      </c>
      <c r="O3" s="46">
        <f>'Q = Infinito'!BA63</f>
        <v>1413.1750340978538</v>
      </c>
      <c r="P3" s="46">
        <f>'Q = Infinito'!BB63</f>
        <v>1425.0253323566114</v>
      </c>
    </row>
    <row r="4" spans="1:16" x14ac:dyDescent="0.3">
      <c r="A4" s="47" t="s">
        <v>15</v>
      </c>
      <c r="B4" s="48">
        <f>'Q = 20'!Q63</f>
        <v>0</v>
      </c>
      <c r="C4" s="49">
        <f>'Q = 20'!O63</f>
        <v>4.1989345754279601E-2</v>
      </c>
      <c r="D4" s="50">
        <f>'Q = 20'!P64</f>
        <v>1</v>
      </c>
      <c r="E4" s="46">
        <f>'Q = 20'!P63</f>
        <v>3552.9369466265043</v>
      </c>
      <c r="F4" s="48">
        <f>'Q = 20'!L63</f>
        <v>0.11978017496770307</v>
      </c>
      <c r="G4" s="51">
        <f>'Q = 20'!L64</f>
        <v>0</v>
      </c>
      <c r="H4" s="48">
        <f>'Q = 20'!BD63</f>
        <v>4.1260555345543376E-2</v>
      </c>
      <c r="I4" s="52">
        <f>'Q = 20'!BE63</f>
        <v>5.6811468019949671E-2</v>
      </c>
      <c r="J4" s="51">
        <f>'Q = 20'!BD64</f>
        <v>0</v>
      </c>
      <c r="K4" s="24">
        <f t="shared" ref="K4:L7" si="0">($N4-O4)/$N4</f>
        <v>6.5976972121567223E-2</v>
      </c>
      <c r="L4" s="53">
        <f t="shared" si="0"/>
        <v>5.2559521832542637E-2</v>
      </c>
      <c r="N4" s="46">
        <f>'Q = 20'!I63</f>
        <v>1731.4697107619361</v>
      </c>
      <c r="O4" s="46">
        <f>'Q = 20'!BA63</f>
        <v>1617.2325819256578</v>
      </c>
      <c r="P4" s="46">
        <f>'Q = 20'!BB63</f>
        <v>1640.4644906967578</v>
      </c>
    </row>
    <row r="5" spans="1:16" x14ac:dyDescent="0.3">
      <c r="A5" s="47" t="s">
        <v>16</v>
      </c>
      <c r="B5" s="48">
        <f>'Q = 15'!Q63</f>
        <v>0</v>
      </c>
      <c r="C5" s="49">
        <f>'Q = 15'!O63</f>
        <v>5.2815740938113427E-2</v>
      </c>
      <c r="D5" s="50">
        <f>'Q = 15'!P64</f>
        <v>1</v>
      </c>
      <c r="E5" s="46">
        <f>'Q = 15'!P63</f>
        <v>3586.0781856695812</v>
      </c>
      <c r="F5" s="48">
        <f>'Q = 15'!L63</f>
        <v>9.0281276086645129E-2</v>
      </c>
      <c r="G5" s="51">
        <f>'Q = 15'!L64</f>
        <v>0</v>
      </c>
      <c r="H5" s="48">
        <f>'Q = 15'!BD63</f>
        <v>4.5242027223522711E-2</v>
      </c>
      <c r="I5" s="52">
        <f>'Q = 15'!BE63</f>
        <v>5.8865771714487099E-2</v>
      </c>
      <c r="J5" s="51">
        <f>'Q = 15'!BD64</f>
        <v>0</v>
      </c>
      <c r="K5" s="24">
        <f t="shared" si="0"/>
        <v>3.8398181314422977E-2</v>
      </c>
      <c r="L5" s="53">
        <f t="shared" si="0"/>
        <v>2.6377517994800859E-2</v>
      </c>
      <c r="N5" s="46">
        <f>'Q = 15'!I63</f>
        <v>1839.9381373436674</v>
      </c>
      <c r="O5" s="46">
        <f>'Q = 15'!BA63</f>
        <v>1769.2878591386236</v>
      </c>
      <c r="P5" s="46">
        <f>'Q = 15'!BB63</f>
        <v>1791.4051360165645</v>
      </c>
    </row>
    <row r="6" spans="1:16" x14ac:dyDescent="0.3">
      <c r="A6" s="47" t="s">
        <v>17</v>
      </c>
      <c r="B6" s="48">
        <f>'Q = 10'!Q63</f>
        <v>1.3687209728418403E-4</v>
      </c>
      <c r="C6" s="49">
        <f>'Q = 10'!O63</f>
        <v>6.104585626641406E-2</v>
      </c>
      <c r="D6" s="50">
        <f>'Q = 10'!P64</f>
        <v>0</v>
      </c>
      <c r="E6" s="46">
        <f>'Q = 10'!P63</f>
        <v>3600.3828896840414</v>
      </c>
      <c r="F6" s="48">
        <f>'Q = 10'!L63</f>
        <v>9.0158796333798544E-2</v>
      </c>
      <c r="G6" s="51">
        <f>'Q = 10'!L64</f>
        <v>1</v>
      </c>
      <c r="H6" s="48">
        <f>'Q = 10'!BD63</f>
        <v>6.2072749970380231E-2</v>
      </c>
      <c r="I6" s="52">
        <f>'Q = 10'!BE63</f>
        <v>7.678878712861377E-2</v>
      </c>
      <c r="J6" s="51">
        <f>'Q = 10'!BD64</f>
        <v>0</v>
      </c>
      <c r="K6" s="24">
        <f t="shared" si="0"/>
        <v>2.3713112139175735E-2</v>
      </c>
      <c r="L6" s="53">
        <f t="shared" si="0"/>
        <v>1.0163326335413394E-2</v>
      </c>
      <c r="N6" s="46">
        <f>'Q = 10'!I63</f>
        <v>2156.599677556304</v>
      </c>
      <c r="O6" s="46">
        <f>'Q = 10'!BA63</f>
        <v>2105.4599875631011</v>
      </c>
      <c r="P6" s="46">
        <f>'Q = 10'!BB63</f>
        <v>2134.6814512584519</v>
      </c>
    </row>
    <row r="7" spans="1:16" x14ac:dyDescent="0.3">
      <c r="A7" s="54" t="s">
        <v>18</v>
      </c>
      <c r="B7" s="55">
        <f>'Q = 5'!Q63</f>
        <v>0</v>
      </c>
      <c r="C7" s="56">
        <f>'Q = 5'!O63</f>
        <v>3.584300380181267E-2</v>
      </c>
      <c r="D7" s="57">
        <f>'Q = 5'!P64</f>
        <v>0</v>
      </c>
      <c r="E7" s="58">
        <f>'Q = 5'!P63</f>
        <v>3600.2358542283378</v>
      </c>
      <c r="F7" s="55">
        <f>'Q = 5'!L63</f>
        <v>6.1384519708796929E-2</v>
      </c>
      <c r="G7" s="59">
        <f>'Q = 5'!L64</f>
        <v>0</v>
      </c>
      <c r="H7" s="55">
        <f>'Q = 5'!BD63</f>
        <v>4.7386553823844407E-2</v>
      </c>
      <c r="I7" s="60">
        <f>'Q = 5'!BE63</f>
        <v>5.5213749496742827E-2</v>
      </c>
      <c r="J7" s="59">
        <f>'Q = 5'!BD64</f>
        <v>0</v>
      </c>
      <c r="K7" s="61">
        <f t="shared" si="0"/>
        <v>1.3164945729669609E-2</v>
      </c>
      <c r="L7" s="62">
        <f t="shared" si="0"/>
        <v>5.8673410343659171E-3</v>
      </c>
      <c r="N7" s="46">
        <f>'Q = 5'!I63</f>
        <v>3052.7295540870487</v>
      </c>
      <c r="O7" s="46">
        <f>'Q = 5'!BA63</f>
        <v>3012.5405351801342</v>
      </c>
      <c r="P7" s="46">
        <f>'Q = 5'!BB63</f>
        <v>3034.8181487075321</v>
      </c>
    </row>
    <row r="8" spans="1:16" x14ac:dyDescent="0.3">
      <c r="A8" s="63" t="s">
        <v>10</v>
      </c>
      <c r="B8" s="64">
        <f t="shared" ref="B8:L8" si="1">AVERAGE(B3:B7)</f>
        <v>2.737696598808024E-5</v>
      </c>
      <c r="C8" s="64">
        <f t="shared" si="1"/>
        <v>3.9240964548402382E-2</v>
      </c>
      <c r="D8" s="65">
        <f t="shared" si="1"/>
        <v>8.1999999999999993</v>
      </c>
      <c r="E8" s="66">
        <f t="shared" si="1"/>
        <v>3198.0727524725598</v>
      </c>
      <c r="F8" s="64">
        <f t="shared" si="1"/>
        <v>0.11236079948034305</v>
      </c>
      <c r="G8" s="65">
        <f t="shared" si="1"/>
        <v>2.4</v>
      </c>
      <c r="H8" s="64">
        <f t="shared" si="1"/>
        <v>5.229053723871839E-2</v>
      </c>
      <c r="I8" s="64">
        <f t="shared" si="1"/>
        <v>6.4546371512369388E-2</v>
      </c>
      <c r="J8" s="65">
        <f t="shared" si="1"/>
        <v>2.2000000000000002</v>
      </c>
      <c r="K8" s="64">
        <f t="shared" si="1"/>
        <v>4.8627012071054979E-2</v>
      </c>
      <c r="L8" s="67">
        <f t="shared" si="1"/>
        <v>3.7863662171577009E-2</v>
      </c>
    </row>
  </sheetData>
  <mergeCells count="4">
    <mergeCell ref="B1:E1"/>
    <mergeCell ref="F1:G1"/>
    <mergeCell ref="H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BO64"/>
  <sheetViews>
    <sheetView zoomScale="55" zoomScaleNormal="55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AE19" sqref="AE19"/>
    </sheetView>
  </sheetViews>
  <sheetFormatPr baseColWidth="10" defaultRowHeight="14.4" x14ac:dyDescent="0.3"/>
  <cols>
    <col min="1" max="1" width="12" bestFit="1" customWidth="1"/>
    <col min="2" max="2" width="9.21875" bestFit="1" customWidth="1"/>
    <col min="3" max="3" width="9.6640625" bestFit="1" customWidth="1"/>
    <col min="4" max="4" width="12.5546875" bestFit="1" customWidth="1"/>
    <col min="5" max="5" width="10.33203125" style="6" bestFit="1" customWidth="1"/>
    <col min="6" max="6" width="9.33203125" bestFit="1" customWidth="1"/>
    <col min="7" max="7" width="12.21875" customWidth="1"/>
    <col min="8" max="9" width="14.77734375" bestFit="1" customWidth="1"/>
    <col min="10" max="10" width="14.77734375" style="6" bestFit="1" customWidth="1"/>
    <col min="11" max="11" width="14.77734375" bestFit="1" customWidth="1"/>
    <col min="12" max="12" width="12.33203125" bestFit="1" customWidth="1"/>
    <col min="13" max="14" width="14.77734375" bestFit="1" customWidth="1"/>
    <col min="15" max="15" width="14.77734375" style="6" bestFit="1" customWidth="1"/>
    <col min="16" max="16" width="14.77734375" bestFit="1" customWidth="1"/>
    <col min="17" max="17" width="12.33203125" bestFit="1" customWidth="1"/>
    <col min="18" max="18" width="14.77734375" bestFit="1" customWidth="1"/>
    <col min="19" max="19" width="5.33203125" bestFit="1" customWidth="1"/>
    <col min="20" max="20" width="8.5546875" bestFit="1" customWidth="1"/>
    <col min="21" max="22" width="9" bestFit="1" customWidth="1"/>
    <col min="23" max="23" width="14.77734375" bestFit="1" customWidth="1"/>
    <col min="24" max="24" width="5.33203125" bestFit="1" customWidth="1"/>
    <col min="25" max="25" width="8.5546875" bestFit="1" customWidth="1"/>
    <col min="26" max="27" width="9" bestFit="1" customWidth="1"/>
    <col min="28" max="28" width="14.77734375" bestFit="1" customWidth="1"/>
    <col min="29" max="29" width="5.33203125" bestFit="1" customWidth="1"/>
    <col min="30" max="30" width="8.5546875" bestFit="1" customWidth="1"/>
    <col min="31" max="32" width="9" bestFit="1" customWidth="1"/>
    <col min="33" max="33" width="14.77734375" bestFit="1" customWidth="1"/>
    <col min="34" max="34" width="5.33203125" bestFit="1" customWidth="1"/>
    <col min="35" max="35" width="8.554687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67" width="8.6640625" customWidth="1"/>
  </cols>
  <sheetData>
    <row r="1" spans="1:67" x14ac:dyDescent="0.3">
      <c r="A1" s="7"/>
      <c r="B1" s="7"/>
      <c r="C1" s="78" t="s">
        <v>8</v>
      </c>
      <c r="D1" s="79"/>
      <c r="E1" s="79"/>
      <c r="F1" s="79"/>
      <c r="G1" s="80"/>
      <c r="H1" s="78" t="s">
        <v>80</v>
      </c>
      <c r="I1" s="79"/>
      <c r="J1" s="79"/>
      <c r="K1" s="79"/>
      <c r="L1" s="80"/>
      <c r="M1" s="78" t="s">
        <v>81</v>
      </c>
      <c r="N1" s="79"/>
      <c r="O1" s="79"/>
      <c r="P1" s="79"/>
      <c r="Q1" s="80"/>
      <c r="R1" s="78" t="s">
        <v>86</v>
      </c>
      <c r="S1" s="79"/>
      <c r="T1" s="79"/>
      <c r="U1" s="79"/>
      <c r="V1" s="80"/>
      <c r="W1" s="78" t="s">
        <v>87</v>
      </c>
      <c r="X1" s="79"/>
      <c r="Y1" s="79"/>
      <c r="Z1" s="79"/>
      <c r="AA1" s="80"/>
      <c r="AB1" s="78" t="s">
        <v>92</v>
      </c>
      <c r="AC1" s="79"/>
      <c r="AD1" s="79"/>
      <c r="AE1" s="79"/>
      <c r="AF1" s="80"/>
      <c r="AG1" s="78" t="s">
        <v>93</v>
      </c>
      <c r="AH1" s="79"/>
      <c r="AI1" s="79"/>
      <c r="AJ1" s="79"/>
      <c r="AK1" s="80"/>
      <c r="AL1" s="78" t="s">
        <v>96</v>
      </c>
      <c r="AM1" s="79"/>
      <c r="AN1" s="79"/>
      <c r="AO1" s="79"/>
      <c r="AP1" s="80"/>
      <c r="AQ1" s="78" t="s">
        <v>97</v>
      </c>
      <c r="AR1" s="79"/>
      <c r="AS1" s="79"/>
      <c r="AT1" s="79"/>
      <c r="AU1" s="80"/>
      <c r="AV1" s="78" t="s">
        <v>99</v>
      </c>
      <c r="AW1" s="79"/>
      <c r="AX1" s="79"/>
      <c r="AY1" s="79"/>
      <c r="AZ1" s="80"/>
      <c r="BA1" s="78" t="s">
        <v>100</v>
      </c>
      <c r="BB1" s="79"/>
      <c r="BC1" s="79"/>
      <c r="BD1" s="79"/>
      <c r="BE1" s="80"/>
      <c r="BF1" s="78" t="s">
        <v>117</v>
      </c>
      <c r="BG1" s="79"/>
      <c r="BH1" s="79"/>
      <c r="BI1" s="79"/>
      <c r="BJ1" s="80"/>
      <c r="BK1" s="78" t="s">
        <v>118</v>
      </c>
      <c r="BL1" s="79"/>
      <c r="BM1" s="79"/>
      <c r="BN1" s="79"/>
      <c r="BO1" s="80"/>
    </row>
    <row r="2" spans="1:6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  <c r="BF2" s="8" t="s">
        <v>82</v>
      </c>
      <c r="BG2" s="8" t="s">
        <v>10</v>
      </c>
      <c r="BH2" s="8" t="s">
        <v>83</v>
      </c>
      <c r="BI2" s="8" t="s">
        <v>84</v>
      </c>
      <c r="BJ2" s="8" t="s">
        <v>85</v>
      </c>
      <c r="BK2" s="8" t="s">
        <v>82</v>
      </c>
      <c r="BL2" s="8" t="s">
        <v>10</v>
      </c>
      <c r="BM2" s="8" t="s">
        <v>83</v>
      </c>
      <c r="BN2" s="8" t="s">
        <v>84</v>
      </c>
      <c r="BO2" s="8" t="s">
        <v>85</v>
      </c>
    </row>
    <row r="3" spans="1:67" x14ac:dyDescent="0.3">
      <c r="A3" s="11" t="s">
        <v>19</v>
      </c>
      <c r="B3" s="12">
        <f>MIN(D3,I3,N3,R3,W3,AB3,AG3,AL3,AQ3,AV3,BA3)</f>
        <v>1312.9408736434791</v>
      </c>
      <c r="C3" s="12">
        <v>1036.6030000000001</v>
      </c>
      <c r="D3" s="13">
        <v>5823.1149999999998</v>
      </c>
      <c r="E3" s="14">
        <v>0.82198499999999997</v>
      </c>
      <c r="F3" s="13">
        <v>60.013039999999997</v>
      </c>
      <c r="G3" s="14">
        <f>(D3-$B3)/$B3</f>
        <v>3.4351692577294464</v>
      </c>
      <c r="H3">
        <v>1036.6028180631849</v>
      </c>
      <c r="I3">
        <v>1500.478122227539</v>
      </c>
      <c r="J3" s="6">
        <v>0.30915166125561772</v>
      </c>
      <c r="K3">
        <v>60.014776945114143</v>
      </c>
      <c r="L3" s="14">
        <f>(I3-$B3)/$B3</f>
        <v>0.14283754306744542</v>
      </c>
      <c r="M3">
        <v>1312.8241628764281</v>
      </c>
      <c r="N3">
        <v>1312.9408736434791</v>
      </c>
      <c r="O3" s="6">
        <v>8.8892629815255736E-5</v>
      </c>
      <c r="P3">
        <v>774.03390789031982</v>
      </c>
      <c r="Q3" s="14">
        <f>(N3-$B3)/$B3</f>
        <v>0</v>
      </c>
      <c r="R3">
        <v>1388.037894844012</v>
      </c>
      <c r="S3">
        <v>1403.506937465392</v>
      </c>
      <c r="T3">
        <v>20.00086950689947</v>
      </c>
      <c r="U3" s="26">
        <f t="shared" ref="U3:V34" si="0">(R3-$B3)/$B3</f>
        <v>5.7197565182150814E-2</v>
      </c>
      <c r="V3" s="27">
        <f t="shared" si="0"/>
        <v>6.8979544806604523E-2</v>
      </c>
      <c r="W3">
        <v>1370.9725700845011</v>
      </c>
      <c r="X3">
        <v>1399.1663640741699</v>
      </c>
      <c r="Y3">
        <v>30.001391924700151</v>
      </c>
      <c r="Z3" s="26">
        <f t="shared" ref="Z3:Z62" si="1">(W3-$B3)/$B3</f>
        <v>4.4199778989270841E-2</v>
      </c>
      <c r="AA3" s="27">
        <f t="shared" ref="AA3:AA62" si="2">(X3-$B3)/$B3</f>
        <v>6.5673551765823679E-2</v>
      </c>
      <c r="AB3">
        <v>1387.5221265753221</v>
      </c>
      <c r="AC3">
        <v>1397.3166699395349</v>
      </c>
      <c r="AD3">
        <v>20.001062235992869</v>
      </c>
      <c r="AE3" s="26">
        <f t="shared" ref="AE3:AE62" si="3">(AB3-$B3)/$B3</f>
        <v>5.6804730836717825E-2</v>
      </c>
      <c r="AF3" s="27">
        <f t="shared" ref="AF3:AF62" si="4">(AC3-$B3)/$B3</f>
        <v>6.4264734223642969E-2</v>
      </c>
      <c r="AG3">
        <v>1391.4024673610991</v>
      </c>
      <c r="AH3">
        <v>1402.188439010919</v>
      </c>
      <c r="AI3">
        <v>30.000927311461421</v>
      </c>
      <c r="AJ3" s="26">
        <f t="shared" ref="AJ3:AJ62" si="5">(AG3-$B3)/$B3</f>
        <v>5.976018821006384E-2</v>
      </c>
      <c r="AK3" s="27">
        <f t="shared" ref="AK3:AK62" si="6">(AH3-$B3)/$B3</f>
        <v>6.7975311881161279E-2</v>
      </c>
      <c r="AL3">
        <v>1390.7459454278869</v>
      </c>
      <c r="AM3">
        <v>1401.894595446317</v>
      </c>
      <c r="AN3">
        <v>20.000999870430679</v>
      </c>
      <c r="AO3" s="26">
        <f t="shared" ref="AO3:AO62" si="7">(AL3-$B3)/$B3</f>
        <v>5.9260148987893634E-2</v>
      </c>
      <c r="AP3" s="27">
        <f t="shared" ref="AP3:AP62" si="8">(AM3-$B3)/$B3</f>
        <v>6.7751506247182861E-2</v>
      </c>
      <c r="AQ3">
        <v>1384.708264292874</v>
      </c>
      <c r="AR3">
        <v>1400.426361066299</v>
      </c>
      <c r="AS3">
        <v>30.000809680996461</v>
      </c>
      <c r="AT3" s="26">
        <f t="shared" ref="AT3:AT62" si="9">(AQ3-$B3)/$B3</f>
        <v>5.4661555664907172E-2</v>
      </c>
      <c r="AU3" s="27">
        <f t="shared" ref="AU3:AU62" si="10">(AR3-$B3)/$B3</f>
        <v>6.6633227115584531E-2</v>
      </c>
      <c r="AV3">
        <v>1402.501744713051</v>
      </c>
      <c r="AW3">
        <v>1413.364411515852</v>
      </c>
      <c r="AX3">
        <v>30.000823883007978</v>
      </c>
      <c r="AY3" s="26">
        <f t="shared" ref="AY3:AZ62" si="11">(AV3-$B3)/$B3</f>
        <v>6.8213940831193615E-2</v>
      </c>
      <c r="AZ3" s="27">
        <f t="shared" si="11"/>
        <v>7.6487479282819765E-2</v>
      </c>
      <c r="BA3">
        <v>1397.172665467019</v>
      </c>
      <c r="BB3">
        <v>1409.1120113748441</v>
      </c>
      <c r="BC3">
        <v>20.000803530792471</v>
      </c>
      <c r="BD3" s="26">
        <f t="shared" ref="BD3:BE62" si="12">(BA3-$B3)/$B3</f>
        <v>6.4155053372504336E-2</v>
      </c>
      <c r="BE3" s="27">
        <f t="shared" si="12"/>
        <v>7.3248643302942562E-2</v>
      </c>
      <c r="BF3">
        <v>1328.0011544518179</v>
      </c>
      <c r="BG3">
        <v>1350.6630305136521</v>
      </c>
      <c r="BH3">
        <v>315.70825982589957</v>
      </c>
      <c r="BI3" s="26">
        <f t="shared" ref="BI3:BI62" si="13">(BF3-$B3)/$B3</f>
        <v>1.147064663052628E-2</v>
      </c>
      <c r="BJ3" s="27">
        <f t="shared" ref="BJ3:BJ62" si="14">(BG3-$B3)/$B3</f>
        <v>2.8731040085218783E-2</v>
      </c>
      <c r="BK3">
        <v>1361.630336126681</v>
      </c>
      <c r="BL3">
        <v>1376.401006156246</v>
      </c>
      <c r="BM3">
        <v>315.82981159140041</v>
      </c>
      <c r="BN3" s="26">
        <f t="shared" ref="BN3:BN62" si="15">(BK3-$B3)/$B3</f>
        <v>3.7084276573769892E-2</v>
      </c>
      <c r="BO3" s="27">
        <f t="shared" ref="BO3:BO62" si="16">(BL3-$B3)/$B3</f>
        <v>4.8334341467077449E-2</v>
      </c>
    </row>
    <row r="4" spans="1:67" x14ac:dyDescent="0.3">
      <c r="A4" s="11" t="s">
        <v>20</v>
      </c>
      <c r="B4" s="12">
        <f t="shared" ref="B4:B62" si="17">MIN(D4,I4,N4,R4,W4,AB4,AG4,AL4,AQ4,AV4,BA4)</f>
        <v>1522.00284665096</v>
      </c>
      <c r="C4" s="12">
        <v>1203.76</v>
      </c>
      <c r="D4" s="13">
        <v>1678.634</v>
      </c>
      <c r="E4" s="14">
        <v>0.28289300000000001</v>
      </c>
      <c r="F4" s="13">
        <v>60.013080000000002</v>
      </c>
      <c r="G4" s="14">
        <f t="shared" ref="G4:G62" si="18">(D4-$B4)/$B4</f>
        <v>0.10291120919628617</v>
      </c>
      <c r="H4">
        <v>1203.7601670268371</v>
      </c>
      <c r="I4">
        <v>1672.5638587919771</v>
      </c>
      <c r="J4" s="6">
        <v>0.28029045904635141</v>
      </c>
      <c r="K4">
        <v>60.011722087860107</v>
      </c>
      <c r="L4" s="14">
        <f t="shared" ref="L4:L62" si="19">(I4-$B4)/$B4</f>
        <v>9.8922950421751157E-2</v>
      </c>
      <c r="M4">
        <v>1521.8566335069229</v>
      </c>
      <c r="N4">
        <v>1522.00284665096</v>
      </c>
      <c r="O4" s="6">
        <v>9.6066275013566063E-5</v>
      </c>
      <c r="P4">
        <v>425.40561509132391</v>
      </c>
      <c r="Q4" s="14">
        <f t="shared" ref="Q4:Q62" si="20">(N4-$B4)/$B4</f>
        <v>0</v>
      </c>
      <c r="R4">
        <v>1642.571274279695</v>
      </c>
      <c r="S4">
        <v>1647.402794453825</v>
      </c>
      <c r="T4">
        <v>20.000895088499242</v>
      </c>
      <c r="U4" s="14">
        <f t="shared" si="0"/>
        <v>7.9216952776425958E-2</v>
      </c>
      <c r="V4" s="28">
        <f t="shared" si="0"/>
        <v>8.2391401618464158E-2</v>
      </c>
      <c r="W4">
        <v>1671.203516385586</v>
      </c>
      <c r="X4">
        <v>1760.168986420264</v>
      </c>
      <c r="Y4">
        <v>30.000704474699159</v>
      </c>
      <c r="Z4" s="14">
        <f t="shared" si="1"/>
        <v>9.8029166018269664E-2</v>
      </c>
      <c r="AA4" s="28">
        <f t="shared" si="2"/>
        <v>0.15648205934264095</v>
      </c>
      <c r="AB4">
        <v>1638.166785557605</v>
      </c>
      <c r="AC4">
        <v>1641.4423532220469</v>
      </c>
      <c r="AD4">
        <v>20.00083083072677</v>
      </c>
      <c r="AE4" s="14">
        <f t="shared" si="3"/>
        <v>7.6323075979952318E-2</v>
      </c>
      <c r="AF4" s="28">
        <f t="shared" si="4"/>
        <v>7.8475218909020789E-2</v>
      </c>
      <c r="AG4">
        <v>1740.395135183777</v>
      </c>
      <c r="AH4">
        <v>1758.765294979557</v>
      </c>
      <c r="AI4">
        <v>30.000875514373181</v>
      </c>
      <c r="AJ4" s="14">
        <f t="shared" si="5"/>
        <v>0.14349006574683548</v>
      </c>
      <c r="AK4" s="28">
        <f t="shared" si="6"/>
        <v>0.1555597933667292</v>
      </c>
      <c r="AL4">
        <v>1632.836717911596</v>
      </c>
      <c r="AM4">
        <v>1639.9862565303531</v>
      </c>
      <c r="AN4">
        <v>20.000805365783162</v>
      </c>
      <c r="AO4" s="14">
        <f t="shared" si="7"/>
        <v>7.2821066993742259E-2</v>
      </c>
      <c r="AP4" s="28">
        <f t="shared" si="8"/>
        <v>7.7518521163745344E-2</v>
      </c>
      <c r="AQ4">
        <v>1648.246577294489</v>
      </c>
      <c r="AR4">
        <v>1664.441509134288</v>
      </c>
      <c r="AS4">
        <v>30.000473006838</v>
      </c>
      <c r="AT4" s="14">
        <f t="shared" si="9"/>
        <v>8.2945791409863523E-2</v>
      </c>
      <c r="AU4" s="28">
        <f t="shared" si="10"/>
        <v>9.3586331192975353E-2</v>
      </c>
      <c r="AV4">
        <v>1754.5416059216629</v>
      </c>
      <c r="AW4">
        <v>1775.8051335519949</v>
      </c>
      <c r="AX4">
        <v>30.00056231149938</v>
      </c>
      <c r="AY4" s="14">
        <f t="shared" si="11"/>
        <v>0.15278470719183282</v>
      </c>
      <c r="AZ4" s="28">
        <f t="shared" si="11"/>
        <v>0.16675546137085459</v>
      </c>
      <c r="BA4">
        <v>1636.128377898779</v>
      </c>
      <c r="BB4">
        <v>1641.3428524092319</v>
      </c>
      <c r="BC4">
        <v>20.00066737919115</v>
      </c>
      <c r="BD4" s="14">
        <f t="shared" si="12"/>
        <v>7.4983783045440885E-2</v>
      </c>
      <c r="BE4" s="28">
        <f t="shared" si="12"/>
        <v>7.8409843990022488E-2</v>
      </c>
      <c r="BF4">
        <v>1527.4404606548719</v>
      </c>
      <c r="BG4">
        <v>1571.6167202771869</v>
      </c>
      <c r="BH4">
        <v>312.71490032100053</v>
      </c>
      <c r="BI4" s="14">
        <f t="shared" si="13"/>
        <v>3.5726700616079128E-3</v>
      </c>
      <c r="BJ4" s="28">
        <f t="shared" si="14"/>
        <v>3.2597753503154137E-2</v>
      </c>
      <c r="BK4">
        <v>1525.2581830128149</v>
      </c>
      <c r="BL4">
        <v>1580.6480960794579</v>
      </c>
      <c r="BM4">
        <v>312.84391928870173</v>
      </c>
      <c r="BN4" s="14">
        <f t="shared" si="15"/>
        <v>2.1388503766717722E-3</v>
      </c>
      <c r="BO4" s="28">
        <f t="shared" si="16"/>
        <v>3.8531629265702007E-2</v>
      </c>
    </row>
    <row r="5" spans="1:67" x14ac:dyDescent="0.3">
      <c r="A5" s="11" t="s">
        <v>21</v>
      </c>
      <c r="B5" s="12">
        <f t="shared" si="17"/>
        <v>1394.585732118165</v>
      </c>
      <c r="C5" s="12">
        <v>1324.953</v>
      </c>
      <c r="D5" s="13">
        <v>1399.838</v>
      </c>
      <c r="E5" s="14">
        <v>5.3496000000000002E-2</v>
      </c>
      <c r="F5" s="13">
        <v>60.012920000000001</v>
      </c>
      <c r="G5" s="14">
        <f t="shared" si="18"/>
        <v>3.7661850117006396E-3</v>
      </c>
      <c r="H5">
        <v>1323.264077923882</v>
      </c>
      <c r="I5">
        <v>1399.837853474854</v>
      </c>
      <c r="J5" s="6">
        <v>5.4701889480192778E-2</v>
      </c>
      <c r="K5">
        <v>60.014037847518921</v>
      </c>
      <c r="L5" s="14">
        <f t="shared" si="19"/>
        <v>3.7660799445523169E-3</v>
      </c>
      <c r="M5">
        <v>1385.2772409181659</v>
      </c>
      <c r="N5">
        <v>1394.585732118165</v>
      </c>
      <c r="O5" s="6">
        <v>6.6747357194459518E-3</v>
      </c>
      <c r="P5">
        <v>3600.0589051246639</v>
      </c>
      <c r="Q5" s="14">
        <f t="shared" si="20"/>
        <v>0</v>
      </c>
      <c r="R5">
        <v>1399.837853474854</v>
      </c>
      <c r="S5">
        <v>1399.837853474854</v>
      </c>
      <c r="T5">
        <v>20.000793902899751</v>
      </c>
      <c r="U5" s="14">
        <f t="shared" si="0"/>
        <v>3.7660799445523169E-3</v>
      </c>
      <c r="V5" s="28">
        <f t="shared" si="0"/>
        <v>3.7660799445523169E-3</v>
      </c>
      <c r="W5">
        <v>1490.817120208181</v>
      </c>
      <c r="X5">
        <v>1496.6301432648361</v>
      </c>
      <c r="Y5">
        <v>30.001653330000408</v>
      </c>
      <c r="Z5" s="14">
        <f t="shared" si="1"/>
        <v>6.9003565627948224E-2</v>
      </c>
      <c r="AA5" s="28">
        <f t="shared" si="2"/>
        <v>7.3171845083830789E-2</v>
      </c>
      <c r="AB5">
        <v>1399.4952355164769</v>
      </c>
      <c r="AC5">
        <v>1399.7008062915031</v>
      </c>
      <c r="AD5">
        <v>20.000858920696189</v>
      </c>
      <c r="AE5" s="14">
        <f t="shared" si="3"/>
        <v>3.5204027154753211E-3</v>
      </c>
      <c r="AF5" s="28">
        <f t="shared" si="4"/>
        <v>3.6678090529214859E-3</v>
      </c>
      <c r="AG5">
        <v>1400.3722802870741</v>
      </c>
      <c r="AH5">
        <v>1400.440803878749</v>
      </c>
      <c r="AI5">
        <v>30.000816871970891</v>
      </c>
      <c r="AJ5" s="14">
        <f t="shared" si="5"/>
        <v>4.1492954041055822E-3</v>
      </c>
      <c r="AK5" s="28">
        <f t="shared" si="6"/>
        <v>4.1984308499205909E-3</v>
      </c>
      <c r="AL5">
        <v>1399.4952355164769</v>
      </c>
      <c r="AM5">
        <v>1399.7008062915031</v>
      </c>
      <c r="AN5">
        <v>20.000968185835521</v>
      </c>
      <c r="AO5" s="14">
        <f t="shared" si="7"/>
        <v>3.5204027154753211E-3</v>
      </c>
      <c r="AP5" s="28">
        <f t="shared" si="8"/>
        <v>3.6678090529214859E-3</v>
      </c>
      <c r="AQ5">
        <v>1400.3722802870741</v>
      </c>
      <c r="AR5">
        <v>1400.543589266262</v>
      </c>
      <c r="AS5">
        <v>30.000905443541701</v>
      </c>
      <c r="AT5" s="14">
        <f t="shared" si="9"/>
        <v>4.1492954041055822E-3</v>
      </c>
      <c r="AU5" s="28">
        <f t="shared" si="10"/>
        <v>4.2721340186435914E-3</v>
      </c>
      <c r="AV5">
        <v>1400.3722802870741</v>
      </c>
      <c r="AW5">
        <v>1400.5778510621001</v>
      </c>
      <c r="AX5">
        <v>30.000764833996069</v>
      </c>
      <c r="AY5" s="14">
        <f t="shared" si="11"/>
        <v>4.1492954041055822E-3</v>
      </c>
      <c r="AZ5" s="28">
        <f t="shared" si="11"/>
        <v>4.2967017415515849E-3</v>
      </c>
      <c r="BA5">
        <v>1399.4952355164769</v>
      </c>
      <c r="BB5">
        <v>1399.7008062915031</v>
      </c>
      <c r="BC5">
        <v>20.00079734569881</v>
      </c>
      <c r="BD5" s="14">
        <f t="shared" si="12"/>
        <v>3.5204027154753211E-3</v>
      </c>
      <c r="BE5" s="28">
        <f t="shared" si="12"/>
        <v>3.6678090529214859E-3</v>
      </c>
      <c r="BF5">
        <v>1395.51155691383</v>
      </c>
      <c r="BG5">
        <v>1395.51155691383</v>
      </c>
      <c r="BH5">
        <v>308.90300720840031</v>
      </c>
      <c r="BI5" s="14">
        <f t="shared" si="13"/>
        <v>6.6387083586378444E-4</v>
      </c>
      <c r="BJ5" s="28">
        <f t="shared" si="14"/>
        <v>6.6387083586378444E-4</v>
      </c>
      <c r="BK5">
        <v>1395.51155691383</v>
      </c>
      <c r="BL5">
        <v>1395.51155691383</v>
      </c>
      <c r="BM5">
        <v>309.03939528260162</v>
      </c>
      <c r="BN5" s="14">
        <f t="shared" si="15"/>
        <v>6.6387083586378444E-4</v>
      </c>
      <c r="BO5" s="28">
        <f t="shared" si="16"/>
        <v>6.6387083586378444E-4</v>
      </c>
    </row>
    <row r="6" spans="1:67" x14ac:dyDescent="0.3">
      <c r="A6" s="11" t="s">
        <v>22</v>
      </c>
      <c r="B6" s="12">
        <f t="shared" si="17"/>
        <v>941.31790274956666</v>
      </c>
      <c r="C6" s="12">
        <v>607.3691</v>
      </c>
      <c r="D6" s="13">
        <v>1034.547</v>
      </c>
      <c r="E6" s="14">
        <v>0.41291299999999997</v>
      </c>
      <c r="F6" s="13">
        <v>60.021549999999998</v>
      </c>
      <c r="G6" s="14">
        <f t="shared" si="18"/>
        <v>9.9041032767052922E-2</v>
      </c>
      <c r="H6">
        <v>607.36909639205783</v>
      </c>
      <c r="I6">
        <v>1035.0945975232059</v>
      </c>
      <c r="J6" s="6">
        <v>0.41322358570377798</v>
      </c>
      <c r="K6">
        <v>60.022656917572021</v>
      </c>
      <c r="L6" s="14">
        <f t="shared" si="19"/>
        <v>9.9622767717175945E-2</v>
      </c>
      <c r="M6">
        <v>941.22395454795799</v>
      </c>
      <c r="N6">
        <v>941.31790274956666</v>
      </c>
      <c r="O6" s="6">
        <v>9.9804966349618403E-5</v>
      </c>
      <c r="P6">
        <v>2228.3365030288701</v>
      </c>
      <c r="Q6" s="14">
        <f t="shared" si="20"/>
        <v>0</v>
      </c>
      <c r="R6">
        <v>1022.34809420198</v>
      </c>
      <c r="S6">
        <v>1024.780204253133</v>
      </c>
      <c r="T6">
        <v>20.000881715601281</v>
      </c>
      <c r="U6" s="14">
        <f t="shared" si="0"/>
        <v>8.6081642785849594E-2</v>
      </c>
      <c r="V6" s="28">
        <f t="shared" si="0"/>
        <v>8.866537145397424E-2</v>
      </c>
      <c r="W6">
        <v>1065.7448776919521</v>
      </c>
      <c r="X6">
        <v>1121.051684339199</v>
      </c>
      <c r="Y6">
        <v>30.001013655699349</v>
      </c>
      <c r="Z6" s="14">
        <f t="shared" si="1"/>
        <v>0.13218379739611585</v>
      </c>
      <c r="AA6" s="28">
        <f t="shared" si="2"/>
        <v>0.19093845029892068</v>
      </c>
      <c r="AB6">
        <v>1024.1858165418121</v>
      </c>
      <c r="AC6">
        <v>1024.8680821324931</v>
      </c>
      <c r="AD6">
        <v>20.00054320761701</v>
      </c>
      <c r="AE6" s="14">
        <f t="shared" si="3"/>
        <v>8.8033929398548844E-2</v>
      </c>
      <c r="AF6" s="28">
        <f t="shared" si="4"/>
        <v>8.8758727671999452E-2</v>
      </c>
      <c r="AG6">
        <v>1019.316883016699</v>
      </c>
      <c r="AH6">
        <v>1023.711170325181</v>
      </c>
      <c r="AI6">
        <v>30.000818192213771</v>
      </c>
      <c r="AJ6" s="14">
        <f t="shared" si="5"/>
        <v>8.2861464803016274E-2</v>
      </c>
      <c r="AK6" s="28">
        <f t="shared" si="6"/>
        <v>8.7529693565739711E-2</v>
      </c>
      <c r="AL6">
        <v>1019.404551731587</v>
      </c>
      <c r="AM6">
        <v>1023.805675440266</v>
      </c>
      <c r="AN6">
        <v>20.00078330859542</v>
      </c>
      <c r="AO6" s="14">
        <f t="shared" si="7"/>
        <v>8.2954598817180883E-2</v>
      </c>
      <c r="AP6" s="28">
        <f t="shared" si="8"/>
        <v>8.7630090163752922E-2</v>
      </c>
      <c r="AQ6">
        <v>1028.703972530592</v>
      </c>
      <c r="AR6">
        <v>1039.6715377650621</v>
      </c>
      <c r="AS6">
        <v>30.000745944795199</v>
      </c>
      <c r="AT6" s="14">
        <f t="shared" si="9"/>
        <v>9.2833748859734541E-2</v>
      </c>
      <c r="AU6" s="28">
        <f t="shared" si="10"/>
        <v>0.10448503606295693</v>
      </c>
      <c r="AV6">
        <v>1086.963999292642</v>
      </c>
      <c r="AW6">
        <v>1138.4059428167691</v>
      </c>
      <c r="AX6">
        <v>30.000619480403842</v>
      </c>
      <c r="AY6" s="14">
        <f t="shared" si="11"/>
        <v>0.15472572668345802</v>
      </c>
      <c r="AZ6" s="28">
        <f t="shared" si="11"/>
        <v>0.20937457950338889</v>
      </c>
      <c r="BA6">
        <v>1023.717577499944</v>
      </c>
      <c r="BB6">
        <v>1024.278066303601</v>
      </c>
      <c r="BC6">
        <v>20.00033296360634</v>
      </c>
      <c r="BD6" s="14">
        <f t="shared" si="12"/>
        <v>8.7536500166086204E-2</v>
      </c>
      <c r="BE6" s="28">
        <f t="shared" si="12"/>
        <v>8.8131930043728837E-2</v>
      </c>
      <c r="BF6">
        <v>944.90782217208096</v>
      </c>
      <c r="BG6">
        <v>945.44852506317261</v>
      </c>
      <c r="BH6">
        <v>309.25213935750003</v>
      </c>
      <c r="BI6" s="14">
        <f t="shared" si="13"/>
        <v>3.8137162928998077E-3</v>
      </c>
      <c r="BJ6" s="28">
        <f t="shared" si="14"/>
        <v>4.3881267970581539E-3</v>
      </c>
      <c r="BK6">
        <v>942.65507891462858</v>
      </c>
      <c r="BL6">
        <v>949.54887386616065</v>
      </c>
      <c r="BM6">
        <v>309.47261756070083</v>
      </c>
      <c r="BN6" s="14">
        <f t="shared" si="15"/>
        <v>1.4205362090278536E-3</v>
      </c>
      <c r="BO6" s="28">
        <f t="shared" si="16"/>
        <v>8.7440928219377594E-3</v>
      </c>
    </row>
    <row r="7" spans="1:67" x14ac:dyDescent="0.3">
      <c r="A7" s="11" t="s">
        <v>23</v>
      </c>
      <c r="B7" s="12">
        <f t="shared" si="17"/>
        <v>1372.2192945450349</v>
      </c>
      <c r="C7" s="12">
        <v>0</v>
      </c>
      <c r="D7" s="13">
        <v>100000</v>
      </c>
      <c r="E7" s="14" t="s">
        <v>79</v>
      </c>
      <c r="F7" s="13">
        <v>60.029780000000002</v>
      </c>
      <c r="G7" s="14">
        <f t="shared" si="18"/>
        <v>71.87464940737145</v>
      </c>
      <c r="H7">
        <v>1049.03277335959</v>
      </c>
      <c r="I7">
        <v>1649.32762424109</v>
      </c>
      <c r="J7" s="6">
        <v>0.36396337638358239</v>
      </c>
      <c r="K7">
        <v>60.038735151290886</v>
      </c>
      <c r="L7" s="14">
        <f t="shared" si="19"/>
        <v>0.20194172374462313</v>
      </c>
      <c r="M7">
        <v>1372.084881668243</v>
      </c>
      <c r="N7">
        <v>1372.2192945450349</v>
      </c>
      <c r="O7" s="6">
        <v>9.7952912720448035E-5</v>
      </c>
      <c r="P7">
        <v>157.0005958080292</v>
      </c>
      <c r="Q7" s="14">
        <f t="shared" si="20"/>
        <v>0</v>
      </c>
      <c r="R7">
        <v>1457.350083360642</v>
      </c>
      <c r="S7">
        <v>1468.1125795928631</v>
      </c>
      <c r="T7">
        <v>20.001141732098041</v>
      </c>
      <c r="U7" s="14">
        <f t="shared" si="0"/>
        <v>6.2038763887103422E-2</v>
      </c>
      <c r="V7" s="28">
        <f t="shared" si="0"/>
        <v>6.9881895283816123E-2</v>
      </c>
      <c r="W7">
        <v>1469.0899527763361</v>
      </c>
      <c r="X7">
        <v>1472.3266999560601</v>
      </c>
      <c r="Y7">
        <v>30.001296215599719</v>
      </c>
      <c r="Z7" s="14">
        <f t="shared" si="1"/>
        <v>7.0594152564673732E-2</v>
      </c>
      <c r="AA7" s="28">
        <f t="shared" si="2"/>
        <v>7.2952920724100603E-2</v>
      </c>
      <c r="AB7">
        <v>1463.809711242207</v>
      </c>
      <c r="AC7">
        <v>1470.186592091603</v>
      </c>
      <c r="AD7">
        <v>20.00104129348183</v>
      </c>
      <c r="AE7" s="14">
        <f t="shared" si="3"/>
        <v>6.6746195058814725E-2</v>
      </c>
      <c r="AF7" s="28">
        <f t="shared" si="4"/>
        <v>7.1393324620937865E-2</v>
      </c>
      <c r="AG7">
        <v>1457.3114309573371</v>
      </c>
      <c r="AH7">
        <v>1467.5859445950939</v>
      </c>
      <c r="AI7">
        <v>30.000617360137401</v>
      </c>
      <c r="AJ7" s="14">
        <f t="shared" si="5"/>
        <v>6.2010596083707438E-2</v>
      </c>
      <c r="AK7" s="28">
        <f t="shared" si="6"/>
        <v>6.9498111875535312E-2</v>
      </c>
      <c r="AL7">
        <v>1460.441206296148</v>
      </c>
      <c r="AM7">
        <v>1469.048285170707</v>
      </c>
      <c r="AN7">
        <v>20.000939624011519</v>
      </c>
      <c r="AO7" s="14">
        <f t="shared" si="7"/>
        <v>6.4291408889104312E-2</v>
      </c>
      <c r="AP7" s="28">
        <f t="shared" si="8"/>
        <v>7.0563787443155099E-2</v>
      </c>
      <c r="AQ7">
        <v>1449.6537421091209</v>
      </c>
      <c r="AR7">
        <v>1467.6190099464991</v>
      </c>
      <c r="AS7">
        <v>30.00137133409735</v>
      </c>
      <c r="AT7" s="14">
        <f t="shared" si="9"/>
        <v>5.6430082182862544E-2</v>
      </c>
      <c r="AU7" s="28">
        <f t="shared" si="10"/>
        <v>6.952220813444715E-2</v>
      </c>
      <c r="AV7">
        <v>1466.237198461602</v>
      </c>
      <c r="AW7">
        <v>1469.290989055522</v>
      </c>
      <c r="AX7">
        <v>30.000735758006339</v>
      </c>
      <c r="AY7" s="14">
        <f t="shared" si="11"/>
        <v>6.8515217859357616E-2</v>
      </c>
      <c r="AZ7" s="28">
        <f t="shared" si="11"/>
        <v>7.0740657048312103E-2</v>
      </c>
      <c r="BA7">
        <v>1459.155124370302</v>
      </c>
      <c r="BB7">
        <v>1467.6569701117839</v>
      </c>
      <c r="BC7">
        <v>20.00098963868804</v>
      </c>
      <c r="BD7" s="14">
        <f t="shared" si="12"/>
        <v>6.3354181194552453E-2</v>
      </c>
      <c r="BE7" s="28">
        <f t="shared" si="12"/>
        <v>6.9549871471812949E-2</v>
      </c>
      <c r="BF7">
        <v>1399.1020890692021</v>
      </c>
      <c r="BG7">
        <v>1410.238803227119</v>
      </c>
      <c r="BH7">
        <v>309.44826628169977</v>
      </c>
      <c r="BI7" s="14">
        <f t="shared" si="13"/>
        <v>1.9590742260390853E-2</v>
      </c>
      <c r="BJ7" s="28">
        <f t="shared" si="14"/>
        <v>2.7706583658473904E-2</v>
      </c>
      <c r="BK7">
        <v>1416.897128161369</v>
      </c>
      <c r="BL7">
        <v>1428.2893657170509</v>
      </c>
      <c r="BM7">
        <v>309.55658587060032</v>
      </c>
      <c r="BN7" s="14">
        <f t="shared" si="15"/>
        <v>3.2558814610712188E-2</v>
      </c>
      <c r="BO7" s="28">
        <f t="shared" si="16"/>
        <v>4.0860867789070318E-2</v>
      </c>
    </row>
    <row r="8" spans="1:67" x14ac:dyDescent="0.3">
      <c r="A8" s="11" t="s">
        <v>24</v>
      </c>
      <c r="B8" s="12">
        <f t="shared" si="17"/>
        <v>1682.2059999999999</v>
      </c>
      <c r="C8" s="12">
        <v>1682.2059999999999</v>
      </c>
      <c r="D8" s="13">
        <v>1682.2059999999999</v>
      </c>
      <c r="E8" s="14">
        <v>0</v>
      </c>
      <c r="F8" s="13">
        <v>22.965389999999999</v>
      </c>
      <c r="G8" s="14">
        <f t="shared" si="18"/>
        <v>0</v>
      </c>
      <c r="H8">
        <v>1682.04641707883</v>
      </c>
      <c r="I8">
        <v>1682.2061280079979</v>
      </c>
      <c r="J8" s="6">
        <v>9.4941354990841801E-5</v>
      </c>
      <c r="K8">
        <v>23.667765855789181</v>
      </c>
      <c r="L8" s="14">
        <f t="shared" si="19"/>
        <v>7.609531650737909E-8</v>
      </c>
      <c r="M8">
        <v>1682.206128007997</v>
      </c>
      <c r="N8">
        <v>1682.2061280079979</v>
      </c>
      <c r="O8" s="6">
        <v>0</v>
      </c>
      <c r="P8">
        <v>15.50755190849304</v>
      </c>
      <c r="Q8" s="14">
        <f t="shared" si="20"/>
        <v>7.609531650737909E-8</v>
      </c>
      <c r="R8">
        <v>1682.206128007997</v>
      </c>
      <c r="S8">
        <v>1682.206128007997</v>
      </c>
      <c r="T8">
        <v>20.00092571200075</v>
      </c>
      <c r="U8" s="14">
        <f t="shared" si="0"/>
        <v>7.6095315966723122E-8</v>
      </c>
      <c r="V8" s="28">
        <f t="shared" si="0"/>
        <v>7.6095315966723122E-8</v>
      </c>
      <c r="W8">
        <v>1682.206128007997</v>
      </c>
      <c r="X8">
        <v>1682.206128007997</v>
      </c>
      <c r="Y8">
        <v>30.00126826040141</v>
      </c>
      <c r="Z8" s="14">
        <f t="shared" si="1"/>
        <v>7.6095315966723122E-8</v>
      </c>
      <c r="AA8" s="28">
        <f t="shared" si="2"/>
        <v>7.6095315966723122E-8</v>
      </c>
      <c r="AB8">
        <v>1682.206128007997</v>
      </c>
      <c r="AC8">
        <v>1682.206128007997</v>
      </c>
      <c r="AD8">
        <v>20.000973451416939</v>
      </c>
      <c r="AE8" s="14">
        <f t="shared" si="3"/>
        <v>7.6095315966723122E-8</v>
      </c>
      <c r="AF8" s="28">
        <f t="shared" si="4"/>
        <v>7.6095315966723122E-8</v>
      </c>
      <c r="AG8">
        <v>1682.206128007997</v>
      </c>
      <c r="AH8">
        <v>1682.206128007997</v>
      </c>
      <c r="AI8">
        <v>30.000570567417888</v>
      </c>
      <c r="AJ8" s="14">
        <f t="shared" si="5"/>
        <v>7.6095315966723122E-8</v>
      </c>
      <c r="AK8" s="28">
        <f t="shared" si="6"/>
        <v>7.6095315966723122E-8</v>
      </c>
      <c r="AL8">
        <v>1682.206128007997</v>
      </c>
      <c r="AM8">
        <v>1682.206128007997</v>
      </c>
      <c r="AN8">
        <v>20.000955166178759</v>
      </c>
      <c r="AO8" s="14">
        <f t="shared" si="7"/>
        <v>7.6095315966723122E-8</v>
      </c>
      <c r="AP8" s="28">
        <f t="shared" si="8"/>
        <v>7.6095315966723122E-8</v>
      </c>
      <c r="AQ8">
        <v>1682.206128007997</v>
      </c>
      <c r="AR8">
        <v>1682.206128007997</v>
      </c>
      <c r="AS8">
        <v>30.000565534760241</v>
      </c>
      <c r="AT8" s="14">
        <f t="shared" si="9"/>
        <v>7.6095315966723122E-8</v>
      </c>
      <c r="AU8" s="28">
        <f t="shared" si="10"/>
        <v>7.6095315966723122E-8</v>
      </c>
      <c r="AV8">
        <v>1682.206128007997</v>
      </c>
      <c r="AW8">
        <v>1682.206128007997</v>
      </c>
      <c r="AX8">
        <v>30.00070255800383</v>
      </c>
      <c r="AY8" s="14">
        <f t="shared" si="11"/>
        <v>7.6095315966723122E-8</v>
      </c>
      <c r="AZ8" s="28">
        <f t="shared" si="11"/>
        <v>7.6095315966723122E-8</v>
      </c>
      <c r="BA8">
        <v>1682.206128007997</v>
      </c>
      <c r="BB8">
        <v>1682.206128007997</v>
      </c>
      <c r="BC8">
        <v>20.00066122100689</v>
      </c>
      <c r="BD8" s="14">
        <f t="shared" si="12"/>
        <v>7.6095315966723122E-8</v>
      </c>
      <c r="BE8" s="28">
        <f t="shared" si="12"/>
        <v>7.6095315966723122E-8</v>
      </c>
      <c r="BF8">
        <v>1682.2061280079979</v>
      </c>
      <c r="BG8">
        <v>1682.2061280079979</v>
      </c>
      <c r="BH8">
        <v>60</v>
      </c>
      <c r="BI8" s="14">
        <f t="shared" si="13"/>
        <v>7.609531650737909E-8</v>
      </c>
      <c r="BJ8" s="28">
        <f t="shared" si="14"/>
        <v>7.609531650737909E-8</v>
      </c>
      <c r="BK8">
        <v>1682.2061280079979</v>
      </c>
      <c r="BL8">
        <v>1682.2061280079979</v>
      </c>
      <c r="BM8">
        <v>60</v>
      </c>
      <c r="BN8" s="14">
        <f t="shared" si="15"/>
        <v>7.609531650737909E-8</v>
      </c>
      <c r="BO8" s="28">
        <f t="shared" si="16"/>
        <v>7.609531650737909E-8</v>
      </c>
    </row>
    <row r="9" spans="1:67" x14ac:dyDescent="0.3">
      <c r="A9" s="11" t="s">
        <v>25</v>
      </c>
      <c r="B9" s="12">
        <f t="shared" si="17"/>
        <v>1335.679236133665</v>
      </c>
      <c r="C9" s="12">
        <v>1193.4480000000001</v>
      </c>
      <c r="D9" s="13">
        <v>1337.0329999999999</v>
      </c>
      <c r="E9" s="14">
        <v>0.107391</v>
      </c>
      <c r="F9" s="13">
        <v>60.027859999999997</v>
      </c>
      <c r="G9" s="14">
        <f t="shared" si="18"/>
        <v>1.0135396506227151E-3</v>
      </c>
      <c r="H9">
        <v>1204.7997560378581</v>
      </c>
      <c r="I9">
        <v>1338.2429793304959</v>
      </c>
      <c r="J9" s="6">
        <v>9.971524256334767E-2</v>
      </c>
      <c r="K9">
        <v>60.012480974197388</v>
      </c>
      <c r="L9" s="14">
        <f t="shared" si="19"/>
        <v>1.9194302999364699E-3</v>
      </c>
      <c r="M9">
        <v>1334.2825923400039</v>
      </c>
      <c r="N9">
        <v>1335.679236133665</v>
      </c>
      <c r="O9" s="6">
        <v>1.045643112415757E-3</v>
      </c>
      <c r="P9">
        <v>3600.0658221244812</v>
      </c>
      <c r="Q9" s="14">
        <f t="shared" si="20"/>
        <v>0</v>
      </c>
      <c r="R9">
        <v>1421.474342028361</v>
      </c>
      <c r="S9">
        <v>1427.7073545532801</v>
      </c>
      <c r="T9">
        <v>20.00116513299945</v>
      </c>
      <c r="U9" s="14">
        <f t="shared" si="0"/>
        <v>6.4233315584843201E-2</v>
      </c>
      <c r="V9" s="28">
        <f t="shared" si="0"/>
        <v>6.8899864525861068E-2</v>
      </c>
      <c r="W9">
        <v>1455.2031370663231</v>
      </c>
      <c r="X9">
        <v>1482.5846564954791</v>
      </c>
      <c r="Y9">
        <v>30.00126975640087</v>
      </c>
      <c r="Z9" s="14">
        <f t="shared" si="1"/>
        <v>8.9485482516475243E-2</v>
      </c>
      <c r="AA9" s="28">
        <f t="shared" si="2"/>
        <v>0.10998555370753167</v>
      </c>
      <c r="AB9">
        <v>1423.0341322537381</v>
      </c>
      <c r="AC9">
        <v>1427.1677088752001</v>
      </c>
      <c r="AD9">
        <v>20.000977555976711</v>
      </c>
      <c r="AE9" s="14">
        <f t="shared" si="3"/>
        <v>6.5401103615966738E-2</v>
      </c>
      <c r="AF9" s="28">
        <f t="shared" si="4"/>
        <v>6.8495841117035702E-2</v>
      </c>
      <c r="AG9">
        <v>1416.5447715485079</v>
      </c>
      <c r="AH9">
        <v>1423.978943001189</v>
      </c>
      <c r="AI9">
        <v>30.000760167092089</v>
      </c>
      <c r="AJ9" s="14">
        <f t="shared" si="5"/>
        <v>6.0542631215052087E-2</v>
      </c>
      <c r="AK9" s="28">
        <f t="shared" si="6"/>
        <v>6.6108467122032624E-2</v>
      </c>
      <c r="AL9">
        <v>1369.982018679927</v>
      </c>
      <c r="AM9">
        <v>1375.274841103974</v>
      </c>
      <c r="AN9">
        <v>20.000779109913861</v>
      </c>
      <c r="AO9" s="14">
        <f t="shared" si="7"/>
        <v>2.5681901476253301E-2</v>
      </c>
      <c r="AP9" s="28">
        <f t="shared" si="8"/>
        <v>2.9644546309580147E-2</v>
      </c>
      <c r="AQ9">
        <v>1415.7472355456271</v>
      </c>
      <c r="AR9">
        <v>1423.704665509885</v>
      </c>
      <c r="AS9">
        <v>30.000744366948489</v>
      </c>
      <c r="AT9" s="14">
        <f t="shared" si="9"/>
        <v>5.9945529769356597E-2</v>
      </c>
      <c r="AU9" s="28">
        <f t="shared" si="10"/>
        <v>6.590312029632471E-2</v>
      </c>
      <c r="AV9">
        <v>1420.4224174748681</v>
      </c>
      <c r="AW9">
        <v>1424.9064621457751</v>
      </c>
      <c r="AX9">
        <v>30.000702171510781</v>
      </c>
      <c r="AY9" s="14">
        <f t="shared" si="11"/>
        <v>6.3445757820197665E-2</v>
      </c>
      <c r="AZ9" s="28">
        <f t="shared" si="11"/>
        <v>6.680288470336071E-2</v>
      </c>
      <c r="BA9">
        <v>1413.477170934088</v>
      </c>
      <c r="BB9">
        <v>1424.480538131327</v>
      </c>
      <c r="BC9">
        <v>20.000777425209531</v>
      </c>
      <c r="BD9" s="14">
        <f t="shared" si="12"/>
        <v>5.8245971559475217E-2</v>
      </c>
      <c r="BE9" s="28">
        <f t="shared" si="12"/>
        <v>6.6484002742089057E-2</v>
      </c>
      <c r="BF9">
        <v>1336.0270080040571</v>
      </c>
      <c r="BG9">
        <v>1336.0270080040571</v>
      </c>
      <c r="BH9">
        <v>308.98429051320198</v>
      </c>
      <c r="BI9" s="14">
        <f t="shared" si="13"/>
        <v>2.6037079935356392E-4</v>
      </c>
      <c r="BJ9" s="28">
        <f t="shared" si="14"/>
        <v>2.6037079935356392E-4</v>
      </c>
      <c r="BK9">
        <v>1335.679236133665</v>
      </c>
      <c r="BL9">
        <v>1335.9786658607479</v>
      </c>
      <c r="BM9">
        <v>309.1575568096996</v>
      </c>
      <c r="BN9" s="14">
        <f t="shared" si="15"/>
        <v>0</v>
      </c>
      <c r="BO9" s="28">
        <f t="shared" si="16"/>
        <v>2.2417787069124379E-4</v>
      </c>
    </row>
    <row r="10" spans="1:67" x14ac:dyDescent="0.3">
      <c r="A10" s="11" t="s">
        <v>26</v>
      </c>
      <c r="B10" s="12">
        <f t="shared" si="17"/>
        <v>1653.1331284414141</v>
      </c>
      <c r="C10" s="12">
        <v>1553.3330000000001</v>
      </c>
      <c r="D10" s="13">
        <v>100000</v>
      </c>
      <c r="E10" s="14" t="s">
        <v>79</v>
      </c>
      <c r="F10" s="13">
        <v>60.013100000000001</v>
      </c>
      <c r="G10" s="14">
        <f t="shared" si="18"/>
        <v>59.491195947588757</v>
      </c>
      <c r="H10">
        <v>1463.8686605559401</v>
      </c>
      <c r="I10">
        <v>1681.5086846221191</v>
      </c>
      <c r="J10" s="6">
        <v>0.12943140053724331</v>
      </c>
      <c r="K10">
        <v>60.020021200180047</v>
      </c>
      <c r="L10" s="14">
        <f t="shared" si="19"/>
        <v>1.7164713290488371E-2</v>
      </c>
      <c r="M10">
        <v>1653.003307409999</v>
      </c>
      <c r="N10">
        <v>1653.1331284414141</v>
      </c>
      <c r="O10" s="6">
        <v>7.8530294494199651E-5</v>
      </c>
      <c r="P10">
        <v>438.85863614082342</v>
      </c>
      <c r="Q10" s="14">
        <f t="shared" si="20"/>
        <v>0</v>
      </c>
      <c r="R10">
        <v>1740.933980041264</v>
      </c>
      <c r="S10">
        <v>1754.9359715491271</v>
      </c>
      <c r="T10">
        <v>20.000723605400712</v>
      </c>
      <c r="U10" s="14">
        <f t="shared" si="0"/>
        <v>5.311178518491684E-2</v>
      </c>
      <c r="V10" s="28">
        <f t="shared" si="0"/>
        <v>6.1581757304503021E-2</v>
      </c>
      <c r="W10">
        <v>1930.90693121498</v>
      </c>
      <c r="X10">
        <v>1977.868907921501</v>
      </c>
      <c r="Y10">
        <v>30.001088184300169</v>
      </c>
      <c r="Z10" s="14">
        <f t="shared" si="1"/>
        <v>0.16802869532682649</v>
      </c>
      <c r="AA10" s="28">
        <f t="shared" si="2"/>
        <v>0.19643655667722909</v>
      </c>
      <c r="AB10">
        <v>1737.549385600513</v>
      </c>
      <c r="AC10">
        <v>1757.429946186023</v>
      </c>
      <c r="AD10">
        <v>20.0007094732835</v>
      </c>
      <c r="AE10" s="14">
        <f t="shared" si="3"/>
        <v>5.1064403529730941E-2</v>
      </c>
      <c r="AF10" s="28">
        <f t="shared" si="4"/>
        <v>6.3090392388990904E-2</v>
      </c>
      <c r="AG10">
        <v>1910.0689328855849</v>
      </c>
      <c r="AH10">
        <v>1943.559104598794</v>
      </c>
      <c r="AI10">
        <v>30.00102388001978</v>
      </c>
      <c r="AJ10" s="14">
        <f t="shared" si="5"/>
        <v>0.15542354092583682</v>
      </c>
      <c r="AK10" s="28">
        <f t="shared" si="6"/>
        <v>0.17568214632005807</v>
      </c>
      <c r="AL10">
        <v>1685.0289102430729</v>
      </c>
      <c r="AM10">
        <v>1686.769416003367</v>
      </c>
      <c r="AN10">
        <v>20.000663649127819</v>
      </c>
      <c r="AO10" s="14">
        <f t="shared" si="7"/>
        <v>1.9294139868656791E-2</v>
      </c>
      <c r="AP10" s="28">
        <f t="shared" si="8"/>
        <v>2.0346992618595381E-2</v>
      </c>
      <c r="AQ10">
        <v>1928.231000020613</v>
      </c>
      <c r="AR10">
        <v>1951.457445008595</v>
      </c>
      <c r="AS10">
        <v>30.00071923318319</v>
      </c>
      <c r="AT10" s="14">
        <f t="shared" si="9"/>
        <v>0.1664099925446193</v>
      </c>
      <c r="AU10" s="28">
        <f t="shared" si="10"/>
        <v>0.18045994689395836</v>
      </c>
      <c r="AV10">
        <v>1922.899401037972</v>
      </c>
      <c r="AW10">
        <v>1960.7065954905711</v>
      </c>
      <c r="AX10">
        <v>30.000786360003989</v>
      </c>
      <c r="AY10" s="14">
        <f t="shared" si="11"/>
        <v>0.16318484455689028</v>
      </c>
      <c r="AZ10" s="28">
        <f t="shared" si="11"/>
        <v>0.18605486863549792</v>
      </c>
      <c r="BA10">
        <v>1680.046925873527</v>
      </c>
      <c r="BB10">
        <v>1689.998840810938</v>
      </c>
      <c r="BC10">
        <v>20.000487749004972</v>
      </c>
      <c r="BD10" s="14">
        <f t="shared" si="12"/>
        <v>1.6280477941596535E-2</v>
      </c>
      <c r="BE10" s="28">
        <f t="shared" si="12"/>
        <v>2.2300510306923146E-2</v>
      </c>
      <c r="BF10">
        <v>1654.9613976456969</v>
      </c>
      <c r="BG10">
        <v>1654.9613976456969</v>
      </c>
      <c r="BH10">
        <v>308.72047288089959</v>
      </c>
      <c r="BI10" s="14">
        <f t="shared" si="13"/>
        <v>1.1059419068121504E-3</v>
      </c>
      <c r="BJ10" s="28">
        <f t="shared" si="14"/>
        <v>1.1059419068121504E-3</v>
      </c>
      <c r="BK10">
        <v>1654.9613976456969</v>
      </c>
      <c r="BL10">
        <v>1654.9613976456969</v>
      </c>
      <c r="BM10">
        <v>308.92687200199941</v>
      </c>
      <c r="BN10" s="14">
        <f t="shared" si="15"/>
        <v>1.1059419068121504E-3</v>
      </c>
      <c r="BO10" s="28">
        <f t="shared" si="16"/>
        <v>1.1059419068121504E-3</v>
      </c>
    </row>
    <row r="11" spans="1:67" x14ac:dyDescent="0.3">
      <c r="A11" s="11" t="s">
        <v>27</v>
      </c>
      <c r="B11" s="12">
        <f t="shared" si="17"/>
        <v>1478.26458036484</v>
      </c>
      <c r="C11" s="12">
        <v>1434.425</v>
      </c>
      <c r="D11" s="13">
        <v>1490.2339999999999</v>
      </c>
      <c r="E11" s="14">
        <v>3.7449999999999997E-2</v>
      </c>
      <c r="F11" s="13">
        <v>60.038359999999997</v>
      </c>
      <c r="G11" s="14">
        <f t="shared" si="18"/>
        <v>8.0969400161139474E-3</v>
      </c>
      <c r="H11">
        <v>1441.113513918739</v>
      </c>
      <c r="I11">
        <v>1488.539529739314</v>
      </c>
      <c r="J11" s="6">
        <v>3.1860770152929707E-2</v>
      </c>
      <c r="K11">
        <v>60.01171088218689</v>
      </c>
      <c r="L11" s="14">
        <f t="shared" si="19"/>
        <v>6.9506835995070673E-3</v>
      </c>
      <c r="M11">
        <v>1478.1511210354661</v>
      </c>
      <c r="N11">
        <v>1478.26458036484</v>
      </c>
      <c r="O11" s="6">
        <v>7.6751706616144135E-5</v>
      </c>
      <c r="P11">
        <v>355.19642281532288</v>
      </c>
      <c r="Q11" s="14">
        <f t="shared" si="20"/>
        <v>0</v>
      </c>
      <c r="R11">
        <v>1490.787408098196</v>
      </c>
      <c r="S11">
        <v>1490.787408098196</v>
      </c>
      <c r="T11">
        <v>20.000577992799659</v>
      </c>
      <c r="U11" s="14">
        <f t="shared" si="0"/>
        <v>8.471303378090397E-3</v>
      </c>
      <c r="V11" s="28">
        <f t="shared" si="0"/>
        <v>8.471303378090397E-3</v>
      </c>
      <c r="W11">
        <v>1490.787408098196</v>
      </c>
      <c r="X11">
        <v>1490.787408098196</v>
      </c>
      <c r="Y11">
        <v>30.001149412399531</v>
      </c>
      <c r="Z11" s="14">
        <f t="shared" si="1"/>
        <v>8.471303378090397E-3</v>
      </c>
      <c r="AA11" s="28">
        <f t="shared" si="2"/>
        <v>8.471303378090397E-3</v>
      </c>
      <c r="AB11">
        <v>1490.787408098196</v>
      </c>
      <c r="AC11">
        <v>1490.787408098196</v>
      </c>
      <c r="AD11">
        <v>20.000690894515721</v>
      </c>
      <c r="AE11" s="14">
        <f t="shared" si="3"/>
        <v>8.471303378090397E-3</v>
      </c>
      <c r="AF11" s="28">
        <f t="shared" si="4"/>
        <v>8.471303378090397E-3</v>
      </c>
      <c r="AG11">
        <v>1490.787408098196</v>
      </c>
      <c r="AH11">
        <v>1490.787408098196</v>
      </c>
      <c r="AI11">
        <v>30.00073795160279</v>
      </c>
      <c r="AJ11" s="14">
        <f t="shared" si="5"/>
        <v>8.471303378090397E-3</v>
      </c>
      <c r="AK11" s="28">
        <f t="shared" si="6"/>
        <v>8.471303378090397E-3</v>
      </c>
      <c r="AL11">
        <v>1490.787408098196</v>
      </c>
      <c r="AM11">
        <v>1490.787408098196</v>
      </c>
      <c r="AN11">
        <v>20.000989380292591</v>
      </c>
      <c r="AO11" s="14">
        <f t="shared" si="7"/>
        <v>8.471303378090397E-3</v>
      </c>
      <c r="AP11" s="28">
        <f t="shared" si="8"/>
        <v>8.471303378090397E-3</v>
      </c>
      <c r="AQ11">
        <v>1490.787408098196</v>
      </c>
      <c r="AR11">
        <v>1490.787408098196</v>
      </c>
      <c r="AS11">
        <v>30.000461466982959</v>
      </c>
      <c r="AT11" s="14">
        <f t="shared" si="9"/>
        <v>8.471303378090397E-3</v>
      </c>
      <c r="AU11" s="28">
        <f t="shared" si="10"/>
        <v>8.471303378090397E-3</v>
      </c>
      <c r="AV11">
        <v>1490.787408098196</v>
      </c>
      <c r="AW11">
        <v>1490.787408098196</v>
      </c>
      <c r="AX11">
        <v>30.00050838220632</v>
      </c>
      <c r="AY11" s="14">
        <f t="shared" si="11"/>
        <v>8.471303378090397E-3</v>
      </c>
      <c r="AZ11" s="28">
        <f t="shared" si="11"/>
        <v>8.471303378090397E-3</v>
      </c>
      <c r="BA11">
        <v>1490.787408098196</v>
      </c>
      <c r="BB11">
        <v>1490.787408098196</v>
      </c>
      <c r="BC11">
        <v>20.00063901028479</v>
      </c>
      <c r="BD11" s="14">
        <f t="shared" si="12"/>
        <v>8.471303378090397E-3</v>
      </c>
      <c r="BE11" s="28">
        <f t="shared" si="12"/>
        <v>8.471303378090397E-3</v>
      </c>
      <c r="BF11">
        <v>1492.883148139789</v>
      </c>
      <c r="BG11">
        <v>1492.883148139789</v>
      </c>
      <c r="BH11">
        <v>308.70305548580001</v>
      </c>
      <c r="BI11" s="14">
        <f t="shared" si="13"/>
        <v>9.8890063180307932E-3</v>
      </c>
      <c r="BJ11" s="28">
        <f t="shared" si="14"/>
        <v>9.8890063180307932E-3</v>
      </c>
      <c r="BK11">
        <v>1491.1883357168269</v>
      </c>
      <c r="BL11">
        <v>1492.3932022546869</v>
      </c>
      <c r="BM11">
        <v>309.02468691919933</v>
      </c>
      <c r="BN11" s="14">
        <f t="shared" si="15"/>
        <v>8.7425184392886986E-3</v>
      </c>
      <c r="BO11" s="28">
        <f t="shared" si="16"/>
        <v>9.5575731689113257E-3</v>
      </c>
    </row>
    <row r="12" spans="1:67" x14ac:dyDescent="0.3">
      <c r="A12" s="11" t="s">
        <v>28</v>
      </c>
      <c r="B12" s="12">
        <f t="shared" si="17"/>
        <v>1403.045700334392</v>
      </c>
      <c r="C12" s="12">
        <v>1263.6849999999999</v>
      </c>
      <c r="D12" s="13">
        <v>1409.2449999999999</v>
      </c>
      <c r="E12" s="14">
        <v>0.10329000000000001</v>
      </c>
      <c r="F12" s="13">
        <v>60.080860000000001</v>
      </c>
      <c r="G12" s="14">
        <f t="shared" si="18"/>
        <v>4.4184588314766932E-3</v>
      </c>
      <c r="H12">
        <v>1296.309481068113</v>
      </c>
      <c r="I12">
        <v>1410.601456589241</v>
      </c>
      <c r="J12" s="6">
        <v>8.1023576848899312E-2</v>
      </c>
      <c r="K12">
        <v>60.122442007064819</v>
      </c>
      <c r="L12" s="14">
        <f t="shared" si="19"/>
        <v>5.3852531339843345E-3</v>
      </c>
      <c r="M12">
        <v>1402.905504436832</v>
      </c>
      <c r="N12">
        <v>1403.045700334392</v>
      </c>
      <c r="O12" s="6">
        <v>9.9922545306764448E-5</v>
      </c>
      <c r="P12">
        <v>921.89387106895447</v>
      </c>
      <c r="Q12" s="14">
        <f t="shared" si="20"/>
        <v>0</v>
      </c>
      <c r="R12">
        <v>1404.704197778766</v>
      </c>
      <c r="S12">
        <v>1404.704197778766</v>
      </c>
      <c r="T12">
        <v>20.001209301299969</v>
      </c>
      <c r="U12" s="14">
        <f t="shared" si="0"/>
        <v>1.1820694393480783E-3</v>
      </c>
      <c r="V12" s="28">
        <f t="shared" si="0"/>
        <v>1.1820694393480783E-3</v>
      </c>
      <c r="W12">
        <v>1515.904094662056</v>
      </c>
      <c r="X12">
        <v>1539.2192225832071</v>
      </c>
      <c r="Y12">
        <v>30.001302641299841</v>
      </c>
      <c r="Z12" s="14">
        <f t="shared" si="1"/>
        <v>8.0438145600507591E-2</v>
      </c>
      <c r="AA12" s="28">
        <f t="shared" si="2"/>
        <v>9.7055657001308249E-2</v>
      </c>
      <c r="AB12">
        <v>1404.704197778766</v>
      </c>
      <c r="AC12">
        <v>1404.704197778766</v>
      </c>
      <c r="AD12">
        <v>20.00075304219499</v>
      </c>
      <c r="AE12" s="14">
        <f t="shared" si="3"/>
        <v>1.1820694393480783E-3</v>
      </c>
      <c r="AF12" s="28">
        <f t="shared" si="4"/>
        <v>1.1820694393480783E-3</v>
      </c>
      <c r="AG12">
        <v>1448.713675567682</v>
      </c>
      <c r="AH12">
        <v>1454.3320458450951</v>
      </c>
      <c r="AI12">
        <v>30.000705372355881</v>
      </c>
      <c r="AJ12" s="14">
        <f t="shared" si="5"/>
        <v>3.2549171578948446E-2</v>
      </c>
      <c r="AK12" s="28">
        <f t="shared" si="6"/>
        <v>3.6553581610691555E-2</v>
      </c>
      <c r="AL12">
        <v>1404.704197778766</v>
      </c>
      <c r="AM12">
        <v>1404.704197778766</v>
      </c>
      <c r="AN12">
        <v>20.000566108408389</v>
      </c>
      <c r="AO12" s="14">
        <f t="shared" si="7"/>
        <v>1.1820694393480783E-3</v>
      </c>
      <c r="AP12" s="28">
        <f t="shared" si="8"/>
        <v>1.1820694393480783E-3</v>
      </c>
      <c r="AQ12">
        <v>1418.727311575748</v>
      </c>
      <c r="AR12">
        <v>1420.812468038308</v>
      </c>
      <c r="AS12">
        <v>30.000730445981031</v>
      </c>
      <c r="AT12" s="14">
        <f t="shared" si="9"/>
        <v>1.117683567799577E-2</v>
      </c>
      <c r="AU12" s="28">
        <f t="shared" si="10"/>
        <v>1.2663000000414525E-2</v>
      </c>
      <c r="AV12">
        <v>1449.446069453991</v>
      </c>
      <c r="AW12">
        <v>1452.567654104721</v>
      </c>
      <c r="AX12">
        <v>30.000709242007002</v>
      </c>
      <c r="AY12" s="14">
        <f t="shared" si="11"/>
        <v>3.3071174451794569E-2</v>
      </c>
      <c r="AZ12" s="28">
        <f t="shared" si="11"/>
        <v>3.5296037583470219E-2</v>
      </c>
      <c r="BA12">
        <v>1404.704197778766</v>
      </c>
      <c r="BB12">
        <v>1404.704197778766</v>
      </c>
      <c r="BC12">
        <v>20.00071464139619</v>
      </c>
      <c r="BD12" s="14">
        <f t="shared" si="12"/>
        <v>1.1820694393480783E-3</v>
      </c>
      <c r="BE12" s="28">
        <f t="shared" si="12"/>
        <v>1.1820694393480783E-3</v>
      </c>
      <c r="BF12">
        <v>1403.045700334392</v>
      </c>
      <c r="BG12">
        <v>1403.0457003343911</v>
      </c>
      <c r="BH12">
        <v>308.82955264509872</v>
      </c>
      <c r="BI12" s="14">
        <f t="shared" si="13"/>
        <v>0</v>
      </c>
      <c r="BJ12" s="28">
        <f t="shared" si="14"/>
        <v>-6.4822885067547388E-16</v>
      </c>
      <c r="BK12">
        <v>1403.045700334392</v>
      </c>
      <c r="BL12">
        <v>1403.0457003343911</v>
      </c>
      <c r="BM12">
        <v>309.04452085759988</v>
      </c>
      <c r="BN12" s="14">
        <f t="shared" si="15"/>
        <v>0</v>
      </c>
      <c r="BO12" s="28">
        <f t="shared" si="16"/>
        <v>-6.4822885067547388E-16</v>
      </c>
    </row>
    <row r="13" spans="1:67" x14ac:dyDescent="0.3">
      <c r="A13" s="11" t="s">
        <v>29</v>
      </c>
      <c r="B13" s="12">
        <f t="shared" si="17"/>
        <v>864.50701573163838</v>
      </c>
      <c r="C13" s="12">
        <v>526.69190000000003</v>
      </c>
      <c r="D13" s="13">
        <v>100000</v>
      </c>
      <c r="E13" s="14" t="s">
        <v>79</v>
      </c>
      <c r="F13" s="13">
        <v>60.11748</v>
      </c>
      <c r="G13" s="14">
        <f t="shared" si="18"/>
        <v>114.6728611570252</v>
      </c>
      <c r="H13">
        <v>526.69191152739529</v>
      </c>
      <c r="I13">
        <v>1294.021041474296</v>
      </c>
      <c r="J13" s="6">
        <v>0.59298041171932725</v>
      </c>
      <c r="K13">
        <v>60.020129919052117</v>
      </c>
      <c r="L13" s="14">
        <f t="shared" si="19"/>
        <v>0.4968311626472538</v>
      </c>
      <c r="M13">
        <v>864.43138114937983</v>
      </c>
      <c r="N13">
        <v>864.50701573163838</v>
      </c>
      <c r="O13" s="6">
        <v>8.7488685322359164E-5</v>
      </c>
      <c r="P13">
        <v>309.56875205039978</v>
      </c>
      <c r="Q13" s="14">
        <f t="shared" si="20"/>
        <v>0</v>
      </c>
      <c r="R13">
        <v>964.134022009972</v>
      </c>
      <c r="S13">
        <v>971.31450122662204</v>
      </c>
      <c r="T13">
        <v>20.00081123630007</v>
      </c>
      <c r="U13" s="14">
        <f t="shared" si="0"/>
        <v>0.11524140864723763</v>
      </c>
      <c r="V13" s="28">
        <f t="shared" si="0"/>
        <v>0.12354727440192227</v>
      </c>
      <c r="W13">
        <v>961.26722130653502</v>
      </c>
      <c r="X13">
        <v>968.41142641881811</v>
      </c>
      <c r="Y13">
        <v>30.00143136690167</v>
      </c>
      <c r="Z13" s="14">
        <f t="shared" si="1"/>
        <v>0.11192529824990234</v>
      </c>
      <c r="AA13" s="28">
        <f t="shared" si="2"/>
        <v>0.12018920471020667</v>
      </c>
      <c r="AB13">
        <v>953.83936035795136</v>
      </c>
      <c r="AC13">
        <v>967.33883824578845</v>
      </c>
      <c r="AD13">
        <v>20.000513177504761</v>
      </c>
      <c r="AE13" s="14">
        <f t="shared" si="3"/>
        <v>0.10333327896791028</v>
      </c>
      <c r="AF13" s="28">
        <f t="shared" si="4"/>
        <v>0.11894851128203139</v>
      </c>
      <c r="AG13">
        <v>959.72799444240866</v>
      </c>
      <c r="AH13">
        <v>968.39315333546051</v>
      </c>
      <c r="AI13">
        <v>30.00069512911141</v>
      </c>
      <c r="AJ13" s="14">
        <f t="shared" si="5"/>
        <v>0.11014483049646982</v>
      </c>
      <c r="AK13" s="28">
        <f t="shared" si="6"/>
        <v>0.12016806771186532</v>
      </c>
      <c r="AL13">
        <v>957.87003169430159</v>
      </c>
      <c r="AM13">
        <v>964.34994468950686</v>
      </c>
      <c r="AN13">
        <v>20.000877244840371</v>
      </c>
      <c r="AO13" s="14">
        <f t="shared" si="7"/>
        <v>0.10799567182650269</v>
      </c>
      <c r="AP13" s="28">
        <f t="shared" si="8"/>
        <v>0.11549117258854251</v>
      </c>
      <c r="AQ13">
        <v>955.33517407856004</v>
      </c>
      <c r="AR13">
        <v>961.33708752707139</v>
      </c>
      <c r="AS13">
        <v>30.00071911169216</v>
      </c>
      <c r="AT13" s="14">
        <f t="shared" si="9"/>
        <v>0.10506352949611769</v>
      </c>
      <c r="AU13" s="28">
        <f t="shared" si="10"/>
        <v>0.11200611450617905</v>
      </c>
      <c r="AV13">
        <v>959.2331217450685</v>
      </c>
      <c r="AW13">
        <v>967.84740813703991</v>
      </c>
      <c r="AX13">
        <v>30.000584091787459</v>
      </c>
      <c r="AY13" s="14">
        <f t="shared" si="11"/>
        <v>0.10957239708837152</v>
      </c>
      <c r="AZ13" s="28">
        <f t="shared" si="11"/>
        <v>0.11953678862622512</v>
      </c>
      <c r="BA13">
        <v>957.90789689194355</v>
      </c>
      <c r="BB13">
        <v>972.3445338955853</v>
      </c>
      <c r="BC13">
        <v>20.000488514796601</v>
      </c>
      <c r="BD13" s="14">
        <f t="shared" si="12"/>
        <v>0.1080394715839979</v>
      </c>
      <c r="BE13" s="28">
        <f t="shared" si="12"/>
        <v>0.12473874266096414</v>
      </c>
      <c r="BF13">
        <v>864.5070157316386</v>
      </c>
      <c r="BG13">
        <v>864.5070157316386</v>
      </c>
      <c r="BH13">
        <v>308.80841940289969</v>
      </c>
      <c r="BI13" s="14">
        <f t="shared" si="13"/>
        <v>2.6300963590307492E-16</v>
      </c>
      <c r="BJ13" s="28">
        <f t="shared" si="14"/>
        <v>2.6300963590307492E-16</v>
      </c>
      <c r="BK13">
        <v>864.50701573163838</v>
      </c>
      <c r="BL13">
        <v>864.5070157316386</v>
      </c>
      <c r="BM13">
        <v>308.98376142630082</v>
      </c>
      <c r="BN13" s="14">
        <f t="shared" si="15"/>
        <v>0</v>
      </c>
      <c r="BO13" s="28">
        <f t="shared" si="16"/>
        <v>2.6300963590307492E-16</v>
      </c>
    </row>
    <row r="14" spans="1:67" x14ac:dyDescent="0.3">
      <c r="A14" s="11" t="s">
        <v>30</v>
      </c>
      <c r="B14" s="12">
        <f t="shared" si="17"/>
        <v>947.33099758064498</v>
      </c>
      <c r="C14" s="12">
        <v>795.95630000000006</v>
      </c>
      <c r="D14" s="13">
        <v>967.61469999999997</v>
      </c>
      <c r="E14" s="14">
        <v>0.17740400000000001</v>
      </c>
      <c r="F14" s="13">
        <v>60.012279999999997</v>
      </c>
      <c r="G14" s="14">
        <f t="shared" si="18"/>
        <v>2.1411420581778515E-2</v>
      </c>
      <c r="H14">
        <v>795.95632178550613</v>
      </c>
      <c r="I14">
        <v>978.21549810057263</v>
      </c>
      <c r="J14" s="6">
        <v>0.1863180216107429</v>
      </c>
      <c r="K14">
        <v>60.01140022277832</v>
      </c>
      <c r="L14" s="14">
        <f t="shared" si="19"/>
        <v>3.2601593950585893E-2</v>
      </c>
      <c r="M14">
        <v>947.33099758064441</v>
      </c>
      <c r="N14">
        <v>947.33099758064498</v>
      </c>
      <c r="O14" s="6">
        <v>0</v>
      </c>
      <c r="P14">
        <v>133.67722797393799</v>
      </c>
      <c r="Q14" s="14">
        <f t="shared" si="20"/>
        <v>0</v>
      </c>
      <c r="R14">
        <v>954.50022143058175</v>
      </c>
      <c r="S14">
        <v>965.59527085484751</v>
      </c>
      <c r="T14">
        <v>20.001220093700251</v>
      </c>
      <c r="U14" s="14">
        <f t="shared" si="0"/>
        <v>7.5678130117625168E-3</v>
      </c>
      <c r="V14" s="28">
        <f t="shared" si="0"/>
        <v>1.9279716720815656E-2</v>
      </c>
      <c r="W14">
        <v>1111.8879092397781</v>
      </c>
      <c r="X14">
        <v>1128.120641455376</v>
      </c>
      <c r="Y14">
        <v>30.000781800699041</v>
      </c>
      <c r="Z14" s="14">
        <f t="shared" si="1"/>
        <v>0.17370582413051949</v>
      </c>
      <c r="AA14" s="28">
        <f t="shared" si="2"/>
        <v>0.19084105168778737</v>
      </c>
      <c r="AB14">
        <v>954.50022143058175</v>
      </c>
      <c r="AC14">
        <v>963.81115688611533</v>
      </c>
      <c r="AD14">
        <v>20.00055098828161</v>
      </c>
      <c r="AE14" s="14">
        <f t="shared" si="3"/>
        <v>7.5678130117625168E-3</v>
      </c>
      <c r="AF14" s="28">
        <f t="shared" si="4"/>
        <v>1.7396410913987241E-2</v>
      </c>
      <c r="AG14">
        <v>954.50022143058175</v>
      </c>
      <c r="AH14">
        <v>963.72324312048045</v>
      </c>
      <c r="AI14">
        <v>30.00080577824265</v>
      </c>
      <c r="AJ14" s="14">
        <f t="shared" si="5"/>
        <v>7.5678130117625168E-3</v>
      </c>
      <c r="AK14" s="28">
        <f t="shared" si="6"/>
        <v>1.7303609384364118E-2</v>
      </c>
      <c r="AL14">
        <v>968.36903321091381</v>
      </c>
      <c r="AM14">
        <v>968.36903321091381</v>
      </c>
      <c r="AN14">
        <v>20.000397097109818</v>
      </c>
      <c r="AO14" s="14">
        <f t="shared" si="7"/>
        <v>2.2207692648078793E-2</v>
      </c>
      <c r="AP14" s="28">
        <f t="shared" si="8"/>
        <v>2.2207692648078793E-2</v>
      </c>
      <c r="AQ14">
        <v>954.50022143058175</v>
      </c>
      <c r="AR14">
        <v>966.98215203288055</v>
      </c>
      <c r="AS14">
        <v>30.000613409001382</v>
      </c>
      <c r="AT14" s="14">
        <f t="shared" si="9"/>
        <v>7.5678130117625168E-3</v>
      </c>
      <c r="AU14" s="28">
        <f t="shared" si="10"/>
        <v>2.0743704684447105E-2</v>
      </c>
      <c r="AV14">
        <v>968.36903321091381</v>
      </c>
      <c r="AW14">
        <v>968.36903321091381</v>
      </c>
      <c r="AX14">
        <v>30.000444714509651</v>
      </c>
      <c r="AY14" s="14">
        <f t="shared" si="11"/>
        <v>2.2207692648078793E-2</v>
      </c>
      <c r="AZ14" s="28">
        <f t="shared" si="11"/>
        <v>2.2207692648078793E-2</v>
      </c>
      <c r="BA14">
        <v>954.50022143058175</v>
      </c>
      <c r="BB14">
        <v>965.59527085484729</v>
      </c>
      <c r="BC14">
        <v>20.000536915397969</v>
      </c>
      <c r="BD14" s="14">
        <f t="shared" si="12"/>
        <v>7.5678130117625168E-3</v>
      </c>
      <c r="BE14" s="28">
        <f t="shared" si="12"/>
        <v>1.9279716720815417E-2</v>
      </c>
      <c r="BF14">
        <v>948.03666674144392</v>
      </c>
      <c r="BG14">
        <v>948.03666674144392</v>
      </c>
      <c r="BH14">
        <v>308.62658162390221</v>
      </c>
      <c r="BI14" s="14">
        <f t="shared" si="13"/>
        <v>7.4490242861379103E-4</v>
      </c>
      <c r="BJ14" s="28">
        <f t="shared" si="14"/>
        <v>7.4490242861379103E-4</v>
      </c>
      <c r="BK14">
        <v>947.33099758064486</v>
      </c>
      <c r="BL14">
        <v>947.54269832888463</v>
      </c>
      <c r="BM14">
        <v>308.76705842789892</v>
      </c>
      <c r="BN14" s="14">
        <f t="shared" si="15"/>
        <v>-1.2000751375385879E-16</v>
      </c>
      <c r="BO14" s="28">
        <f t="shared" si="16"/>
        <v>2.2347072858410131E-4</v>
      </c>
    </row>
    <row r="15" spans="1:67" x14ac:dyDescent="0.3">
      <c r="A15" s="11" t="s">
        <v>31</v>
      </c>
      <c r="B15" s="12">
        <f t="shared" si="17"/>
        <v>1398.4341304797999</v>
      </c>
      <c r="C15" s="12">
        <v>1054.0229999999999</v>
      </c>
      <c r="D15" s="13">
        <v>5670.52</v>
      </c>
      <c r="E15" s="14">
        <v>0.81412200000000001</v>
      </c>
      <c r="F15" s="13">
        <v>60.01247</v>
      </c>
      <c r="G15" s="14">
        <f t="shared" si="18"/>
        <v>3.0549067534946794</v>
      </c>
      <c r="H15">
        <v>1054.02274365272</v>
      </c>
      <c r="I15">
        <v>1898.2161667717271</v>
      </c>
      <c r="J15" s="6">
        <v>0.44472986685953492</v>
      </c>
      <c r="K15">
        <v>60.013741970062263</v>
      </c>
      <c r="L15" s="14">
        <f t="shared" si="19"/>
        <v>0.35738689824486258</v>
      </c>
      <c r="M15">
        <v>1390.9872379219801</v>
      </c>
      <c r="N15">
        <v>1398.4341304797999</v>
      </c>
      <c r="O15" s="6">
        <v>5.325165051044428E-3</v>
      </c>
      <c r="P15">
        <v>3600.062232971191</v>
      </c>
      <c r="Q15" s="14">
        <f t="shared" si="20"/>
        <v>0</v>
      </c>
      <c r="R15">
        <v>1675.5330894281869</v>
      </c>
      <c r="S15">
        <v>1694.0958633848661</v>
      </c>
      <c r="T15">
        <v>20.000771720700872</v>
      </c>
      <c r="U15" s="14">
        <f t="shared" si="0"/>
        <v>0.19814945367023823</v>
      </c>
      <c r="V15" s="28">
        <f t="shared" si="0"/>
        <v>0.21142342457247179</v>
      </c>
      <c r="W15">
        <v>1653.0951024144699</v>
      </c>
      <c r="X15">
        <v>1674.5133236151901</v>
      </c>
      <c r="Y15">
        <v>30.000932437599111</v>
      </c>
      <c r="Z15" s="14">
        <f t="shared" si="1"/>
        <v>0.18210437401674137</v>
      </c>
      <c r="AA15" s="28">
        <f t="shared" si="2"/>
        <v>0.19742023390166252</v>
      </c>
      <c r="AB15">
        <v>1644.2033597480061</v>
      </c>
      <c r="AC15">
        <v>1666.8564936970349</v>
      </c>
      <c r="AD15">
        <v>20.000974348734601</v>
      </c>
      <c r="AE15" s="14">
        <f t="shared" si="3"/>
        <v>0.17574601757172731</v>
      </c>
      <c r="AF15" s="28">
        <f t="shared" si="4"/>
        <v>0.19194494568374115</v>
      </c>
      <c r="AG15">
        <v>1633.9331032303689</v>
      </c>
      <c r="AH15">
        <v>1663.5539756858821</v>
      </c>
      <c r="AI15">
        <v>30.000854347180571</v>
      </c>
      <c r="AJ15" s="14">
        <f t="shared" si="5"/>
        <v>0.16840190583003706</v>
      </c>
      <c r="AK15" s="28">
        <f t="shared" si="6"/>
        <v>0.18958336286823896</v>
      </c>
      <c r="AL15">
        <v>1600.882821523343</v>
      </c>
      <c r="AM15">
        <v>1667.548659494805</v>
      </c>
      <c r="AN15">
        <v>20.000933958822859</v>
      </c>
      <c r="AO15" s="14">
        <f t="shared" si="7"/>
        <v>0.1447681278874989</v>
      </c>
      <c r="AP15" s="28">
        <f t="shared" si="8"/>
        <v>0.1924399034244626</v>
      </c>
      <c r="AQ15">
        <v>1608.023173906593</v>
      </c>
      <c r="AR15">
        <v>1665.0420918048369</v>
      </c>
      <c r="AS15">
        <v>30.00065399983432</v>
      </c>
      <c r="AT15" s="14">
        <f t="shared" si="9"/>
        <v>0.14987409049783668</v>
      </c>
      <c r="AU15" s="28">
        <f t="shared" si="10"/>
        <v>0.19064749315977028</v>
      </c>
      <c r="AV15">
        <v>1636.636647749443</v>
      </c>
      <c r="AW15">
        <v>1671.9662664519781</v>
      </c>
      <c r="AX15">
        <v>30.000392103916969</v>
      </c>
      <c r="AY15" s="14">
        <f t="shared" si="11"/>
        <v>0.17033517137336762</v>
      </c>
      <c r="AZ15" s="28">
        <f t="shared" si="11"/>
        <v>0.19559887020086517</v>
      </c>
      <c r="BA15">
        <v>1625.5046444386639</v>
      </c>
      <c r="BB15">
        <v>1676.5501904420689</v>
      </c>
      <c r="BC15">
        <v>20.000858108501411</v>
      </c>
      <c r="BD15" s="14">
        <f t="shared" si="12"/>
        <v>0.16237483697638055</v>
      </c>
      <c r="BE15" s="28">
        <f t="shared" si="12"/>
        <v>0.19887676787954819</v>
      </c>
      <c r="BF15">
        <v>1399.5000845547711</v>
      </c>
      <c r="BG15">
        <v>1410.1727409708069</v>
      </c>
      <c r="BH15">
        <v>308.67578781429768</v>
      </c>
      <c r="BI15" s="14">
        <f t="shared" si="13"/>
        <v>7.6224832599404088E-4</v>
      </c>
      <c r="BJ15" s="28">
        <f t="shared" si="14"/>
        <v>8.3941104090326183E-3</v>
      </c>
      <c r="BK15">
        <v>1414.0914519572741</v>
      </c>
      <c r="BL15">
        <v>1530.7353934541809</v>
      </c>
      <c r="BM15">
        <v>308.94575298659908</v>
      </c>
      <c r="BN15" s="14">
        <f t="shared" si="15"/>
        <v>1.1196323899862323E-2</v>
      </c>
      <c r="BO15" s="28">
        <f t="shared" si="16"/>
        <v>9.4606717678571428E-2</v>
      </c>
    </row>
    <row r="16" spans="1:67" x14ac:dyDescent="0.3">
      <c r="A16" s="11" t="s">
        <v>32</v>
      </c>
      <c r="B16" s="12">
        <f t="shared" si="17"/>
        <v>1301.007253088582</v>
      </c>
      <c r="C16" s="12">
        <v>0</v>
      </c>
      <c r="D16" s="13">
        <v>100000</v>
      </c>
      <c r="E16" s="14" t="s">
        <v>79</v>
      </c>
      <c r="F16" s="13">
        <v>60.006349999999998</v>
      </c>
      <c r="G16" s="14">
        <f t="shared" si="18"/>
        <v>75.863522292132274</v>
      </c>
      <c r="H16">
        <v>0</v>
      </c>
      <c r="I16">
        <v>2154.0172459420492</v>
      </c>
      <c r="J16" s="6">
        <v>1</v>
      </c>
      <c r="K16">
        <v>60.021062135696411</v>
      </c>
      <c r="L16" s="14">
        <f t="shared" si="19"/>
        <v>0.65565352601104065</v>
      </c>
      <c r="M16">
        <v>1265.4640793980391</v>
      </c>
      <c r="N16">
        <v>1301.007253088582</v>
      </c>
      <c r="O16" s="6">
        <v>2.73197352329618E-2</v>
      </c>
      <c r="P16">
        <v>3600.0125668048859</v>
      </c>
      <c r="Q16" s="14">
        <f t="shared" si="20"/>
        <v>0</v>
      </c>
      <c r="R16">
        <v>1490.1938719464081</v>
      </c>
      <c r="S16">
        <v>1500.9281702713699</v>
      </c>
      <c r="T16">
        <v>20.037568473700961</v>
      </c>
      <c r="U16" s="14">
        <f t="shared" si="0"/>
        <v>0.14541549895951644</v>
      </c>
      <c r="V16" s="28">
        <f t="shared" si="0"/>
        <v>0.15366625874542747</v>
      </c>
      <c r="W16">
        <v>1479.943029189116</v>
      </c>
      <c r="X16">
        <v>1495.9773391438839</v>
      </c>
      <c r="Y16">
        <v>30.001215453699839</v>
      </c>
      <c r="Z16" s="14">
        <f t="shared" si="1"/>
        <v>0.13753634015163382</v>
      </c>
      <c r="AA16" s="28">
        <f t="shared" si="2"/>
        <v>0.14986087555810643</v>
      </c>
      <c r="AB16">
        <v>1439.88593643577</v>
      </c>
      <c r="AC16">
        <v>1467.351782222343</v>
      </c>
      <c r="AD16">
        <v>20.00059834900312</v>
      </c>
      <c r="AE16" s="14">
        <f t="shared" si="3"/>
        <v>0.10674704773358558</v>
      </c>
      <c r="AF16" s="28">
        <f t="shared" si="4"/>
        <v>0.12785826423247082</v>
      </c>
      <c r="AG16">
        <v>1437.5274522140519</v>
      </c>
      <c r="AH16">
        <v>1468.16542612075</v>
      </c>
      <c r="AI16">
        <v>30.000825744308528</v>
      </c>
      <c r="AJ16" s="14">
        <f t="shared" si="5"/>
        <v>0.10493423368806888</v>
      </c>
      <c r="AK16" s="28">
        <f t="shared" si="6"/>
        <v>0.12848365959170144</v>
      </c>
      <c r="AL16">
        <v>1463.9789417832019</v>
      </c>
      <c r="AM16">
        <v>1476.4241944808191</v>
      </c>
      <c r="AN16">
        <v>20.00058325368445</v>
      </c>
      <c r="AO16" s="14">
        <f t="shared" si="7"/>
        <v>0.12526578026965354</v>
      </c>
      <c r="AP16" s="28">
        <f t="shared" si="8"/>
        <v>0.13483163985119873</v>
      </c>
      <c r="AQ16">
        <v>1442.56047402077</v>
      </c>
      <c r="AR16">
        <v>1470.7422546899629</v>
      </c>
      <c r="AS16">
        <v>30.000612419540989</v>
      </c>
      <c r="AT16" s="14">
        <f t="shared" si="9"/>
        <v>0.10880279152644355</v>
      </c>
      <c r="AU16" s="28">
        <f t="shared" si="10"/>
        <v>0.13046430079342847</v>
      </c>
      <c r="AV16">
        <v>1450.553683428516</v>
      </c>
      <c r="AW16">
        <v>1467.725717683888</v>
      </c>
      <c r="AX16">
        <v>30.00064756849897</v>
      </c>
      <c r="AY16" s="14">
        <f t="shared" si="11"/>
        <v>0.11494665382142322</v>
      </c>
      <c r="AZ16" s="28">
        <f t="shared" si="11"/>
        <v>0.12814568419931363</v>
      </c>
      <c r="BA16">
        <v>1453.754937042718</v>
      </c>
      <c r="BB16">
        <v>1471.538363619647</v>
      </c>
      <c r="BC16">
        <v>20.000594613904831</v>
      </c>
      <c r="BD16" s="14">
        <f t="shared" si="12"/>
        <v>0.11740725010680303</v>
      </c>
      <c r="BE16" s="28">
        <f t="shared" si="12"/>
        <v>0.13107621815806586</v>
      </c>
      <c r="BF16">
        <v>1308.0925407850921</v>
      </c>
      <c r="BG16">
        <v>1308.735009552239</v>
      </c>
      <c r="BH16">
        <v>308.90321824449933</v>
      </c>
      <c r="BI16" s="14">
        <f t="shared" si="13"/>
        <v>5.446001688068686E-3</v>
      </c>
      <c r="BJ16" s="28">
        <f t="shared" si="14"/>
        <v>5.939825812124681E-3</v>
      </c>
      <c r="BK16">
        <v>1309.010353309588</v>
      </c>
      <c r="BL16">
        <v>1310.3921113165879</v>
      </c>
      <c r="BM16">
        <v>308.96957011469931</v>
      </c>
      <c r="BN16" s="14">
        <f t="shared" si="15"/>
        <v>6.1514647224346179E-3</v>
      </c>
      <c r="BO16" s="28">
        <f t="shared" si="16"/>
        <v>7.2135325961683221E-3</v>
      </c>
    </row>
    <row r="17" spans="1:67" x14ac:dyDescent="0.3">
      <c r="A17" s="11" t="s">
        <v>33</v>
      </c>
      <c r="B17" s="12">
        <f t="shared" si="17"/>
        <v>1245.36610546365</v>
      </c>
      <c r="C17" s="12">
        <v>1106.922</v>
      </c>
      <c r="D17" s="13">
        <v>1260.808</v>
      </c>
      <c r="E17" s="14">
        <v>0.12205299999999999</v>
      </c>
      <c r="F17" s="13">
        <v>60.011159999999997</v>
      </c>
      <c r="G17" s="14">
        <f t="shared" si="18"/>
        <v>1.239948194238109E-2</v>
      </c>
      <c r="H17">
        <v>1104.375344631897</v>
      </c>
      <c r="I17">
        <v>1255.2805325569641</v>
      </c>
      <c r="J17" s="6">
        <v>0.1202163054482151</v>
      </c>
      <c r="K17">
        <v>60.023378133773797</v>
      </c>
      <c r="L17" s="14">
        <f t="shared" si="19"/>
        <v>7.9610542231859979E-3</v>
      </c>
      <c r="M17">
        <v>1245.243455039312</v>
      </c>
      <c r="N17">
        <v>1245.36610546365</v>
      </c>
      <c r="O17" s="6">
        <v>9.8485436369316186E-5</v>
      </c>
      <c r="P17">
        <v>842.33771586418152</v>
      </c>
      <c r="Q17" s="14">
        <f t="shared" si="20"/>
        <v>0</v>
      </c>
      <c r="R17">
        <v>1253.345847177259</v>
      </c>
      <c r="S17">
        <v>1253.345847177259</v>
      </c>
      <c r="T17">
        <v>20.001161113300618</v>
      </c>
      <c r="U17" s="14">
        <f t="shared" si="0"/>
        <v>6.4075468881001178E-3</v>
      </c>
      <c r="V17" s="28">
        <f t="shared" si="0"/>
        <v>6.4075468881001178E-3</v>
      </c>
      <c r="W17">
        <v>1355.5456027492301</v>
      </c>
      <c r="X17">
        <v>1379.257558192068</v>
      </c>
      <c r="Y17">
        <v>30.002469545599158</v>
      </c>
      <c r="Z17" s="14">
        <f t="shared" si="1"/>
        <v>8.8471572176408483E-2</v>
      </c>
      <c r="AA17" s="28">
        <f t="shared" si="2"/>
        <v>0.10751172056234035</v>
      </c>
      <c r="AB17">
        <v>1253.345847177259</v>
      </c>
      <c r="AC17">
        <v>1253.345847177259</v>
      </c>
      <c r="AD17">
        <v>20.000772703601982</v>
      </c>
      <c r="AE17" s="14">
        <f t="shared" si="3"/>
        <v>6.4075468881001178E-3</v>
      </c>
      <c r="AF17" s="28">
        <f t="shared" si="4"/>
        <v>6.4075468881001178E-3</v>
      </c>
      <c r="AG17">
        <v>1263.7490787769029</v>
      </c>
      <c r="AH17">
        <v>1266.6834689179841</v>
      </c>
      <c r="AI17">
        <v>30.000621018558739</v>
      </c>
      <c r="AJ17" s="14">
        <f t="shared" si="5"/>
        <v>1.4761099754203564E-2</v>
      </c>
      <c r="AK17" s="28">
        <f t="shared" si="6"/>
        <v>1.7117346747121918E-2</v>
      </c>
      <c r="AL17">
        <v>1253.345847177259</v>
      </c>
      <c r="AM17">
        <v>1253.345847177259</v>
      </c>
      <c r="AN17">
        <v>20.00063021003734</v>
      </c>
      <c r="AO17" s="14">
        <f t="shared" si="7"/>
        <v>6.4075468881001178E-3</v>
      </c>
      <c r="AP17" s="28">
        <f t="shared" si="8"/>
        <v>6.4075468881001178E-3</v>
      </c>
      <c r="AQ17">
        <v>1253.345847177259</v>
      </c>
      <c r="AR17">
        <v>1253.345847177259</v>
      </c>
      <c r="AS17">
        <v>30.000727990316228</v>
      </c>
      <c r="AT17" s="14">
        <f t="shared" si="9"/>
        <v>6.4075468881001178E-3</v>
      </c>
      <c r="AU17" s="28">
        <f t="shared" si="10"/>
        <v>6.4075468881001178E-3</v>
      </c>
      <c r="AV17">
        <v>1298.4338461756749</v>
      </c>
      <c r="AW17">
        <v>1303.687404727053</v>
      </c>
      <c r="AX17">
        <v>30.000524404499451</v>
      </c>
      <c r="AY17" s="14">
        <f t="shared" si="11"/>
        <v>4.2612160776824587E-2</v>
      </c>
      <c r="AZ17" s="28">
        <f t="shared" si="11"/>
        <v>4.6830646030542163E-2</v>
      </c>
      <c r="BA17">
        <v>1252.563699318242</v>
      </c>
      <c r="BB17">
        <v>1253.267632391357</v>
      </c>
      <c r="BC17">
        <v>20.000465642393099</v>
      </c>
      <c r="BD17" s="14">
        <f t="shared" si="12"/>
        <v>5.7795003597856465E-3</v>
      </c>
      <c r="BE17" s="28">
        <f t="shared" si="12"/>
        <v>6.3447422352684328E-3</v>
      </c>
      <c r="BF17">
        <v>1252.563699318242</v>
      </c>
      <c r="BG17">
        <v>1252.563699318242</v>
      </c>
      <c r="BH17">
        <v>308.58789105539762</v>
      </c>
      <c r="BI17" s="14">
        <f t="shared" si="13"/>
        <v>5.7795003597856465E-3</v>
      </c>
      <c r="BJ17" s="28">
        <f t="shared" si="14"/>
        <v>5.7795003597856465E-3</v>
      </c>
      <c r="BK17">
        <v>1252.5636993182411</v>
      </c>
      <c r="BL17">
        <v>1252.563699318242</v>
      </c>
      <c r="BM17">
        <v>308.74167748069891</v>
      </c>
      <c r="BN17" s="14">
        <f t="shared" si="15"/>
        <v>5.7795003597849162E-3</v>
      </c>
      <c r="BO17" s="28">
        <f t="shared" si="16"/>
        <v>5.7795003597856465E-3</v>
      </c>
    </row>
    <row r="18" spans="1:67" x14ac:dyDescent="0.3">
      <c r="A18" s="11" t="s">
        <v>34</v>
      </c>
      <c r="B18" s="12">
        <f t="shared" si="17"/>
        <v>1237.380310925075</v>
      </c>
      <c r="C18" s="12">
        <v>0</v>
      </c>
      <c r="D18" s="13">
        <v>100000</v>
      </c>
      <c r="E18" s="14" t="s">
        <v>79</v>
      </c>
      <c r="F18" s="13">
        <v>60.015309999999999</v>
      </c>
      <c r="G18" s="14">
        <f t="shared" si="18"/>
        <v>79.815897195939087</v>
      </c>
      <c r="H18">
        <v>0</v>
      </c>
      <c r="I18">
        <v>1714.6399093557229</v>
      </c>
      <c r="J18" s="6">
        <v>1</v>
      </c>
      <c r="K18">
        <v>60.016058921813958</v>
      </c>
      <c r="L18" s="14">
        <f t="shared" si="19"/>
        <v>0.38570162642546407</v>
      </c>
      <c r="M18">
        <v>1237.256589571364</v>
      </c>
      <c r="N18">
        <v>1237.380310925075</v>
      </c>
      <c r="O18" s="6">
        <v>9.9986522024372257E-5</v>
      </c>
      <c r="P18">
        <v>1496.381773948669</v>
      </c>
      <c r="Q18" s="14">
        <f t="shared" si="20"/>
        <v>0</v>
      </c>
      <c r="R18">
        <v>1365.098664131443</v>
      </c>
      <c r="S18">
        <v>1377.819187498488</v>
      </c>
      <c r="T18">
        <v>20.001062342200019</v>
      </c>
      <c r="U18" s="14">
        <f t="shared" si="0"/>
        <v>0.1032167330276047</v>
      </c>
      <c r="V18" s="28">
        <f t="shared" si="0"/>
        <v>0.11349693811470117</v>
      </c>
      <c r="W18">
        <v>1361.5913149245141</v>
      </c>
      <c r="X18">
        <v>1383.7121092491441</v>
      </c>
      <c r="Y18">
        <v>30.03059879929933</v>
      </c>
      <c r="Z18" s="14">
        <f t="shared" si="1"/>
        <v>0.10038223729823047</v>
      </c>
      <c r="AA18" s="28">
        <f t="shared" si="2"/>
        <v>0.11825935569854855</v>
      </c>
      <c r="AB18">
        <v>1356.243680021206</v>
      </c>
      <c r="AC18">
        <v>1374.516622153656</v>
      </c>
      <c r="AD18">
        <v>20.00088485650485</v>
      </c>
      <c r="AE18" s="14">
        <f t="shared" si="3"/>
        <v>9.6060498172358857E-2</v>
      </c>
      <c r="AF18" s="28">
        <f t="shared" si="4"/>
        <v>0.11082794030079308</v>
      </c>
      <c r="AG18">
        <v>1344.557967149959</v>
      </c>
      <c r="AH18">
        <v>1369.419137887664</v>
      </c>
      <c r="AI18">
        <v>30.00097001390532</v>
      </c>
      <c r="AJ18" s="14">
        <f t="shared" si="5"/>
        <v>8.6616584471719257E-2</v>
      </c>
      <c r="AK18" s="28">
        <f t="shared" si="6"/>
        <v>0.10670836265680976</v>
      </c>
      <c r="AL18">
        <v>1360.977473710647</v>
      </c>
      <c r="AM18">
        <v>1375.3016152406619</v>
      </c>
      <c r="AN18">
        <v>20.000812063273042</v>
      </c>
      <c r="AO18" s="14">
        <f t="shared" si="7"/>
        <v>9.9886156013885327E-2</v>
      </c>
      <c r="AP18" s="28">
        <f t="shared" si="8"/>
        <v>0.11146233950698299</v>
      </c>
      <c r="AQ18">
        <v>1356.333548481653</v>
      </c>
      <c r="AR18">
        <v>1373.4510280547911</v>
      </c>
      <c r="AS18">
        <v>30.000820749648849</v>
      </c>
      <c r="AT18" s="14">
        <f t="shared" si="9"/>
        <v>9.6133126174965236E-2</v>
      </c>
      <c r="AU18" s="28">
        <f t="shared" si="10"/>
        <v>0.10996677086932839</v>
      </c>
      <c r="AV18">
        <v>1356.930525871802</v>
      </c>
      <c r="AW18">
        <v>1374.410994614901</v>
      </c>
      <c r="AX18">
        <v>30.000692695303592</v>
      </c>
      <c r="AY18" s="14">
        <f t="shared" si="11"/>
        <v>9.6615578808871103E-2</v>
      </c>
      <c r="AZ18" s="28">
        <f t="shared" si="11"/>
        <v>0.11074257645766224</v>
      </c>
      <c r="BA18">
        <v>1364.727452072731</v>
      </c>
      <c r="BB18">
        <v>1380.934304115633</v>
      </c>
      <c r="BC18">
        <v>20.000829401210648</v>
      </c>
      <c r="BD18" s="14">
        <f t="shared" si="12"/>
        <v>0.10291673467185709</v>
      </c>
      <c r="BE18" s="28">
        <f t="shared" si="12"/>
        <v>0.11601444755754675</v>
      </c>
      <c r="BF18">
        <v>1240.1833383601679</v>
      </c>
      <c r="BG18">
        <v>1254.7416998998531</v>
      </c>
      <c r="BH18">
        <v>308.58382023469892</v>
      </c>
      <c r="BI18" s="14">
        <f t="shared" si="13"/>
        <v>2.2652917703186236E-3</v>
      </c>
      <c r="BJ18" s="28">
        <f t="shared" si="14"/>
        <v>1.4030762265643721E-2</v>
      </c>
      <c r="BK18">
        <v>1296.196057971363</v>
      </c>
      <c r="BL18">
        <v>1310.640205833485</v>
      </c>
      <c r="BM18">
        <v>308.79968624400061</v>
      </c>
      <c r="BN18" s="14">
        <f t="shared" si="15"/>
        <v>4.7532473667951623E-2</v>
      </c>
      <c r="BO18" s="28">
        <f t="shared" si="16"/>
        <v>5.9205641355033582E-2</v>
      </c>
    </row>
    <row r="19" spans="1:67" x14ac:dyDescent="0.3">
      <c r="A19" s="11" t="s">
        <v>35</v>
      </c>
      <c r="B19" s="12">
        <f t="shared" si="17"/>
        <v>1004.1950000000001</v>
      </c>
      <c r="C19" s="12">
        <v>1004.1950000000001</v>
      </c>
      <c r="D19" s="13">
        <v>1004.1950000000001</v>
      </c>
      <c r="E19" s="14">
        <v>0</v>
      </c>
      <c r="F19" s="13">
        <v>8.1745900000000002</v>
      </c>
      <c r="G19" s="14">
        <f t="shared" si="18"/>
        <v>0</v>
      </c>
      <c r="H19">
        <v>1004.195248814324</v>
      </c>
      <c r="I19">
        <v>1004.1952488143251</v>
      </c>
      <c r="J19" s="6">
        <v>0</v>
      </c>
      <c r="K19">
        <v>7.9585709571838379</v>
      </c>
      <c r="L19" s="14">
        <f t="shared" si="19"/>
        <v>2.4777490926043941E-7</v>
      </c>
      <c r="M19">
        <v>1004.195248814324</v>
      </c>
      <c r="N19">
        <v>1004.1952488143251</v>
      </c>
      <c r="O19" s="6">
        <v>0</v>
      </c>
      <c r="P19">
        <v>7.1277070045471191</v>
      </c>
      <c r="Q19" s="14">
        <f t="shared" si="20"/>
        <v>2.4777490926043941E-7</v>
      </c>
      <c r="R19">
        <v>1004.1952488143251</v>
      </c>
      <c r="S19">
        <v>1004.1952488143251</v>
      </c>
      <c r="T19">
        <v>20.000769679000221</v>
      </c>
      <c r="U19" s="14">
        <f t="shared" si="0"/>
        <v>2.4777490926043941E-7</v>
      </c>
      <c r="V19" s="28">
        <f t="shared" si="0"/>
        <v>2.4777490926043941E-7</v>
      </c>
      <c r="W19">
        <v>1004.1952488143251</v>
      </c>
      <c r="X19">
        <v>1004.1952488143251</v>
      </c>
      <c r="Y19">
        <v>30.00099159189995</v>
      </c>
      <c r="Z19" s="14">
        <f t="shared" si="1"/>
        <v>2.4777490926043941E-7</v>
      </c>
      <c r="AA19" s="28">
        <f t="shared" si="2"/>
        <v>2.4777490926043941E-7</v>
      </c>
      <c r="AB19">
        <v>1004.1952488143251</v>
      </c>
      <c r="AC19">
        <v>1004.1952488143251</v>
      </c>
      <c r="AD19">
        <v>20.000895188003781</v>
      </c>
      <c r="AE19" s="14">
        <f>(AB19-$B19)/$B19</f>
        <v>2.4777490926043941E-7</v>
      </c>
      <c r="AF19" s="28">
        <f t="shared" si="4"/>
        <v>2.4777490926043941E-7</v>
      </c>
      <c r="AG19">
        <v>1004.1952488143251</v>
      </c>
      <c r="AH19">
        <v>1004.1952488143251</v>
      </c>
      <c r="AI19">
        <v>30.00064817005768</v>
      </c>
      <c r="AJ19" s="14">
        <f t="shared" si="5"/>
        <v>2.4777490926043941E-7</v>
      </c>
      <c r="AK19" s="28">
        <f t="shared" si="6"/>
        <v>2.4777490926043941E-7</v>
      </c>
      <c r="AL19">
        <v>1004.1952488143251</v>
      </c>
      <c r="AM19">
        <v>1004.1952488143251</v>
      </c>
      <c r="AN19">
        <v>20.00064688948914</v>
      </c>
      <c r="AO19" s="14">
        <f t="shared" si="7"/>
        <v>2.4777490926043941E-7</v>
      </c>
      <c r="AP19" s="28">
        <f t="shared" si="8"/>
        <v>2.4777490926043941E-7</v>
      </c>
      <c r="AQ19">
        <v>1004.1952488143251</v>
      </c>
      <c r="AR19">
        <v>1004.1952488143251</v>
      </c>
      <c r="AS19">
        <v>30.000829920009711</v>
      </c>
      <c r="AT19" s="14">
        <f t="shared" si="9"/>
        <v>2.4777490926043941E-7</v>
      </c>
      <c r="AU19" s="28">
        <f t="shared" si="10"/>
        <v>2.4777490926043941E-7</v>
      </c>
      <c r="AV19">
        <v>1004.1952488143251</v>
      </c>
      <c r="AW19">
        <v>1004.1952488143251</v>
      </c>
      <c r="AX19">
        <v>30.00049936690484</v>
      </c>
      <c r="AY19" s="14">
        <f t="shared" si="11"/>
        <v>2.4777490926043941E-7</v>
      </c>
      <c r="AZ19" s="28">
        <f t="shared" si="11"/>
        <v>2.4777490926043941E-7</v>
      </c>
      <c r="BA19">
        <v>1004.1952488143251</v>
      </c>
      <c r="BB19">
        <v>1004.1952488143251</v>
      </c>
      <c r="BC19">
        <v>20.000693084305389</v>
      </c>
      <c r="BD19" s="14">
        <f t="shared" si="12"/>
        <v>2.4777490926043941E-7</v>
      </c>
      <c r="BE19" s="28">
        <f t="shared" si="12"/>
        <v>2.4777490926043941E-7</v>
      </c>
      <c r="BF19">
        <v>1004.1952488143251</v>
      </c>
      <c r="BG19">
        <v>1004.1952488143251</v>
      </c>
      <c r="BH19">
        <v>60</v>
      </c>
      <c r="BI19" s="14">
        <f t="shared" si="13"/>
        <v>2.4777490926043941E-7</v>
      </c>
      <c r="BJ19" s="28">
        <f t="shared" si="14"/>
        <v>2.4777490926043941E-7</v>
      </c>
      <c r="BK19">
        <v>1004.1952488143251</v>
      </c>
      <c r="BL19">
        <v>1004.1952488143251</v>
      </c>
      <c r="BM19">
        <v>60</v>
      </c>
      <c r="BN19" s="14">
        <f t="shared" si="15"/>
        <v>2.4777490926043941E-7</v>
      </c>
      <c r="BO19" s="28">
        <f t="shared" si="16"/>
        <v>2.4777490926043941E-7</v>
      </c>
    </row>
    <row r="20" spans="1:67" x14ac:dyDescent="0.3">
      <c r="A20" s="11" t="s">
        <v>36</v>
      </c>
      <c r="B20" s="12">
        <f t="shared" si="17"/>
        <v>1734.0519999999999</v>
      </c>
      <c r="C20" s="12">
        <v>1734.0519999999999</v>
      </c>
      <c r="D20" s="13">
        <v>1734.0519999999999</v>
      </c>
      <c r="E20" s="14">
        <v>0</v>
      </c>
      <c r="F20" s="13">
        <v>10.06668</v>
      </c>
      <c r="G20" s="14">
        <f t="shared" si="18"/>
        <v>0</v>
      </c>
      <c r="H20">
        <v>1734.0523451420061</v>
      </c>
      <c r="I20">
        <v>1734.0523451420061</v>
      </c>
      <c r="J20" s="6">
        <v>0</v>
      </c>
      <c r="K20">
        <v>9.8612339496612549</v>
      </c>
      <c r="L20" s="14">
        <f t="shared" si="19"/>
        <v>1.9903786400509598E-7</v>
      </c>
      <c r="M20">
        <v>1734.0523451420061</v>
      </c>
      <c r="N20">
        <v>1734.0523451420061</v>
      </c>
      <c r="O20" s="6">
        <v>0</v>
      </c>
      <c r="P20">
        <v>8.5698418617248535</v>
      </c>
      <c r="Q20" s="14">
        <f t="shared" si="20"/>
        <v>1.9903786400509598E-7</v>
      </c>
      <c r="R20">
        <v>1734.0523451420061</v>
      </c>
      <c r="S20">
        <v>1734.0523451420061</v>
      </c>
      <c r="T20">
        <v>20.00130502979955</v>
      </c>
      <c r="U20" s="14">
        <f t="shared" si="0"/>
        <v>1.9903786400509598E-7</v>
      </c>
      <c r="V20" s="28">
        <f t="shared" si="0"/>
        <v>1.9903786400509598E-7</v>
      </c>
      <c r="W20">
        <v>1734.0523451420061</v>
      </c>
      <c r="X20">
        <v>1734.0523451420061</v>
      </c>
      <c r="Y20">
        <v>30.00114467259991</v>
      </c>
      <c r="Z20" s="14">
        <f t="shared" si="1"/>
        <v>1.9903786400509598E-7</v>
      </c>
      <c r="AA20" s="28">
        <f t="shared" si="2"/>
        <v>1.9903786400509598E-7</v>
      </c>
      <c r="AB20">
        <v>1734.0523451420061</v>
      </c>
      <c r="AC20">
        <v>1734.0523451420061</v>
      </c>
      <c r="AD20">
        <v>20.000702580297361</v>
      </c>
      <c r="AE20" s="14">
        <f t="shared" si="3"/>
        <v>1.9903786400509598E-7</v>
      </c>
      <c r="AF20" s="28">
        <f t="shared" si="4"/>
        <v>1.9903786400509598E-7</v>
      </c>
      <c r="AG20">
        <v>1734.0523451420061</v>
      </c>
      <c r="AH20">
        <v>1734.0523451420061</v>
      </c>
      <c r="AI20">
        <v>30.00106098596007</v>
      </c>
      <c r="AJ20" s="14">
        <f t="shared" si="5"/>
        <v>1.9903786400509598E-7</v>
      </c>
      <c r="AK20" s="28">
        <f t="shared" si="6"/>
        <v>1.9903786400509598E-7</v>
      </c>
      <c r="AL20">
        <v>1734.0523451420061</v>
      </c>
      <c r="AM20">
        <v>1734.0523451420061</v>
      </c>
      <c r="AN20">
        <v>20.00042691680137</v>
      </c>
      <c r="AO20" s="14">
        <f t="shared" si="7"/>
        <v>1.9903786400509598E-7</v>
      </c>
      <c r="AP20" s="28">
        <f t="shared" si="8"/>
        <v>1.9903786400509598E-7</v>
      </c>
      <c r="AQ20">
        <v>1734.0523451420061</v>
      </c>
      <c r="AR20">
        <v>1734.0523451420061</v>
      </c>
      <c r="AS20">
        <v>30.001072267489509</v>
      </c>
      <c r="AT20" s="14">
        <f t="shared" si="9"/>
        <v>1.9903786400509598E-7</v>
      </c>
      <c r="AU20" s="28">
        <f t="shared" si="10"/>
        <v>1.9903786400509598E-7</v>
      </c>
      <c r="AV20">
        <v>1734.0523451420061</v>
      </c>
      <c r="AW20">
        <v>1734.0523451420061</v>
      </c>
      <c r="AX20">
        <v>30.000731383508541</v>
      </c>
      <c r="AY20" s="14">
        <f t="shared" si="11"/>
        <v>1.9903786400509598E-7</v>
      </c>
      <c r="AZ20" s="28">
        <f t="shared" si="11"/>
        <v>1.9903786400509598E-7</v>
      </c>
      <c r="BA20">
        <v>1734.0523451420061</v>
      </c>
      <c r="BB20">
        <v>1734.0523451420061</v>
      </c>
      <c r="BC20">
        <v>20.000495195307298</v>
      </c>
      <c r="BD20" s="14">
        <f t="shared" si="12"/>
        <v>1.9903786400509598E-7</v>
      </c>
      <c r="BE20" s="28">
        <f t="shared" si="12"/>
        <v>1.9903786400509598E-7</v>
      </c>
      <c r="BF20">
        <v>1734.0523451420061</v>
      </c>
      <c r="BG20">
        <v>1734.0523451420061</v>
      </c>
      <c r="BH20">
        <v>60</v>
      </c>
      <c r="BI20" s="14">
        <f t="shared" si="13"/>
        <v>1.9903786400509598E-7</v>
      </c>
      <c r="BJ20" s="28">
        <f t="shared" si="14"/>
        <v>1.9903786400509598E-7</v>
      </c>
      <c r="BK20">
        <v>1734.0523451420061</v>
      </c>
      <c r="BL20">
        <v>1734.0523451420061</v>
      </c>
      <c r="BM20">
        <v>60</v>
      </c>
      <c r="BN20" s="14">
        <f t="shared" si="15"/>
        <v>1.9903786400509598E-7</v>
      </c>
      <c r="BO20" s="28">
        <f t="shared" si="16"/>
        <v>1.9903786400509598E-7</v>
      </c>
    </row>
    <row r="21" spans="1:67" x14ac:dyDescent="0.3">
      <c r="A21" s="11" t="s">
        <v>37</v>
      </c>
      <c r="B21" s="12">
        <f t="shared" si="17"/>
        <v>930.48476681246552</v>
      </c>
      <c r="C21" s="12">
        <v>777.76049999999998</v>
      </c>
      <c r="D21" s="13">
        <v>930.48479999999995</v>
      </c>
      <c r="E21" s="14">
        <v>0.164134</v>
      </c>
      <c r="F21" s="13">
        <v>60.012030000000003</v>
      </c>
      <c r="G21" s="14">
        <f t="shared" si="18"/>
        <v>3.5666929337231237E-8</v>
      </c>
      <c r="H21">
        <v>777.7606239619812</v>
      </c>
      <c r="I21">
        <v>930.48476681246586</v>
      </c>
      <c r="J21" s="6">
        <v>0.16413395285735469</v>
      </c>
      <c r="K21">
        <v>60.012419939041138</v>
      </c>
      <c r="L21" s="14">
        <f t="shared" si="19"/>
        <v>3.6654067356009398E-16</v>
      </c>
      <c r="M21">
        <v>930.48476681246507</v>
      </c>
      <c r="N21">
        <v>930.48476681246575</v>
      </c>
      <c r="O21" s="6">
        <v>0</v>
      </c>
      <c r="P21">
        <v>74.587831974029541</v>
      </c>
      <c r="Q21" s="14">
        <f t="shared" si="20"/>
        <v>2.4436044904006264E-16</v>
      </c>
      <c r="R21">
        <v>930.48476681246552</v>
      </c>
      <c r="S21">
        <v>930.48476681246552</v>
      </c>
      <c r="T21">
        <v>20.00083123669901</v>
      </c>
      <c r="U21" s="14">
        <f t="shared" si="0"/>
        <v>0</v>
      </c>
      <c r="V21" s="28">
        <f t="shared" si="0"/>
        <v>0</v>
      </c>
      <c r="W21">
        <v>980.09949583592447</v>
      </c>
      <c r="X21">
        <v>992.79662169378992</v>
      </c>
      <c r="Y21">
        <v>30.00100272499985</v>
      </c>
      <c r="Z21" s="14">
        <f t="shared" si="1"/>
        <v>5.3321376977962444E-2</v>
      </c>
      <c r="AA21" s="28">
        <f t="shared" si="2"/>
        <v>6.6967087591110488E-2</v>
      </c>
      <c r="AB21">
        <v>930.48476681246552</v>
      </c>
      <c r="AC21">
        <v>930.48476681246552</v>
      </c>
      <c r="AD21">
        <v>20.000683881400619</v>
      </c>
      <c r="AE21" s="14">
        <f t="shared" si="3"/>
        <v>0</v>
      </c>
      <c r="AF21" s="28">
        <f t="shared" si="4"/>
        <v>0</v>
      </c>
      <c r="AG21">
        <v>930.48476681246552</v>
      </c>
      <c r="AH21">
        <v>930.48476681246552</v>
      </c>
      <c r="AI21">
        <v>30.000799830164759</v>
      </c>
      <c r="AJ21" s="14">
        <f t="shared" si="5"/>
        <v>0</v>
      </c>
      <c r="AK21" s="28">
        <f t="shared" si="6"/>
        <v>0</v>
      </c>
      <c r="AL21">
        <v>930.48476681246552</v>
      </c>
      <c r="AM21">
        <v>930.48476681246552</v>
      </c>
      <c r="AN21">
        <v>20.000778107764202</v>
      </c>
      <c r="AO21" s="14">
        <f t="shared" si="7"/>
        <v>0</v>
      </c>
      <c r="AP21" s="28">
        <f t="shared" si="8"/>
        <v>0</v>
      </c>
      <c r="AQ21">
        <v>930.48476681246552</v>
      </c>
      <c r="AR21">
        <v>930.48476681246552</v>
      </c>
      <c r="AS21">
        <v>30.000790258706552</v>
      </c>
      <c r="AT21" s="14">
        <f t="shared" si="9"/>
        <v>0</v>
      </c>
      <c r="AU21" s="28">
        <f t="shared" si="10"/>
        <v>0</v>
      </c>
      <c r="AV21">
        <v>1010.284676826421</v>
      </c>
      <c r="AW21">
        <v>1017.900889883276</v>
      </c>
      <c r="AX21">
        <v>30.000536508410001</v>
      </c>
      <c r="AY21" s="14">
        <f t="shared" si="11"/>
        <v>8.5761651195348079E-2</v>
      </c>
      <c r="AZ21" s="28">
        <f t="shared" si="11"/>
        <v>9.394686102199111E-2</v>
      </c>
      <c r="BA21">
        <v>930.48476681246552</v>
      </c>
      <c r="BB21">
        <v>930.48476681246552</v>
      </c>
      <c r="BC21">
        <v>20.00080126899411</v>
      </c>
      <c r="BD21" s="14">
        <f t="shared" si="12"/>
        <v>0</v>
      </c>
      <c r="BE21" s="28">
        <f t="shared" si="12"/>
        <v>0</v>
      </c>
      <c r="BF21">
        <v>930.48476681246564</v>
      </c>
      <c r="BG21">
        <v>930.48476681246564</v>
      </c>
      <c r="BH21">
        <v>60</v>
      </c>
      <c r="BI21" s="14">
        <f t="shared" si="13"/>
        <v>1.2218022452003132E-16</v>
      </c>
      <c r="BJ21" s="28">
        <f t="shared" si="14"/>
        <v>1.2218022452003132E-16</v>
      </c>
      <c r="BK21">
        <v>930.48476681246564</v>
      </c>
      <c r="BL21">
        <v>930.48476681246564</v>
      </c>
      <c r="BM21">
        <v>60</v>
      </c>
      <c r="BN21" s="14">
        <f t="shared" si="15"/>
        <v>1.2218022452003132E-16</v>
      </c>
      <c r="BO21" s="28">
        <f t="shared" si="16"/>
        <v>1.2218022452003132E-16</v>
      </c>
    </row>
    <row r="22" spans="1:67" x14ac:dyDescent="0.3">
      <c r="A22" s="11" t="s">
        <v>38</v>
      </c>
      <c r="B22" s="12">
        <f t="shared" si="17"/>
        <v>1341.126414317459</v>
      </c>
      <c r="C22" s="12">
        <v>1183.0640000000001</v>
      </c>
      <c r="D22" s="13">
        <v>1359.472</v>
      </c>
      <c r="E22" s="14">
        <v>0.12976299999999999</v>
      </c>
      <c r="F22" s="13">
        <v>60.01247</v>
      </c>
      <c r="G22" s="14">
        <f t="shared" si="18"/>
        <v>1.3679236712280888E-2</v>
      </c>
      <c r="H22">
        <v>1183.0635516443831</v>
      </c>
      <c r="I22">
        <v>1343.868688637906</v>
      </c>
      <c r="J22" s="6">
        <v>0.1196583701615276</v>
      </c>
      <c r="K22">
        <v>60.024830102920532</v>
      </c>
      <c r="L22" s="14">
        <f t="shared" si="19"/>
        <v>2.0447545370602697E-3</v>
      </c>
      <c r="M22">
        <v>1331.372297405793</v>
      </c>
      <c r="N22">
        <v>1341.126414317459</v>
      </c>
      <c r="O22" s="6">
        <v>7.2730779198240097E-3</v>
      </c>
      <c r="P22">
        <v>3600.0656249523158</v>
      </c>
      <c r="Q22" s="14">
        <f t="shared" si="20"/>
        <v>0</v>
      </c>
      <c r="R22">
        <v>1415.83315426798</v>
      </c>
      <c r="S22">
        <v>1421.2197185699531</v>
      </c>
      <c r="T22">
        <v>20.001091132199509</v>
      </c>
      <c r="U22" s="14">
        <f t="shared" si="0"/>
        <v>5.5704472861748573E-2</v>
      </c>
      <c r="V22" s="28">
        <f t="shared" si="0"/>
        <v>5.9720920710711757E-2</v>
      </c>
      <c r="W22">
        <v>1492.923196428043</v>
      </c>
      <c r="X22">
        <v>1510.1058721702379</v>
      </c>
      <c r="Y22">
        <v>30.001077358899781</v>
      </c>
      <c r="Z22" s="14">
        <f t="shared" si="1"/>
        <v>0.11318603562650588</v>
      </c>
      <c r="AA22" s="28">
        <f t="shared" si="2"/>
        <v>0.12599815800270991</v>
      </c>
      <c r="AB22">
        <v>1350.4438141271869</v>
      </c>
      <c r="AC22">
        <v>1350.4438141271869</v>
      </c>
      <c r="AD22">
        <v>20.000589144020338</v>
      </c>
      <c r="AE22" s="14">
        <f t="shared" si="3"/>
        <v>6.9474433657097465E-3</v>
      </c>
      <c r="AF22" s="28">
        <f t="shared" si="4"/>
        <v>6.9474433657097465E-3</v>
      </c>
      <c r="AG22">
        <v>1415.1206499978041</v>
      </c>
      <c r="AH22">
        <v>1419.2434786400161</v>
      </c>
      <c r="AI22">
        <v>30.00076346574351</v>
      </c>
      <c r="AJ22" s="14">
        <f t="shared" si="5"/>
        <v>5.5173199849324492E-2</v>
      </c>
      <c r="AK22" s="28">
        <f t="shared" si="6"/>
        <v>5.8247353484804268E-2</v>
      </c>
      <c r="AL22">
        <v>1350.4438141271869</v>
      </c>
      <c r="AM22">
        <v>1350.4438141271869</v>
      </c>
      <c r="AN22">
        <v>20.00069167497568</v>
      </c>
      <c r="AO22" s="14">
        <f t="shared" si="7"/>
        <v>6.9474433657097465E-3</v>
      </c>
      <c r="AP22" s="28">
        <f t="shared" si="8"/>
        <v>6.9474433657097465E-3</v>
      </c>
      <c r="AQ22">
        <v>1410.3420854727719</v>
      </c>
      <c r="AR22">
        <v>1417.71492958822</v>
      </c>
      <c r="AS22">
        <v>30.000901441206221</v>
      </c>
      <c r="AT22" s="14">
        <f t="shared" si="9"/>
        <v>5.1610102087608939E-2</v>
      </c>
      <c r="AU22" s="28">
        <f t="shared" si="10"/>
        <v>5.7107603319959455E-2</v>
      </c>
      <c r="AV22">
        <v>1406.8627951799581</v>
      </c>
      <c r="AW22">
        <v>1416.0023514356769</v>
      </c>
      <c r="AX22">
        <v>30.0007998323068</v>
      </c>
      <c r="AY22" s="14">
        <f t="shared" si="11"/>
        <v>4.9015797586802738E-2</v>
      </c>
      <c r="AZ22" s="28">
        <f t="shared" si="11"/>
        <v>5.5830633353325353E-2</v>
      </c>
      <c r="BA22">
        <v>1358.3880416896391</v>
      </c>
      <c r="BB22">
        <v>1358.9973229428149</v>
      </c>
      <c r="BC22">
        <v>20.000831574597399</v>
      </c>
      <c r="BD22" s="14">
        <f t="shared" si="12"/>
        <v>1.2870992016785442E-2</v>
      </c>
      <c r="BE22" s="28">
        <f t="shared" si="12"/>
        <v>1.332529762636208E-2</v>
      </c>
      <c r="BF22">
        <v>1341.126414593745</v>
      </c>
      <c r="BG22">
        <v>1343.5473105561939</v>
      </c>
      <c r="BH22">
        <v>308.59882352339918</v>
      </c>
      <c r="BI22" s="14">
        <f t="shared" si="13"/>
        <v>2.0601046268372492E-10</v>
      </c>
      <c r="BJ22" s="28">
        <f t="shared" si="14"/>
        <v>1.8051215850274709E-3</v>
      </c>
      <c r="BK22">
        <v>1341.126414593745</v>
      </c>
      <c r="BL22">
        <v>1343.5925880221371</v>
      </c>
      <c r="BM22">
        <v>308.81145688459952</v>
      </c>
      <c r="BN22" s="14">
        <f t="shared" si="15"/>
        <v>2.0601046268372492E-10</v>
      </c>
      <c r="BO22" s="28">
        <f t="shared" si="16"/>
        <v>1.8388823591497341E-3</v>
      </c>
    </row>
    <row r="23" spans="1:67" x14ac:dyDescent="0.3">
      <c r="A23" s="11" t="s">
        <v>39</v>
      </c>
      <c r="B23" s="12">
        <f t="shared" si="17"/>
        <v>1561.243931444124</v>
      </c>
      <c r="C23" s="12">
        <v>1454.693</v>
      </c>
      <c r="D23" s="13">
        <v>1561.2439999999999</v>
      </c>
      <c r="E23" s="14">
        <v>6.8247000000000002E-2</v>
      </c>
      <c r="F23" s="13">
        <v>60.01229</v>
      </c>
      <c r="G23" s="14">
        <f t="shared" si="18"/>
        <v>4.3911059995629999E-8</v>
      </c>
      <c r="H23">
        <v>1547.562604099237</v>
      </c>
      <c r="I23">
        <v>1561.243931444124</v>
      </c>
      <c r="J23" s="6">
        <v>8.763094010704511E-3</v>
      </c>
      <c r="K23">
        <v>60.011951923370361</v>
      </c>
      <c r="L23" s="14">
        <f t="shared" si="19"/>
        <v>0</v>
      </c>
      <c r="M23">
        <v>1561.243931444124</v>
      </c>
      <c r="N23">
        <v>1561.243931444124</v>
      </c>
      <c r="O23" s="6">
        <v>0</v>
      </c>
      <c r="P23">
        <v>58.481287002563477</v>
      </c>
      <c r="Q23" s="14">
        <f t="shared" si="20"/>
        <v>0</v>
      </c>
      <c r="R23">
        <v>1561.243931444124</v>
      </c>
      <c r="S23">
        <v>1561.243931444124</v>
      </c>
      <c r="T23">
        <v>20.00101748529924</v>
      </c>
      <c r="U23" s="14">
        <f t="shared" si="0"/>
        <v>0</v>
      </c>
      <c r="V23" s="28">
        <f t="shared" si="0"/>
        <v>0</v>
      </c>
      <c r="W23">
        <v>1671.019155160458</v>
      </c>
      <c r="X23">
        <v>1681.1387038545149</v>
      </c>
      <c r="Y23">
        <v>30.001204797399989</v>
      </c>
      <c r="Z23" s="14">
        <f t="shared" si="1"/>
        <v>7.0312666397232257E-2</v>
      </c>
      <c r="AA23" s="28">
        <f t="shared" si="2"/>
        <v>7.6794388113003154E-2</v>
      </c>
      <c r="AB23">
        <v>1561.243931444124</v>
      </c>
      <c r="AC23">
        <v>1561.243931444124</v>
      </c>
      <c r="AD23">
        <v>20.000334769592151</v>
      </c>
      <c r="AE23" s="14">
        <f t="shared" si="3"/>
        <v>0</v>
      </c>
      <c r="AF23" s="28">
        <f t="shared" si="4"/>
        <v>0</v>
      </c>
      <c r="AG23">
        <v>1685.128915172543</v>
      </c>
      <c r="AH23">
        <v>1698.6396491521859</v>
      </c>
      <c r="AI23">
        <v>30.000855958741159</v>
      </c>
      <c r="AJ23" s="14">
        <f t="shared" si="5"/>
        <v>7.9350177914752573E-2</v>
      </c>
      <c r="AK23" s="28">
        <f t="shared" si="6"/>
        <v>8.8004004333245525E-2</v>
      </c>
      <c r="AL23">
        <v>1561.243931444124</v>
      </c>
      <c r="AM23">
        <v>1561.243931444124</v>
      </c>
      <c r="AN23">
        <v>20.000437475065699</v>
      </c>
      <c r="AO23" s="14">
        <f t="shared" si="7"/>
        <v>0</v>
      </c>
      <c r="AP23" s="28">
        <f t="shared" si="8"/>
        <v>0</v>
      </c>
      <c r="AQ23">
        <v>1563.7486892959371</v>
      </c>
      <c r="AR23">
        <v>1563.7486892959371</v>
      </c>
      <c r="AS23">
        <v>30.00102352520917</v>
      </c>
      <c r="AT23" s="14">
        <f t="shared" si="9"/>
        <v>1.6043347239763181E-3</v>
      </c>
      <c r="AU23" s="28">
        <f t="shared" si="10"/>
        <v>1.6043347239763181E-3</v>
      </c>
      <c r="AV23">
        <v>1682.965757819652</v>
      </c>
      <c r="AW23">
        <v>1693.8691666997049</v>
      </c>
      <c r="AX23">
        <v>30.000866034295179</v>
      </c>
      <c r="AY23" s="14">
        <f t="shared" si="11"/>
        <v>7.7964643400046676E-2</v>
      </c>
      <c r="AZ23" s="28">
        <f t="shared" si="11"/>
        <v>8.4948439244151214E-2</v>
      </c>
      <c r="BA23">
        <v>1561.243931444124</v>
      </c>
      <c r="BB23">
        <v>1561.243931444124</v>
      </c>
      <c r="BC23">
        <v>20.0004614389909</v>
      </c>
      <c r="BD23" s="14">
        <f t="shared" si="12"/>
        <v>0</v>
      </c>
      <c r="BE23" s="28">
        <f t="shared" si="12"/>
        <v>0</v>
      </c>
      <c r="BF23">
        <v>1561.243931444124</v>
      </c>
      <c r="BG23">
        <v>1561.243931444124</v>
      </c>
      <c r="BH23">
        <v>60</v>
      </c>
      <c r="BI23" s="14">
        <f t="shared" si="13"/>
        <v>0</v>
      </c>
      <c r="BJ23" s="28">
        <f t="shared" si="14"/>
        <v>0</v>
      </c>
      <c r="BK23">
        <v>1561.243931444124</v>
      </c>
      <c r="BL23">
        <v>1561.243931444124</v>
      </c>
      <c r="BM23">
        <v>60</v>
      </c>
      <c r="BN23" s="14">
        <f t="shared" si="15"/>
        <v>0</v>
      </c>
      <c r="BO23" s="28">
        <f t="shared" si="16"/>
        <v>0</v>
      </c>
    </row>
    <row r="24" spans="1:67" x14ac:dyDescent="0.3">
      <c r="A24" s="11" t="s">
        <v>40</v>
      </c>
      <c r="B24" s="12">
        <f t="shared" si="17"/>
        <v>854.87926472963966</v>
      </c>
      <c r="C24" s="12">
        <v>0</v>
      </c>
      <c r="D24" s="13">
        <v>100000</v>
      </c>
      <c r="E24" s="14" t="s">
        <v>79</v>
      </c>
      <c r="F24" s="13">
        <v>60.005809999999997</v>
      </c>
      <c r="G24" s="14">
        <f t="shared" si="18"/>
        <v>115.97558254805205</v>
      </c>
      <c r="H24">
        <v>0</v>
      </c>
      <c r="I24">
        <v>1145.3964861550539</v>
      </c>
      <c r="J24" s="6">
        <v>1</v>
      </c>
      <c r="K24">
        <v>60.018697023391717</v>
      </c>
      <c r="L24" s="14">
        <f t="shared" si="19"/>
        <v>0.33983421216479259</v>
      </c>
      <c r="M24">
        <v>847.56025562665366</v>
      </c>
      <c r="N24">
        <v>854.87926472963966</v>
      </c>
      <c r="O24" s="6">
        <v>8.5614535349624373E-3</v>
      </c>
      <c r="P24">
        <v>3600.0617229938512</v>
      </c>
      <c r="Q24" s="14">
        <f t="shared" si="20"/>
        <v>0</v>
      </c>
      <c r="R24">
        <v>950.31052982502456</v>
      </c>
      <c r="S24">
        <v>972.33394466374978</v>
      </c>
      <c r="T24">
        <v>20.00085123130048</v>
      </c>
      <c r="U24" s="14">
        <f t="shared" si="0"/>
        <v>0.11163127827830234</v>
      </c>
      <c r="V24" s="28">
        <f t="shared" si="0"/>
        <v>0.13739329608287529</v>
      </c>
      <c r="W24">
        <v>951.3539900787797</v>
      </c>
      <c r="X24">
        <v>967.46044534219925</v>
      </c>
      <c r="Y24">
        <v>30.00093103369873</v>
      </c>
      <c r="Z24" s="14">
        <f t="shared" si="1"/>
        <v>0.11285187198878981</v>
      </c>
      <c r="AA24" s="28">
        <f t="shared" si="2"/>
        <v>0.1316924918610162</v>
      </c>
      <c r="AB24">
        <v>965.41948458664956</v>
      </c>
      <c r="AC24">
        <v>972.72021593188038</v>
      </c>
      <c r="AD24">
        <v>20.00066619428107</v>
      </c>
      <c r="AE24" s="14">
        <f t="shared" si="3"/>
        <v>0.12930506612763484</v>
      </c>
      <c r="AF24" s="28">
        <f t="shared" si="4"/>
        <v>0.13784513914898683</v>
      </c>
      <c r="AG24">
        <v>951.39463532371053</v>
      </c>
      <c r="AH24">
        <v>967.63765320301684</v>
      </c>
      <c r="AI24">
        <v>30.000562380440531</v>
      </c>
      <c r="AJ24" s="14">
        <f t="shared" si="5"/>
        <v>0.11289941700082572</v>
      </c>
      <c r="AK24" s="28">
        <f t="shared" si="6"/>
        <v>0.13189978178852851</v>
      </c>
      <c r="AL24">
        <v>958.50782232558424</v>
      </c>
      <c r="AM24">
        <v>968.8340788498856</v>
      </c>
      <c r="AN24">
        <v>20.00086943591014</v>
      </c>
      <c r="AO24" s="14">
        <f t="shared" si="7"/>
        <v>0.12122010893399982</v>
      </c>
      <c r="AP24" s="28">
        <f t="shared" si="8"/>
        <v>0.13329930765870757</v>
      </c>
      <c r="AQ24">
        <v>955.33284059444236</v>
      </c>
      <c r="AR24">
        <v>964.3938265384686</v>
      </c>
      <c r="AS24">
        <v>30.009052053140479</v>
      </c>
      <c r="AT24" s="14">
        <f t="shared" si="9"/>
        <v>0.11750615555820237</v>
      </c>
      <c r="AU24" s="28">
        <f t="shared" si="10"/>
        <v>0.12810529665082418</v>
      </c>
      <c r="AV24">
        <v>957.59740870995472</v>
      </c>
      <c r="AW24">
        <v>974.9738507802864</v>
      </c>
      <c r="AX24">
        <v>30.000752585002921</v>
      </c>
      <c r="AY24" s="14">
        <f t="shared" si="11"/>
        <v>0.12015514730352039</v>
      </c>
      <c r="AZ24" s="28">
        <f t="shared" si="11"/>
        <v>0.14048134164141568</v>
      </c>
      <c r="BA24">
        <v>954.64812155078016</v>
      </c>
      <c r="BB24">
        <v>974.90853111818137</v>
      </c>
      <c r="BC24">
        <v>20.005876820092091</v>
      </c>
      <c r="BD24" s="14">
        <f t="shared" si="12"/>
        <v>0.11670520146806106</v>
      </c>
      <c r="BE24" s="28">
        <f t="shared" si="12"/>
        <v>0.14040493358614989</v>
      </c>
      <c r="BF24">
        <v>855.54692062874449</v>
      </c>
      <c r="BG24">
        <v>855.82837490150246</v>
      </c>
      <c r="BH24">
        <v>308.60375683370359</v>
      </c>
      <c r="BI24" s="14">
        <f t="shared" si="13"/>
        <v>7.8099437739430897E-4</v>
      </c>
      <c r="BJ24" s="28">
        <f t="shared" si="14"/>
        <v>1.1102271525593268E-3</v>
      </c>
      <c r="BK24">
        <v>855.30551966777557</v>
      </c>
      <c r="BL24">
        <v>858.05586898746992</v>
      </c>
      <c r="BM24">
        <v>308.78478522739903</v>
      </c>
      <c r="BN24" s="14">
        <f t="shared" si="15"/>
        <v>4.9861419702432218E-4</v>
      </c>
      <c r="BO24" s="28">
        <f t="shared" si="16"/>
        <v>3.7158513358431754E-3</v>
      </c>
    </row>
    <row r="25" spans="1:67" x14ac:dyDescent="0.3">
      <c r="A25" s="11" t="s">
        <v>41</v>
      </c>
      <c r="B25" s="12">
        <f t="shared" si="17"/>
        <v>1380.472414142894</v>
      </c>
      <c r="C25" s="12">
        <v>1217.864</v>
      </c>
      <c r="D25" s="13">
        <v>1433.4280000000001</v>
      </c>
      <c r="E25" s="14">
        <v>0.15038299999999999</v>
      </c>
      <c r="F25" s="13">
        <v>60.339500000000001</v>
      </c>
      <c r="G25" s="14">
        <f t="shared" si="18"/>
        <v>3.8360481031404853E-2</v>
      </c>
      <c r="H25">
        <v>1203.1177591219271</v>
      </c>
      <c r="I25">
        <v>1435.133165831835</v>
      </c>
      <c r="J25" s="6">
        <v>0.16166820768540041</v>
      </c>
      <c r="K25">
        <v>60.024296045303338</v>
      </c>
      <c r="L25" s="14">
        <f t="shared" si="19"/>
        <v>3.9595685599323395E-2</v>
      </c>
      <c r="M25">
        <v>1345.8394576330641</v>
      </c>
      <c r="N25">
        <v>1380.472414142894</v>
      </c>
      <c r="O25" s="6">
        <v>2.508775702796745E-2</v>
      </c>
      <c r="P25">
        <v>3600.1425280570979</v>
      </c>
      <c r="Q25" s="14">
        <f t="shared" si="20"/>
        <v>0</v>
      </c>
      <c r="R25">
        <v>1484.61344309534</v>
      </c>
      <c r="S25">
        <v>1494.762328074788</v>
      </c>
      <c r="T25">
        <v>20.000430334798871</v>
      </c>
      <c r="U25" s="14">
        <f t="shared" si="0"/>
        <v>7.5438688876014237E-2</v>
      </c>
      <c r="V25" s="28">
        <f t="shared" si="0"/>
        <v>8.2790436636761208E-2</v>
      </c>
      <c r="W25">
        <v>1549.6437549532659</v>
      </c>
      <c r="X25">
        <v>1566.519269706595</v>
      </c>
      <c r="Y25">
        <v>30.002751841000279</v>
      </c>
      <c r="Z25" s="14">
        <f t="shared" si="1"/>
        <v>0.12254597707076011</v>
      </c>
      <c r="AA25" s="28">
        <f t="shared" si="2"/>
        <v>0.13477042616546131</v>
      </c>
      <c r="AB25">
        <v>1470.94658374495</v>
      </c>
      <c r="AC25">
        <v>1491.107193078816</v>
      </c>
      <c r="AD25">
        <v>20.000905197591059</v>
      </c>
      <c r="AE25" s="14">
        <f t="shared" si="3"/>
        <v>6.5538556710841273E-2</v>
      </c>
      <c r="AF25" s="28">
        <f t="shared" si="4"/>
        <v>8.0142694488113161E-2</v>
      </c>
      <c r="AG25">
        <v>1508.842824041473</v>
      </c>
      <c r="AH25">
        <v>1528.8447860605261</v>
      </c>
      <c r="AI25">
        <v>30.0006939785555</v>
      </c>
      <c r="AJ25" s="14">
        <f t="shared" si="5"/>
        <v>9.2990202906938574E-2</v>
      </c>
      <c r="AK25" s="28">
        <f t="shared" si="6"/>
        <v>0.10747941820319051</v>
      </c>
      <c r="AL25">
        <v>1460.538313686973</v>
      </c>
      <c r="AM25">
        <v>1472.130142891262</v>
      </c>
      <c r="AN25">
        <v>20.000640339520761</v>
      </c>
      <c r="AO25" s="14">
        <f t="shared" si="7"/>
        <v>5.7998913070486977E-2</v>
      </c>
      <c r="AP25" s="28">
        <f t="shared" si="8"/>
        <v>6.6395914767537326E-2</v>
      </c>
      <c r="AQ25">
        <v>1515.246145662398</v>
      </c>
      <c r="AR25">
        <v>1529.5972656297031</v>
      </c>
      <c r="AS25">
        <v>30.000688321422789</v>
      </c>
      <c r="AT25" s="14">
        <f t="shared" si="9"/>
        <v>9.7628703144482756E-2</v>
      </c>
      <c r="AU25" s="28">
        <f t="shared" si="10"/>
        <v>0.10802450665368607</v>
      </c>
      <c r="AV25">
        <v>1511.7322819781671</v>
      </c>
      <c r="AW25">
        <v>1542.060504048337</v>
      </c>
      <c r="AX25">
        <v>30.00073386170552</v>
      </c>
      <c r="AY25" s="14">
        <f t="shared" si="11"/>
        <v>9.5083296479176349E-2</v>
      </c>
      <c r="AZ25" s="28">
        <f t="shared" si="11"/>
        <v>0.11705274821139371</v>
      </c>
      <c r="BA25">
        <v>1525.072506833166</v>
      </c>
      <c r="BB25">
        <v>1538.6614228099211</v>
      </c>
      <c r="BC25">
        <v>20.000612021208511</v>
      </c>
      <c r="BD25" s="14">
        <f t="shared" si="12"/>
        <v>0.10474681797973572</v>
      </c>
      <c r="BE25" s="28">
        <f t="shared" si="12"/>
        <v>0.1145904887677479</v>
      </c>
      <c r="BF25">
        <v>1381.3533387378779</v>
      </c>
      <c r="BG25">
        <v>1381.3533387378779</v>
      </c>
      <c r="BH25">
        <v>308.60933801940121</v>
      </c>
      <c r="BI25" s="14">
        <f t="shared" si="13"/>
        <v>6.3813270439810128E-4</v>
      </c>
      <c r="BJ25" s="28">
        <f t="shared" si="14"/>
        <v>6.3813270439810128E-4</v>
      </c>
      <c r="BK25">
        <v>1381.3533387378779</v>
      </c>
      <c r="BL25">
        <v>1381.3533387378779</v>
      </c>
      <c r="BM25">
        <v>308.92899669990442</v>
      </c>
      <c r="BN25" s="14">
        <f t="shared" si="15"/>
        <v>6.3813270439810128E-4</v>
      </c>
      <c r="BO25" s="28">
        <f t="shared" si="16"/>
        <v>6.3813270439810128E-4</v>
      </c>
    </row>
    <row r="26" spans="1:67" x14ac:dyDescent="0.3">
      <c r="A26" s="11" t="s">
        <v>42</v>
      </c>
      <c r="B26" s="12">
        <f t="shared" si="17"/>
        <v>1377.789590911568</v>
      </c>
      <c r="C26" s="12">
        <v>1272.56</v>
      </c>
      <c r="D26" s="13">
        <v>1379.866</v>
      </c>
      <c r="E26" s="14">
        <v>7.7765000000000001E-2</v>
      </c>
      <c r="F26" s="13">
        <v>60.079810000000002</v>
      </c>
      <c r="G26" s="14">
        <f t="shared" si="18"/>
        <v>1.5070581909812624E-3</v>
      </c>
      <c r="H26">
        <v>1267.8051562546209</v>
      </c>
      <c r="I26">
        <v>1395.1807892165821</v>
      </c>
      <c r="J26" s="6">
        <v>9.1296865572155828E-2</v>
      </c>
      <c r="K26">
        <v>60.041956901550293</v>
      </c>
      <c r="L26" s="14">
        <f t="shared" si="19"/>
        <v>1.2622535704822524E-2</v>
      </c>
      <c r="M26">
        <v>1353.0242308434929</v>
      </c>
      <c r="N26">
        <v>1377.789590911568</v>
      </c>
      <c r="O26" s="6">
        <v>1.7974703997937689E-2</v>
      </c>
      <c r="P26">
        <v>3600.0704529285431</v>
      </c>
      <c r="Q26" s="14">
        <f t="shared" si="20"/>
        <v>0</v>
      </c>
      <c r="R26">
        <v>1391.7468870685359</v>
      </c>
      <c r="S26">
        <v>1394.0726068140059</v>
      </c>
      <c r="T26">
        <v>20.000877946800031</v>
      </c>
      <c r="U26" s="14">
        <f t="shared" si="0"/>
        <v>1.0130208740896016E-2</v>
      </c>
      <c r="V26" s="28">
        <f t="shared" si="0"/>
        <v>1.1818216663739492E-2</v>
      </c>
      <c r="W26">
        <v>1489.8731252650321</v>
      </c>
      <c r="X26">
        <v>1507.5440148708331</v>
      </c>
      <c r="Y26">
        <v>30.001565379500239</v>
      </c>
      <c r="Z26" s="14">
        <f t="shared" si="1"/>
        <v>8.1350254852272319E-2</v>
      </c>
      <c r="AA26" s="28">
        <f t="shared" si="2"/>
        <v>9.4175790567134002E-2</v>
      </c>
      <c r="AB26">
        <v>1391.2845555266149</v>
      </c>
      <c r="AC26">
        <v>1393.40680670706</v>
      </c>
      <c r="AD26">
        <v>20.000804613681979</v>
      </c>
      <c r="AE26" s="14">
        <f t="shared" si="3"/>
        <v>9.7946484020963055E-3</v>
      </c>
      <c r="AF26" s="28">
        <f t="shared" si="4"/>
        <v>1.1334978793938648E-2</v>
      </c>
      <c r="AG26">
        <v>1391.7468870685359</v>
      </c>
      <c r="AH26">
        <v>1393.8090564918209</v>
      </c>
      <c r="AI26">
        <v>30.000726579036559</v>
      </c>
      <c r="AJ26" s="14">
        <f t="shared" si="5"/>
        <v>1.0130208740896016E-2</v>
      </c>
      <c r="AK26" s="28">
        <f t="shared" si="6"/>
        <v>1.1626931779658886E-2</v>
      </c>
      <c r="AL26">
        <v>1391.7468870685359</v>
      </c>
      <c r="AM26">
        <v>1394.118839968198</v>
      </c>
      <c r="AN26">
        <v>20.000776768708601</v>
      </c>
      <c r="AO26" s="14">
        <f t="shared" si="7"/>
        <v>1.0130208740896016E-2</v>
      </c>
      <c r="AP26" s="28">
        <f t="shared" si="8"/>
        <v>1.185177269761948E-2</v>
      </c>
      <c r="AQ26">
        <v>1396.9409869059</v>
      </c>
      <c r="AR26">
        <v>1396.9409869059</v>
      </c>
      <c r="AS26">
        <v>30.000380666088311</v>
      </c>
      <c r="AT26" s="14">
        <f t="shared" si="9"/>
        <v>1.3900087590051491E-2</v>
      </c>
      <c r="AU26" s="28">
        <f t="shared" si="10"/>
        <v>1.3900087590051491E-2</v>
      </c>
      <c r="AV26">
        <v>1411.1246712536099</v>
      </c>
      <c r="AW26">
        <v>1412.3437835495979</v>
      </c>
      <c r="AX26">
        <v>30.000740226602652</v>
      </c>
      <c r="AY26" s="14">
        <f t="shared" si="11"/>
        <v>2.4194608931532781E-2</v>
      </c>
      <c r="AZ26" s="28">
        <f t="shared" si="11"/>
        <v>2.5079440914608959E-2</v>
      </c>
      <c r="BA26">
        <v>1391.7468870685359</v>
      </c>
      <c r="BB26">
        <v>1394.0726068140059</v>
      </c>
      <c r="BC26">
        <v>20.000497667893072</v>
      </c>
      <c r="BD26" s="14">
        <f t="shared" si="12"/>
        <v>1.0130208740896016E-2</v>
      </c>
      <c r="BE26" s="28">
        <f t="shared" si="12"/>
        <v>1.1818216663739492E-2</v>
      </c>
      <c r="BF26">
        <v>1381.793720111478</v>
      </c>
      <c r="BG26">
        <v>1381.793720111478</v>
      </c>
      <c r="BH26">
        <v>310.97358468199963</v>
      </c>
      <c r="BI26" s="14">
        <f t="shared" si="13"/>
        <v>2.906197888504037E-3</v>
      </c>
      <c r="BJ26" s="28">
        <f t="shared" si="14"/>
        <v>2.906197888504037E-3</v>
      </c>
      <c r="BK26">
        <v>1375.992861211548</v>
      </c>
      <c r="BL26">
        <v>1380.9555902850909</v>
      </c>
      <c r="BM26">
        <v>311.04363664459959</v>
      </c>
      <c r="BN26" s="14">
        <f t="shared" si="15"/>
        <v>-1.3040668269465425E-3</v>
      </c>
      <c r="BO26" s="28">
        <f t="shared" si="16"/>
        <v>2.2978830689439739E-3</v>
      </c>
    </row>
    <row r="27" spans="1:67" x14ac:dyDescent="0.3">
      <c r="A27" s="11" t="s">
        <v>43</v>
      </c>
      <c r="B27" s="12">
        <f t="shared" si="17"/>
        <v>1254.725251433531</v>
      </c>
      <c r="C27" s="12">
        <v>904.78139999999996</v>
      </c>
      <c r="D27" s="13">
        <v>1394.9580000000001</v>
      </c>
      <c r="E27" s="14">
        <v>0.35139199999999998</v>
      </c>
      <c r="F27" s="13">
        <v>60.015129999999999</v>
      </c>
      <c r="G27" s="14">
        <f t="shared" si="18"/>
        <v>0.11176370955016039</v>
      </c>
      <c r="H27">
        <v>1100.9106470526331</v>
      </c>
      <c r="I27">
        <v>1261.753490372392</v>
      </c>
      <c r="J27" s="6">
        <v>0.12747564761821081</v>
      </c>
      <c r="K27">
        <v>60.011545896530151</v>
      </c>
      <c r="L27" s="14">
        <f t="shared" si="19"/>
        <v>5.6014166693714174E-3</v>
      </c>
      <c r="M27">
        <v>1254.6012323144289</v>
      </c>
      <c r="N27">
        <v>1254.725251433531</v>
      </c>
      <c r="O27" s="6">
        <v>9.8841653947857221E-5</v>
      </c>
      <c r="P27">
        <v>1997.3559589385991</v>
      </c>
      <c r="Q27" s="14">
        <f t="shared" si="20"/>
        <v>0</v>
      </c>
      <c r="R27">
        <v>1367.550875952192</v>
      </c>
      <c r="S27">
        <v>1373.560704502114</v>
      </c>
      <c r="T27">
        <v>20.000614269199289</v>
      </c>
      <c r="U27" s="14">
        <f t="shared" si="0"/>
        <v>8.9920581728754626E-2</v>
      </c>
      <c r="V27" s="28">
        <f t="shared" si="0"/>
        <v>9.4710338325312962E-2</v>
      </c>
      <c r="W27">
        <v>1356.053329096587</v>
      </c>
      <c r="X27">
        <v>1377.7634310249321</v>
      </c>
      <c r="Y27">
        <v>30.000781299000661</v>
      </c>
      <c r="Z27" s="14">
        <f t="shared" si="1"/>
        <v>8.0757183731887255E-2</v>
      </c>
      <c r="AA27" s="28">
        <f t="shared" si="2"/>
        <v>9.8059857686636387E-2</v>
      </c>
      <c r="AB27">
        <v>1331.3693977964469</v>
      </c>
      <c r="AC27">
        <v>1334.5099683074729</v>
      </c>
      <c r="AD27">
        <v>20.01440507048974</v>
      </c>
      <c r="AE27" s="14">
        <f t="shared" si="3"/>
        <v>6.1084405749664797E-2</v>
      </c>
      <c r="AF27" s="28">
        <f t="shared" si="4"/>
        <v>6.3587400335481797E-2</v>
      </c>
      <c r="AG27">
        <v>1367.550875952192</v>
      </c>
      <c r="AH27">
        <v>1372.8409360897799</v>
      </c>
      <c r="AI27">
        <v>30.000687459483739</v>
      </c>
      <c r="AJ27" s="14">
        <f t="shared" si="5"/>
        <v>8.9920581728754626E-2</v>
      </c>
      <c r="AK27" s="28">
        <f t="shared" si="6"/>
        <v>9.41366920935887E-2</v>
      </c>
      <c r="AL27">
        <v>1308.0429341556251</v>
      </c>
      <c r="AM27">
        <v>1310.2623921866241</v>
      </c>
      <c r="AN27">
        <v>20.000394008355219</v>
      </c>
      <c r="AO27" s="14">
        <f t="shared" si="7"/>
        <v>4.2493512154296996E-2</v>
      </c>
      <c r="AP27" s="28">
        <f t="shared" si="8"/>
        <v>4.4262391858011639E-2</v>
      </c>
      <c r="AQ27">
        <v>1365.926691535441</v>
      </c>
      <c r="AR27">
        <v>1372.927374867194</v>
      </c>
      <c r="AS27">
        <v>30.000684234662909</v>
      </c>
      <c r="AT27" s="14">
        <f t="shared" si="9"/>
        <v>8.8626127492741361E-2</v>
      </c>
      <c r="AU27" s="28">
        <f t="shared" si="10"/>
        <v>9.4205582695188764E-2</v>
      </c>
      <c r="AV27">
        <v>1367.550875952192</v>
      </c>
      <c r="AW27">
        <v>1371.8570693216841</v>
      </c>
      <c r="AX27">
        <v>30.000880705803869</v>
      </c>
      <c r="AY27" s="14">
        <f t="shared" si="11"/>
        <v>8.9920581728754626E-2</v>
      </c>
      <c r="AZ27" s="28">
        <f t="shared" si="11"/>
        <v>9.3352562845395309E-2</v>
      </c>
      <c r="BA27">
        <v>1365.227691521791</v>
      </c>
      <c r="BB27">
        <v>1371.6751118656241</v>
      </c>
      <c r="BC27">
        <v>20.000306454795641</v>
      </c>
      <c r="BD27" s="14">
        <f t="shared" si="12"/>
        <v>8.8069033409513664E-2</v>
      </c>
      <c r="BE27" s="28">
        <f t="shared" si="12"/>
        <v>9.320754507688217E-2</v>
      </c>
      <c r="BF27">
        <v>1269.969534018433</v>
      </c>
      <c r="BG27">
        <v>1269.969534018433</v>
      </c>
      <c r="BH27">
        <v>308.66672500139981</v>
      </c>
      <c r="BI27" s="14">
        <f t="shared" si="13"/>
        <v>1.2149498519684197E-2</v>
      </c>
      <c r="BJ27" s="28">
        <f t="shared" si="14"/>
        <v>1.2149498519684197E-2</v>
      </c>
      <c r="BK27">
        <v>1269.969534018433</v>
      </c>
      <c r="BL27">
        <v>1270.2682381703321</v>
      </c>
      <c r="BM27">
        <v>308.7275124454012</v>
      </c>
      <c r="BN27" s="14">
        <f t="shared" si="15"/>
        <v>1.2149498519684197E-2</v>
      </c>
      <c r="BO27" s="28">
        <f t="shared" si="16"/>
        <v>1.2387561913688424E-2</v>
      </c>
    </row>
    <row r="28" spans="1:67" x14ac:dyDescent="0.3">
      <c r="A28" s="11" t="s">
        <v>44</v>
      </c>
      <c r="B28" s="12">
        <f t="shared" si="17"/>
        <v>1386.9463226656831</v>
      </c>
      <c r="C28" s="12">
        <v>0</v>
      </c>
      <c r="D28" s="13">
        <v>100000</v>
      </c>
      <c r="E28" s="14" t="s">
        <v>79</v>
      </c>
      <c r="F28" s="13">
        <v>60.005240000000001</v>
      </c>
      <c r="G28" s="14">
        <f t="shared" si="18"/>
        <v>71.10084367778704</v>
      </c>
      <c r="H28">
        <v>0</v>
      </c>
      <c r="I28">
        <v>1734.1779322577349</v>
      </c>
      <c r="J28" s="6">
        <v>1</v>
      </c>
      <c r="K28">
        <v>60.013338088989258</v>
      </c>
      <c r="L28" s="14">
        <f t="shared" si="19"/>
        <v>0.25035692003182913</v>
      </c>
      <c r="M28">
        <v>1386.807676214215</v>
      </c>
      <c r="N28">
        <v>1386.9463226656831</v>
      </c>
      <c r="O28" s="6">
        <v>9.9965261237776402E-5</v>
      </c>
      <c r="P28">
        <v>926.00964498519897</v>
      </c>
      <c r="Q28" s="14">
        <f t="shared" si="20"/>
        <v>0</v>
      </c>
      <c r="R28">
        <v>1503.238973902914</v>
      </c>
      <c r="S28">
        <v>1531.571406955022</v>
      </c>
      <c r="T28">
        <v>20.000546010300599</v>
      </c>
      <c r="U28" s="14">
        <f t="shared" si="0"/>
        <v>8.3847982677309987E-2</v>
      </c>
      <c r="V28" s="28">
        <f t="shared" si="0"/>
        <v>0.10427590594232401</v>
      </c>
      <c r="W28">
        <v>1523.239544583942</v>
      </c>
      <c r="X28">
        <v>1535.9958436538161</v>
      </c>
      <c r="Y28">
        <v>30.001338701800709</v>
      </c>
      <c r="Z28" s="14">
        <f t="shared" si="1"/>
        <v>9.8268562878703267E-2</v>
      </c>
      <c r="AA28" s="28">
        <f t="shared" si="2"/>
        <v>0.1074659621301442</v>
      </c>
      <c r="AB28">
        <v>1502.134134685065</v>
      </c>
      <c r="AC28">
        <v>1528.412706881023</v>
      </c>
      <c r="AD28">
        <v>20.001174775883559</v>
      </c>
      <c r="AE28" s="14">
        <f t="shared" si="3"/>
        <v>8.3051384279957743E-2</v>
      </c>
      <c r="AF28" s="28">
        <f t="shared" si="4"/>
        <v>0.10199845653971988</v>
      </c>
      <c r="AG28">
        <v>1490.9396269423421</v>
      </c>
      <c r="AH28">
        <v>1525.9604842696799</v>
      </c>
      <c r="AI28">
        <v>30.000689049251381</v>
      </c>
      <c r="AJ28" s="14">
        <f t="shared" si="5"/>
        <v>7.4980049751879371E-2</v>
      </c>
      <c r="AK28" s="28">
        <f t="shared" si="6"/>
        <v>0.10023038334808403</v>
      </c>
      <c r="AL28">
        <v>1490.506119749283</v>
      </c>
      <c r="AM28">
        <v>1530.2997017407081</v>
      </c>
      <c r="AN28">
        <v>20.000647046510132</v>
      </c>
      <c r="AO28" s="14">
        <f t="shared" si="7"/>
        <v>7.4667487408279873E-2</v>
      </c>
      <c r="AP28" s="28">
        <f t="shared" si="8"/>
        <v>0.10335899575370927</v>
      </c>
      <c r="AQ28">
        <v>1488.81313518042</v>
      </c>
      <c r="AR28">
        <v>1523.6894092906639</v>
      </c>
      <c r="AS28">
        <v>30.00096228711773</v>
      </c>
      <c r="AT28" s="14">
        <f t="shared" si="9"/>
        <v>7.3446831250794875E-2</v>
      </c>
      <c r="AU28" s="28">
        <f t="shared" si="10"/>
        <v>9.8592919127658357E-2</v>
      </c>
      <c r="AV28">
        <v>1517.5281259808889</v>
      </c>
      <c r="AW28">
        <v>1537.907196969838</v>
      </c>
      <c r="AX28">
        <v>30.00086030130042</v>
      </c>
      <c r="AY28" s="14">
        <f t="shared" si="11"/>
        <v>9.415058187993193E-2</v>
      </c>
      <c r="AZ28" s="28">
        <f t="shared" si="11"/>
        <v>0.10884406399665932</v>
      </c>
      <c r="BA28">
        <v>1503.1199553372239</v>
      </c>
      <c r="BB28">
        <v>1534.2806404057669</v>
      </c>
      <c r="BC28">
        <v>20.000476399506439</v>
      </c>
      <c r="BD28" s="14">
        <f t="shared" si="12"/>
        <v>8.3762169287314212E-2</v>
      </c>
      <c r="BE28" s="28">
        <f t="shared" si="12"/>
        <v>0.10622928611751192</v>
      </c>
      <c r="BF28">
        <v>1390.923441908187</v>
      </c>
      <c r="BG28">
        <v>1391.1938274597021</v>
      </c>
      <c r="BH28">
        <v>308.76058943110257</v>
      </c>
      <c r="BI28" s="14">
        <f t="shared" si="13"/>
        <v>2.867536527916948E-3</v>
      </c>
      <c r="BJ28" s="28">
        <f t="shared" si="14"/>
        <v>3.0624867917421862E-3</v>
      </c>
      <c r="BK28">
        <v>1392.6697952032221</v>
      </c>
      <c r="BL28">
        <v>1402.5348649902421</v>
      </c>
      <c r="BM28">
        <v>308.92468777099862</v>
      </c>
      <c r="BN28" s="14">
        <f t="shared" si="15"/>
        <v>4.1266719872320732E-3</v>
      </c>
      <c r="BO28" s="28">
        <f t="shared" si="16"/>
        <v>1.1239470533075996E-2</v>
      </c>
    </row>
    <row r="29" spans="1:67" x14ac:dyDescent="0.3">
      <c r="A29" s="11" t="s">
        <v>45</v>
      </c>
      <c r="B29" s="12">
        <f t="shared" si="17"/>
        <v>1231.148764371248</v>
      </c>
      <c r="C29" s="12">
        <v>1164.4110000000001</v>
      </c>
      <c r="D29" s="13">
        <v>1232.701</v>
      </c>
      <c r="E29" s="14">
        <v>5.5398000000000003E-2</v>
      </c>
      <c r="F29" s="13">
        <v>60.019219999999997</v>
      </c>
      <c r="G29" s="14">
        <f t="shared" si="18"/>
        <v>1.2608026533208756E-3</v>
      </c>
      <c r="H29">
        <v>1132.4340017356039</v>
      </c>
      <c r="I29">
        <v>1237.5023516913791</v>
      </c>
      <c r="J29" s="6">
        <v>8.4903555788941029E-2</v>
      </c>
      <c r="K29">
        <v>60.012212038040161</v>
      </c>
      <c r="L29" s="14">
        <f t="shared" si="19"/>
        <v>5.1606982876483288E-3</v>
      </c>
      <c r="M29">
        <v>1231.031755025218</v>
      </c>
      <c r="N29">
        <v>1231.148764371248</v>
      </c>
      <c r="O29" s="6">
        <v>9.5040785821600226E-5</v>
      </c>
      <c r="P29">
        <v>917.00661993026733</v>
      </c>
      <c r="Q29" s="14">
        <f t="shared" si="20"/>
        <v>0</v>
      </c>
      <c r="R29">
        <v>1243.735956012328</v>
      </c>
      <c r="S29">
        <v>1243.740001580652</v>
      </c>
      <c r="T29">
        <v>20.00057060660038</v>
      </c>
      <c r="U29" s="14">
        <f t="shared" si="0"/>
        <v>1.0223940441111719E-2</v>
      </c>
      <c r="V29" s="28">
        <f t="shared" si="0"/>
        <v>1.0227226452064354E-2</v>
      </c>
      <c r="W29">
        <v>1304.584211021599</v>
      </c>
      <c r="X29">
        <v>1312.8788010625969</v>
      </c>
      <c r="Y29">
        <v>30.00082829429957</v>
      </c>
      <c r="Z29" s="14">
        <f t="shared" si="1"/>
        <v>5.9647906715688176E-2</v>
      </c>
      <c r="AA29" s="28">
        <f t="shared" si="2"/>
        <v>6.6385183542858633E-2</v>
      </c>
      <c r="AB29">
        <v>1237.934229201006</v>
      </c>
      <c r="AC29">
        <v>1243.1046428486391</v>
      </c>
      <c r="AD29">
        <v>20.000765063206199</v>
      </c>
      <c r="AE29" s="14">
        <f t="shared" si="3"/>
        <v>5.5114905900290161E-3</v>
      </c>
      <c r="AF29" s="28">
        <f t="shared" si="4"/>
        <v>9.71115662329965E-3</v>
      </c>
      <c r="AG29">
        <v>1249.437510706834</v>
      </c>
      <c r="AH29">
        <v>1255.731538539065</v>
      </c>
      <c r="AI29">
        <v>30.001225061342119</v>
      </c>
      <c r="AJ29" s="14">
        <f t="shared" si="5"/>
        <v>1.4855025537816391E-2</v>
      </c>
      <c r="AK29" s="28">
        <f t="shared" si="6"/>
        <v>1.9967346659663415E-2</v>
      </c>
      <c r="AL29">
        <v>1243.735956012328</v>
      </c>
      <c r="AM29">
        <v>1243.735956012328</v>
      </c>
      <c r="AN29">
        <v>20.000781397265381</v>
      </c>
      <c r="AO29" s="14">
        <f t="shared" si="7"/>
        <v>1.0223940441111719E-2</v>
      </c>
      <c r="AP29" s="28">
        <f t="shared" si="8"/>
        <v>1.0223940441111719E-2</v>
      </c>
      <c r="AQ29">
        <v>1244.11960462449</v>
      </c>
      <c r="AR29">
        <v>1244.11960462449</v>
      </c>
      <c r="AS29">
        <v>30.001115172100249</v>
      </c>
      <c r="AT29" s="14">
        <f t="shared" si="9"/>
        <v>1.0535558844398617E-2</v>
      </c>
      <c r="AU29" s="28">
        <f t="shared" si="10"/>
        <v>1.0535558844398617E-2</v>
      </c>
      <c r="AV29">
        <v>1307.890939488088</v>
      </c>
      <c r="AW29">
        <v>1316.916620532068</v>
      </c>
      <c r="AX29">
        <v>30.00074022469926</v>
      </c>
      <c r="AY29" s="14">
        <f t="shared" si="11"/>
        <v>6.2333795344409422E-2</v>
      </c>
      <c r="AZ29" s="28">
        <f t="shared" si="11"/>
        <v>6.9664900492039175E-2</v>
      </c>
      <c r="BA29">
        <v>1243.735956012328</v>
      </c>
      <c r="BB29">
        <v>1243.735956012328</v>
      </c>
      <c r="BC29">
        <v>20.00045715689193</v>
      </c>
      <c r="BD29" s="14">
        <f t="shared" si="12"/>
        <v>1.0223940441111719E-2</v>
      </c>
      <c r="BE29" s="28">
        <f t="shared" si="12"/>
        <v>1.0223940441111719E-2</v>
      </c>
      <c r="BF29">
        <v>1231.148761877115</v>
      </c>
      <c r="BG29">
        <v>1231.148764121835</v>
      </c>
      <c r="BH29">
        <v>308.90774516110099</v>
      </c>
      <c r="BI29" s="14">
        <f t="shared" si="13"/>
        <v>-2.0258583577192546E-9</v>
      </c>
      <c r="BJ29" s="28">
        <f t="shared" si="14"/>
        <v>-2.0258559568251742E-10</v>
      </c>
      <c r="BK29">
        <v>1231.148761877115</v>
      </c>
      <c r="BL29">
        <v>1231.1487623759419</v>
      </c>
      <c r="BM29">
        <v>309.00626029800179</v>
      </c>
      <c r="BN29" s="14">
        <f t="shared" si="15"/>
        <v>-2.0258583577192546E-9</v>
      </c>
      <c r="BO29" s="28">
        <f t="shared" si="16"/>
        <v>-1.6206864276175798E-9</v>
      </c>
    </row>
    <row r="30" spans="1:67" x14ac:dyDescent="0.3">
      <c r="A30" s="11" t="s">
        <v>46</v>
      </c>
      <c r="B30" s="12">
        <f t="shared" si="17"/>
        <v>1560.571859206053</v>
      </c>
      <c r="C30" s="12">
        <v>1541.3140000000001</v>
      </c>
      <c r="D30" s="13">
        <v>1560.5719999999999</v>
      </c>
      <c r="E30" s="14">
        <v>1.234E-2</v>
      </c>
      <c r="F30" s="13">
        <v>60.014859999999999</v>
      </c>
      <c r="G30" s="14">
        <f t="shared" si="18"/>
        <v>9.0219457746360116E-8</v>
      </c>
      <c r="H30">
        <v>1533.258365095609</v>
      </c>
      <c r="I30">
        <v>1562.3848080678781</v>
      </c>
      <c r="J30" s="6">
        <v>1.8642297865329709E-2</v>
      </c>
      <c r="K30">
        <v>60.011607885360718</v>
      </c>
      <c r="L30" s="14">
        <f t="shared" si="19"/>
        <v>1.1617208468359024E-3</v>
      </c>
      <c r="M30">
        <v>1560.428746501811</v>
      </c>
      <c r="N30">
        <v>1560.571859206053</v>
      </c>
      <c r="O30" s="6">
        <v>9.1705295976328817E-5</v>
      </c>
      <c r="P30">
        <v>92.002306938171387</v>
      </c>
      <c r="Q30" s="14">
        <f t="shared" si="20"/>
        <v>0</v>
      </c>
      <c r="R30">
        <v>1565.0415193720221</v>
      </c>
      <c r="S30">
        <v>1565.0415193720221</v>
      </c>
      <c r="T30">
        <v>20.001028526799931</v>
      </c>
      <c r="U30" s="14">
        <f t="shared" si="0"/>
        <v>2.8641168553706167E-3</v>
      </c>
      <c r="V30" s="28">
        <f t="shared" si="0"/>
        <v>2.8641168553706167E-3</v>
      </c>
      <c r="W30">
        <v>1704.8706825858751</v>
      </c>
      <c r="X30">
        <v>1728.752541893273</v>
      </c>
      <c r="Y30">
        <v>30.001099235501901</v>
      </c>
      <c r="Z30" s="14">
        <f t="shared" si="1"/>
        <v>9.246535013981011E-2</v>
      </c>
      <c r="AA30" s="28">
        <f t="shared" si="2"/>
        <v>0.10776862449178254</v>
      </c>
      <c r="AB30">
        <v>1565.0415193720221</v>
      </c>
      <c r="AC30">
        <v>1565.0415193720221</v>
      </c>
      <c r="AD30">
        <v>20.001076297799589</v>
      </c>
      <c r="AE30" s="14">
        <f t="shared" si="3"/>
        <v>2.8641168553706167E-3</v>
      </c>
      <c r="AF30" s="28">
        <f t="shared" si="4"/>
        <v>2.8641168553706167E-3</v>
      </c>
      <c r="AG30">
        <v>1565.0415193720221</v>
      </c>
      <c r="AH30">
        <v>1565.0415193720221</v>
      </c>
      <c r="AI30">
        <v>30.00056951772422</v>
      </c>
      <c r="AJ30" s="14">
        <f t="shared" si="5"/>
        <v>2.8641168553706167E-3</v>
      </c>
      <c r="AK30" s="28">
        <f t="shared" si="6"/>
        <v>2.8641168553706167E-3</v>
      </c>
      <c r="AL30">
        <v>1565.0415193720221</v>
      </c>
      <c r="AM30">
        <v>1565.0415193720221</v>
      </c>
      <c r="AN30">
        <v>20.000841850112192</v>
      </c>
      <c r="AO30" s="14">
        <f t="shared" si="7"/>
        <v>2.8641168553706167E-3</v>
      </c>
      <c r="AP30" s="28">
        <f t="shared" si="8"/>
        <v>2.8641168553706167E-3</v>
      </c>
      <c r="AQ30">
        <v>1565.0415193720221</v>
      </c>
      <c r="AR30">
        <v>1565.0415193720221</v>
      </c>
      <c r="AS30">
        <v>30.000699313636868</v>
      </c>
      <c r="AT30" s="14">
        <f t="shared" si="9"/>
        <v>2.8641168553706167E-3</v>
      </c>
      <c r="AU30" s="28">
        <f t="shared" si="10"/>
        <v>2.8641168553706167E-3</v>
      </c>
      <c r="AV30">
        <v>1706.1764596367109</v>
      </c>
      <c r="AW30">
        <v>1716.066339448141</v>
      </c>
      <c r="AX30">
        <v>30.001017368992329</v>
      </c>
      <c r="AY30" s="14">
        <f t="shared" si="11"/>
        <v>9.3302079985432274E-2</v>
      </c>
      <c r="AZ30" s="28">
        <f t="shared" si="11"/>
        <v>9.9639423410592842E-2</v>
      </c>
      <c r="BA30">
        <v>1565.0415193720221</v>
      </c>
      <c r="BB30">
        <v>1565.0415193720221</v>
      </c>
      <c r="BC30">
        <v>20.000837121607042</v>
      </c>
      <c r="BD30" s="14">
        <f t="shared" si="12"/>
        <v>2.8641168553706167E-3</v>
      </c>
      <c r="BE30" s="28">
        <f t="shared" si="12"/>
        <v>2.8641168553706167E-3</v>
      </c>
      <c r="BF30">
        <v>1560.5718592060521</v>
      </c>
      <c r="BG30">
        <v>1560.5718592060521</v>
      </c>
      <c r="BH30">
        <v>308.9823042016011</v>
      </c>
      <c r="BI30" s="14">
        <f t="shared" si="13"/>
        <v>-5.8279578502436741E-16</v>
      </c>
      <c r="BJ30" s="28">
        <f t="shared" si="14"/>
        <v>-5.8279578502436741E-16</v>
      </c>
      <c r="BK30">
        <v>1560.5718592060521</v>
      </c>
      <c r="BL30">
        <v>1560.5718592060521</v>
      </c>
      <c r="BM30">
        <v>309.10300842229918</v>
      </c>
      <c r="BN30" s="14">
        <f t="shared" si="15"/>
        <v>-5.8279578502436741E-16</v>
      </c>
      <c r="BO30" s="28">
        <f t="shared" si="16"/>
        <v>-5.8279578502436741E-16</v>
      </c>
    </row>
    <row r="31" spans="1:67" x14ac:dyDescent="0.3">
      <c r="A31" s="11" t="s">
        <v>47</v>
      </c>
      <c r="B31" s="12">
        <f t="shared" si="17"/>
        <v>1434.997403457342</v>
      </c>
      <c r="C31" s="12">
        <v>9.0553849999999994</v>
      </c>
      <c r="D31" s="13">
        <v>100000</v>
      </c>
      <c r="E31" s="14" t="s">
        <v>79</v>
      </c>
      <c r="F31" s="13">
        <v>60.008229999999998</v>
      </c>
      <c r="G31" s="14">
        <f t="shared" si="18"/>
        <v>68.686537243252019</v>
      </c>
      <c r="H31">
        <v>1063.579005227064</v>
      </c>
      <c r="I31">
        <v>2005.0340629524731</v>
      </c>
      <c r="J31" s="6">
        <v>0.46954566763772959</v>
      </c>
      <c r="K31">
        <v>60.015074968338013</v>
      </c>
      <c r="L31" s="14">
        <f t="shared" si="19"/>
        <v>0.39723880901926417</v>
      </c>
      <c r="M31">
        <v>1390.849813495149</v>
      </c>
      <c r="N31">
        <v>1434.997403457342</v>
      </c>
      <c r="O31" s="6">
        <v>3.076492672100075E-2</v>
      </c>
      <c r="P31">
        <v>3600.3312668800349</v>
      </c>
      <c r="Q31" s="14">
        <f t="shared" si="20"/>
        <v>0</v>
      </c>
      <c r="R31">
        <v>1635.975372222048</v>
      </c>
      <c r="S31">
        <v>1652.24626837237</v>
      </c>
      <c r="T31">
        <v>20.00076793220142</v>
      </c>
      <c r="U31" s="14">
        <f t="shared" si="0"/>
        <v>0.14005458705394827</v>
      </c>
      <c r="V31" s="28">
        <f t="shared" si="0"/>
        <v>0.15139321115955323</v>
      </c>
      <c r="W31">
        <v>1623.882353317691</v>
      </c>
      <c r="X31">
        <v>1642.7275859104559</v>
      </c>
      <c r="Y31">
        <v>30.001698980099899</v>
      </c>
      <c r="Z31" s="14">
        <f t="shared" si="1"/>
        <v>0.13162738093133003</v>
      </c>
      <c r="AA31" s="28">
        <f t="shared" si="2"/>
        <v>0.14475997096066459</v>
      </c>
      <c r="AB31">
        <v>1575.864651874429</v>
      </c>
      <c r="AC31">
        <v>1640.364779389113</v>
      </c>
      <c r="AD31">
        <v>20.00092390939826</v>
      </c>
      <c r="AE31" s="14">
        <f t="shared" si="3"/>
        <v>9.8165507531717669E-2</v>
      </c>
      <c r="AF31" s="28">
        <f t="shared" si="4"/>
        <v>0.14311341291418297</v>
      </c>
      <c r="AG31">
        <v>1621.8441761118841</v>
      </c>
      <c r="AH31">
        <v>1635.684688376663</v>
      </c>
      <c r="AI31">
        <v>30.00072192344815</v>
      </c>
      <c r="AJ31" s="14">
        <f t="shared" si="5"/>
        <v>0.13020704581372189</v>
      </c>
      <c r="AK31" s="28">
        <f t="shared" si="6"/>
        <v>0.1398520195477739</v>
      </c>
      <c r="AL31">
        <v>1622.5836274307451</v>
      </c>
      <c r="AM31">
        <v>1651.328968881819</v>
      </c>
      <c r="AN31">
        <v>20.000798222492449</v>
      </c>
      <c r="AO31" s="14">
        <f t="shared" si="7"/>
        <v>0.13072234383243569</v>
      </c>
      <c r="AP31" s="28">
        <f t="shared" si="8"/>
        <v>0.15075397690843831</v>
      </c>
      <c r="AQ31">
        <v>1631.969067823921</v>
      </c>
      <c r="AR31">
        <v>1649.1389947118139</v>
      </c>
      <c r="AS31">
        <v>30.00074169063009</v>
      </c>
      <c r="AT31" s="14">
        <f t="shared" si="9"/>
        <v>0.13726273224746946</v>
      </c>
      <c r="AU31" s="28">
        <f t="shared" si="10"/>
        <v>0.14922785974284006</v>
      </c>
      <c r="AV31">
        <v>1631.8208959380529</v>
      </c>
      <c r="AW31">
        <v>1660.445421952174</v>
      </c>
      <c r="AX31">
        <v>30.000988905696431</v>
      </c>
      <c r="AY31" s="14">
        <f t="shared" si="11"/>
        <v>0.13715947639103993</v>
      </c>
      <c r="AZ31" s="28">
        <f t="shared" si="11"/>
        <v>0.15710691737257479</v>
      </c>
      <c r="BA31">
        <v>1637.14983122495</v>
      </c>
      <c r="BB31">
        <v>1662.2044692462341</v>
      </c>
      <c r="BC31">
        <v>20.000692256889309</v>
      </c>
      <c r="BD31" s="14">
        <f t="shared" si="12"/>
        <v>0.14087302686441233</v>
      </c>
      <c r="BE31" s="28">
        <f t="shared" si="12"/>
        <v>0.15833273652027641</v>
      </c>
      <c r="BF31">
        <v>1433.2541270897941</v>
      </c>
      <c r="BG31">
        <v>1438.7006591866721</v>
      </c>
      <c r="BH31">
        <v>308.81366621359922</v>
      </c>
      <c r="BI31" s="14">
        <f t="shared" si="13"/>
        <v>-1.2148289351240631E-3</v>
      </c>
      <c r="BJ31" s="28">
        <f t="shared" si="14"/>
        <v>2.5806706830324611E-3</v>
      </c>
      <c r="BK31">
        <v>1439.1302469576599</v>
      </c>
      <c r="BL31">
        <v>1451.388041329785</v>
      </c>
      <c r="BM31">
        <v>308.97896612960028</v>
      </c>
      <c r="BN31" s="14">
        <f t="shared" si="15"/>
        <v>2.8800355250543563E-3</v>
      </c>
      <c r="BO31" s="28">
        <f t="shared" si="16"/>
        <v>1.1422067965386556E-2</v>
      </c>
    </row>
    <row r="32" spans="1:67" x14ac:dyDescent="0.3">
      <c r="A32" s="11" t="s">
        <v>48</v>
      </c>
      <c r="B32" s="12">
        <f t="shared" si="17"/>
        <v>1606.837310041642</v>
      </c>
      <c r="C32" s="12">
        <v>1579.8150000000001</v>
      </c>
      <c r="D32" s="13">
        <v>1606.867</v>
      </c>
      <c r="E32" s="14">
        <v>1.6834999999999999E-2</v>
      </c>
      <c r="F32" s="13">
        <v>60.01108</v>
      </c>
      <c r="G32" s="14">
        <f t="shared" si="18"/>
        <v>1.8477264731411684E-5</v>
      </c>
      <c r="H32">
        <v>1601.98898877225</v>
      </c>
      <c r="I32">
        <v>1606.8670981560581</v>
      </c>
      <c r="J32" s="6">
        <v>3.035788951933965E-3</v>
      </c>
      <c r="K32">
        <v>60.016349077224731</v>
      </c>
      <c r="L32" s="14">
        <f t="shared" si="19"/>
        <v>1.8538351225679682E-5</v>
      </c>
      <c r="M32">
        <v>1606.8373100416391</v>
      </c>
      <c r="N32">
        <v>1606.837310041642</v>
      </c>
      <c r="O32" s="6">
        <v>0</v>
      </c>
      <c r="P32">
        <v>50.119153022766113</v>
      </c>
      <c r="Q32" s="14">
        <f t="shared" si="20"/>
        <v>0</v>
      </c>
      <c r="R32">
        <v>1606.8670981560581</v>
      </c>
      <c r="S32">
        <v>1606.867098156059</v>
      </c>
      <c r="T32">
        <v>20.000928638601181</v>
      </c>
      <c r="U32" s="14">
        <f t="shared" si="0"/>
        <v>1.8538351225679682E-5</v>
      </c>
      <c r="V32" s="28">
        <f t="shared" si="0"/>
        <v>1.8538351226245696E-5</v>
      </c>
      <c r="W32">
        <v>1732.456935171296</v>
      </c>
      <c r="X32">
        <v>1755.64571669164</v>
      </c>
      <c r="Y32">
        <v>30.001364399500019</v>
      </c>
      <c r="Z32" s="14">
        <f t="shared" si="1"/>
        <v>7.8178185398494679E-2</v>
      </c>
      <c r="AA32" s="28">
        <f t="shared" si="2"/>
        <v>9.2609504223014061E-2</v>
      </c>
      <c r="AB32">
        <v>1606.8670981560581</v>
      </c>
      <c r="AC32">
        <v>1606.867098156059</v>
      </c>
      <c r="AD32">
        <v>20.000670830893799</v>
      </c>
      <c r="AE32" s="14">
        <f t="shared" si="3"/>
        <v>1.8538351225679682E-5</v>
      </c>
      <c r="AF32" s="28">
        <f t="shared" si="4"/>
        <v>1.8538351226245696E-5</v>
      </c>
      <c r="AG32">
        <v>1606.8670981560581</v>
      </c>
      <c r="AH32">
        <v>1606.867098156059</v>
      </c>
      <c r="AI32">
        <v>30.000885786395521</v>
      </c>
      <c r="AJ32" s="14">
        <f t="shared" si="5"/>
        <v>1.8538351225679682E-5</v>
      </c>
      <c r="AK32" s="28">
        <f t="shared" si="6"/>
        <v>1.8538351226245696E-5</v>
      </c>
      <c r="AL32">
        <v>1606.8670981560581</v>
      </c>
      <c r="AM32">
        <v>1606.867098156059</v>
      </c>
      <c r="AN32">
        <v>20.000649474281818</v>
      </c>
      <c r="AO32" s="14">
        <f t="shared" si="7"/>
        <v>1.8538351225679682E-5</v>
      </c>
      <c r="AP32" s="28">
        <f t="shared" si="8"/>
        <v>1.8538351226245696E-5</v>
      </c>
      <c r="AQ32">
        <v>1606.8670981560581</v>
      </c>
      <c r="AR32">
        <v>1606.867098156059</v>
      </c>
      <c r="AS32">
        <v>30.00060649651568</v>
      </c>
      <c r="AT32" s="14">
        <f t="shared" si="9"/>
        <v>1.8538351225679682E-5</v>
      </c>
      <c r="AU32" s="28">
        <f t="shared" si="10"/>
        <v>1.8538351226245696E-5</v>
      </c>
      <c r="AV32">
        <v>1730.491067673549</v>
      </c>
      <c r="AW32">
        <v>1741.217988093772</v>
      </c>
      <c r="AX32">
        <v>30.00089946570224</v>
      </c>
      <c r="AY32" s="14">
        <f t="shared" si="11"/>
        <v>7.6954746357428314E-2</v>
      </c>
      <c r="AZ32" s="28">
        <f t="shared" si="11"/>
        <v>8.3630543809470922E-2</v>
      </c>
      <c r="BA32">
        <v>1606.8670981560581</v>
      </c>
      <c r="BB32">
        <v>1606.867098156059</v>
      </c>
      <c r="BC32">
        <v>20.00072307099472</v>
      </c>
      <c r="BD32" s="14">
        <f t="shared" si="12"/>
        <v>1.8538351225679682E-5</v>
      </c>
      <c r="BE32" s="28">
        <f t="shared" si="12"/>
        <v>1.8538351226245696E-5</v>
      </c>
      <c r="BF32">
        <v>1606.837310041642</v>
      </c>
      <c r="BG32">
        <v>1606.837310041642</v>
      </c>
      <c r="BH32">
        <v>60</v>
      </c>
      <c r="BI32" s="14">
        <f t="shared" si="13"/>
        <v>0</v>
      </c>
      <c r="BJ32" s="28">
        <f t="shared" si="14"/>
        <v>0</v>
      </c>
      <c r="BK32">
        <v>1606.837310041642</v>
      </c>
      <c r="BL32">
        <v>1606.837310041642</v>
      </c>
      <c r="BM32">
        <v>60</v>
      </c>
      <c r="BN32" s="14">
        <f t="shared" si="15"/>
        <v>0</v>
      </c>
      <c r="BO32" s="28">
        <f t="shared" si="16"/>
        <v>0</v>
      </c>
    </row>
    <row r="33" spans="1:67" x14ac:dyDescent="0.3">
      <c r="A33" s="11" t="s">
        <v>49</v>
      </c>
      <c r="B33" s="12">
        <f t="shared" si="17"/>
        <v>1405.92394196029</v>
      </c>
      <c r="C33" s="12">
        <v>1332.73</v>
      </c>
      <c r="D33" s="13">
        <v>1409.9970000000001</v>
      </c>
      <c r="E33" s="14">
        <v>5.4799E-2</v>
      </c>
      <c r="F33" s="13">
        <v>60.016779999999997</v>
      </c>
      <c r="G33" s="14">
        <f t="shared" si="18"/>
        <v>2.8970685526778796E-3</v>
      </c>
      <c r="H33">
        <v>1339.5668877242381</v>
      </c>
      <c r="I33">
        <v>1414.071115456007</v>
      </c>
      <c r="J33" s="6">
        <v>5.2687751639521899E-2</v>
      </c>
      <c r="K33">
        <v>60.041600942611687</v>
      </c>
      <c r="L33" s="14">
        <f t="shared" si="19"/>
        <v>5.7948892202214775E-3</v>
      </c>
      <c r="M33">
        <v>1386.7330802942411</v>
      </c>
      <c r="N33">
        <v>1405.92394196029</v>
      </c>
      <c r="O33" s="6">
        <v>1.364999989920561E-2</v>
      </c>
      <c r="P33">
        <v>3600.0625779628749</v>
      </c>
      <c r="Q33" s="14">
        <f t="shared" si="20"/>
        <v>0</v>
      </c>
      <c r="R33">
        <v>1426.0574201965719</v>
      </c>
      <c r="S33">
        <v>1434.41071691053</v>
      </c>
      <c r="T33">
        <v>20.00073404539944</v>
      </c>
      <c r="U33" s="14">
        <f t="shared" si="0"/>
        <v>1.4320460471147295E-2</v>
      </c>
      <c r="V33" s="28">
        <f t="shared" si="0"/>
        <v>2.0261960195741967E-2</v>
      </c>
      <c r="W33">
        <v>1493.2538404018619</v>
      </c>
      <c r="X33">
        <v>1510.132811543855</v>
      </c>
      <c r="Y33">
        <v>30.00105772320094</v>
      </c>
      <c r="Z33" s="14">
        <f t="shared" si="1"/>
        <v>6.2115663468826909E-2</v>
      </c>
      <c r="AA33" s="28">
        <f t="shared" si="2"/>
        <v>7.4121271054155224E-2</v>
      </c>
      <c r="AB33">
        <v>1426.0574201965719</v>
      </c>
      <c r="AC33">
        <v>1433.1739703722319</v>
      </c>
      <c r="AD33">
        <v>20.000561093911529</v>
      </c>
      <c r="AE33" s="14">
        <f t="shared" si="3"/>
        <v>1.4320460471147295E-2</v>
      </c>
      <c r="AF33" s="28">
        <f t="shared" si="4"/>
        <v>1.9382292027794193E-2</v>
      </c>
      <c r="AG33">
        <v>1431.715281968239</v>
      </c>
      <c r="AH33">
        <v>1438.1982867754009</v>
      </c>
      <c r="AI33">
        <v>30.000523485988381</v>
      </c>
      <c r="AJ33" s="14">
        <f t="shared" si="5"/>
        <v>1.8344761930711502E-2</v>
      </c>
      <c r="AK33" s="28">
        <f t="shared" si="6"/>
        <v>2.2955967852791918E-2</v>
      </c>
      <c r="AL33">
        <v>1426.0574201965719</v>
      </c>
      <c r="AM33">
        <v>1433.0899566536029</v>
      </c>
      <c r="AN33">
        <v>20.00058575442527</v>
      </c>
      <c r="AO33" s="14">
        <f t="shared" si="7"/>
        <v>1.4320460471147295E-2</v>
      </c>
      <c r="AP33" s="28">
        <f t="shared" si="8"/>
        <v>1.9322535083537429E-2</v>
      </c>
      <c r="AQ33">
        <v>1427.892563919205</v>
      </c>
      <c r="AR33">
        <v>1433.7678833054481</v>
      </c>
      <c r="AS33">
        <v>30.000891233375299</v>
      </c>
      <c r="AT33" s="14">
        <f t="shared" si="9"/>
        <v>1.5625754212766324E-2</v>
      </c>
      <c r="AU33" s="28">
        <f t="shared" si="10"/>
        <v>1.9804728061131878E-2</v>
      </c>
      <c r="AV33">
        <v>1427.892563919205</v>
      </c>
      <c r="AW33">
        <v>1438.487649642459</v>
      </c>
      <c r="AX33">
        <v>30.001232200587399</v>
      </c>
      <c r="AY33" s="14">
        <f t="shared" si="11"/>
        <v>1.5625754212766324E-2</v>
      </c>
      <c r="AZ33" s="28">
        <f t="shared" si="11"/>
        <v>2.3161784724119009E-2</v>
      </c>
      <c r="BA33">
        <v>1429.362015211037</v>
      </c>
      <c r="BB33">
        <v>1429.9950152441629</v>
      </c>
      <c r="BC33">
        <v>20.000550918211228</v>
      </c>
      <c r="BD33" s="14">
        <f t="shared" si="12"/>
        <v>1.6670939693983134E-2</v>
      </c>
      <c r="BE33" s="28">
        <f t="shared" si="12"/>
        <v>1.7121177444571041E-2</v>
      </c>
      <c r="BF33">
        <v>1405.923948376387</v>
      </c>
      <c r="BG33">
        <v>1405.923948376387</v>
      </c>
      <c r="BH33">
        <v>309.59031037530082</v>
      </c>
      <c r="BI33" s="14">
        <f t="shared" si="13"/>
        <v>4.5636159984572258E-9</v>
      </c>
      <c r="BJ33" s="28">
        <f t="shared" si="14"/>
        <v>4.5636159984572258E-9</v>
      </c>
      <c r="BK33">
        <v>1405.923948376387</v>
      </c>
      <c r="BL33">
        <v>1407.9977099105031</v>
      </c>
      <c r="BM33">
        <v>309.93560654689941</v>
      </c>
      <c r="BN33" s="14">
        <f t="shared" si="15"/>
        <v>4.5636159984572258E-9</v>
      </c>
      <c r="BO33" s="28">
        <f t="shared" si="16"/>
        <v>1.4750214348875986E-3</v>
      </c>
    </row>
    <row r="34" spans="1:67" x14ac:dyDescent="0.3">
      <c r="A34" s="11" t="s">
        <v>50</v>
      </c>
      <c r="B34" s="12">
        <f t="shared" si="17"/>
        <v>1322.6637718145321</v>
      </c>
      <c r="C34" s="12">
        <v>1322.664</v>
      </c>
      <c r="D34" s="13">
        <v>1322.664</v>
      </c>
      <c r="E34" s="14">
        <v>0</v>
      </c>
      <c r="F34" s="13">
        <v>20.013999999999999</v>
      </c>
      <c r="G34" s="14">
        <f t="shared" si="18"/>
        <v>1.7251963255257102E-7</v>
      </c>
      <c r="H34">
        <v>1322.6637718145309</v>
      </c>
      <c r="I34">
        <v>1322.663771814533</v>
      </c>
      <c r="J34" s="6">
        <v>0</v>
      </c>
      <c r="K34">
        <v>18.579441070556641</v>
      </c>
      <c r="L34" s="14">
        <f t="shared" si="19"/>
        <v>6.8762350731449559E-16</v>
      </c>
      <c r="M34">
        <v>1322.6637718145309</v>
      </c>
      <c r="N34">
        <v>1322.663771814533</v>
      </c>
      <c r="O34" s="6">
        <v>0</v>
      </c>
      <c r="P34">
        <v>20.255235910415649</v>
      </c>
      <c r="Q34" s="14">
        <f t="shared" si="20"/>
        <v>6.8762350731449559E-16</v>
      </c>
      <c r="R34">
        <v>1322.6637718145321</v>
      </c>
      <c r="S34">
        <v>1322.6637718145321</v>
      </c>
      <c r="T34">
        <v>20.00100022360202</v>
      </c>
      <c r="U34" s="14">
        <f t="shared" si="0"/>
        <v>0</v>
      </c>
      <c r="V34" s="28">
        <f t="shared" si="0"/>
        <v>0</v>
      </c>
      <c r="W34">
        <v>1322.6637718145321</v>
      </c>
      <c r="X34">
        <v>1322.6637718145321</v>
      </c>
      <c r="Y34">
        <v>30.00130065229969</v>
      </c>
      <c r="Z34" s="14">
        <f t="shared" si="1"/>
        <v>0</v>
      </c>
      <c r="AA34" s="28">
        <f t="shared" si="2"/>
        <v>0</v>
      </c>
      <c r="AB34">
        <v>1322.6637718145321</v>
      </c>
      <c r="AC34">
        <v>1322.6637718145321</v>
      </c>
      <c r="AD34">
        <v>20.00070402759593</v>
      </c>
      <c r="AE34" s="14">
        <f t="shared" si="3"/>
        <v>0</v>
      </c>
      <c r="AF34" s="28">
        <f t="shared" si="4"/>
        <v>0</v>
      </c>
      <c r="AG34">
        <v>1322.6637718145321</v>
      </c>
      <c r="AH34">
        <v>1322.6637718145321</v>
      </c>
      <c r="AI34">
        <v>30.000829747878019</v>
      </c>
      <c r="AJ34" s="14">
        <f t="shared" si="5"/>
        <v>0</v>
      </c>
      <c r="AK34" s="28">
        <f t="shared" si="6"/>
        <v>0</v>
      </c>
      <c r="AL34">
        <v>1322.6637718145321</v>
      </c>
      <c r="AM34">
        <v>1322.6637718145321</v>
      </c>
      <c r="AN34">
        <v>20.000815094774591</v>
      </c>
      <c r="AO34" s="14">
        <f t="shared" si="7"/>
        <v>0</v>
      </c>
      <c r="AP34" s="28">
        <f t="shared" si="8"/>
        <v>0</v>
      </c>
      <c r="AQ34">
        <v>1322.6637718145321</v>
      </c>
      <c r="AR34">
        <v>1322.6637718145321</v>
      </c>
      <c r="AS34">
        <v>30.000834621302779</v>
      </c>
      <c r="AT34" s="14">
        <f t="shared" si="9"/>
        <v>0</v>
      </c>
      <c r="AU34" s="28">
        <f t="shared" si="10"/>
        <v>0</v>
      </c>
      <c r="AV34">
        <v>1322.6637718145321</v>
      </c>
      <c r="AW34">
        <v>1322.6637718145321</v>
      </c>
      <c r="AX34">
        <v>30.000979746592929</v>
      </c>
      <c r="AY34" s="14">
        <f t="shared" si="11"/>
        <v>0</v>
      </c>
      <c r="AZ34" s="28">
        <f t="shared" si="11"/>
        <v>0</v>
      </c>
      <c r="BA34">
        <v>1322.6637718145321</v>
      </c>
      <c r="BB34">
        <v>1322.6637718145321</v>
      </c>
      <c r="BC34">
        <v>20.000435549393291</v>
      </c>
      <c r="BD34" s="14">
        <f t="shared" si="12"/>
        <v>0</v>
      </c>
      <c r="BE34" s="28">
        <f t="shared" si="12"/>
        <v>0</v>
      </c>
      <c r="BF34">
        <v>1322.663771814533</v>
      </c>
      <c r="BG34">
        <v>1322.663771814533</v>
      </c>
      <c r="BH34">
        <v>60</v>
      </c>
      <c r="BI34" s="14">
        <f t="shared" si="13"/>
        <v>6.8762350731449559E-16</v>
      </c>
      <c r="BJ34" s="28">
        <f t="shared" si="14"/>
        <v>6.8762350731449559E-16</v>
      </c>
      <c r="BK34">
        <v>1322.663771814533</v>
      </c>
      <c r="BL34">
        <v>1322.663771814533</v>
      </c>
      <c r="BM34">
        <v>60</v>
      </c>
      <c r="BN34" s="14">
        <f t="shared" si="15"/>
        <v>6.8762350731449559E-16</v>
      </c>
      <c r="BO34" s="28">
        <f t="shared" si="16"/>
        <v>6.8762350731449559E-16</v>
      </c>
    </row>
    <row r="35" spans="1:67" x14ac:dyDescent="0.3">
      <c r="A35" s="11" t="s">
        <v>51</v>
      </c>
      <c r="B35" s="12">
        <f t="shared" si="17"/>
        <v>955.41369999999995</v>
      </c>
      <c r="C35" s="12">
        <v>955.32029999999997</v>
      </c>
      <c r="D35" s="13">
        <v>955.41369999999995</v>
      </c>
      <c r="E35" s="22">
        <v>9.7800000000000006E-5</v>
      </c>
      <c r="F35" s="13">
        <v>52.955849999999998</v>
      </c>
      <c r="G35" s="14">
        <f t="shared" si="18"/>
        <v>0</v>
      </c>
      <c r="H35">
        <v>955.32031555154936</v>
      </c>
      <c r="I35">
        <v>955.41371624055739</v>
      </c>
      <c r="J35" s="6">
        <v>9.7759418165854168E-5</v>
      </c>
      <c r="K35">
        <v>58.589462041854858</v>
      </c>
      <c r="L35" s="14">
        <f t="shared" si="19"/>
        <v>1.6998455687698784E-8</v>
      </c>
      <c r="M35">
        <v>955.32031555154936</v>
      </c>
      <c r="N35">
        <v>955.41371624055739</v>
      </c>
      <c r="O35" s="6">
        <v>9.7759418165854168E-5</v>
      </c>
      <c r="P35">
        <v>53.325169086456299</v>
      </c>
      <c r="Q35" s="14">
        <f t="shared" si="20"/>
        <v>1.6998455687698784E-8</v>
      </c>
      <c r="R35">
        <v>955.41371624055716</v>
      </c>
      <c r="S35">
        <v>955.41371624055705</v>
      </c>
      <c r="T35">
        <v>20.00085451409905</v>
      </c>
      <c r="U35" s="14">
        <f t="shared" ref="U35:V62" si="21">(R35-$B35)/$B35</f>
        <v>1.699845544971426E-8</v>
      </c>
      <c r="V35" s="28">
        <f t="shared" si="21"/>
        <v>1.6998455330722E-8</v>
      </c>
      <c r="W35">
        <v>1066.6395019656579</v>
      </c>
      <c r="X35">
        <v>1078.009877101756</v>
      </c>
      <c r="Y35">
        <v>30.00103677730003</v>
      </c>
      <c r="Z35" s="14">
        <f t="shared" si="1"/>
        <v>0.11641637749768292</v>
      </c>
      <c r="AA35" s="28">
        <f t="shared" si="2"/>
        <v>0.12831737403572516</v>
      </c>
      <c r="AB35">
        <v>955.41371624055716</v>
      </c>
      <c r="AC35">
        <v>955.41371624055705</v>
      </c>
      <c r="AD35">
        <v>20.000681975914631</v>
      </c>
      <c r="AE35" s="14">
        <f t="shared" si="3"/>
        <v>1.699845544971426E-8</v>
      </c>
      <c r="AF35" s="28">
        <f t="shared" si="4"/>
        <v>1.6998455330722E-8</v>
      </c>
      <c r="AG35">
        <v>955.41371624055716</v>
      </c>
      <c r="AH35">
        <v>955.41371624055705</v>
      </c>
      <c r="AI35">
        <v>30.000699970964341</v>
      </c>
      <c r="AJ35" s="14">
        <f t="shared" si="5"/>
        <v>1.699845544971426E-8</v>
      </c>
      <c r="AK35" s="28">
        <f t="shared" si="6"/>
        <v>1.6998455330722E-8</v>
      </c>
      <c r="AL35">
        <v>955.41371624055716</v>
      </c>
      <c r="AM35">
        <v>955.41371624055705</v>
      </c>
      <c r="AN35">
        <v>20.000701657240281</v>
      </c>
      <c r="AO35" s="14">
        <f t="shared" si="7"/>
        <v>1.699845544971426E-8</v>
      </c>
      <c r="AP35" s="28">
        <f t="shared" si="8"/>
        <v>1.6998455330722E-8</v>
      </c>
      <c r="AQ35">
        <v>955.41371624055716</v>
      </c>
      <c r="AR35">
        <v>955.41371624055705</v>
      </c>
      <c r="AS35">
        <v>30.000828225654551</v>
      </c>
      <c r="AT35" s="14">
        <f t="shared" si="9"/>
        <v>1.699845544971426E-8</v>
      </c>
      <c r="AU35" s="28">
        <f t="shared" si="10"/>
        <v>1.6998455330722E-8</v>
      </c>
      <c r="AV35">
        <v>1020.792928628081</v>
      </c>
      <c r="AW35">
        <v>1026.8750381536579</v>
      </c>
      <c r="AX35">
        <v>30.000723376905079</v>
      </c>
      <c r="AY35" s="14">
        <f t="shared" si="11"/>
        <v>6.8430281696903683E-2</v>
      </c>
      <c r="AZ35" s="28">
        <f t="shared" si="11"/>
        <v>7.4796225084126339E-2</v>
      </c>
      <c r="BA35">
        <v>955.41371624055716</v>
      </c>
      <c r="BB35">
        <v>955.41371624055705</v>
      </c>
      <c r="BC35">
        <v>20.000574381998739</v>
      </c>
      <c r="BD35" s="14">
        <f t="shared" si="12"/>
        <v>1.699845544971426E-8</v>
      </c>
      <c r="BE35" s="28">
        <f t="shared" si="12"/>
        <v>1.6998455330722E-8</v>
      </c>
      <c r="BF35">
        <v>955.41371624055739</v>
      </c>
      <c r="BG35">
        <v>955.41371624055739</v>
      </c>
      <c r="BH35">
        <v>60</v>
      </c>
      <c r="BI35" s="14">
        <f t="shared" si="13"/>
        <v>1.6998455687698784E-8</v>
      </c>
      <c r="BJ35" s="28">
        <f t="shared" si="14"/>
        <v>1.6998455687698784E-8</v>
      </c>
      <c r="BK35">
        <v>955.41371624055739</v>
      </c>
      <c r="BL35">
        <v>955.41371624055739</v>
      </c>
      <c r="BM35">
        <v>60</v>
      </c>
      <c r="BN35" s="14">
        <f t="shared" si="15"/>
        <v>1.6998455687698784E-8</v>
      </c>
      <c r="BO35" s="28">
        <f t="shared" si="16"/>
        <v>1.6998455687698784E-8</v>
      </c>
    </row>
    <row r="36" spans="1:67" x14ac:dyDescent="0.3">
      <c r="A36" s="11" t="s">
        <v>52</v>
      </c>
      <c r="B36" s="12">
        <f t="shared" si="17"/>
        <v>1367.6533940457571</v>
      </c>
      <c r="C36" s="12">
        <v>1206.729</v>
      </c>
      <c r="D36" s="13">
        <v>1455.4860000000001</v>
      </c>
      <c r="E36" s="14">
        <v>0.17091000000000001</v>
      </c>
      <c r="F36" s="13">
        <v>60.027839999999998</v>
      </c>
      <c r="G36" s="14">
        <f t="shared" si="18"/>
        <v>6.4221392888456102E-2</v>
      </c>
      <c r="H36">
        <v>1206.96476718239</v>
      </c>
      <c r="I36">
        <v>1456.167986990743</v>
      </c>
      <c r="J36" s="6">
        <v>0.1711363125921658</v>
      </c>
      <c r="K36">
        <v>60.052254199981689</v>
      </c>
      <c r="L36" s="14">
        <f t="shared" si="19"/>
        <v>6.4720047733106065E-2</v>
      </c>
      <c r="M36">
        <v>1358.2721678231669</v>
      </c>
      <c r="N36">
        <v>1367.6533940457571</v>
      </c>
      <c r="O36" s="6">
        <v>6.8593594425540088E-3</v>
      </c>
      <c r="P36">
        <v>3600.089288949966</v>
      </c>
      <c r="Q36" s="14">
        <f t="shared" si="20"/>
        <v>0</v>
      </c>
      <c r="R36">
        <v>1434.899093846846</v>
      </c>
      <c r="S36">
        <v>1444.6387508941521</v>
      </c>
      <c r="T36">
        <v>20.000837478799799</v>
      </c>
      <c r="U36" s="14">
        <f t="shared" si="21"/>
        <v>4.9168671019902493E-2</v>
      </c>
      <c r="V36" s="28">
        <f t="shared" si="21"/>
        <v>5.6290107700942331E-2</v>
      </c>
      <c r="W36">
        <v>1468.859187458535</v>
      </c>
      <c r="X36">
        <v>1488.998374624447</v>
      </c>
      <c r="Y36">
        <v>30.001058550799641</v>
      </c>
      <c r="Z36" s="14">
        <f t="shared" si="1"/>
        <v>7.3999592187164856E-2</v>
      </c>
      <c r="AA36" s="28">
        <f t="shared" si="2"/>
        <v>8.8724951151351553E-2</v>
      </c>
      <c r="AB36">
        <v>1441.532519026684</v>
      </c>
      <c r="AC36">
        <v>1446.0429069974241</v>
      </c>
      <c r="AD36">
        <v>20.000501152977812</v>
      </c>
      <c r="AE36" s="14">
        <f t="shared" si="3"/>
        <v>5.4018894920722267E-2</v>
      </c>
      <c r="AF36" s="28">
        <f t="shared" si="4"/>
        <v>5.7316797730291288E-2</v>
      </c>
      <c r="AG36">
        <v>1436.2089521416769</v>
      </c>
      <c r="AH36">
        <v>1444.2391584960301</v>
      </c>
      <c r="AI36">
        <v>30.000792519282552</v>
      </c>
      <c r="AJ36" s="14">
        <f t="shared" si="5"/>
        <v>5.012641243343139E-2</v>
      </c>
      <c r="AK36" s="28">
        <f t="shared" si="6"/>
        <v>5.5997933967552246E-2</v>
      </c>
      <c r="AL36">
        <v>1441.532519026684</v>
      </c>
      <c r="AM36">
        <v>1446.5721344344561</v>
      </c>
      <c r="AN36">
        <v>20.000750001380219</v>
      </c>
      <c r="AO36" s="14">
        <f t="shared" si="7"/>
        <v>5.4018894920722267E-2</v>
      </c>
      <c r="AP36" s="28">
        <f t="shared" si="8"/>
        <v>5.7703757934781719E-2</v>
      </c>
      <c r="AQ36">
        <v>1440.8645754522511</v>
      </c>
      <c r="AR36">
        <v>1445.42924416497</v>
      </c>
      <c r="AS36">
        <v>30.000568038970229</v>
      </c>
      <c r="AT36" s="14">
        <f t="shared" si="9"/>
        <v>5.3530508332906318E-2</v>
      </c>
      <c r="AU36" s="28">
        <f t="shared" si="10"/>
        <v>5.6868100103300588E-2</v>
      </c>
      <c r="AV36">
        <v>1483.8629487625519</v>
      </c>
      <c r="AW36">
        <v>1504.722756998485</v>
      </c>
      <c r="AX36">
        <v>30.000684134801851</v>
      </c>
      <c r="AY36" s="14">
        <f t="shared" si="11"/>
        <v>8.4970033506096707E-2</v>
      </c>
      <c r="AZ36" s="28">
        <f t="shared" si="11"/>
        <v>0.10022229575817662</v>
      </c>
      <c r="BA36">
        <v>1450.553049000845</v>
      </c>
      <c r="BB36">
        <v>1450.98641361829</v>
      </c>
      <c r="BC36">
        <v>20.000933948601599</v>
      </c>
      <c r="BD36" s="14">
        <f t="shared" si="12"/>
        <v>6.0614520693621304E-2</v>
      </c>
      <c r="BE36" s="28">
        <f t="shared" si="12"/>
        <v>6.093138797836737E-2</v>
      </c>
      <c r="BF36">
        <v>1369.033742497048</v>
      </c>
      <c r="BG36">
        <v>1370.9746931279069</v>
      </c>
      <c r="BH36">
        <v>308.90627637619912</v>
      </c>
      <c r="BI36" s="14">
        <f t="shared" si="13"/>
        <v>1.0092823644502829E-3</v>
      </c>
      <c r="BJ36" s="28">
        <f t="shared" si="14"/>
        <v>2.4284654990873481E-3</v>
      </c>
      <c r="BK36">
        <v>1369.992147918256</v>
      </c>
      <c r="BL36">
        <v>1373.4740962996079</v>
      </c>
      <c r="BM36">
        <v>308.99868527900401</v>
      </c>
      <c r="BN36" s="14">
        <f t="shared" si="15"/>
        <v>1.7100486736486018E-3</v>
      </c>
      <c r="BO36" s="28">
        <f t="shared" si="16"/>
        <v>4.2559776323387146E-3</v>
      </c>
    </row>
    <row r="37" spans="1:67" x14ac:dyDescent="0.3">
      <c r="A37" s="11" t="s">
        <v>53</v>
      </c>
      <c r="B37" s="12">
        <f t="shared" si="17"/>
        <v>1878.9559999999999</v>
      </c>
      <c r="C37" s="12">
        <v>1878.9559999999999</v>
      </c>
      <c r="D37" s="13">
        <v>1878.9559999999999</v>
      </c>
      <c r="E37" s="14">
        <v>0</v>
      </c>
      <c r="F37" s="13">
        <v>12.75412</v>
      </c>
      <c r="G37" s="14">
        <f t="shared" si="18"/>
        <v>0</v>
      </c>
      <c r="H37">
        <v>1878.9560878497509</v>
      </c>
      <c r="I37">
        <v>1878.9560878497521</v>
      </c>
      <c r="J37" s="6">
        <v>0</v>
      </c>
      <c r="K37">
        <v>10.82409501075745</v>
      </c>
      <c r="L37" s="14">
        <f t="shared" si="19"/>
        <v>4.6754555275686696E-8</v>
      </c>
      <c r="M37">
        <v>1878.9560878497509</v>
      </c>
      <c r="N37">
        <v>1878.9560878497521</v>
      </c>
      <c r="O37" s="6">
        <v>0</v>
      </c>
      <c r="P37">
        <v>9.3638691902160645</v>
      </c>
      <c r="Q37" s="14">
        <f t="shared" si="20"/>
        <v>4.6754555275686696E-8</v>
      </c>
      <c r="R37">
        <v>1878.9560878497509</v>
      </c>
      <c r="S37">
        <v>1878.9560878497509</v>
      </c>
      <c r="T37">
        <v>20.000771159599388</v>
      </c>
      <c r="U37" s="14">
        <f t="shared" si="21"/>
        <v>4.675455467063348E-8</v>
      </c>
      <c r="V37" s="28">
        <f t="shared" si="21"/>
        <v>4.675455467063348E-8</v>
      </c>
      <c r="W37">
        <v>1878.9560878497509</v>
      </c>
      <c r="X37">
        <v>1878.9560878497509</v>
      </c>
      <c r="Y37">
        <v>30.00103212129979</v>
      </c>
      <c r="Z37" s="14">
        <f t="shared" si="1"/>
        <v>4.675455467063348E-8</v>
      </c>
      <c r="AA37" s="28">
        <f t="shared" si="2"/>
        <v>4.675455467063348E-8</v>
      </c>
      <c r="AB37">
        <v>1878.9560878497509</v>
      </c>
      <c r="AC37">
        <v>1878.9560878497509</v>
      </c>
      <c r="AD37">
        <v>20.000809367676261</v>
      </c>
      <c r="AE37" s="14">
        <f t="shared" si="3"/>
        <v>4.675455467063348E-8</v>
      </c>
      <c r="AF37" s="28">
        <f t="shared" si="4"/>
        <v>4.675455467063348E-8</v>
      </c>
      <c r="AG37">
        <v>1878.9560878497509</v>
      </c>
      <c r="AH37">
        <v>1878.9560878497509</v>
      </c>
      <c r="AI37">
        <v>30.00076883072034</v>
      </c>
      <c r="AJ37" s="14">
        <f t="shared" si="5"/>
        <v>4.675455467063348E-8</v>
      </c>
      <c r="AK37" s="28">
        <f t="shared" si="6"/>
        <v>4.675455467063348E-8</v>
      </c>
      <c r="AL37">
        <v>1878.9560878497509</v>
      </c>
      <c r="AM37">
        <v>1878.9560878497509</v>
      </c>
      <c r="AN37">
        <v>20.000835643382739</v>
      </c>
      <c r="AO37" s="14">
        <f t="shared" si="7"/>
        <v>4.675455467063348E-8</v>
      </c>
      <c r="AP37" s="28">
        <f t="shared" si="8"/>
        <v>4.675455467063348E-8</v>
      </c>
      <c r="AQ37">
        <v>1878.9560878497509</v>
      </c>
      <c r="AR37">
        <v>1878.9560878497509</v>
      </c>
      <c r="AS37">
        <v>30.00076744239777</v>
      </c>
      <c r="AT37" s="14">
        <f t="shared" si="9"/>
        <v>4.675455467063348E-8</v>
      </c>
      <c r="AU37" s="28">
        <f t="shared" si="10"/>
        <v>4.675455467063348E-8</v>
      </c>
      <c r="AV37">
        <v>1878.9560878497509</v>
      </c>
      <c r="AW37">
        <v>1878.9560878497509</v>
      </c>
      <c r="AX37">
        <v>30.000823568395571</v>
      </c>
      <c r="AY37" s="14">
        <f t="shared" si="11"/>
        <v>4.675455467063348E-8</v>
      </c>
      <c r="AZ37" s="28">
        <f t="shared" si="11"/>
        <v>4.675455467063348E-8</v>
      </c>
      <c r="BA37">
        <v>1878.9560878497509</v>
      </c>
      <c r="BB37">
        <v>1878.9560878497509</v>
      </c>
      <c r="BC37">
        <v>20.000824207096588</v>
      </c>
      <c r="BD37" s="14">
        <f t="shared" si="12"/>
        <v>4.675455467063348E-8</v>
      </c>
      <c r="BE37" s="28">
        <f t="shared" si="12"/>
        <v>4.675455467063348E-8</v>
      </c>
      <c r="BF37">
        <v>1878.9560878497521</v>
      </c>
      <c r="BG37">
        <v>1878.9560878497521</v>
      </c>
      <c r="BH37">
        <v>60</v>
      </c>
      <c r="BI37" s="14">
        <f t="shared" si="13"/>
        <v>4.6754555275686696E-8</v>
      </c>
      <c r="BJ37" s="28">
        <f t="shared" si="14"/>
        <v>4.6754555275686696E-8</v>
      </c>
      <c r="BK37">
        <v>1878.9560878497521</v>
      </c>
      <c r="BL37">
        <v>1878.9560878497521</v>
      </c>
      <c r="BM37">
        <v>60</v>
      </c>
      <c r="BN37" s="14">
        <f t="shared" si="15"/>
        <v>4.6754555275686696E-8</v>
      </c>
      <c r="BO37" s="28">
        <f t="shared" si="16"/>
        <v>4.6754555275686696E-8</v>
      </c>
    </row>
    <row r="38" spans="1:67" x14ac:dyDescent="0.3">
      <c r="A38" s="11" t="s">
        <v>54</v>
      </c>
      <c r="B38" s="12">
        <f t="shared" si="17"/>
        <v>1258.087523751522</v>
      </c>
      <c r="C38" s="12">
        <v>0</v>
      </c>
      <c r="D38" s="13">
        <v>100000</v>
      </c>
      <c r="E38" s="14" t="s">
        <v>79</v>
      </c>
      <c r="F38" s="13">
        <v>60.009320000000002</v>
      </c>
      <c r="G38" s="14">
        <f t="shared" si="18"/>
        <v>78.485725843467193</v>
      </c>
      <c r="H38">
        <v>0</v>
      </c>
      <c r="I38">
        <v>1613.2927613860361</v>
      </c>
      <c r="J38" s="6">
        <v>1</v>
      </c>
      <c r="K38">
        <v>60.015757083892822</v>
      </c>
      <c r="L38" s="14">
        <f t="shared" si="19"/>
        <v>0.28233746136780602</v>
      </c>
      <c r="M38">
        <v>1237.2977843023441</v>
      </c>
      <c r="N38">
        <v>1258.087523751522</v>
      </c>
      <c r="O38" s="6">
        <v>1.6524875302144859E-2</v>
      </c>
      <c r="P38">
        <v>3600.061652898788</v>
      </c>
      <c r="Q38" s="14">
        <f t="shared" si="20"/>
        <v>0</v>
      </c>
      <c r="R38">
        <v>1392.943558173014</v>
      </c>
      <c r="S38">
        <v>1434.955735550906</v>
      </c>
      <c r="T38">
        <v>20.000958810099839</v>
      </c>
      <c r="U38" s="14">
        <f t="shared" si="21"/>
        <v>0.10719129780363891</v>
      </c>
      <c r="V38" s="28">
        <f t="shared" si="21"/>
        <v>0.14058498193510124</v>
      </c>
      <c r="W38">
        <v>1416.643383217551</v>
      </c>
      <c r="X38">
        <v>1432.502362803242</v>
      </c>
      <c r="Y38">
        <v>30.001217730199279</v>
      </c>
      <c r="Z38" s="14">
        <f t="shared" si="1"/>
        <v>0.12602927576392095</v>
      </c>
      <c r="AA38" s="28">
        <f t="shared" si="2"/>
        <v>0.13863490079897475</v>
      </c>
      <c r="AB38">
        <v>1383.61354857419</v>
      </c>
      <c r="AC38">
        <v>1420.7131136978319</v>
      </c>
      <c r="AD38">
        <v>20.00055437355768</v>
      </c>
      <c r="AE38" s="14">
        <f t="shared" si="3"/>
        <v>9.9775271952748448E-2</v>
      </c>
      <c r="AF38" s="28">
        <f t="shared" si="4"/>
        <v>0.12926413057604505</v>
      </c>
      <c r="AG38">
        <v>1380.886104642957</v>
      </c>
      <c r="AH38">
        <v>1412.891721711384</v>
      </c>
      <c r="AI38">
        <v>30.00061617456377</v>
      </c>
      <c r="AJ38" s="14">
        <f t="shared" si="5"/>
        <v>9.7607343347034317E-2</v>
      </c>
      <c r="AK38" s="28">
        <f t="shared" si="6"/>
        <v>0.12304724038455414</v>
      </c>
      <c r="AL38">
        <v>1369.418190154599</v>
      </c>
      <c r="AM38">
        <v>1409.225487061658</v>
      </c>
      <c r="AN38">
        <v>20.000609350646851</v>
      </c>
      <c r="AO38" s="14">
        <f t="shared" si="7"/>
        <v>8.8491988276854811E-2</v>
      </c>
      <c r="AP38" s="28">
        <f t="shared" si="8"/>
        <v>0.12013310716209474</v>
      </c>
      <c r="AQ38">
        <v>1378.4243740165609</v>
      </c>
      <c r="AR38">
        <v>1424.983213460433</v>
      </c>
      <c r="AS38">
        <v>30.00058433758095</v>
      </c>
      <c r="AT38" s="14">
        <f t="shared" si="9"/>
        <v>9.5650618890332481E-2</v>
      </c>
      <c r="AU38" s="28">
        <f t="shared" si="10"/>
        <v>0.13265825036658874</v>
      </c>
      <c r="AV38">
        <v>1389.786649660683</v>
      </c>
      <c r="AW38">
        <v>1419.3854865317539</v>
      </c>
      <c r="AX38">
        <v>30.001142732618611</v>
      </c>
      <c r="AY38" s="14">
        <f t="shared" si="11"/>
        <v>0.1046820061583984</v>
      </c>
      <c r="AZ38" s="28">
        <f t="shared" si="11"/>
        <v>0.12820885648659294</v>
      </c>
      <c r="BA38">
        <v>1378.427299704402</v>
      </c>
      <c r="BB38">
        <v>1436.5071527001221</v>
      </c>
      <c r="BC38">
        <v>20.000524853408571</v>
      </c>
      <c r="BD38" s="14">
        <f t="shared" si="12"/>
        <v>9.5652944394548869E-2</v>
      </c>
      <c r="BE38" s="28">
        <f t="shared" si="12"/>
        <v>0.14181813711701571</v>
      </c>
      <c r="BF38">
        <v>1257.6166611438009</v>
      </c>
      <c r="BG38">
        <v>1258.286144837155</v>
      </c>
      <c r="BH38">
        <v>308.85505221169728</v>
      </c>
      <c r="BI38" s="14">
        <f t="shared" si="13"/>
        <v>-3.7426856147257311E-4</v>
      </c>
      <c r="BJ38" s="28">
        <f t="shared" si="14"/>
        <v>1.5787541159358186E-4</v>
      </c>
      <c r="BK38">
        <v>1264.311498077338</v>
      </c>
      <c r="BL38">
        <v>1268.981021074035</v>
      </c>
      <c r="BM38">
        <v>308.96275706869642</v>
      </c>
      <c r="BN38" s="14">
        <f t="shared" si="15"/>
        <v>4.9471711691859042E-3</v>
      </c>
      <c r="BO38" s="28">
        <f t="shared" si="16"/>
        <v>8.6587754165381101E-3</v>
      </c>
    </row>
    <row r="39" spans="1:67" x14ac:dyDescent="0.3">
      <c r="A39" s="11" t="s">
        <v>55</v>
      </c>
      <c r="B39" s="12">
        <f t="shared" si="17"/>
        <v>1301.324036570948</v>
      </c>
      <c r="C39" s="12">
        <v>0</v>
      </c>
      <c r="D39" s="13">
        <v>100000</v>
      </c>
      <c r="E39" s="14" t="s">
        <v>79</v>
      </c>
      <c r="F39" s="13">
        <v>60.01397</v>
      </c>
      <c r="G39" s="14">
        <f t="shared" si="18"/>
        <v>75.844811276601675</v>
      </c>
      <c r="H39">
        <v>0</v>
      </c>
      <c r="I39">
        <v>2061.595355105163</v>
      </c>
      <c r="J39" s="6">
        <v>1</v>
      </c>
      <c r="K39">
        <v>60.017005920410163</v>
      </c>
      <c r="L39" s="14">
        <f t="shared" si="19"/>
        <v>0.58422905991774865</v>
      </c>
      <c r="M39">
        <v>1292.789072293456</v>
      </c>
      <c r="N39">
        <v>1301.324036570948</v>
      </c>
      <c r="O39" s="6">
        <v>6.5586771915637568E-3</v>
      </c>
      <c r="P39">
        <v>3600.061456918716</v>
      </c>
      <c r="Q39" s="14">
        <f t="shared" si="20"/>
        <v>0</v>
      </c>
      <c r="R39">
        <v>1461.386707980377</v>
      </c>
      <c r="S39">
        <v>1503.029107697834</v>
      </c>
      <c r="T39">
        <v>20.000706507300489</v>
      </c>
      <c r="U39" s="14">
        <f t="shared" si="21"/>
        <v>0.12299985776886276</v>
      </c>
      <c r="V39" s="28">
        <f t="shared" si="21"/>
        <v>0.15499988124279071</v>
      </c>
      <c r="W39">
        <v>1489.9578628230629</v>
      </c>
      <c r="X39">
        <v>1504.711811625546</v>
      </c>
      <c r="Y39">
        <v>30.00102477179971</v>
      </c>
      <c r="Z39" s="14">
        <f t="shared" si="1"/>
        <v>0.14495530778727039</v>
      </c>
      <c r="AA39" s="28">
        <f t="shared" si="2"/>
        <v>0.156292951900385</v>
      </c>
      <c r="AB39">
        <v>1471.9828906749699</v>
      </c>
      <c r="AC39">
        <v>1507.575921299464</v>
      </c>
      <c r="AD39">
        <v>20.00077388512436</v>
      </c>
      <c r="AE39" s="14">
        <f t="shared" si="3"/>
        <v>0.1311424743630466</v>
      </c>
      <c r="AF39" s="28">
        <f t="shared" si="4"/>
        <v>0.15849387157406214</v>
      </c>
      <c r="AG39">
        <v>1466.670114332552</v>
      </c>
      <c r="AH39">
        <v>1491.6082600976699</v>
      </c>
      <c r="AI39">
        <v>30.001074296422299</v>
      </c>
      <c r="AJ39" s="14">
        <f t="shared" si="5"/>
        <v>0.12705988140916763</v>
      </c>
      <c r="AK39" s="28">
        <f t="shared" si="6"/>
        <v>0.14622355245825636</v>
      </c>
      <c r="AL39">
        <v>1463.981886281834</v>
      </c>
      <c r="AM39">
        <v>1508.0846278094141</v>
      </c>
      <c r="AN39">
        <v>20.000639720400791</v>
      </c>
      <c r="AO39" s="14">
        <f t="shared" si="7"/>
        <v>0.12499411763690875</v>
      </c>
      <c r="AP39" s="28">
        <f t="shared" si="8"/>
        <v>0.15888478613158508</v>
      </c>
      <c r="AQ39">
        <v>1460.813072436134</v>
      </c>
      <c r="AR39">
        <v>1490.4169955774289</v>
      </c>
      <c r="AS39">
        <v>30.00065488861874</v>
      </c>
      <c r="AT39" s="14">
        <f t="shared" si="9"/>
        <v>0.12255904861747374</v>
      </c>
      <c r="AU39" s="28">
        <f t="shared" si="10"/>
        <v>0.14530812748587202</v>
      </c>
      <c r="AV39">
        <v>1481.89453935489</v>
      </c>
      <c r="AW39">
        <v>1513.832779242704</v>
      </c>
      <c r="AX39">
        <v>30.00096181420377</v>
      </c>
      <c r="AY39" s="14">
        <f t="shared" si="11"/>
        <v>0.13875906208553096</v>
      </c>
      <c r="AZ39" s="28">
        <f t="shared" si="11"/>
        <v>0.16330194225238995</v>
      </c>
      <c r="BA39">
        <v>1475.807992633707</v>
      </c>
      <c r="BB39">
        <v>1515.054962343331</v>
      </c>
      <c r="BC39">
        <v>20.000766261003449</v>
      </c>
      <c r="BD39" s="14">
        <f t="shared" si="12"/>
        <v>0.13408186674437578</v>
      </c>
      <c r="BE39" s="28">
        <f t="shared" si="12"/>
        <v>0.16424112654952133</v>
      </c>
      <c r="BF39">
        <v>1303.783197550692</v>
      </c>
      <c r="BG39">
        <v>1305.9791707526149</v>
      </c>
      <c r="BH39">
        <v>309.12392205380172</v>
      </c>
      <c r="BI39" s="14">
        <f t="shared" si="13"/>
        <v>1.8897376138720717E-3</v>
      </c>
      <c r="BJ39" s="28">
        <f t="shared" si="14"/>
        <v>3.5772290765744906E-3</v>
      </c>
      <c r="BK39">
        <v>1309.99137732995</v>
      </c>
      <c r="BL39">
        <v>1311.7573122520789</v>
      </c>
      <c r="BM39">
        <v>309.33206677880082</v>
      </c>
      <c r="BN39" s="14">
        <f t="shared" si="15"/>
        <v>6.6604016489550198E-3</v>
      </c>
      <c r="BO39" s="28">
        <f t="shared" si="16"/>
        <v>8.0174310071326246E-3</v>
      </c>
    </row>
    <row r="40" spans="1:67" x14ac:dyDescent="0.3">
      <c r="A40" s="11" t="s">
        <v>56</v>
      </c>
      <c r="B40" s="12">
        <f t="shared" si="17"/>
        <v>1628.49</v>
      </c>
      <c r="C40" s="12">
        <v>1628.4179999999999</v>
      </c>
      <c r="D40" s="13">
        <v>1628.49</v>
      </c>
      <c r="E40" s="22">
        <v>4.4700000000000002E-5</v>
      </c>
      <c r="F40" s="13">
        <v>16.756219999999999</v>
      </c>
      <c r="G40" s="14">
        <f t="shared" si="18"/>
        <v>0</v>
      </c>
      <c r="H40">
        <v>1628.4902887284611</v>
      </c>
      <c r="I40">
        <v>1628.4902887284611</v>
      </c>
      <c r="J40" s="6">
        <v>0</v>
      </c>
      <c r="K40">
        <v>19.268179178237919</v>
      </c>
      <c r="L40" s="14">
        <f t="shared" si="19"/>
        <v>1.772982708525186E-7</v>
      </c>
      <c r="M40">
        <v>1628.4175438131599</v>
      </c>
      <c r="N40">
        <v>1628.4902887284611</v>
      </c>
      <c r="O40" s="6">
        <v>4.4670156036361841E-5</v>
      </c>
      <c r="P40">
        <v>16.253328084945679</v>
      </c>
      <c r="Q40" s="14">
        <f t="shared" si="20"/>
        <v>1.772982708525186E-7</v>
      </c>
      <c r="R40">
        <v>1628.4902887284611</v>
      </c>
      <c r="S40">
        <v>1628.4902887284611</v>
      </c>
      <c r="T40">
        <v>20.000893554998761</v>
      </c>
      <c r="U40" s="14">
        <f t="shared" si="21"/>
        <v>1.772982708525186E-7</v>
      </c>
      <c r="V40" s="28">
        <f t="shared" si="21"/>
        <v>1.772982708525186E-7</v>
      </c>
      <c r="W40">
        <v>1628.4902887284611</v>
      </c>
      <c r="X40">
        <v>1628.4902887284611</v>
      </c>
      <c r="Y40">
        <v>30.001323699198839</v>
      </c>
      <c r="Z40" s="14">
        <f t="shared" si="1"/>
        <v>1.772982708525186E-7</v>
      </c>
      <c r="AA40" s="28">
        <f t="shared" si="2"/>
        <v>1.772982708525186E-7</v>
      </c>
      <c r="AB40">
        <v>1628.4902887284611</v>
      </c>
      <c r="AC40">
        <v>1628.4902887284611</v>
      </c>
      <c r="AD40">
        <v>20.000730148004369</v>
      </c>
      <c r="AE40" s="14">
        <f t="shared" si="3"/>
        <v>1.772982708525186E-7</v>
      </c>
      <c r="AF40" s="28">
        <f t="shared" si="4"/>
        <v>1.772982708525186E-7</v>
      </c>
      <c r="AG40">
        <v>1628.4902887284611</v>
      </c>
      <c r="AH40">
        <v>1628.4902887284611</v>
      </c>
      <c r="AI40">
        <v>30.000636263657359</v>
      </c>
      <c r="AJ40" s="14">
        <f t="shared" si="5"/>
        <v>1.772982708525186E-7</v>
      </c>
      <c r="AK40" s="28">
        <f t="shared" si="6"/>
        <v>1.772982708525186E-7</v>
      </c>
      <c r="AL40">
        <v>1628.4902887284611</v>
      </c>
      <c r="AM40">
        <v>1628.4902887284611</v>
      </c>
      <c r="AN40">
        <v>20.00082431845367</v>
      </c>
      <c r="AO40" s="14">
        <f t="shared" si="7"/>
        <v>1.772982708525186E-7</v>
      </c>
      <c r="AP40" s="28">
        <f t="shared" si="8"/>
        <v>1.772982708525186E-7</v>
      </c>
      <c r="AQ40">
        <v>1628.4902887284611</v>
      </c>
      <c r="AR40">
        <v>1628.4902887284611</v>
      </c>
      <c r="AS40">
        <v>30.001193215744571</v>
      </c>
      <c r="AT40" s="14">
        <f t="shared" si="9"/>
        <v>1.772982708525186E-7</v>
      </c>
      <c r="AU40" s="28">
        <f t="shared" si="10"/>
        <v>1.772982708525186E-7</v>
      </c>
      <c r="AV40">
        <v>1628.4902887284611</v>
      </c>
      <c r="AW40">
        <v>1628.4902887284611</v>
      </c>
      <c r="AX40">
        <v>30.00112695050775</v>
      </c>
      <c r="AY40" s="14">
        <f t="shared" si="11"/>
        <v>1.772982708525186E-7</v>
      </c>
      <c r="AZ40" s="28">
        <f t="shared" si="11"/>
        <v>1.772982708525186E-7</v>
      </c>
      <c r="BA40">
        <v>1628.4902887284611</v>
      </c>
      <c r="BB40">
        <v>1628.4902887284611</v>
      </c>
      <c r="BC40">
        <v>20.0010801706987</v>
      </c>
      <c r="BD40" s="14">
        <f t="shared" si="12"/>
        <v>1.772982708525186E-7</v>
      </c>
      <c r="BE40" s="28">
        <f t="shared" si="12"/>
        <v>1.772982708525186E-7</v>
      </c>
      <c r="BF40">
        <v>1628.4902887284611</v>
      </c>
      <c r="BG40">
        <v>1628.4902887284611</v>
      </c>
      <c r="BH40">
        <v>60</v>
      </c>
      <c r="BI40" s="14">
        <f t="shared" si="13"/>
        <v>1.772982708525186E-7</v>
      </c>
      <c r="BJ40" s="28">
        <f t="shared" si="14"/>
        <v>1.772982708525186E-7</v>
      </c>
      <c r="BK40">
        <v>1628.4902887284611</v>
      </c>
      <c r="BL40">
        <v>1628.4902887284611</v>
      </c>
      <c r="BM40">
        <v>60</v>
      </c>
      <c r="BN40" s="14">
        <f t="shared" si="15"/>
        <v>1.772982708525186E-7</v>
      </c>
      <c r="BO40" s="28">
        <f t="shared" si="16"/>
        <v>1.772982708525186E-7</v>
      </c>
    </row>
    <row r="41" spans="1:67" x14ac:dyDescent="0.3">
      <c r="A41" s="11" t="s">
        <v>57</v>
      </c>
      <c r="B41" s="12">
        <f t="shared" si="17"/>
        <v>1592.1517018923621</v>
      </c>
      <c r="C41" s="12">
        <v>1388.29</v>
      </c>
      <c r="D41" s="13">
        <v>1607.5060000000001</v>
      </c>
      <c r="E41" s="14">
        <v>0.13636999999999999</v>
      </c>
      <c r="F41" s="13">
        <v>60.013309999999997</v>
      </c>
      <c r="G41" s="14">
        <f t="shared" si="18"/>
        <v>9.6437406620164014E-3</v>
      </c>
      <c r="H41">
        <v>1264.9988840522881</v>
      </c>
      <c r="I41">
        <v>2683.324608782179</v>
      </c>
      <c r="J41" s="6">
        <v>0.52857031165289947</v>
      </c>
      <c r="K41">
        <v>60.014289855957031</v>
      </c>
      <c r="L41" s="14">
        <f t="shared" si="19"/>
        <v>0.68534481079466003</v>
      </c>
      <c r="M41">
        <v>1591.999293069128</v>
      </c>
      <c r="N41">
        <v>1592.1517018923621</v>
      </c>
      <c r="O41" s="6">
        <v>9.5725063793429099E-5</v>
      </c>
      <c r="P41">
        <v>663.78879904747009</v>
      </c>
      <c r="Q41" s="14">
        <f t="shared" si="20"/>
        <v>0</v>
      </c>
      <c r="R41">
        <v>1605.5106535538091</v>
      </c>
      <c r="S41">
        <v>1612.6469946855409</v>
      </c>
      <c r="T41">
        <v>20.0006534649001</v>
      </c>
      <c r="U41" s="14">
        <f t="shared" si="21"/>
        <v>8.3905017628465566E-3</v>
      </c>
      <c r="V41" s="28">
        <f t="shared" si="21"/>
        <v>1.2872700992511577E-2</v>
      </c>
      <c r="W41">
        <v>1868.815117575431</v>
      </c>
      <c r="X41">
        <v>1885.223249597748</v>
      </c>
      <c r="Y41">
        <v>30.001122546700209</v>
      </c>
      <c r="Z41" s="14">
        <f t="shared" si="1"/>
        <v>0.17376699428467707</v>
      </c>
      <c r="AA41" s="28">
        <f t="shared" si="2"/>
        <v>0.18407262785138742</v>
      </c>
      <c r="AB41">
        <v>1617.025253256581</v>
      </c>
      <c r="AC41">
        <v>1623.481592412176</v>
      </c>
      <c r="AD41">
        <v>20.0006646550959</v>
      </c>
      <c r="AE41" s="14">
        <f t="shared" si="3"/>
        <v>1.5622601373132513E-2</v>
      </c>
      <c r="AF41" s="28">
        <f t="shared" si="4"/>
        <v>1.9677704381169583E-2</v>
      </c>
      <c r="AG41">
        <v>1826.9456528178839</v>
      </c>
      <c r="AH41">
        <v>1862.326232027453</v>
      </c>
      <c r="AI41">
        <v>30.000667516700918</v>
      </c>
      <c r="AJ41" s="14">
        <f t="shared" si="5"/>
        <v>0.14746958511959379</v>
      </c>
      <c r="AK41" s="28">
        <f t="shared" si="6"/>
        <v>0.16969144951073017</v>
      </c>
      <c r="AL41">
        <v>1605.5106535538091</v>
      </c>
      <c r="AM41">
        <v>1612.587581695167</v>
      </c>
      <c r="AN41">
        <v>20.000589436059819</v>
      </c>
      <c r="AO41" s="14">
        <f t="shared" si="7"/>
        <v>8.3905017628465566E-3</v>
      </c>
      <c r="AP41" s="28">
        <f t="shared" si="8"/>
        <v>1.2835384830802085E-2</v>
      </c>
      <c r="AQ41">
        <v>1717.7321457343769</v>
      </c>
      <c r="AR41">
        <v>1722.633411904352</v>
      </c>
      <c r="AS41">
        <v>30.000664481217971</v>
      </c>
      <c r="AT41" s="14">
        <f t="shared" si="9"/>
        <v>7.8874672364923112E-2</v>
      </c>
      <c r="AU41" s="28">
        <f t="shared" si="10"/>
        <v>8.1953063804727291E-2</v>
      </c>
      <c r="AV41">
        <v>1840.4652245143641</v>
      </c>
      <c r="AW41">
        <v>1868.869673471228</v>
      </c>
      <c r="AX41">
        <v>30.001797136809909</v>
      </c>
      <c r="AY41" s="14">
        <f t="shared" si="11"/>
        <v>0.15596096925115072</v>
      </c>
      <c r="AZ41" s="28">
        <f t="shared" si="11"/>
        <v>0.17380125979827862</v>
      </c>
      <c r="BA41">
        <v>1852.4746100815021</v>
      </c>
      <c r="BB41">
        <v>1878.2729716499309</v>
      </c>
      <c r="BC41">
        <v>20.00053558690124</v>
      </c>
      <c r="BD41" s="14">
        <f t="shared" si="12"/>
        <v>0.16350383438948154</v>
      </c>
      <c r="BE41" s="28">
        <f t="shared" si="12"/>
        <v>0.17970729134510083</v>
      </c>
      <c r="BF41">
        <v>1592.151703838276</v>
      </c>
      <c r="BG41">
        <v>1595.891760607017</v>
      </c>
      <c r="BH41">
        <v>308.87233189540422</v>
      </c>
      <c r="BI41" s="14">
        <f t="shared" si="13"/>
        <v>1.222191286382415E-9</v>
      </c>
      <c r="BJ41" s="28">
        <f t="shared" si="14"/>
        <v>2.3490592700492097E-3</v>
      </c>
      <c r="BK41">
        <v>1592.151704375128</v>
      </c>
      <c r="BL41">
        <v>1596.798782955183</v>
      </c>
      <c r="BM41">
        <v>308.96393303490191</v>
      </c>
      <c r="BN41" s="14">
        <f t="shared" si="15"/>
        <v>1.5593777394389525E-9</v>
      </c>
      <c r="BO41" s="28">
        <f t="shared" si="16"/>
        <v>2.9187426407280151E-3</v>
      </c>
    </row>
    <row r="42" spans="1:67" x14ac:dyDescent="0.3">
      <c r="A42" s="11" t="s">
        <v>58</v>
      </c>
      <c r="B42" s="12">
        <f t="shared" si="17"/>
        <v>1347.1803463033559</v>
      </c>
      <c r="C42" s="12">
        <v>1065.0319999999999</v>
      </c>
      <c r="D42" s="13">
        <v>100000</v>
      </c>
      <c r="E42" s="14" t="s">
        <v>79</v>
      </c>
      <c r="F42" s="13">
        <v>60.000619999999998</v>
      </c>
      <c r="G42" s="14">
        <f t="shared" si="18"/>
        <v>73.229111398780873</v>
      </c>
      <c r="H42">
        <v>1194.606246239865</v>
      </c>
      <c r="I42">
        <v>1454.7628193366429</v>
      </c>
      <c r="J42" s="6">
        <v>0.17883091981647331</v>
      </c>
      <c r="K42">
        <v>60.02084493637085</v>
      </c>
      <c r="L42" s="14">
        <f t="shared" si="19"/>
        <v>7.9857513753441994E-2</v>
      </c>
      <c r="M42">
        <v>1345.589484286299</v>
      </c>
      <c r="N42">
        <v>1347.1803463033559</v>
      </c>
      <c r="O42" s="6">
        <v>1.1808827388415581E-3</v>
      </c>
      <c r="P42">
        <v>3600.069339036942</v>
      </c>
      <c r="Q42" s="14">
        <f t="shared" si="20"/>
        <v>0</v>
      </c>
      <c r="R42">
        <v>1506.6495440544229</v>
      </c>
      <c r="S42">
        <v>1518.530609250819</v>
      </c>
      <c r="T42">
        <v>20.001006170301121</v>
      </c>
      <c r="U42" s="14">
        <f t="shared" si="21"/>
        <v>0.11837256844538167</v>
      </c>
      <c r="V42" s="28">
        <f t="shared" si="21"/>
        <v>0.12719177756537631</v>
      </c>
      <c r="W42">
        <v>1509.0584459589861</v>
      </c>
      <c r="X42">
        <v>1518.202618163861</v>
      </c>
      <c r="Y42">
        <v>30.001352419300382</v>
      </c>
      <c r="Z42" s="14">
        <f t="shared" si="1"/>
        <v>0.12016067492360726</v>
      </c>
      <c r="AA42" s="28">
        <f t="shared" si="2"/>
        <v>0.12694831269606016</v>
      </c>
      <c r="AB42">
        <v>1503.6855140359471</v>
      </c>
      <c r="AC42">
        <v>1514.270705896306</v>
      </c>
      <c r="AD42">
        <v>20.000754498213059</v>
      </c>
      <c r="AE42" s="14">
        <f t="shared" si="3"/>
        <v>0.11617239530107397</v>
      </c>
      <c r="AF42" s="28">
        <f t="shared" si="4"/>
        <v>0.12402968915887448</v>
      </c>
      <c r="AG42">
        <v>1497.873779294463</v>
      </c>
      <c r="AH42">
        <v>1509.0595205793779</v>
      </c>
      <c r="AI42">
        <v>30.000918755494059</v>
      </c>
      <c r="AJ42" s="14">
        <f t="shared" si="5"/>
        <v>0.1118583962456161</v>
      </c>
      <c r="AK42" s="28">
        <f t="shared" si="6"/>
        <v>0.12016147260477501</v>
      </c>
      <c r="AL42">
        <v>1497.683353926936</v>
      </c>
      <c r="AM42">
        <v>1511.3654552114131</v>
      </c>
      <c r="AN42">
        <v>20.000591140543111</v>
      </c>
      <c r="AO42" s="14">
        <f t="shared" si="7"/>
        <v>0.11171704518742291</v>
      </c>
      <c r="AP42" s="28">
        <f t="shared" si="8"/>
        <v>0.12187314739157144</v>
      </c>
      <c r="AQ42">
        <v>1491.4434554633101</v>
      </c>
      <c r="AR42">
        <v>1507.475488684435</v>
      </c>
      <c r="AS42">
        <v>30.000797039084141</v>
      </c>
      <c r="AT42" s="14">
        <f t="shared" si="9"/>
        <v>0.10708522400568725</v>
      </c>
      <c r="AU42" s="28">
        <f t="shared" si="10"/>
        <v>0.11898565980488564</v>
      </c>
      <c r="AV42">
        <v>1516.7517422640351</v>
      </c>
      <c r="AW42">
        <v>1529.602393446823</v>
      </c>
      <c r="AX42">
        <v>30.001131695799991</v>
      </c>
      <c r="AY42" s="14">
        <f t="shared" si="11"/>
        <v>0.12587134040812037</v>
      </c>
      <c r="AZ42" s="28">
        <f t="shared" si="11"/>
        <v>0.13541026459006078</v>
      </c>
      <c r="BA42">
        <v>1498.6871401098399</v>
      </c>
      <c r="BB42">
        <v>1523.857263547404</v>
      </c>
      <c r="BC42">
        <v>20.00090781851322</v>
      </c>
      <c r="BD42" s="14">
        <f t="shared" si="12"/>
        <v>0.11246214675133624</v>
      </c>
      <c r="BE42" s="28">
        <f t="shared" si="12"/>
        <v>0.13114570571701636</v>
      </c>
      <c r="BF42">
        <v>1347.954683011792</v>
      </c>
      <c r="BG42">
        <v>1347.954683011792</v>
      </c>
      <c r="BH42">
        <v>308.86772351929977</v>
      </c>
      <c r="BI42" s="14">
        <f t="shared" si="13"/>
        <v>5.7478325790666124E-4</v>
      </c>
      <c r="BJ42" s="28">
        <f t="shared" si="14"/>
        <v>5.7478325790666124E-4</v>
      </c>
      <c r="BK42">
        <v>1347.954683011792</v>
      </c>
      <c r="BL42">
        <v>1348.0511040527099</v>
      </c>
      <c r="BM42">
        <v>308.94894692840018</v>
      </c>
      <c r="BN42" s="14">
        <f t="shared" si="15"/>
        <v>5.7478325790666124E-4</v>
      </c>
      <c r="BO42" s="28">
        <f t="shared" si="16"/>
        <v>6.463557397814757E-4</v>
      </c>
    </row>
    <row r="43" spans="1:67" x14ac:dyDescent="0.3">
      <c r="A43" s="11" t="s">
        <v>59</v>
      </c>
      <c r="B43" s="12">
        <f t="shared" si="17"/>
        <v>1437.465186474325</v>
      </c>
      <c r="C43" s="12">
        <v>0</v>
      </c>
      <c r="D43" s="13">
        <v>100000</v>
      </c>
      <c r="E43" s="14" t="s">
        <v>79</v>
      </c>
      <c r="F43" s="13">
        <v>60.009099999999997</v>
      </c>
      <c r="G43" s="14">
        <f t="shared" si="18"/>
        <v>68.566902169832915</v>
      </c>
      <c r="H43">
        <v>0</v>
      </c>
      <c r="I43">
        <v>1936.8105798131121</v>
      </c>
      <c r="J43" s="6">
        <v>1</v>
      </c>
      <c r="K43">
        <v>60.018872976303101</v>
      </c>
      <c r="L43" s="14">
        <f t="shared" si="19"/>
        <v>0.34737912127356135</v>
      </c>
      <c r="M43">
        <v>1437.327943671909</v>
      </c>
      <c r="N43">
        <v>1437.465186474325</v>
      </c>
      <c r="O43" s="6">
        <v>9.5475566091429066E-5</v>
      </c>
      <c r="P43">
        <v>400.62148213386541</v>
      </c>
      <c r="Q43" s="14">
        <f t="shared" si="20"/>
        <v>0</v>
      </c>
      <c r="R43">
        <v>1637.288885896595</v>
      </c>
      <c r="S43">
        <v>1655.8886717727989</v>
      </c>
      <c r="T43">
        <v>20.000718613599751</v>
      </c>
      <c r="U43" s="14">
        <f t="shared" si="21"/>
        <v>0.13901115748923157</v>
      </c>
      <c r="V43" s="28">
        <f t="shared" si="21"/>
        <v>0.15195045233352872</v>
      </c>
      <c r="W43">
        <v>1635.9847429042391</v>
      </c>
      <c r="X43">
        <v>1663.274080908114</v>
      </c>
      <c r="Y43">
        <v>30.00098538229868</v>
      </c>
      <c r="Z43" s="14">
        <f t="shared" si="1"/>
        <v>0.13810390560958455</v>
      </c>
      <c r="AA43" s="28">
        <f t="shared" si="2"/>
        <v>0.15708825268153526</v>
      </c>
      <c r="AB43">
        <v>1644.141448511896</v>
      </c>
      <c r="AC43">
        <v>1663.3965536229059</v>
      </c>
      <c r="AD43">
        <v>20.00093845609808</v>
      </c>
      <c r="AE43" s="14">
        <f t="shared" si="3"/>
        <v>0.1437782730199445</v>
      </c>
      <c r="AF43" s="28">
        <f t="shared" si="4"/>
        <v>0.15717345315521927</v>
      </c>
      <c r="AG43">
        <v>1648.8760697727071</v>
      </c>
      <c r="AH43">
        <v>1671.7057246966949</v>
      </c>
      <c r="AI43">
        <v>30.00105039188638</v>
      </c>
      <c r="AJ43" s="14">
        <f t="shared" si="5"/>
        <v>0.14707200236056506</v>
      </c>
      <c r="AK43" s="28">
        <f t="shared" si="6"/>
        <v>0.16295388606724615</v>
      </c>
      <c r="AL43">
        <v>1636.4103853093759</v>
      </c>
      <c r="AM43">
        <v>1656.076894435515</v>
      </c>
      <c r="AN43">
        <v>20.000996085163209</v>
      </c>
      <c r="AO43" s="14">
        <f t="shared" si="7"/>
        <v>0.1384000118451594</v>
      </c>
      <c r="AP43" s="28">
        <f t="shared" si="8"/>
        <v>0.15208139300916185</v>
      </c>
      <c r="AQ43">
        <v>1640.1876192825009</v>
      </c>
      <c r="AR43">
        <v>1657.141704163583</v>
      </c>
      <c r="AS43">
        <v>30.000749364891089</v>
      </c>
      <c r="AT43" s="14">
        <f t="shared" si="9"/>
        <v>0.14102771650796897</v>
      </c>
      <c r="AU43" s="28">
        <f t="shared" si="10"/>
        <v>0.15282214815098177</v>
      </c>
      <c r="AV43">
        <v>1667.901914759786</v>
      </c>
      <c r="AW43">
        <v>1677.8115622150401</v>
      </c>
      <c r="AX43">
        <v>30.000997947191351</v>
      </c>
      <c r="AY43" s="14">
        <f t="shared" si="11"/>
        <v>0.16030769332971032</v>
      </c>
      <c r="AZ43" s="28">
        <f t="shared" si="11"/>
        <v>0.1672015280802823</v>
      </c>
      <c r="BA43">
        <v>1662.681995813241</v>
      </c>
      <c r="BB43">
        <v>1674.1364536555529</v>
      </c>
      <c r="BC43">
        <v>20.00070146960206</v>
      </c>
      <c r="BD43" s="14">
        <f t="shared" si="12"/>
        <v>0.15667635742282277</v>
      </c>
      <c r="BE43" s="28">
        <f t="shared" si="12"/>
        <v>0.16464486890406868</v>
      </c>
      <c r="BF43">
        <v>1438.681554550803</v>
      </c>
      <c r="BG43">
        <v>1438.899489389627</v>
      </c>
      <c r="BH43">
        <v>308.84385420299799</v>
      </c>
      <c r="BI43" s="14">
        <f t="shared" si="13"/>
        <v>8.4618958978847306E-4</v>
      </c>
      <c r="BJ43" s="28">
        <f t="shared" si="14"/>
        <v>9.9780010590716311E-4</v>
      </c>
      <c r="BK43">
        <v>1437.650460593735</v>
      </c>
      <c r="BL43">
        <v>1440.4770953579321</v>
      </c>
      <c r="BM43">
        <v>308.93320813920138</v>
      </c>
      <c r="BN43" s="14">
        <f t="shared" si="15"/>
        <v>1.2888946539597152E-4</v>
      </c>
      <c r="BO43" s="28">
        <f t="shared" si="16"/>
        <v>2.0952917065034026E-3</v>
      </c>
    </row>
    <row r="44" spans="1:67" x14ac:dyDescent="0.3">
      <c r="A44" s="11" t="s">
        <v>60</v>
      </c>
      <c r="B44" s="12">
        <f t="shared" si="17"/>
        <v>1438.95297012116</v>
      </c>
      <c r="C44" s="12">
        <v>1399.673</v>
      </c>
      <c r="D44" s="13">
        <v>1438.953</v>
      </c>
      <c r="E44" s="14">
        <v>2.7296999999999998E-2</v>
      </c>
      <c r="F44" s="13">
        <v>60.014600000000002</v>
      </c>
      <c r="G44" s="14">
        <f t="shared" si="18"/>
        <v>2.076429224328928E-8</v>
      </c>
      <c r="H44">
        <v>1401.064661052154</v>
      </c>
      <c r="I44">
        <v>1438.952970278656</v>
      </c>
      <c r="J44" s="6">
        <v>2.6330470841700839E-2</v>
      </c>
      <c r="K44">
        <v>60.014636993408203</v>
      </c>
      <c r="L44" s="14">
        <f t="shared" si="19"/>
        <v>1.094518472166464E-10</v>
      </c>
      <c r="M44">
        <v>1438.829745520979</v>
      </c>
      <c r="N44">
        <v>1438.95297012116</v>
      </c>
      <c r="O44" s="6">
        <v>8.5634904502743822E-5</v>
      </c>
      <c r="P44">
        <v>69.80958104133606</v>
      </c>
      <c r="Q44" s="14">
        <f t="shared" si="20"/>
        <v>0</v>
      </c>
      <c r="R44">
        <v>1438.952970278656</v>
      </c>
      <c r="S44">
        <v>1438.952970278656</v>
      </c>
      <c r="T44">
        <v>20.00103502470083</v>
      </c>
      <c r="U44" s="14">
        <f t="shared" si="21"/>
        <v>1.094518472166464E-10</v>
      </c>
      <c r="V44" s="28">
        <f t="shared" si="21"/>
        <v>1.094518472166464E-10</v>
      </c>
      <c r="W44">
        <v>1491.873642805949</v>
      </c>
      <c r="X44">
        <v>1493.275201364874</v>
      </c>
      <c r="Y44">
        <v>30.001546189899091</v>
      </c>
      <c r="Z44" s="14">
        <f t="shared" si="1"/>
        <v>3.6777208000295568E-2</v>
      </c>
      <c r="AA44" s="28">
        <f t="shared" si="2"/>
        <v>3.7751220763761341E-2</v>
      </c>
      <c r="AB44">
        <v>1438.952970278656</v>
      </c>
      <c r="AC44">
        <v>1438.952970278656</v>
      </c>
      <c r="AD44">
        <v>20.00071797391865</v>
      </c>
      <c r="AE44" s="14">
        <f t="shared" si="3"/>
        <v>1.094518472166464E-10</v>
      </c>
      <c r="AF44" s="28">
        <f t="shared" si="4"/>
        <v>1.094518472166464E-10</v>
      </c>
      <c r="AG44">
        <v>1438.952970278656</v>
      </c>
      <c r="AH44">
        <v>1438.952970278656</v>
      </c>
      <c r="AI44">
        <v>30.00111640850082</v>
      </c>
      <c r="AJ44" s="14">
        <f t="shared" si="5"/>
        <v>1.094518472166464E-10</v>
      </c>
      <c r="AK44" s="28">
        <f t="shared" si="6"/>
        <v>1.094518472166464E-10</v>
      </c>
      <c r="AL44">
        <v>1438.952970278656</v>
      </c>
      <c r="AM44">
        <v>1438.952970278656</v>
      </c>
      <c r="AN44">
        <v>20.00060730618425</v>
      </c>
      <c r="AO44" s="14">
        <f t="shared" si="7"/>
        <v>1.094518472166464E-10</v>
      </c>
      <c r="AP44" s="28">
        <f t="shared" si="8"/>
        <v>1.094518472166464E-10</v>
      </c>
      <c r="AQ44">
        <v>1438.952970278656</v>
      </c>
      <c r="AR44">
        <v>1438.952970278656</v>
      </c>
      <c r="AS44">
        <v>30.00071727223694</v>
      </c>
      <c r="AT44" s="14">
        <f t="shared" si="9"/>
        <v>1.094518472166464E-10</v>
      </c>
      <c r="AU44" s="28">
        <f t="shared" si="10"/>
        <v>1.094518472166464E-10</v>
      </c>
      <c r="AV44">
        <v>1438.952970278656</v>
      </c>
      <c r="AW44">
        <v>1438.952970278656</v>
      </c>
      <c r="AX44">
        <v>30.000833956710991</v>
      </c>
      <c r="AY44" s="14">
        <f t="shared" si="11"/>
        <v>1.094518472166464E-10</v>
      </c>
      <c r="AZ44" s="28">
        <f t="shared" si="11"/>
        <v>1.094518472166464E-10</v>
      </c>
      <c r="BA44">
        <v>1438.952970278656</v>
      </c>
      <c r="BB44">
        <v>1438.952970278656</v>
      </c>
      <c r="BC44">
        <v>20.000840079510819</v>
      </c>
      <c r="BD44" s="14">
        <f t="shared" si="12"/>
        <v>1.094518472166464E-10</v>
      </c>
      <c r="BE44" s="28">
        <f t="shared" si="12"/>
        <v>1.094518472166464E-10</v>
      </c>
      <c r="BF44">
        <v>1438.952970278656</v>
      </c>
      <c r="BG44">
        <v>1438.952970278656</v>
      </c>
      <c r="BH44">
        <v>308.69973121609797</v>
      </c>
      <c r="BI44" s="14">
        <f t="shared" si="13"/>
        <v>1.094518472166464E-10</v>
      </c>
      <c r="BJ44" s="28">
        <f t="shared" si="14"/>
        <v>1.094518472166464E-10</v>
      </c>
      <c r="BK44">
        <v>1438.952970278656</v>
      </c>
      <c r="BL44">
        <v>1438.952970278656</v>
      </c>
      <c r="BM44">
        <v>308.77283146229888</v>
      </c>
      <c r="BN44" s="14">
        <f t="shared" si="15"/>
        <v>1.094518472166464E-10</v>
      </c>
      <c r="BO44" s="28">
        <f t="shared" si="16"/>
        <v>1.094518472166464E-10</v>
      </c>
    </row>
    <row r="45" spans="1:67" x14ac:dyDescent="0.3">
      <c r="A45" s="11" t="s">
        <v>61</v>
      </c>
      <c r="B45" s="12">
        <f t="shared" si="17"/>
        <v>898.74019862839054</v>
      </c>
      <c r="C45" s="12">
        <v>705.83019999999999</v>
      </c>
      <c r="D45" s="13">
        <v>905.58720000000005</v>
      </c>
      <c r="E45" s="14">
        <v>0.220583</v>
      </c>
      <c r="F45" s="13">
        <v>60.17906</v>
      </c>
      <c r="G45" s="14">
        <f t="shared" si="18"/>
        <v>7.6184434412292197E-3</v>
      </c>
      <c r="H45">
        <v>533.49373928615853</v>
      </c>
      <c r="I45">
        <v>1387.4436459289541</v>
      </c>
      <c r="J45" s="6">
        <v>0.61548439040998904</v>
      </c>
      <c r="K45">
        <v>60.018568992614753</v>
      </c>
      <c r="L45" s="14">
        <f t="shared" si="19"/>
        <v>0.54376498129982032</v>
      </c>
      <c r="M45">
        <v>898.74019862839009</v>
      </c>
      <c r="N45">
        <v>898.74019862839054</v>
      </c>
      <c r="O45" s="6">
        <v>0</v>
      </c>
      <c r="P45">
        <v>184.45894598960879</v>
      </c>
      <c r="Q45" s="14">
        <f t="shared" si="20"/>
        <v>0</v>
      </c>
      <c r="R45">
        <v>993.71403036048832</v>
      </c>
      <c r="S45">
        <v>1004.007285432051</v>
      </c>
      <c r="T45">
        <v>20.00080814110115</v>
      </c>
      <c r="U45" s="14">
        <f t="shared" si="21"/>
        <v>0.10567440054093695</v>
      </c>
      <c r="V45" s="28">
        <f t="shared" si="21"/>
        <v>0.11712738226721529</v>
      </c>
      <c r="W45">
        <v>993.91601910200529</v>
      </c>
      <c r="X45">
        <v>1014.171524772782</v>
      </c>
      <c r="Y45">
        <v>30.00133240590003</v>
      </c>
      <c r="Z45" s="14">
        <f t="shared" si="1"/>
        <v>0.10589914707149743</v>
      </c>
      <c r="AA45" s="28">
        <f t="shared" si="2"/>
        <v>0.12843681224068607</v>
      </c>
      <c r="AB45">
        <v>987.14280901092332</v>
      </c>
      <c r="AC45">
        <v>1016.943807448799</v>
      </c>
      <c r="AD45">
        <v>20.00079035018571</v>
      </c>
      <c r="AE45" s="14">
        <f t="shared" si="3"/>
        <v>9.8362808871182275E-2</v>
      </c>
      <c r="AF45" s="28">
        <f t="shared" si="4"/>
        <v>0.13152144412902031</v>
      </c>
      <c r="AG45">
        <v>991.12468204109678</v>
      </c>
      <c r="AH45">
        <v>1011.434285178353</v>
      </c>
      <c r="AI45">
        <v>30.00099012935534</v>
      </c>
      <c r="AJ45" s="14">
        <f t="shared" si="5"/>
        <v>0.10279331396737179</v>
      </c>
      <c r="AK45" s="28">
        <f t="shared" si="6"/>
        <v>0.12539117168893765</v>
      </c>
      <c r="AL45">
        <v>999.76685222312256</v>
      </c>
      <c r="AM45">
        <v>1017.36582614138</v>
      </c>
      <c r="AN45">
        <v>20.001018055179159</v>
      </c>
      <c r="AO45" s="14">
        <f t="shared" si="7"/>
        <v>0.11240918537850372</v>
      </c>
      <c r="AP45" s="28">
        <f t="shared" si="8"/>
        <v>0.13199101107753897</v>
      </c>
      <c r="AQ45">
        <v>988.83136526972271</v>
      </c>
      <c r="AR45">
        <v>1006.306676532216</v>
      </c>
      <c r="AS45">
        <v>30.00065403082408</v>
      </c>
      <c r="AT45" s="14">
        <f t="shared" si="9"/>
        <v>0.10024161240236557</v>
      </c>
      <c r="AU45" s="28">
        <f t="shared" si="10"/>
        <v>0.11968584254714286</v>
      </c>
      <c r="AV45">
        <v>998.31640209385546</v>
      </c>
      <c r="AW45">
        <v>1029.1699554173811</v>
      </c>
      <c r="AX45">
        <v>30.00093701470178</v>
      </c>
      <c r="AY45" s="14">
        <f t="shared" si="11"/>
        <v>0.11079531506149699</v>
      </c>
      <c r="AZ45" s="28">
        <f t="shared" si="11"/>
        <v>0.14512509509204716</v>
      </c>
      <c r="BA45">
        <v>1009.577608496268</v>
      </c>
      <c r="BB45">
        <v>1025.8265667976291</v>
      </c>
      <c r="BC45">
        <v>20.001117216993588</v>
      </c>
      <c r="BD45" s="14">
        <f t="shared" si="12"/>
        <v>0.12332530584147856</v>
      </c>
      <c r="BE45" s="28">
        <f t="shared" si="12"/>
        <v>0.14140501155193791</v>
      </c>
      <c r="BF45">
        <v>898.74019862839054</v>
      </c>
      <c r="BG45">
        <v>900.86265985384398</v>
      </c>
      <c r="BH45">
        <v>308.60309925759941</v>
      </c>
      <c r="BI45" s="14">
        <f t="shared" si="13"/>
        <v>0</v>
      </c>
      <c r="BJ45" s="28">
        <f t="shared" si="14"/>
        <v>2.3615959636529246E-3</v>
      </c>
      <c r="BK45">
        <v>898.74019862839054</v>
      </c>
      <c r="BL45">
        <v>902.56062883420691</v>
      </c>
      <c r="BM45">
        <v>308.6951799130984</v>
      </c>
      <c r="BN45" s="14">
        <f t="shared" si="15"/>
        <v>0</v>
      </c>
      <c r="BO45" s="28">
        <f t="shared" si="16"/>
        <v>4.2508727345754666E-3</v>
      </c>
    </row>
    <row r="46" spans="1:67" x14ac:dyDescent="0.3">
      <c r="A46" s="11" t="s">
        <v>62</v>
      </c>
      <c r="B46" s="12">
        <f t="shared" si="17"/>
        <v>1245.8366373883309</v>
      </c>
      <c r="C46" s="12">
        <v>1165.972</v>
      </c>
      <c r="D46" s="13">
        <v>1250.8009999999999</v>
      </c>
      <c r="E46" s="14">
        <v>6.7820000000000005E-2</v>
      </c>
      <c r="F46" s="13">
        <v>60.088970000000003</v>
      </c>
      <c r="G46" s="14">
        <f t="shared" si="18"/>
        <v>3.9847620969599056E-3</v>
      </c>
      <c r="H46">
        <v>1180.1047839467419</v>
      </c>
      <c r="I46">
        <v>1247.517417463331</v>
      </c>
      <c r="J46" s="6">
        <v>5.4037428714753893E-2</v>
      </c>
      <c r="K46">
        <v>60.01190710067749</v>
      </c>
      <c r="L46" s="14">
        <f t="shared" si="19"/>
        <v>1.349117552461355E-3</v>
      </c>
      <c r="M46">
        <v>1245.7144126586859</v>
      </c>
      <c r="N46">
        <v>1245.8366373883309</v>
      </c>
      <c r="O46" s="6">
        <v>9.8106546216669509E-5</v>
      </c>
      <c r="P46">
        <v>257.20905494689941</v>
      </c>
      <c r="Q46" s="14">
        <f t="shared" si="20"/>
        <v>0</v>
      </c>
      <c r="R46">
        <v>1253.5812756535399</v>
      </c>
      <c r="S46">
        <v>1253.681404018409</v>
      </c>
      <c r="T46">
        <v>20.00102237180181</v>
      </c>
      <c r="U46" s="14">
        <f t="shared" si="21"/>
        <v>6.2164155658836822E-3</v>
      </c>
      <c r="V46" s="28">
        <f t="shared" si="21"/>
        <v>6.2967859466095052E-3</v>
      </c>
      <c r="W46">
        <v>1317.553608140531</v>
      </c>
      <c r="X46">
        <v>1335.6835947290349</v>
      </c>
      <c r="Y46">
        <v>30.00123673539856</v>
      </c>
      <c r="Z46" s="14">
        <f t="shared" si="1"/>
        <v>5.7565308805287325E-2</v>
      </c>
      <c r="AA46" s="28">
        <f t="shared" si="2"/>
        <v>7.2117767807063138E-2</v>
      </c>
      <c r="AB46">
        <v>1253.069870827979</v>
      </c>
      <c r="AC46">
        <v>1253.5301351709841</v>
      </c>
      <c r="AD46">
        <v>20.00100573101081</v>
      </c>
      <c r="AE46" s="14">
        <f t="shared" si="3"/>
        <v>5.8059244868662943E-3</v>
      </c>
      <c r="AF46" s="28">
        <f t="shared" si="4"/>
        <v>6.175366457982126E-3</v>
      </c>
      <c r="AG46">
        <v>1260.6760642826521</v>
      </c>
      <c r="AH46">
        <v>1260.837349329983</v>
      </c>
      <c r="AI46">
        <v>30.000927232671529</v>
      </c>
      <c r="AJ46" s="14">
        <f t="shared" si="5"/>
        <v>1.1911214078138927E-2</v>
      </c>
      <c r="AK46" s="28">
        <f t="shared" si="6"/>
        <v>1.2040673304566098E-2</v>
      </c>
      <c r="AL46">
        <v>1253.5812756535399</v>
      </c>
      <c r="AM46">
        <v>1253.5812756535399</v>
      </c>
      <c r="AN46">
        <v>20.000675024953669</v>
      </c>
      <c r="AO46" s="14">
        <f t="shared" si="7"/>
        <v>6.2164155658836822E-3</v>
      </c>
      <c r="AP46" s="28">
        <f t="shared" si="8"/>
        <v>6.2164155658836822E-3</v>
      </c>
      <c r="AQ46">
        <v>1253.5812756535399</v>
      </c>
      <c r="AR46">
        <v>1253.5812756535399</v>
      </c>
      <c r="AS46">
        <v>30.000721883773799</v>
      </c>
      <c r="AT46" s="14">
        <f t="shared" si="9"/>
        <v>6.2164155658836822E-3</v>
      </c>
      <c r="AU46" s="28">
        <f t="shared" si="10"/>
        <v>6.2164155658836822E-3</v>
      </c>
      <c r="AV46">
        <v>1348.3691741854041</v>
      </c>
      <c r="AW46">
        <v>1351.855351773439</v>
      </c>
      <c r="AX46">
        <v>30.000851003907151</v>
      </c>
      <c r="AY46" s="14">
        <f t="shared" si="11"/>
        <v>8.2300145717350129E-2</v>
      </c>
      <c r="AZ46" s="28">
        <f t="shared" si="11"/>
        <v>8.5098407932003794E-2</v>
      </c>
      <c r="BA46">
        <v>1286.870144267358</v>
      </c>
      <c r="BB46">
        <v>1293.581691183753</v>
      </c>
      <c r="BC46">
        <v>20.000625113799469</v>
      </c>
      <c r="BD46" s="14">
        <f t="shared" si="12"/>
        <v>3.2936506799997732E-2</v>
      </c>
      <c r="BE46" s="28">
        <f t="shared" si="12"/>
        <v>3.8323687362021151E-2</v>
      </c>
      <c r="BF46">
        <v>1245.8366475866719</v>
      </c>
      <c r="BG46">
        <v>1246.4112825435111</v>
      </c>
      <c r="BH46">
        <v>309.01117561559948</v>
      </c>
      <c r="BI46" s="14">
        <f t="shared" si="13"/>
        <v>8.1859376114337913E-9</v>
      </c>
      <c r="BJ46" s="28">
        <f t="shared" si="14"/>
        <v>4.6125241298475294E-4</v>
      </c>
      <c r="BK46">
        <v>1245.8366475866719</v>
      </c>
      <c r="BL46">
        <v>1250.2387080857161</v>
      </c>
      <c r="BM46">
        <v>309.15417011519901</v>
      </c>
      <c r="BN46" s="14">
        <f t="shared" si="15"/>
        <v>8.1859376114337913E-9</v>
      </c>
      <c r="BO46" s="28">
        <f t="shared" si="16"/>
        <v>3.5334253025447282E-3</v>
      </c>
    </row>
    <row r="47" spans="1:67" x14ac:dyDescent="0.3">
      <c r="A47" s="11" t="s">
        <v>63</v>
      </c>
      <c r="B47" s="12">
        <f t="shared" si="17"/>
        <v>1333.368361139102</v>
      </c>
      <c r="C47" s="12">
        <v>1052.8050000000001</v>
      </c>
      <c r="D47" s="13">
        <v>100000</v>
      </c>
      <c r="E47" s="14" t="s">
        <v>79</v>
      </c>
      <c r="F47" s="13">
        <v>60.001559999999998</v>
      </c>
      <c r="G47" s="14">
        <f t="shared" si="18"/>
        <v>73.998029737685982</v>
      </c>
      <c r="H47">
        <v>1184.6380969159391</v>
      </c>
      <c r="I47">
        <v>1370.2333236051541</v>
      </c>
      <c r="J47" s="6">
        <v>0.13544790036262119</v>
      </c>
      <c r="K47">
        <v>60.034686088562012</v>
      </c>
      <c r="L47" s="14">
        <f t="shared" si="19"/>
        <v>2.7647995513076472E-2</v>
      </c>
      <c r="M47">
        <v>1333.2350478325491</v>
      </c>
      <c r="N47">
        <v>1333.368361139102</v>
      </c>
      <c r="O47" s="6">
        <v>9.9982353292202153E-5</v>
      </c>
      <c r="P47">
        <v>820.26423907279968</v>
      </c>
      <c r="Q47" s="14">
        <f t="shared" si="20"/>
        <v>0</v>
      </c>
      <c r="R47">
        <v>1343.410509888658</v>
      </c>
      <c r="S47">
        <v>1343.410509888658</v>
      </c>
      <c r="T47">
        <v>20.00089583939916</v>
      </c>
      <c r="U47" s="14">
        <f t="shared" si="21"/>
        <v>7.5314137054946426E-3</v>
      </c>
      <c r="V47" s="28">
        <f t="shared" si="21"/>
        <v>7.5314137054946426E-3</v>
      </c>
      <c r="W47">
        <v>1392.565069678227</v>
      </c>
      <c r="X47">
        <v>1418.016456065355</v>
      </c>
      <c r="Y47">
        <v>30.000994273599641</v>
      </c>
      <c r="Z47" s="14">
        <f t="shared" si="1"/>
        <v>4.4396365073904251E-2</v>
      </c>
      <c r="AA47" s="28">
        <f t="shared" si="2"/>
        <v>6.3484403405175846E-2</v>
      </c>
      <c r="AB47">
        <v>1407.321963057567</v>
      </c>
      <c r="AC47">
        <v>1415.8336715774619</v>
      </c>
      <c r="AD47">
        <v>20.001031961396802</v>
      </c>
      <c r="AE47" s="14">
        <f t="shared" si="3"/>
        <v>5.546374435890028E-2</v>
      </c>
      <c r="AF47" s="28">
        <f t="shared" si="4"/>
        <v>6.1847358045836215E-2</v>
      </c>
      <c r="AG47">
        <v>1397.250568447319</v>
      </c>
      <c r="AH47">
        <v>1415.0357585127431</v>
      </c>
      <c r="AI47">
        <v>30.000940071046351</v>
      </c>
      <c r="AJ47" s="14">
        <f t="shared" si="5"/>
        <v>4.7910396834106757E-2</v>
      </c>
      <c r="AK47" s="28">
        <f t="shared" si="6"/>
        <v>6.1248938968277496E-2</v>
      </c>
      <c r="AL47">
        <v>1348.001647036632</v>
      </c>
      <c r="AM47">
        <v>1350.465364059771</v>
      </c>
      <c r="AN47">
        <v>20.00059228872415</v>
      </c>
      <c r="AO47" s="14">
        <f t="shared" si="7"/>
        <v>1.0974676109030128E-2</v>
      </c>
      <c r="AP47" s="28">
        <f t="shared" si="8"/>
        <v>1.2822415334696345E-2</v>
      </c>
      <c r="AQ47">
        <v>1395.494307723377</v>
      </c>
      <c r="AR47">
        <v>1412.4861433515321</v>
      </c>
      <c r="AS47">
        <v>30.000905079091901</v>
      </c>
      <c r="AT47" s="14">
        <f t="shared" si="9"/>
        <v>4.6593235894093456E-2</v>
      </c>
      <c r="AU47" s="28">
        <f t="shared" si="10"/>
        <v>5.9336777831475902E-2</v>
      </c>
      <c r="AV47">
        <v>1416.469174391018</v>
      </c>
      <c r="AW47">
        <v>1425.4235206200981</v>
      </c>
      <c r="AX47">
        <v>30.001117215410339</v>
      </c>
      <c r="AY47" s="14">
        <f t="shared" si="11"/>
        <v>6.2323972634930822E-2</v>
      </c>
      <c r="AZ47" s="28">
        <f t="shared" si="11"/>
        <v>6.9039555882631679E-2</v>
      </c>
      <c r="BA47">
        <v>1413.5087826775759</v>
      </c>
      <c r="BB47">
        <v>1425.605443480742</v>
      </c>
      <c r="BC47">
        <v>20.000712868798288</v>
      </c>
      <c r="BD47" s="14">
        <f t="shared" si="12"/>
        <v>6.0103737177331563E-2</v>
      </c>
      <c r="BE47" s="28">
        <f t="shared" si="12"/>
        <v>6.917599444375705E-2</v>
      </c>
      <c r="BF47">
        <v>1333.3683611391009</v>
      </c>
      <c r="BG47">
        <v>1333.3683611391009</v>
      </c>
      <c r="BH47">
        <v>310.15856166050071</v>
      </c>
      <c r="BI47" s="14">
        <f t="shared" si="13"/>
        <v>-8.5262888362292399E-16</v>
      </c>
      <c r="BJ47" s="28">
        <f t="shared" si="14"/>
        <v>-8.5262888362292399E-16</v>
      </c>
      <c r="BK47">
        <v>1333.3683611391009</v>
      </c>
      <c r="BL47">
        <v>1333.3683611391009</v>
      </c>
      <c r="BM47">
        <v>310.19842139600217</v>
      </c>
      <c r="BN47" s="14">
        <f t="shared" si="15"/>
        <v>-8.5262888362292399E-16</v>
      </c>
      <c r="BO47" s="28">
        <f t="shared" si="16"/>
        <v>-8.5262888362292399E-16</v>
      </c>
    </row>
    <row r="48" spans="1:67" x14ac:dyDescent="0.3">
      <c r="A48" s="11" t="s">
        <v>64</v>
      </c>
      <c r="B48" s="12">
        <f t="shared" si="17"/>
        <v>1136.718435265444</v>
      </c>
      <c r="C48" s="12">
        <v>0</v>
      </c>
      <c r="D48" s="13">
        <v>100000</v>
      </c>
      <c r="E48" s="14" t="s">
        <v>79</v>
      </c>
      <c r="F48" s="13">
        <v>60.008760000000002</v>
      </c>
      <c r="G48" s="14">
        <f t="shared" si="18"/>
        <v>86.972532948890034</v>
      </c>
      <c r="H48">
        <v>0</v>
      </c>
      <c r="I48">
        <v>1720.1481774878471</v>
      </c>
      <c r="J48" s="6">
        <v>1</v>
      </c>
      <c r="K48">
        <v>60.020212888717651</v>
      </c>
      <c r="L48" s="14">
        <f t="shared" si="19"/>
        <v>0.51325792221022781</v>
      </c>
      <c r="M48">
        <v>1136.6050127968181</v>
      </c>
      <c r="N48">
        <v>1136.718435265444</v>
      </c>
      <c r="O48" s="6">
        <v>9.9780618582975895E-5</v>
      </c>
      <c r="P48">
        <v>486.00777506828308</v>
      </c>
      <c r="Q48" s="14">
        <f t="shared" si="20"/>
        <v>0</v>
      </c>
      <c r="R48">
        <v>1256.533633082388</v>
      </c>
      <c r="S48">
        <v>1268.2792148362239</v>
      </c>
      <c r="T48">
        <v>20.00082112880045</v>
      </c>
      <c r="U48" s="14">
        <f t="shared" si="21"/>
        <v>0.10540446437728881</v>
      </c>
      <c r="V48" s="28">
        <f t="shared" si="21"/>
        <v>0.11573735015572095</v>
      </c>
      <c r="W48">
        <v>1261.062694374853</v>
      </c>
      <c r="X48">
        <v>1275.4084816395421</v>
      </c>
      <c r="Y48">
        <v>30.001458717300562</v>
      </c>
      <c r="Z48" s="14">
        <f t="shared" si="1"/>
        <v>0.10938879431507803</v>
      </c>
      <c r="AA48" s="28">
        <f t="shared" si="2"/>
        <v>0.12200914674328431</v>
      </c>
      <c r="AB48">
        <v>1223.7850792239719</v>
      </c>
      <c r="AC48">
        <v>1247.528719199626</v>
      </c>
      <c r="AD48">
        <v>20.00075765680522</v>
      </c>
      <c r="AE48" s="14">
        <f t="shared" si="3"/>
        <v>7.6594732043908778E-2</v>
      </c>
      <c r="AF48" s="28">
        <f t="shared" si="4"/>
        <v>9.7482613544756916E-2</v>
      </c>
      <c r="AG48">
        <v>1215.13947625838</v>
      </c>
      <c r="AH48">
        <v>1249.308258703702</v>
      </c>
      <c r="AI48">
        <v>30.0008470825851</v>
      </c>
      <c r="AJ48" s="14">
        <f t="shared" si="5"/>
        <v>6.8988976126373197E-2</v>
      </c>
      <c r="AK48" s="28">
        <f t="shared" si="6"/>
        <v>9.9048119521318645E-2</v>
      </c>
      <c r="AL48">
        <v>1233.369437627643</v>
      </c>
      <c r="AM48">
        <v>1259.4773404485759</v>
      </c>
      <c r="AN48">
        <v>20.00067290600855</v>
      </c>
      <c r="AO48" s="14">
        <f t="shared" si="7"/>
        <v>8.5026334898518047E-2</v>
      </c>
      <c r="AP48" s="28">
        <f t="shared" si="8"/>
        <v>0.10799411830992739</v>
      </c>
      <c r="AQ48">
        <v>1227.627969703404</v>
      </c>
      <c r="AR48">
        <v>1253.5252490543489</v>
      </c>
      <c r="AS48">
        <v>30.000606700638311</v>
      </c>
      <c r="AT48" s="14">
        <f t="shared" si="9"/>
        <v>7.997542013711692E-2</v>
      </c>
      <c r="AU48" s="28">
        <f t="shared" si="10"/>
        <v>0.10275791274699304</v>
      </c>
      <c r="AV48">
        <v>1225.3815595394251</v>
      </c>
      <c r="AW48">
        <v>1241.5332023960909</v>
      </c>
      <c r="AX48">
        <v>30.0009369412961</v>
      </c>
      <c r="AY48" s="14">
        <f t="shared" si="11"/>
        <v>7.799919621544335E-2</v>
      </c>
      <c r="AZ48" s="28">
        <f t="shared" si="11"/>
        <v>9.2208205549310751E-2</v>
      </c>
      <c r="BA48">
        <v>1240.488889626449</v>
      </c>
      <c r="BB48">
        <v>1257.679234525332</v>
      </c>
      <c r="BC48">
        <v>20.00082622839836</v>
      </c>
      <c r="BD48" s="14">
        <f t="shared" si="12"/>
        <v>9.1289497153948046E-2</v>
      </c>
      <c r="BE48" s="28">
        <f t="shared" si="12"/>
        <v>0.10641227898414576</v>
      </c>
      <c r="BF48">
        <v>1147.464768933427</v>
      </c>
      <c r="BG48">
        <v>1148.678555702415</v>
      </c>
      <c r="BH48">
        <v>308.59190395449838</v>
      </c>
      <c r="BI48" s="14">
        <f t="shared" si="13"/>
        <v>9.4538219268639912E-3</v>
      </c>
      <c r="BJ48" s="28">
        <f t="shared" si="14"/>
        <v>1.0521620892141254E-2</v>
      </c>
      <c r="BK48">
        <v>1137.2013410421009</v>
      </c>
      <c r="BL48">
        <v>1157.618325001572</v>
      </c>
      <c r="BM48">
        <v>308.74007910730143</v>
      </c>
      <c r="BN48" s="14">
        <f t="shared" si="15"/>
        <v>4.2482444348161539E-4</v>
      </c>
      <c r="BO48" s="28">
        <f t="shared" si="16"/>
        <v>1.8386162384396883E-2</v>
      </c>
    </row>
    <row r="49" spans="1:67" x14ac:dyDescent="0.3">
      <c r="A49" s="11" t="s">
        <v>65</v>
      </c>
      <c r="B49" s="12">
        <f t="shared" si="17"/>
        <v>1788.150738322003</v>
      </c>
      <c r="C49" s="12">
        <v>1788.1510000000001</v>
      </c>
      <c r="D49" s="13">
        <v>1788.1510000000001</v>
      </c>
      <c r="E49" s="14">
        <v>0</v>
      </c>
      <c r="F49" s="13">
        <v>9.5259210000000003</v>
      </c>
      <c r="G49" s="14">
        <f t="shared" si="18"/>
        <v>1.4634001007376414E-7</v>
      </c>
      <c r="H49">
        <v>1788.150738322003</v>
      </c>
      <c r="I49">
        <v>1788.1507383220039</v>
      </c>
      <c r="J49" s="6">
        <v>0</v>
      </c>
      <c r="K49">
        <v>8.0949130058288574</v>
      </c>
      <c r="L49" s="14">
        <f t="shared" si="19"/>
        <v>5.0862306084239647E-16</v>
      </c>
      <c r="M49">
        <v>1788.150738322003</v>
      </c>
      <c r="N49">
        <v>1788.1507383220039</v>
      </c>
      <c r="O49" s="6">
        <v>0</v>
      </c>
      <c r="P49">
        <v>7.5699138641357422</v>
      </c>
      <c r="Q49" s="14">
        <f t="shared" si="20"/>
        <v>5.0862306084239647E-16</v>
      </c>
      <c r="R49">
        <v>1788.150738322003</v>
      </c>
      <c r="S49">
        <v>1788.1507383220039</v>
      </c>
      <c r="T49">
        <v>20.000572305400421</v>
      </c>
      <c r="U49" s="14">
        <f t="shared" si="21"/>
        <v>0</v>
      </c>
      <c r="V49" s="28">
        <f t="shared" si="21"/>
        <v>5.0862306084239647E-16</v>
      </c>
      <c r="W49">
        <v>1788.150738322003</v>
      </c>
      <c r="X49">
        <v>1788.1507383220039</v>
      </c>
      <c r="Y49">
        <v>30.000777502099659</v>
      </c>
      <c r="Z49" s="14">
        <f t="shared" si="1"/>
        <v>0</v>
      </c>
      <c r="AA49" s="28">
        <f t="shared" si="2"/>
        <v>5.0862306084239647E-16</v>
      </c>
      <c r="AB49">
        <v>1788.150738322003</v>
      </c>
      <c r="AC49">
        <v>1788.1507383220039</v>
      </c>
      <c r="AD49">
        <v>20.00083507328527</v>
      </c>
      <c r="AE49" s="14">
        <f t="shared" si="3"/>
        <v>0</v>
      </c>
      <c r="AF49" s="28">
        <f t="shared" si="4"/>
        <v>5.0862306084239647E-16</v>
      </c>
      <c r="AG49">
        <v>1788.150738322003</v>
      </c>
      <c r="AH49">
        <v>1788.1507383220039</v>
      </c>
      <c r="AI49">
        <v>30.000709694903339</v>
      </c>
      <c r="AJ49" s="14">
        <f t="shared" si="5"/>
        <v>0</v>
      </c>
      <c r="AK49" s="28">
        <f t="shared" si="6"/>
        <v>5.0862306084239647E-16</v>
      </c>
      <c r="AL49">
        <v>1788.150738322003</v>
      </c>
      <c r="AM49">
        <v>1788.1507383220039</v>
      </c>
      <c r="AN49">
        <v>20.000652836426159</v>
      </c>
      <c r="AO49" s="14">
        <f t="shared" si="7"/>
        <v>0</v>
      </c>
      <c r="AP49" s="28">
        <f t="shared" si="8"/>
        <v>5.0862306084239647E-16</v>
      </c>
      <c r="AQ49">
        <v>1788.150738322003</v>
      </c>
      <c r="AR49">
        <v>1788.1507383220039</v>
      </c>
      <c r="AS49">
        <v>30.000536343711431</v>
      </c>
      <c r="AT49" s="14">
        <f t="shared" si="9"/>
        <v>0</v>
      </c>
      <c r="AU49" s="28">
        <f t="shared" si="10"/>
        <v>5.0862306084239647E-16</v>
      </c>
      <c r="AV49">
        <v>1788.150738322003</v>
      </c>
      <c r="AW49">
        <v>1788.1507383220039</v>
      </c>
      <c r="AX49">
        <v>30.000793963205069</v>
      </c>
      <c r="AY49" s="14">
        <f t="shared" si="11"/>
        <v>0</v>
      </c>
      <c r="AZ49" s="28">
        <f t="shared" si="11"/>
        <v>5.0862306084239647E-16</v>
      </c>
      <c r="BA49">
        <v>1788.150738322003</v>
      </c>
      <c r="BB49">
        <v>1788.1507383220039</v>
      </c>
      <c r="BC49">
        <v>20.000782678992259</v>
      </c>
      <c r="BD49" s="14">
        <f t="shared" si="12"/>
        <v>0</v>
      </c>
      <c r="BE49" s="28">
        <f t="shared" si="12"/>
        <v>5.0862306084239647E-16</v>
      </c>
      <c r="BF49">
        <v>1788.1507383220039</v>
      </c>
      <c r="BG49">
        <v>1788.1507383220039</v>
      </c>
      <c r="BH49">
        <v>60</v>
      </c>
      <c r="BI49" s="14">
        <f t="shared" si="13"/>
        <v>5.0862306084239647E-16</v>
      </c>
      <c r="BJ49" s="28">
        <f t="shared" si="14"/>
        <v>5.0862306084239647E-16</v>
      </c>
      <c r="BK49">
        <v>1788.1507383220039</v>
      </c>
      <c r="BL49">
        <v>1788.1507383220039</v>
      </c>
      <c r="BM49">
        <v>60</v>
      </c>
      <c r="BN49" s="14">
        <f t="shared" si="15"/>
        <v>5.0862306084239647E-16</v>
      </c>
      <c r="BO49" s="28">
        <f t="shared" si="16"/>
        <v>5.0862306084239647E-16</v>
      </c>
    </row>
    <row r="50" spans="1:67" x14ac:dyDescent="0.3">
      <c r="A50" s="11" t="s">
        <v>66</v>
      </c>
      <c r="B50" s="12">
        <f t="shared" si="17"/>
        <v>850.38192013245202</v>
      </c>
      <c r="C50" s="12">
        <v>0</v>
      </c>
      <c r="D50" s="13">
        <v>11719.07</v>
      </c>
      <c r="E50" s="14">
        <v>1</v>
      </c>
      <c r="F50" s="13">
        <v>60.016100000000002</v>
      </c>
      <c r="G50" s="14">
        <f t="shared" si="18"/>
        <v>12.780949150676541</v>
      </c>
      <c r="H50">
        <v>0</v>
      </c>
      <c r="I50">
        <v>1562.5843678499521</v>
      </c>
      <c r="J50" s="6">
        <v>1</v>
      </c>
      <c r="K50">
        <v>60.024719953536987</v>
      </c>
      <c r="L50" s="14">
        <f t="shared" si="19"/>
        <v>0.83750892493877371</v>
      </c>
      <c r="M50">
        <v>836.61431437581655</v>
      </c>
      <c r="N50">
        <v>850.38192013245202</v>
      </c>
      <c r="O50" s="6">
        <v>1.6189908828835899E-2</v>
      </c>
      <c r="P50">
        <v>3600.0647330284119</v>
      </c>
      <c r="Q50" s="14">
        <f t="shared" si="20"/>
        <v>0</v>
      </c>
      <c r="R50">
        <v>991.49483072146802</v>
      </c>
      <c r="S50">
        <v>1015.726798846877</v>
      </c>
      <c r="T50">
        <v>20.00076575729836</v>
      </c>
      <c r="U50" s="14">
        <f t="shared" si="21"/>
        <v>0.16594062884949015</v>
      </c>
      <c r="V50" s="28">
        <f t="shared" si="21"/>
        <v>0.19443602315612682</v>
      </c>
      <c r="W50">
        <v>994.29378664158389</v>
      </c>
      <c r="X50">
        <v>1031.295951666435</v>
      </c>
      <c r="Y50">
        <v>30.00104483419927</v>
      </c>
      <c r="Z50" s="14">
        <f t="shared" si="1"/>
        <v>0.16923203927797142</v>
      </c>
      <c r="AA50" s="28">
        <f t="shared" si="2"/>
        <v>0.21274444723119768</v>
      </c>
      <c r="AB50">
        <v>999.69039297934353</v>
      </c>
      <c r="AC50">
        <v>1019.369974365393</v>
      </c>
      <c r="AD50">
        <v>20.000700226891791</v>
      </c>
      <c r="AE50" s="14">
        <f t="shared" si="3"/>
        <v>0.17557813649617082</v>
      </c>
      <c r="AF50" s="28">
        <f t="shared" si="4"/>
        <v>0.19872018705033154</v>
      </c>
      <c r="AG50">
        <v>965.52461976693178</v>
      </c>
      <c r="AH50">
        <v>1004.995149146029</v>
      </c>
      <c r="AI50">
        <v>30.00093623427674</v>
      </c>
      <c r="AJ50" s="14">
        <f t="shared" si="5"/>
        <v>0.13540116141761999</v>
      </c>
      <c r="AK50" s="28">
        <f t="shared" si="6"/>
        <v>0.18181622322061486</v>
      </c>
      <c r="AL50">
        <v>988.97627563447679</v>
      </c>
      <c r="AM50">
        <v>1014.037223485551</v>
      </c>
      <c r="AN50">
        <v>20.000498799444181</v>
      </c>
      <c r="AO50" s="14">
        <f t="shared" si="7"/>
        <v>0.16297895359821135</v>
      </c>
      <c r="AP50" s="28">
        <f t="shared" si="8"/>
        <v>0.19244918016084897</v>
      </c>
      <c r="AQ50">
        <v>985.88448633908195</v>
      </c>
      <c r="AR50">
        <v>1007.219625763844</v>
      </c>
      <c r="AS50">
        <v>30.001084547140639</v>
      </c>
      <c r="AT50" s="14">
        <f t="shared" si="9"/>
        <v>0.15934318804135039</v>
      </c>
      <c r="AU50" s="28">
        <f t="shared" si="10"/>
        <v>0.18443207918503671</v>
      </c>
      <c r="AV50">
        <v>993.074122973773</v>
      </c>
      <c r="AW50">
        <v>1014.751439368416</v>
      </c>
      <c r="AX50">
        <v>30.001355426799272</v>
      </c>
      <c r="AY50" s="14">
        <f t="shared" si="11"/>
        <v>0.16779778528110736</v>
      </c>
      <c r="AZ50" s="28">
        <f t="shared" si="11"/>
        <v>0.19328905676917779</v>
      </c>
      <c r="BA50">
        <v>992.28742057289253</v>
      </c>
      <c r="BB50">
        <v>1027.907642935312</v>
      </c>
      <c r="BC50">
        <v>20.000755361892519</v>
      </c>
      <c r="BD50" s="14">
        <f t="shared" si="12"/>
        <v>0.1668726687161198</v>
      </c>
      <c r="BE50" s="28">
        <f t="shared" si="12"/>
        <v>0.20875999195186237</v>
      </c>
      <c r="BF50">
        <v>858.42457913268572</v>
      </c>
      <c r="BG50">
        <v>859.57457195934455</v>
      </c>
      <c r="BH50">
        <v>308.56643923879312</v>
      </c>
      <c r="BI50" s="14">
        <f t="shared" si="13"/>
        <v>9.4577022509850697E-3</v>
      </c>
      <c r="BJ50" s="28">
        <f t="shared" si="14"/>
        <v>1.0810027364481972E-2</v>
      </c>
      <c r="BK50">
        <v>859.46531329213747</v>
      </c>
      <c r="BL50">
        <v>870.16017864309867</v>
      </c>
      <c r="BM50">
        <v>308.7122417379025</v>
      </c>
      <c r="BN50" s="14">
        <f t="shared" si="15"/>
        <v>1.0681545485198757E-2</v>
      </c>
      <c r="BO50" s="28">
        <f t="shared" si="16"/>
        <v>2.3258089150773657E-2</v>
      </c>
    </row>
    <row r="51" spans="1:67" x14ac:dyDescent="0.3">
      <c r="A51" s="11" t="s">
        <v>67</v>
      </c>
      <c r="B51" s="12">
        <f t="shared" si="17"/>
        <v>1473.1075203758271</v>
      </c>
      <c r="C51" s="12">
        <v>1103.674</v>
      </c>
      <c r="D51" s="13">
        <v>5880.4080000000004</v>
      </c>
      <c r="E51" s="14">
        <v>0.81231299999999995</v>
      </c>
      <c r="F51" s="13">
        <v>60.014270000000003</v>
      </c>
      <c r="G51" s="14">
        <f t="shared" si="18"/>
        <v>2.991838965359269</v>
      </c>
      <c r="H51">
        <v>1103.6741475988131</v>
      </c>
      <c r="I51">
        <v>2516.798773297729</v>
      </c>
      <c r="J51" s="6">
        <v>0.56147700034330372</v>
      </c>
      <c r="K51">
        <v>60.020867109298713</v>
      </c>
      <c r="L51" s="14">
        <f t="shared" si="19"/>
        <v>0.70849631712940397</v>
      </c>
      <c r="M51">
        <v>1472.960516192803</v>
      </c>
      <c r="N51">
        <v>1473.1075203758271</v>
      </c>
      <c r="O51" s="6">
        <v>9.9791889587070478E-5</v>
      </c>
      <c r="P51">
        <v>3384.726802110672</v>
      </c>
      <c r="Q51" s="14">
        <f t="shared" si="20"/>
        <v>0</v>
      </c>
      <c r="R51">
        <v>1742.3537322961661</v>
      </c>
      <c r="S51">
        <v>1773.3896207454241</v>
      </c>
      <c r="T51">
        <v>20.00068404450067</v>
      </c>
      <c r="U51" s="14">
        <f t="shared" si="21"/>
        <v>0.18277431090138446</v>
      </c>
      <c r="V51" s="28">
        <f t="shared" si="21"/>
        <v>0.20384262263014405</v>
      </c>
      <c r="W51">
        <v>1698.799773846285</v>
      </c>
      <c r="X51">
        <v>1763.345655831585</v>
      </c>
      <c r="Y51">
        <v>30.001216396699601</v>
      </c>
      <c r="Z51" s="14">
        <f t="shared" si="1"/>
        <v>0.15320826915124164</v>
      </c>
      <c r="AA51" s="28">
        <f t="shared" si="2"/>
        <v>0.19702440686862474</v>
      </c>
      <c r="AB51">
        <v>1712.0685919150251</v>
      </c>
      <c r="AC51">
        <v>1745.746338013219</v>
      </c>
      <c r="AD51">
        <v>20.002541177708189</v>
      </c>
      <c r="AE51" s="14">
        <f t="shared" si="3"/>
        <v>0.16221563479509829</v>
      </c>
      <c r="AF51" s="28">
        <f t="shared" si="4"/>
        <v>0.18507733744230345</v>
      </c>
      <c r="AG51">
        <v>1729.1989914434689</v>
      </c>
      <c r="AH51">
        <v>1765.454674180035</v>
      </c>
      <c r="AI51">
        <v>30.042417466826741</v>
      </c>
      <c r="AJ51" s="14">
        <f t="shared" si="5"/>
        <v>0.1738443851011679</v>
      </c>
      <c r="AK51" s="28">
        <f t="shared" si="6"/>
        <v>0.19845608671498921</v>
      </c>
      <c r="AL51">
        <v>1720.725685914932</v>
      </c>
      <c r="AM51">
        <v>1764.4395710589181</v>
      </c>
      <c r="AN51">
        <v>20.053793034539559</v>
      </c>
      <c r="AO51" s="14">
        <f t="shared" si="7"/>
        <v>0.16809239116227662</v>
      </c>
      <c r="AP51" s="28">
        <f t="shared" si="8"/>
        <v>0.19776699708162834</v>
      </c>
      <c r="AQ51">
        <v>1676.541890401661</v>
      </c>
      <c r="AR51">
        <v>1742.9251601896699</v>
      </c>
      <c r="AS51">
        <v>30.000717031187381</v>
      </c>
      <c r="AT51" s="14">
        <f t="shared" si="9"/>
        <v>0.13809879266242062</v>
      </c>
      <c r="AU51" s="28">
        <f t="shared" si="10"/>
        <v>0.18316221734107058</v>
      </c>
      <c r="AV51">
        <v>1664.242155332596</v>
      </c>
      <c r="AW51">
        <v>1758.38416071403</v>
      </c>
      <c r="AX51">
        <v>30.00091821469832</v>
      </c>
      <c r="AY51" s="14">
        <f t="shared" si="11"/>
        <v>0.12974927648730325</v>
      </c>
      <c r="AZ51" s="28">
        <f t="shared" si="11"/>
        <v>0.19365636003638187</v>
      </c>
      <c r="BA51">
        <v>1742.1359709132901</v>
      </c>
      <c r="BB51">
        <v>1777.6195652859799</v>
      </c>
      <c r="BC51">
        <v>20.00063910878962</v>
      </c>
      <c r="BD51" s="14">
        <f t="shared" si="12"/>
        <v>0.18262648640122819</v>
      </c>
      <c r="BE51" s="28">
        <f t="shared" si="12"/>
        <v>0.2067140658086275</v>
      </c>
      <c r="BF51">
        <v>1476.351155447843</v>
      </c>
      <c r="BG51">
        <v>1476.351155447843</v>
      </c>
      <c r="BH51">
        <v>308.59095960299891</v>
      </c>
      <c r="BI51" s="14">
        <f t="shared" si="13"/>
        <v>2.201899744010772E-3</v>
      </c>
      <c r="BJ51" s="28">
        <f t="shared" si="14"/>
        <v>2.201899744010772E-3</v>
      </c>
      <c r="BK51">
        <v>1476.351155447843</v>
      </c>
      <c r="BL51">
        <v>1477.3097470710691</v>
      </c>
      <c r="BM51">
        <v>308.65915270830448</v>
      </c>
      <c r="BN51" s="14">
        <f t="shared" si="15"/>
        <v>2.201899744010772E-3</v>
      </c>
      <c r="BO51" s="28">
        <f t="shared" si="16"/>
        <v>2.8526272774507776E-3</v>
      </c>
    </row>
    <row r="52" spans="1:67" x14ac:dyDescent="0.3">
      <c r="A52" s="11" t="s">
        <v>68</v>
      </c>
      <c r="B52" s="12">
        <f t="shared" si="17"/>
        <v>1225.936795659846</v>
      </c>
      <c r="C52" s="12">
        <v>1092.7829999999999</v>
      </c>
      <c r="D52" s="13">
        <v>4219.9629999999997</v>
      </c>
      <c r="E52" s="14">
        <v>0.74104499999999995</v>
      </c>
      <c r="F52" s="13">
        <v>60.043750000000003</v>
      </c>
      <c r="G52" s="14">
        <f t="shared" si="18"/>
        <v>2.4422353704855189</v>
      </c>
      <c r="H52">
        <v>899.92878111084258</v>
      </c>
      <c r="I52">
        <v>1572.0609558729309</v>
      </c>
      <c r="J52" s="6">
        <v>0.42754841805028299</v>
      </c>
      <c r="K52">
        <v>60.01284384727478</v>
      </c>
      <c r="L52" s="14">
        <f t="shared" si="19"/>
        <v>0.28233442493810429</v>
      </c>
      <c r="M52">
        <v>1225.81673205367</v>
      </c>
      <c r="N52">
        <v>1225.936795659846</v>
      </c>
      <c r="O52" s="6">
        <v>9.7936212210185831E-5</v>
      </c>
      <c r="P52">
        <v>2329.182471036911</v>
      </c>
      <c r="Q52" s="14">
        <f t="shared" si="20"/>
        <v>0</v>
      </c>
      <c r="R52">
        <v>1237.6218638009079</v>
      </c>
      <c r="S52">
        <v>1238.983714118453</v>
      </c>
      <c r="T52">
        <v>20.000668150499401</v>
      </c>
      <c r="U52" s="14">
        <f t="shared" si="21"/>
        <v>9.5315420684249849E-3</v>
      </c>
      <c r="V52" s="28">
        <f t="shared" si="21"/>
        <v>1.0642407100265453E-2</v>
      </c>
      <c r="W52">
        <v>1302.0548971341291</v>
      </c>
      <c r="X52">
        <v>1315.1856160664349</v>
      </c>
      <c r="Y52">
        <v>30.001272994399919</v>
      </c>
      <c r="Z52" s="14">
        <f t="shared" si="1"/>
        <v>6.2089743732109307E-2</v>
      </c>
      <c r="AA52" s="28">
        <f t="shared" si="2"/>
        <v>7.2800507108159537E-2</v>
      </c>
      <c r="AB52">
        <v>1237.6218638009079</v>
      </c>
      <c r="AC52">
        <v>1238.983714118453</v>
      </c>
      <c r="AD52">
        <v>20.000992279814088</v>
      </c>
      <c r="AE52" s="14">
        <f t="shared" si="3"/>
        <v>9.5315420684249849E-3</v>
      </c>
      <c r="AF52" s="28">
        <f t="shared" si="4"/>
        <v>1.0642407100265453E-2</v>
      </c>
      <c r="AG52">
        <v>1300.333543713984</v>
      </c>
      <c r="AH52">
        <v>1311.1138399076051</v>
      </c>
      <c r="AI52">
        <v>30.000745700579142</v>
      </c>
      <c r="AJ52" s="14">
        <f t="shared" si="5"/>
        <v>6.0685631035403295E-2</v>
      </c>
      <c r="AK52" s="28">
        <f t="shared" si="6"/>
        <v>6.9479148149651199E-2</v>
      </c>
      <c r="AL52">
        <v>1237.6218638009079</v>
      </c>
      <c r="AM52">
        <v>1238.983714118453</v>
      </c>
      <c r="AN52">
        <v>20.000533848791381</v>
      </c>
      <c r="AO52" s="14">
        <f t="shared" si="7"/>
        <v>9.5315420684249849E-3</v>
      </c>
      <c r="AP52" s="28">
        <f t="shared" si="8"/>
        <v>1.0642407100265453E-2</v>
      </c>
      <c r="AQ52">
        <v>1302.3087738053171</v>
      </c>
      <c r="AR52">
        <v>1312.8263773024059</v>
      </c>
      <c r="AS52">
        <v>30.000562763283959</v>
      </c>
      <c r="AT52" s="14">
        <f t="shared" si="9"/>
        <v>6.2296831627738816E-2</v>
      </c>
      <c r="AU52" s="28">
        <f t="shared" si="10"/>
        <v>7.0876069590351656E-2</v>
      </c>
      <c r="AV52">
        <v>1307.4412803685279</v>
      </c>
      <c r="AW52">
        <v>1326.940269459757</v>
      </c>
      <c r="AX52">
        <v>30.000576189707498</v>
      </c>
      <c r="AY52" s="14">
        <f t="shared" si="11"/>
        <v>6.6483431280658423E-2</v>
      </c>
      <c r="AZ52" s="28">
        <f t="shared" si="11"/>
        <v>8.2388810057330161E-2</v>
      </c>
      <c r="BA52">
        <v>1304.2463294927809</v>
      </c>
      <c r="BB52">
        <v>1317.2671411045981</v>
      </c>
      <c r="BC52">
        <v>20.00074161719531</v>
      </c>
      <c r="BD52" s="14">
        <f t="shared" si="12"/>
        <v>6.387730110571134E-2</v>
      </c>
      <c r="BE52" s="28">
        <f t="shared" si="12"/>
        <v>7.4498412779587547E-2</v>
      </c>
      <c r="BF52">
        <v>1229.9232285645039</v>
      </c>
      <c r="BG52">
        <v>1230.2174285171679</v>
      </c>
      <c r="BH52">
        <v>308.66078139170128</v>
      </c>
      <c r="BI52" s="14">
        <f t="shared" si="13"/>
        <v>3.2517442324685925E-3</v>
      </c>
      <c r="BJ52" s="28">
        <f t="shared" si="14"/>
        <v>3.4917239391758052E-3</v>
      </c>
      <c r="BK52">
        <v>1229.9232285645039</v>
      </c>
      <c r="BL52">
        <v>1230.9529283988279</v>
      </c>
      <c r="BM52">
        <v>308.69502203400481</v>
      </c>
      <c r="BN52" s="14">
        <f t="shared" si="15"/>
        <v>3.2517442324685925E-3</v>
      </c>
      <c r="BO52" s="28">
        <f t="shared" si="16"/>
        <v>4.0916732059437444E-3</v>
      </c>
    </row>
    <row r="53" spans="1:67" x14ac:dyDescent="0.3">
      <c r="A53" s="11" t="s">
        <v>69</v>
      </c>
      <c r="B53" s="12">
        <f t="shared" si="17"/>
        <v>1213.816081659103</v>
      </c>
      <c r="C53" s="12">
        <v>1109.4269999999999</v>
      </c>
      <c r="D53" s="13">
        <v>100000</v>
      </c>
      <c r="E53" s="14" t="s">
        <v>79</v>
      </c>
      <c r="F53" s="13">
        <v>60.000959999999999</v>
      </c>
      <c r="G53" s="14">
        <f t="shared" si="18"/>
        <v>81.384804016861537</v>
      </c>
      <c r="H53">
        <v>1079.906149697292</v>
      </c>
      <c r="I53">
        <v>1387.27718970909</v>
      </c>
      <c r="J53" s="6">
        <v>0.22156425715919989</v>
      </c>
      <c r="K53">
        <v>60.016494989395142</v>
      </c>
      <c r="L53" s="14">
        <f t="shared" si="19"/>
        <v>0.14290559391245816</v>
      </c>
      <c r="M53">
        <v>1199.254785161372</v>
      </c>
      <c r="N53">
        <v>1213.816081659103</v>
      </c>
      <c r="O53" s="6">
        <v>1.1996295581968561E-2</v>
      </c>
      <c r="P53">
        <v>3600.0643658638</v>
      </c>
      <c r="Q53" s="14">
        <f t="shared" si="20"/>
        <v>0</v>
      </c>
      <c r="R53">
        <v>1216.411221535406</v>
      </c>
      <c r="S53">
        <v>1216.4112215354071</v>
      </c>
      <c r="T53">
        <v>20.000932000598549</v>
      </c>
      <c r="U53" s="14">
        <f t="shared" si="21"/>
        <v>2.1380009010555979E-3</v>
      </c>
      <c r="V53" s="28">
        <f t="shared" si="21"/>
        <v>2.1380009010565347E-3</v>
      </c>
      <c r="W53">
        <v>1293.826096637034</v>
      </c>
      <c r="X53">
        <v>1301.2837817304739</v>
      </c>
      <c r="Y53">
        <v>30.001362769899419</v>
      </c>
      <c r="Z53" s="14">
        <f t="shared" si="1"/>
        <v>6.5916094033429976E-2</v>
      </c>
      <c r="AA53" s="28">
        <f t="shared" si="2"/>
        <v>7.2060093281855198E-2</v>
      </c>
      <c r="AB53">
        <v>1216.411221535406</v>
      </c>
      <c r="AC53">
        <v>1216.4112215354071</v>
      </c>
      <c r="AD53">
        <v>20.000628764589781</v>
      </c>
      <c r="AE53" s="14">
        <f t="shared" si="3"/>
        <v>2.1380009010555979E-3</v>
      </c>
      <c r="AF53" s="28">
        <f t="shared" si="4"/>
        <v>2.1380009010565347E-3</v>
      </c>
      <c r="AG53">
        <v>1292.8128900627071</v>
      </c>
      <c r="AH53">
        <v>1302.9586580877269</v>
      </c>
      <c r="AI53">
        <v>30.00126098431647</v>
      </c>
      <c r="AJ53" s="14">
        <f t="shared" si="5"/>
        <v>6.5081365782884815E-2</v>
      </c>
      <c r="AK53" s="28">
        <f t="shared" si="6"/>
        <v>7.3439936886302806E-2</v>
      </c>
      <c r="AL53">
        <v>1216.411221535406</v>
      </c>
      <c r="AM53">
        <v>1216.4112215354071</v>
      </c>
      <c r="AN53">
        <v>20.00067386289593</v>
      </c>
      <c r="AO53" s="14">
        <f t="shared" si="7"/>
        <v>2.1380009010555979E-3</v>
      </c>
      <c r="AP53" s="28">
        <f t="shared" si="8"/>
        <v>2.1380009010565347E-3</v>
      </c>
      <c r="AQ53">
        <v>1224.9295618939011</v>
      </c>
      <c r="AR53">
        <v>1226.2914122114471</v>
      </c>
      <c r="AS53">
        <v>30.000776682398278</v>
      </c>
      <c r="AT53" s="14">
        <f t="shared" si="9"/>
        <v>9.1558189108910497E-3</v>
      </c>
      <c r="AU53" s="28">
        <f t="shared" si="10"/>
        <v>1.0277776626004317E-2</v>
      </c>
      <c r="AV53">
        <v>1268.58039963852</v>
      </c>
      <c r="AW53">
        <v>1296.4330169460511</v>
      </c>
      <c r="AX53">
        <v>30.001644663314799</v>
      </c>
      <c r="AY53" s="14">
        <f t="shared" si="11"/>
        <v>4.5117476038513564E-2</v>
      </c>
      <c r="AZ53" s="28">
        <f t="shared" si="11"/>
        <v>6.8063800220889509E-2</v>
      </c>
      <c r="BA53">
        <v>1284.138727256372</v>
      </c>
      <c r="BB53">
        <v>1300.0839034131759</v>
      </c>
      <c r="BC53">
        <v>20.000986064993771</v>
      </c>
      <c r="BD53" s="14">
        <f t="shared" si="12"/>
        <v>5.7935173754782174E-2</v>
      </c>
      <c r="BE53" s="28">
        <f t="shared" si="12"/>
        <v>7.1071575881708385E-2</v>
      </c>
      <c r="BF53">
        <v>1214.9176389648469</v>
      </c>
      <c r="BG53">
        <v>1217.353817696596</v>
      </c>
      <c r="BH53">
        <v>308.88972729910449</v>
      </c>
      <c r="BI53" s="14">
        <f t="shared" si="13"/>
        <v>9.0751582747051693E-4</v>
      </c>
      <c r="BJ53" s="28">
        <f t="shared" si="14"/>
        <v>2.9145569011224952E-3</v>
      </c>
      <c r="BK53">
        <v>1214.9176389648469</v>
      </c>
      <c r="BL53">
        <v>1216.1647374102581</v>
      </c>
      <c r="BM53">
        <v>308.91197853780471</v>
      </c>
      <c r="BN53" s="14">
        <f t="shared" si="15"/>
        <v>9.0751582747051693E-4</v>
      </c>
      <c r="BO53" s="28">
        <f t="shared" si="16"/>
        <v>1.9349354376198703E-3</v>
      </c>
    </row>
    <row r="54" spans="1:67" x14ac:dyDescent="0.3">
      <c r="A54" s="11" t="s">
        <v>70</v>
      </c>
      <c r="B54" s="12">
        <f t="shared" si="17"/>
        <v>1457.2755929962991</v>
      </c>
      <c r="C54" s="12">
        <v>0</v>
      </c>
      <c r="D54" s="13">
        <v>100000</v>
      </c>
      <c r="E54" s="14" t="s">
        <v>79</v>
      </c>
      <c r="F54" s="13">
        <v>60.007429999999999</v>
      </c>
      <c r="G54" s="14">
        <f t="shared" si="18"/>
        <v>67.6212000534438</v>
      </c>
      <c r="H54">
        <v>1105.6072985999269</v>
      </c>
      <c r="I54">
        <v>2047.472267405034</v>
      </c>
      <c r="J54" s="6">
        <v>0.46001354147708468</v>
      </c>
      <c r="K54">
        <v>60.023468971252441</v>
      </c>
      <c r="L54" s="14">
        <f t="shared" si="19"/>
        <v>0.40500004065479039</v>
      </c>
      <c r="M54">
        <v>1457.1309284588031</v>
      </c>
      <c r="N54">
        <v>1457.2755929962991</v>
      </c>
      <c r="O54" s="6">
        <v>9.9270541682337443E-5</v>
      </c>
      <c r="P54">
        <v>713.02841305732727</v>
      </c>
      <c r="Q54" s="14">
        <f t="shared" si="20"/>
        <v>0</v>
      </c>
      <c r="R54">
        <v>1654.560063385388</v>
      </c>
      <c r="S54">
        <v>1675.828804543821</v>
      </c>
      <c r="T54">
        <v>20.000640008600019</v>
      </c>
      <c r="U54" s="14">
        <f t="shared" si="21"/>
        <v>0.13537897110007382</v>
      </c>
      <c r="V54" s="28">
        <f t="shared" si="21"/>
        <v>0.14997383651925125</v>
      </c>
      <c r="W54">
        <v>1648.038138665333</v>
      </c>
      <c r="X54">
        <v>1664.172288271694</v>
      </c>
      <c r="Y54">
        <v>30.0015037146004</v>
      </c>
      <c r="Z54" s="14">
        <f t="shared" si="1"/>
        <v>0.13090354809058985</v>
      </c>
      <c r="AA54" s="28">
        <f t="shared" si="2"/>
        <v>0.14197499516889275</v>
      </c>
      <c r="AB54">
        <v>1634.3247081746031</v>
      </c>
      <c r="AC54">
        <v>1659.8660678358699</v>
      </c>
      <c r="AD54">
        <v>20.000837354501709</v>
      </c>
      <c r="AE54" s="14">
        <f t="shared" si="3"/>
        <v>0.12149322751935611</v>
      </c>
      <c r="AF54" s="28">
        <f t="shared" si="4"/>
        <v>0.13902001502888361</v>
      </c>
      <c r="AG54">
        <v>1643.1800344202079</v>
      </c>
      <c r="AH54">
        <v>1658.622435382106</v>
      </c>
      <c r="AI54">
        <v>30.001025255117561</v>
      </c>
      <c r="AJ54" s="14">
        <f t="shared" si="5"/>
        <v>0.12756985865773771</v>
      </c>
      <c r="AK54" s="28">
        <f t="shared" si="6"/>
        <v>0.13816661951485673</v>
      </c>
      <c r="AL54">
        <v>1647.3889756411479</v>
      </c>
      <c r="AM54">
        <v>1663.4046803653359</v>
      </c>
      <c r="AN54">
        <v>20.000350791169328</v>
      </c>
      <c r="AO54" s="14">
        <f t="shared" si="7"/>
        <v>0.13045808463309083</v>
      </c>
      <c r="AP54" s="28">
        <f t="shared" si="8"/>
        <v>0.14144825341184472</v>
      </c>
      <c r="AQ54">
        <v>1648.8186163986261</v>
      </c>
      <c r="AR54">
        <v>1662.4075230393939</v>
      </c>
      <c r="AS54">
        <v>30.000625864323229</v>
      </c>
      <c r="AT54" s="14">
        <f t="shared" si="9"/>
        <v>0.13143912127732549</v>
      </c>
      <c r="AU54" s="28">
        <f t="shared" si="10"/>
        <v>0.14076399208836252</v>
      </c>
      <c r="AV54">
        <v>1658.577481820352</v>
      </c>
      <c r="AW54">
        <v>1670.3200930309381</v>
      </c>
      <c r="AX54">
        <v>30.000822801591131</v>
      </c>
      <c r="AY54" s="14">
        <f t="shared" si="11"/>
        <v>0.13813577184131437</v>
      </c>
      <c r="AZ54" s="28">
        <f t="shared" si="11"/>
        <v>0.14619369257162879</v>
      </c>
      <c r="BA54">
        <v>1657.4175433143309</v>
      </c>
      <c r="BB54">
        <v>1667.4654373887099</v>
      </c>
      <c r="BC54">
        <v>20.000928272091549</v>
      </c>
      <c r="BD54" s="14">
        <f t="shared" si="12"/>
        <v>0.13733980811860075</v>
      </c>
      <c r="BE54" s="28">
        <f t="shared" si="12"/>
        <v>0.14423479361253846</v>
      </c>
      <c r="BF54">
        <v>1458.640245031874</v>
      </c>
      <c r="BG54">
        <v>1544.24615937985</v>
      </c>
      <c r="BH54">
        <v>309.88726493350111</v>
      </c>
      <c r="BI54" s="14">
        <f t="shared" si="13"/>
        <v>9.3644060336522028E-4</v>
      </c>
      <c r="BJ54" s="28">
        <f t="shared" si="14"/>
        <v>5.9680246345669638E-2</v>
      </c>
      <c r="BK54">
        <v>1457.2755929962991</v>
      </c>
      <c r="BL54">
        <v>1557.6132021760211</v>
      </c>
      <c r="BM54">
        <v>309.97462854550099</v>
      </c>
      <c r="BN54" s="14">
        <f t="shared" si="15"/>
        <v>0</v>
      </c>
      <c r="BO54" s="28">
        <f t="shared" si="16"/>
        <v>6.8852871524059625E-2</v>
      </c>
    </row>
    <row r="55" spans="1:67" x14ac:dyDescent="0.3">
      <c r="A55" s="11" t="s">
        <v>71</v>
      </c>
      <c r="B55" s="12">
        <f t="shared" si="17"/>
        <v>1264.0929859766511</v>
      </c>
      <c r="C55" s="12">
        <v>1199.511</v>
      </c>
      <c r="D55" s="13">
        <v>1264.2159999999999</v>
      </c>
      <c r="E55" s="14">
        <v>5.1181999999999998E-2</v>
      </c>
      <c r="F55" s="13">
        <v>60.011470000000003</v>
      </c>
      <c r="G55" s="14">
        <f t="shared" si="18"/>
        <v>9.7314062108924229E-5</v>
      </c>
      <c r="H55">
        <v>1197.890386113447</v>
      </c>
      <c r="I55">
        <v>1264.875134781762</v>
      </c>
      <c r="J55" s="6">
        <v>5.2957597810530783E-2</v>
      </c>
      <c r="K55">
        <v>60.01394510269165</v>
      </c>
      <c r="L55" s="14">
        <f t="shared" si="19"/>
        <v>6.1874309389239142E-4</v>
      </c>
      <c r="M55">
        <v>1264.09298597665</v>
      </c>
      <c r="N55">
        <v>1264.0929859766511</v>
      </c>
      <c r="O55" s="6">
        <v>0</v>
      </c>
      <c r="P55">
        <v>130.64620304107669</v>
      </c>
      <c r="Q55" s="14">
        <f t="shared" si="20"/>
        <v>0</v>
      </c>
      <c r="R55">
        <v>1264.875134781762</v>
      </c>
      <c r="S55">
        <v>1264.875134781762</v>
      </c>
      <c r="T55">
        <v>20.000818108500969</v>
      </c>
      <c r="U55" s="14">
        <f t="shared" si="21"/>
        <v>6.1874309389239142E-4</v>
      </c>
      <c r="V55" s="28">
        <f t="shared" si="21"/>
        <v>6.1874309389239142E-4</v>
      </c>
      <c r="W55">
        <v>1348.1799328171401</v>
      </c>
      <c r="X55">
        <v>1360.02456405261</v>
      </c>
      <c r="Y55">
        <v>30.001066094501589</v>
      </c>
      <c r="Z55" s="14">
        <f t="shared" si="1"/>
        <v>6.6519589755909075E-2</v>
      </c>
      <c r="AA55" s="28">
        <f t="shared" si="2"/>
        <v>7.5889653008272315E-2</v>
      </c>
      <c r="AB55">
        <v>1264.875134781762</v>
      </c>
      <c r="AC55">
        <v>1264.875134781762</v>
      </c>
      <c r="AD55">
        <v>20.000748483580541</v>
      </c>
      <c r="AE55" s="14">
        <f t="shared" si="3"/>
        <v>6.1874309389239142E-4</v>
      </c>
      <c r="AF55" s="28">
        <f t="shared" si="4"/>
        <v>6.1874309389239142E-4</v>
      </c>
      <c r="AG55">
        <v>1264.875134781762</v>
      </c>
      <c r="AH55">
        <v>1264.875134781762</v>
      </c>
      <c r="AI55">
        <v>30.001033371966329</v>
      </c>
      <c r="AJ55" s="14">
        <f t="shared" si="5"/>
        <v>6.1874309389239142E-4</v>
      </c>
      <c r="AK55" s="28">
        <f t="shared" si="6"/>
        <v>6.1874309389239142E-4</v>
      </c>
      <c r="AL55">
        <v>1264.875134781762</v>
      </c>
      <c r="AM55">
        <v>1264.875134781762</v>
      </c>
      <c r="AN55">
        <v>20.000776561512609</v>
      </c>
      <c r="AO55" s="14">
        <f t="shared" si="7"/>
        <v>6.1874309389239142E-4</v>
      </c>
      <c r="AP55" s="28">
        <f t="shared" si="8"/>
        <v>6.1874309389239142E-4</v>
      </c>
      <c r="AQ55">
        <v>1264.875134781762</v>
      </c>
      <c r="AR55">
        <v>1264.875134781762</v>
      </c>
      <c r="AS55">
        <v>30.000833465927279</v>
      </c>
      <c r="AT55" s="14">
        <f t="shared" si="9"/>
        <v>6.1874309389239142E-4</v>
      </c>
      <c r="AU55" s="28">
        <f t="shared" si="10"/>
        <v>6.1874309389239142E-4</v>
      </c>
      <c r="AV55">
        <v>1370.2102723132541</v>
      </c>
      <c r="AW55">
        <v>1376.4734103030701</v>
      </c>
      <c r="AX55">
        <v>30.000642590993081</v>
      </c>
      <c r="AY55" s="14">
        <f t="shared" si="11"/>
        <v>8.394737374056048E-2</v>
      </c>
      <c r="AZ55" s="28">
        <f t="shared" si="11"/>
        <v>8.8902023484920059E-2</v>
      </c>
      <c r="BA55">
        <v>1264.875134781762</v>
      </c>
      <c r="BB55">
        <v>1264.875134781762</v>
      </c>
      <c r="BC55">
        <v>20.00050481581129</v>
      </c>
      <c r="BD55" s="14">
        <f t="shared" si="12"/>
        <v>6.1874309389239142E-4</v>
      </c>
      <c r="BE55" s="28">
        <f t="shared" si="12"/>
        <v>6.1874309389239142E-4</v>
      </c>
      <c r="BF55">
        <v>1264.092986922743</v>
      </c>
      <c r="BG55">
        <v>1264.0929869227441</v>
      </c>
      <c r="BH55">
        <v>309.09955710889187</v>
      </c>
      <c r="BI55" s="14">
        <f t="shared" si="13"/>
        <v>7.4843533630289772E-10</v>
      </c>
      <c r="BJ55" s="28">
        <f t="shared" si="14"/>
        <v>7.484362356579214E-10</v>
      </c>
      <c r="BK55">
        <v>1264.092986922743</v>
      </c>
      <c r="BL55">
        <v>1264.0929869227441</v>
      </c>
      <c r="BM55">
        <v>309.20214666910181</v>
      </c>
      <c r="BN55" s="14">
        <f t="shared" si="15"/>
        <v>7.4843533630289772E-10</v>
      </c>
      <c r="BO55" s="28">
        <f t="shared" si="16"/>
        <v>7.484362356579214E-10</v>
      </c>
    </row>
    <row r="56" spans="1:67" x14ac:dyDescent="0.3">
      <c r="A56" s="11" t="s">
        <v>72</v>
      </c>
      <c r="B56" s="12">
        <f t="shared" si="17"/>
        <v>1569.0128937171321</v>
      </c>
      <c r="C56" s="12">
        <v>1245.248</v>
      </c>
      <c r="D56" s="13">
        <v>1698.6120000000001</v>
      </c>
      <c r="E56" s="14">
        <v>0.266903</v>
      </c>
      <c r="F56" s="13">
        <v>60.009619999999998</v>
      </c>
      <c r="G56" s="14">
        <f t="shared" si="18"/>
        <v>8.2599134017207518E-2</v>
      </c>
      <c r="H56">
        <v>1245.2475716180149</v>
      </c>
      <c r="I56">
        <v>1698.956762035169</v>
      </c>
      <c r="J56" s="6">
        <v>0.26705164048651731</v>
      </c>
      <c r="K56">
        <v>60.012925863265991</v>
      </c>
      <c r="L56" s="14">
        <f t="shared" si="19"/>
        <v>8.2818865822184728E-2</v>
      </c>
      <c r="M56">
        <v>1568.8674426254479</v>
      </c>
      <c r="N56">
        <v>1569.0128937171321</v>
      </c>
      <c r="O56" s="6">
        <v>9.2702292165266367E-5</v>
      </c>
      <c r="P56">
        <v>286.04086399078369</v>
      </c>
      <c r="Q56" s="14">
        <f t="shared" si="20"/>
        <v>0</v>
      </c>
      <c r="R56">
        <v>1680.6941726176969</v>
      </c>
      <c r="S56">
        <v>1684.6936509180889</v>
      </c>
      <c r="T56">
        <v>20.000854786698621</v>
      </c>
      <c r="U56" s="14">
        <f t="shared" si="21"/>
        <v>7.1179325133512383E-2</v>
      </c>
      <c r="V56" s="28">
        <f t="shared" si="21"/>
        <v>7.3728366200292161E-2</v>
      </c>
      <c r="W56">
        <v>1743.260642335169</v>
      </c>
      <c r="X56">
        <v>1760.976615235581</v>
      </c>
      <c r="Y56">
        <v>30.001335209100219</v>
      </c>
      <c r="Z56" s="14">
        <f t="shared" si="1"/>
        <v>0.11105565117774677</v>
      </c>
      <c r="AA56" s="28">
        <f t="shared" si="2"/>
        <v>0.12234680944123387</v>
      </c>
      <c r="AB56">
        <v>1682.6422618250369</v>
      </c>
      <c r="AC56">
        <v>1685.2608123666059</v>
      </c>
      <c r="AD56">
        <v>20.00117015949218</v>
      </c>
      <c r="AE56" s="14">
        <f t="shared" si="3"/>
        <v>7.2420926917118378E-2</v>
      </c>
      <c r="AF56" s="28">
        <f t="shared" si="4"/>
        <v>7.4089842801783545E-2</v>
      </c>
      <c r="AG56">
        <v>1719.663248066671</v>
      </c>
      <c r="AH56">
        <v>1744.1697353551699</v>
      </c>
      <c r="AI56">
        <v>30.00094461198896</v>
      </c>
      <c r="AJ56" s="14">
        <f t="shared" si="5"/>
        <v>9.6016007868893125E-2</v>
      </c>
      <c r="AK56" s="28">
        <f t="shared" si="6"/>
        <v>0.11163505560688897</v>
      </c>
      <c r="AL56">
        <v>1679.2254018645231</v>
      </c>
      <c r="AM56">
        <v>1686.176844684172</v>
      </c>
      <c r="AN56">
        <v>20.00059298130218</v>
      </c>
      <c r="AO56" s="14">
        <f t="shared" si="7"/>
        <v>7.0243213799402029E-2</v>
      </c>
      <c r="AP56" s="28">
        <f t="shared" si="8"/>
        <v>7.4673669946375018E-2</v>
      </c>
      <c r="AQ56">
        <v>1677.775856710686</v>
      </c>
      <c r="AR56">
        <v>1685.922278769074</v>
      </c>
      <c r="AS56">
        <v>30.000729050580411</v>
      </c>
      <c r="AT56" s="14">
        <f t="shared" si="9"/>
        <v>6.9319355773988997E-2</v>
      </c>
      <c r="AU56" s="28">
        <f t="shared" si="10"/>
        <v>7.4511424042522076E-2</v>
      </c>
      <c r="AV56">
        <v>1718.7070102484311</v>
      </c>
      <c r="AW56">
        <v>1763.287526516787</v>
      </c>
      <c r="AX56">
        <v>30.000499182502971</v>
      </c>
      <c r="AY56" s="14">
        <f t="shared" si="11"/>
        <v>9.5406556014119293E-2</v>
      </c>
      <c r="AZ56" s="28">
        <f t="shared" si="11"/>
        <v>0.1238196534761425</v>
      </c>
      <c r="BA56">
        <v>1736.667040070025</v>
      </c>
      <c r="BB56">
        <v>1758.882434420306</v>
      </c>
      <c r="BC56">
        <v>20.000727780192388</v>
      </c>
      <c r="BD56" s="14">
        <f t="shared" si="12"/>
        <v>0.10685326234362881</v>
      </c>
      <c r="BE56" s="28">
        <f t="shared" si="12"/>
        <v>0.12101209713666276</v>
      </c>
      <c r="BF56">
        <v>1575.5489916022671</v>
      </c>
      <c r="BG56">
        <v>1575.5489916022671</v>
      </c>
      <c r="BH56">
        <v>310.71199191559862</v>
      </c>
      <c r="BI56" s="14">
        <f t="shared" si="13"/>
        <v>4.16573879749984E-3</v>
      </c>
      <c r="BJ56" s="28">
        <f t="shared" si="14"/>
        <v>4.16573879749984E-3</v>
      </c>
      <c r="BK56">
        <v>1575.5489916022671</v>
      </c>
      <c r="BL56">
        <v>1576.149922566027</v>
      </c>
      <c r="BM56">
        <v>310.75952542230078</v>
      </c>
      <c r="BN56" s="14">
        <f t="shared" si="15"/>
        <v>4.16573879749984E-3</v>
      </c>
      <c r="BO56" s="28">
        <f t="shared" si="16"/>
        <v>4.548738176387246E-3</v>
      </c>
    </row>
    <row r="57" spans="1:67" x14ac:dyDescent="0.3">
      <c r="A57" s="11" t="s">
        <v>73</v>
      </c>
      <c r="B57" s="12">
        <f t="shared" si="17"/>
        <v>892.42222108160138</v>
      </c>
      <c r="C57" s="12">
        <v>0</v>
      </c>
      <c r="D57" s="13">
        <v>100000</v>
      </c>
      <c r="E57" s="14" t="s">
        <v>79</v>
      </c>
      <c r="F57" s="13">
        <v>60.006439999999998</v>
      </c>
      <c r="G57" s="14">
        <f t="shared" si="18"/>
        <v>111.05458317566499</v>
      </c>
      <c r="H57">
        <v>538.99896573345188</v>
      </c>
      <c r="I57">
        <v>2173.768493968324</v>
      </c>
      <c r="J57" s="6">
        <v>0.75204398847943443</v>
      </c>
      <c r="K57">
        <v>60.02649998664856</v>
      </c>
      <c r="L57" s="14">
        <f t="shared" si="19"/>
        <v>1.4358072251201359</v>
      </c>
      <c r="M57">
        <v>875.56997054370026</v>
      </c>
      <c r="N57">
        <v>892.42222108160138</v>
      </c>
      <c r="O57" s="6">
        <v>1.888371909596373E-2</v>
      </c>
      <c r="P57">
        <v>3600.0654680728908</v>
      </c>
      <c r="Q57" s="14">
        <f t="shared" si="20"/>
        <v>0</v>
      </c>
      <c r="R57">
        <v>1104.10395823263</v>
      </c>
      <c r="S57">
        <v>1123.0791209932049</v>
      </c>
      <c r="T57">
        <v>20.000619381900471</v>
      </c>
      <c r="U57" s="14">
        <f t="shared" si="21"/>
        <v>0.23719908822359195</v>
      </c>
      <c r="V57" s="28">
        <f t="shared" si="21"/>
        <v>0.25846162776185816</v>
      </c>
      <c r="W57">
        <v>1109.0771706105161</v>
      </c>
      <c r="X57">
        <v>1121.446152956483</v>
      </c>
      <c r="Y57">
        <v>30.001106799000262</v>
      </c>
      <c r="Z57" s="14">
        <f t="shared" si="1"/>
        <v>0.24277180062407275</v>
      </c>
      <c r="AA57" s="28">
        <f t="shared" si="2"/>
        <v>0.2566318122349176</v>
      </c>
      <c r="AB57">
        <v>1080.589733620066</v>
      </c>
      <c r="AC57">
        <v>1118.0122552072701</v>
      </c>
      <c r="AD57">
        <v>20.053232997690792</v>
      </c>
      <c r="AE57" s="14">
        <f t="shared" si="3"/>
        <v>0.2108503218469937</v>
      </c>
      <c r="AF57" s="28">
        <f t="shared" si="4"/>
        <v>0.25278397242535849</v>
      </c>
      <c r="AG57">
        <v>1081.0658232337039</v>
      </c>
      <c r="AH57">
        <v>1102.8996994567549</v>
      </c>
      <c r="AI57">
        <v>30.00074028596282</v>
      </c>
      <c r="AJ57" s="14">
        <f t="shared" si="5"/>
        <v>0.21138380207909829</v>
      </c>
      <c r="AK57" s="28">
        <f t="shared" si="6"/>
        <v>0.2358496610719287</v>
      </c>
      <c r="AL57">
        <v>1085.1781037850669</v>
      </c>
      <c r="AM57">
        <v>1112.848597620871</v>
      </c>
      <c r="AN57">
        <v>20.062285836343651</v>
      </c>
      <c r="AO57" s="14">
        <f t="shared" si="7"/>
        <v>0.21599180090994205</v>
      </c>
      <c r="AP57" s="28">
        <f t="shared" si="8"/>
        <v>0.24699785744030042</v>
      </c>
      <c r="AQ57">
        <v>1084.816131674655</v>
      </c>
      <c r="AR57">
        <v>1108.0423736226089</v>
      </c>
      <c r="AS57">
        <v>30.000721824518401</v>
      </c>
      <c r="AT57" s="14">
        <f t="shared" si="9"/>
        <v>0.21558619457040784</v>
      </c>
      <c r="AU57" s="28">
        <f t="shared" si="10"/>
        <v>0.24161226317255904</v>
      </c>
      <c r="AV57">
        <v>1046.0673067592029</v>
      </c>
      <c r="AW57">
        <v>1116.009499134527</v>
      </c>
      <c r="AX57">
        <v>30.000810847798132</v>
      </c>
      <c r="AY57" s="14">
        <f t="shared" si="11"/>
        <v>0.17216636032592975</v>
      </c>
      <c r="AZ57" s="28">
        <f t="shared" si="11"/>
        <v>0.25053979245602093</v>
      </c>
      <c r="BA57">
        <v>1098.1008862816541</v>
      </c>
      <c r="BB57">
        <v>1118.103865882402</v>
      </c>
      <c r="BC57">
        <v>20.38946493490948</v>
      </c>
      <c r="BD57" s="14">
        <f t="shared" si="12"/>
        <v>0.23047237097119061</v>
      </c>
      <c r="BE57" s="28">
        <f t="shared" si="12"/>
        <v>0.25288662638552201</v>
      </c>
      <c r="BF57">
        <v>892.33968162214512</v>
      </c>
      <c r="BG57">
        <v>897.14910028037741</v>
      </c>
      <c r="BH57">
        <v>309.43938822470369</v>
      </c>
      <c r="BI57" s="14">
        <f t="shared" si="13"/>
        <v>-9.2489247249155491E-5</v>
      </c>
      <c r="BJ57" s="28">
        <f t="shared" si="14"/>
        <v>5.2966847834056965E-3</v>
      </c>
      <c r="BK57">
        <v>896.85718722848333</v>
      </c>
      <c r="BL57">
        <v>932.12994681830992</v>
      </c>
      <c r="BM57">
        <v>309.57096199289953</v>
      </c>
      <c r="BN57" s="14">
        <f t="shared" si="15"/>
        <v>4.9695828298704173E-3</v>
      </c>
      <c r="BO57" s="28">
        <f t="shared" si="16"/>
        <v>4.4494326562805005E-2</v>
      </c>
    </row>
    <row r="58" spans="1:67" x14ac:dyDescent="0.3">
      <c r="A58" s="11" t="s">
        <v>74</v>
      </c>
      <c r="B58" s="12">
        <f t="shared" si="17"/>
        <v>1512.7500375687609</v>
      </c>
      <c r="C58" s="12">
        <v>1119.268</v>
      </c>
      <c r="D58" s="13">
        <v>100000</v>
      </c>
      <c r="E58" s="14" t="s">
        <v>79</v>
      </c>
      <c r="F58" s="13">
        <v>60.019260000000003</v>
      </c>
      <c r="G58" s="14">
        <f t="shared" si="18"/>
        <v>65.104774428375819</v>
      </c>
      <c r="H58">
        <v>1119.2677544107701</v>
      </c>
      <c r="I58">
        <v>2717.4831230389832</v>
      </c>
      <c r="J58" s="6">
        <v>0.58812338339047932</v>
      </c>
      <c r="K58">
        <v>60.017303943634033</v>
      </c>
      <c r="L58" s="14">
        <f t="shared" si="19"/>
        <v>0.79638608861410254</v>
      </c>
      <c r="M58">
        <v>1486.848944463143</v>
      </c>
      <c r="N58">
        <v>1512.7500375687609</v>
      </c>
      <c r="O58" s="6">
        <v>1.712185917195222E-2</v>
      </c>
      <c r="P58">
        <v>3600.0228688716888</v>
      </c>
      <c r="Q58" s="14">
        <f t="shared" si="20"/>
        <v>0</v>
      </c>
      <c r="R58">
        <v>1754.910681570015</v>
      </c>
      <c r="S58">
        <v>1767.704200739068</v>
      </c>
      <c r="T58">
        <v>20.000643136998409</v>
      </c>
      <c r="U58" s="14">
        <f t="shared" si="21"/>
        <v>0.16007974747133119</v>
      </c>
      <c r="V58" s="28">
        <f t="shared" si="21"/>
        <v>0.16853687445948473</v>
      </c>
      <c r="W58">
        <v>1753.8149728527901</v>
      </c>
      <c r="X58">
        <v>1780.9512771859811</v>
      </c>
      <c r="Y58">
        <v>30.00127409050183</v>
      </c>
      <c r="Z58" s="14">
        <f t="shared" si="1"/>
        <v>0.15935543169541763</v>
      </c>
      <c r="AA58" s="28">
        <f t="shared" si="2"/>
        <v>0.17729382446307113</v>
      </c>
      <c r="AB58">
        <v>1668.6053507140241</v>
      </c>
      <c r="AC58">
        <v>1741.9764130732519</v>
      </c>
      <c r="AD58">
        <v>20.000979467190341</v>
      </c>
      <c r="AE58" s="14">
        <f t="shared" si="3"/>
        <v>0.10302780318931498</v>
      </c>
      <c r="AF58" s="28">
        <f t="shared" si="4"/>
        <v>0.15152957845758552</v>
      </c>
      <c r="AG58">
        <v>1748.7220562824471</v>
      </c>
      <c r="AH58">
        <v>1773.77685514684</v>
      </c>
      <c r="AI58">
        <v>30.000805944390599</v>
      </c>
      <c r="AJ58" s="14">
        <f t="shared" si="5"/>
        <v>0.15598877068476699</v>
      </c>
      <c r="AK58" s="28">
        <f t="shared" si="6"/>
        <v>0.17255118895755725</v>
      </c>
      <c r="AL58">
        <v>1754.4538908145521</v>
      </c>
      <c r="AM58">
        <v>1761.8548763418601</v>
      </c>
      <c r="AN58">
        <v>20.000531018944461</v>
      </c>
      <c r="AO58" s="14">
        <f t="shared" si="7"/>
        <v>0.15977778697282277</v>
      </c>
      <c r="AP58" s="28">
        <f t="shared" si="8"/>
        <v>0.16467019176112646</v>
      </c>
      <c r="AQ58">
        <v>1739.9755313921989</v>
      </c>
      <c r="AR58">
        <v>1760.412299060476</v>
      </c>
      <c r="AS58">
        <v>30.00091923349537</v>
      </c>
      <c r="AT58" s="14">
        <f t="shared" si="9"/>
        <v>0.15020690013574672</v>
      </c>
      <c r="AU58" s="28">
        <f t="shared" si="10"/>
        <v>0.16371657930331254</v>
      </c>
      <c r="AV58">
        <v>1750.1894599885161</v>
      </c>
      <c r="AW58">
        <v>1789.544840668849</v>
      </c>
      <c r="AX58">
        <v>30.000848544487958</v>
      </c>
      <c r="AY58" s="14">
        <f t="shared" si="11"/>
        <v>0.15695879459461756</v>
      </c>
      <c r="AZ58" s="28">
        <f t="shared" si="11"/>
        <v>0.18297458021878024</v>
      </c>
      <c r="BA58">
        <v>1757.1852610447729</v>
      </c>
      <c r="BB58">
        <v>1784.1140337992749</v>
      </c>
      <c r="BC58">
        <v>20.000669782597111</v>
      </c>
      <c r="BD58" s="14">
        <f t="shared" si="12"/>
        <v>0.16158335310231406</v>
      </c>
      <c r="BE58" s="28">
        <f t="shared" si="12"/>
        <v>0.17938455758800756</v>
      </c>
      <c r="BF58">
        <v>1519.778623565116</v>
      </c>
      <c r="BG58">
        <v>1519.860184733335</v>
      </c>
      <c r="BH58">
        <v>308.64129876009832</v>
      </c>
      <c r="BI58" s="14">
        <f t="shared" si="13"/>
        <v>4.6462309183949533E-3</v>
      </c>
      <c r="BJ58" s="28">
        <f t="shared" si="14"/>
        <v>4.7001467446672511E-3</v>
      </c>
      <c r="BK58">
        <v>1519.536170787432</v>
      </c>
      <c r="BL58">
        <v>1520.0652030173751</v>
      </c>
      <c r="BM58">
        <v>308.72133005899673</v>
      </c>
      <c r="BN58" s="14">
        <f t="shared" si="15"/>
        <v>4.4859580566115522E-3</v>
      </c>
      <c r="BO58" s="28">
        <f t="shared" si="16"/>
        <v>4.8356736188688723E-3</v>
      </c>
    </row>
    <row r="59" spans="1:67" x14ac:dyDescent="0.3">
      <c r="A59" s="11" t="s">
        <v>75</v>
      </c>
      <c r="B59" s="12">
        <f t="shared" si="17"/>
        <v>1407.098882283859</v>
      </c>
      <c r="C59" s="12">
        <v>1304.1410000000001</v>
      </c>
      <c r="D59" s="13">
        <v>1414.328</v>
      </c>
      <c r="E59" s="14">
        <v>7.7908000000000005E-2</v>
      </c>
      <c r="F59" s="13">
        <v>60.012349999999998</v>
      </c>
      <c r="G59" s="14">
        <f t="shared" si="18"/>
        <v>5.1376046183814932E-3</v>
      </c>
      <c r="H59">
        <v>1308.7200506896761</v>
      </c>
      <c r="I59">
        <v>1416.212600914359</v>
      </c>
      <c r="J59" s="6">
        <v>7.5901421972436448E-2</v>
      </c>
      <c r="K59">
        <v>60.034605979919426</v>
      </c>
      <c r="L59" s="14">
        <f t="shared" si="19"/>
        <v>6.4769567691700053E-3</v>
      </c>
      <c r="M59">
        <v>1406.9586072115289</v>
      </c>
      <c r="N59">
        <v>1407.098882283859</v>
      </c>
      <c r="O59" s="6">
        <v>9.9690984120234119E-5</v>
      </c>
      <c r="P59">
        <v>1380.082288980484</v>
      </c>
      <c r="Q59" s="14">
        <f t="shared" si="20"/>
        <v>0</v>
      </c>
      <c r="R59">
        <v>1416.6293404981</v>
      </c>
      <c r="S59">
        <v>1416.6293404981</v>
      </c>
      <c r="T59">
        <v>20.000763485700009</v>
      </c>
      <c r="U59" s="14">
        <f t="shared" si="21"/>
        <v>6.7731261350816472E-3</v>
      </c>
      <c r="V59" s="28">
        <f t="shared" si="21"/>
        <v>6.7731261350816472E-3</v>
      </c>
      <c r="W59">
        <v>1500.616736565089</v>
      </c>
      <c r="X59">
        <v>1521.538458042204</v>
      </c>
      <c r="Y59">
        <v>30.00114590770027</v>
      </c>
      <c r="Z59" s="14">
        <f t="shared" si="1"/>
        <v>6.6461465827789876E-2</v>
      </c>
      <c r="AA59" s="28">
        <f t="shared" si="2"/>
        <v>8.13301589527229E-2</v>
      </c>
      <c r="AB59">
        <v>1416.6293404981</v>
      </c>
      <c r="AC59">
        <v>1416.6293404981</v>
      </c>
      <c r="AD59">
        <v>20.000625313608911</v>
      </c>
      <c r="AE59" s="14">
        <f t="shared" si="3"/>
        <v>6.7731261350816472E-3</v>
      </c>
      <c r="AF59" s="28">
        <f t="shared" si="4"/>
        <v>6.7731261350816472E-3</v>
      </c>
      <c r="AG59">
        <v>1479.065206666643</v>
      </c>
      <c r="AH59">
        <v>1484.355083608172</v>
      </c>
      <c r="AI59">
        <v>30.001034313812848</v>
      </c>
      <c r="AJ59" s="14">
        <f t="shared" si="5"/>
        <v>5.1145179126271242E-2</v>
      </c>
      <c r="AK59" s="28">
        <f t="shared" si="6"/>
        <v>5.4904600022792023E-2</v>
      </c>
      <c r="AL59">
        <v>1416.6293404981</v>
      </c>
      <c r="AM59">
        <v>1416.6293404981</v>
      </c>
      <c r="AN59">
        <v>20.000794456689619</v>
      </c>
      <c r="AO59" s="14">
        <f t="shared" si="7"/>
        <v>6.7731261350816472E-3</v>
      </c>
      <c r="AP59" s="28">
        <f t="shared" si="8"/>
        <v>6.7731261350816472E-3</v>
      </c>
      <c r="AQ59">
        <v>1479.920144684492</v>
      </c>
      <c r="AR59">
        <v>1483.2288577008651</v>
      </c>
      <c r="AS59">
        <v>30.00084778741002</v>
      </c>
      <c r="AT59" s="14">
        <f t="shared" si="9"/>
        <v>5.175276827911128E-2</v>
      </c>
      <c r="AU59" s="28">
        <f t="shared" si="10"/>
        <v>5.4104211420763632E-2</v>
      </c>
      <c r="AV59">
        <v>1479.4277022304159</v>
      </c>
      <c r="AW59">
        <v>1484.6265973212389</v>
      </c>
      <c r="AX59">
        <v>30.001175002503441</v>
      </c>
      <c r="AY59" s="14">
        <f t="shared" si="11"/>
        <v>5.1402798237718844E-2</v>
      </c>
      <c r="AZ59" s="28">
        <f t="shared" si="11"/>
        <v>5.509755996077894E-2</v>
      </c>
      <c r="BA59">
        <v>1480.8365800388401</v>
      </c>
      <c r="BB59">
        <v>1486.082217436156</v>
      </c>
      <c r="BC59">
        <v>20.000948667293411</v>
      </c>
      <c r="BD59" s="14">
        <f t="shared" si="12"/>
        <v>5.2404062488698479E-2</v>
      </c>
      <c r="BE59" s="28">
        <f t="shared" si="12"/>
        <v>5.6132043132675502E-2</v>
      </c>
      <c r="BF59">
        <v>1407.098882283859</v>
      </c>
      <c r="BG59">
        <v>1407.2965551547561</v>
      </c>
      <c r="BH59">
        <v>308.61103564159998</v>
      </c>
      <c r="BI59" s="14">
        <f t="shared" si="13"/>
        <v>0</v>
      </c>
      <c r="BJ59" s="28">
        <f t="shared" si="14"/>
        <v>1.4048257260803156E-4</v>
      </c>
      <c r="BK59">
        <v>1407.098882283859</v>
      </c>
      <c r="BL59">
        <v>1407.889573767447</v>
      </c>
      <c r="BM59">
        <v>308.62042724209903</v>
      </c>
      <c r="BN59" s="14">
        <f t="shared" si="15"/>
        <v>0</v>
      </c>
      <c r="BO59" s="28">
        <f t="shared" si="16"/>
        <v>5.6193029043180305E-4</v>
      </c>
    </row>
    <row r="60" spans="1:67" x14ac:dyDescent="0.3">
      <c r="A60" s="11" t="s">
        <v>76</v>
      </c>
      <c r="B60" s="12">
        <f t="shared" si="17"/>
        <v>1310.2778917331809</v>
      </c>
      <c r="C60" s="12">
        <v>1185.066</v>
      </c>
      <c r="D60" s="13">
        <v>1314.7260000000001</v>
      </c>
      <c r="E60" s="14">
        <v>9.8621E-2</v>
      </c>
      <c r="F60" s="13">
        <v>60.028440000000003</v>
      </c>
      <c r="G60" s="14">
        <f t="shared" si="18"/>
        <v>3.3947823548601728E-3</v>
      </c>
      <c r="H60">
        <v>1184.200542876511</v>
      </c>
      <c r="I60">
        <v>1323.9531080514721</v>
      </c>
      <c r="J60" s="6">
        <v>0.1055570354607505</v>
      </c>
      <c r="K60">
        <v>60.023387908935547</v>
      </c>
      <c r="L60" s="14">
        <f t="shared" si="19"/>
        <v>1.0436882438886436E-2</v>
      </c>
      <c r="M60">
        <v>1306.4653592552741</v>
      </c>
      <c r="N60">
        <v>1310.2778917331809</v>
      </c>
      <c r="O60" s="6">
        <v>2.909712895226472E-3</v>
      </c>
      <c r="P60">
        <v>3600.0685939788818</v>
      </c>
      <c r="Q60" s="14">
        <f t="shared" si="20"/>
        <v>0</v>
      </c>
      <c r="R60">
        <v>1403.1362935931641</v>
      </c>
      <c r="S60">
        <v>1404.0723344234641</v>
      </c>
      <c r="T60">
        <v>20.000946521200969</v>
      </c>
      <c r="U60" s="14">
        <f t="shared" si="21"/>
        <v>7.086924265901634E-2</v>
      </c>
      <c r="V60" s="28">
        <f t="shared" si="21"/>
        <v>7.1583626101037093E-2</v>
      </c>
      <c r="W60">
        <v>1378.5524442055639</v>
      </c>
      <c r="X60">
        <v>1400.518228343554</v>
      </c>
      <c r="Y60">
        <v>30.00134890139962</v>
      </c>
      <c r="Z60" s="14">
        <f t="shared" si="1"/>
        <v>5.2106925487441648E-2</v>
      </c>
      <c r="AA60" s="28">
        <f t="shared" si="2"/>
        <v>6.8871143426687112E-2</v>
      </c>
      <c r="AB60">
        <v>1396.4052680131031</v>
      </c>
      <c r="AC60">
        <v>1402.0773216891041</v>
      </c>
      <c r="AD60">
        <v>20.001243504101879</v>
      </c>
      <c r="AE60" s="14">
        <f t="shared" si="3"/>
        <v>6.5732144931482009E-2</v>
      </c>
      <c r="AF60" s="28">
        <f t="shared" si="4"/>
        <v>7.0061038604944129E-2</v>
      </c>
      <c r="AG60">
        <v>1428.229061203022</v>
      </c>
      <c r="AH60">
        <v>1445.902816044669</v>
      </c>
      <c r="AI60">
        <v>30.000949114654212</v>
      </c>
      <c r="AJ60" s="14">
        <f t="shared" si="5"/>
        <v>9.0019964630419086E-2</v>
      </c>
      <c r="AK60" s="28">
        <f t="shared" si="6"/>
        <v>0.10350851919823591</v>
      </c>
      <c r="AL60">
        <v>1393.786274179595</v>
      </c>
      <c r="AM60">
        <v>1400.9360102866281</v>
      </c>
      <c r="AN60">
        <v>20.000759504362939</v>
      </c>
      <c r="AO60" s="14">
        <f t="shared" si="7"/>
        <v>6.3733337006818214E-2</v>
      </c>
      <c r="AP60" s="28">
        <f t="shared" si="8"/>
        <v>6.9189993302511091E-2</v>
      </c>
      <c r="AQ60">
        <v>1403.4486062906981</v>
      </c>
      <c r="AR60">
        <v>1409.494480417676</v>
      </c>
      <c r="AS60">
        <v>30.000606390810571</v>
      </c>
      <c r="AT60" s="14">
        <f t="shared" si="9"/>
        <v>7.110759873561999E-2</v>
      </c>
      <c r="AU60" s="28">
        <f t="shared" si="10"/>
        <v>7.5721791011260572E-2</v>
      </c>
      <c r="AV60">
        <v>1397.754221682361</v>
      </c>
      <c r="AW60">
        <v>1412.167320654115</v>
      </c>
      <c r="AX60">
        <v>30.00118124231231</v>
      </c>
      <c r="AY60" s="14">
        <f t="shared" si="11"/>
        <v>6.6761662164252875E-2</v>
      </c>
      <c r="AZ60" s="28">
        <f t="shared" si="11"/>
        <v>7.7761694342685553E-2</v>
      </c>
      <c r="BA60">
        <v>1396.536794175584</v>
      </c>
      <c r="BB60">
        <v>1411.60736809836</v>
      </c>
      <c r="BC60">
        <v>20.00068452368723</v>
      </c>
      <c r="BD60" s="14">
        <f t="shared" si="12"/>
        <v>6.5832525288435847E-2</v>
      </c>
      <c r="BE60" s="28">
        <f t="shared" si="12"/>
        <v>7.733434029871683E-2</v>
      </c>
      <c r="BF60">
        <v>1313.342525038237</v>
      </c>
      <c r="BG60">
        <v>1313.501218449873</v>
      </c>
      <c r="BH60">
        <v>308.6951763258956</v>
      </c>
      <c r="BI60" s="14">
        <f t="shared" si="13"/>
        <v>2.3389185793269455E-3</v>
      </c>
      <c r="BJ60" s="28">
        <f t="shared" si="14"/>
        <v>2.4600328960968864E-3</v>
      </c>
      <c r="BK60">
        <v>1313.342525038237</v>
      </c>
      <c r="BL60">
        <v>1314.5431945219541</v>
      </c>
      <c r="BM60">
        <v>308.6203223644028</v>
      </c>
      <c r="BN60" s="14">
        <f t="shared" si="15"/>
        <v>2.3389185793269455E-3</v>
      </c>
      <c r="BO60" s="28">
        <f t="shared" si="16"/>
        <v>3.255265784215595E-3</v>
      </c>
    </row>
    <row r="61" spans="1:67" x14ac:dyDescent="0.3">
      <c r="A61" s="11" t="s">
        <v>77</v>
      </c>
      <c r="B61" s="12">
        <f t="shared" si="17"/>
        <v>1193.8965649608899</v>
      </c>
      <c r="C61" s="12">
        <v>0</v>
      </c>
      <c r="D61" s="13">
        <v>100000</v>
      </c>
      <c r="E61" s="14" t="s">
        <v>79</v>
      </c>
      <c r="F61" s="13">
        <v>60.008659999999999</v>
      </c>
      <c r="G61" s="14">
        <f t="shared" si="18"/>
        <v>82.759349791977868</v>
      </c>
      <c r="H61">
        <v>867.66271615927133</v>
      </c>
      <c r="I61">
        <v>1812.5377122442289</v>
      </c>
      <c r="J61" s="6">
        <v>0.52129949611643778</v>
      </c>
      <c r="K61">
        <v>60.017668008804321</v>
      </c>
      <c r="L61" s="14">
        <f t="shared" si="19"/>
        <v>0.51816980251015687</v>
      </c>
      <c r="M61">
        <v>1175.6049741276579</v>
      </c>
      <c r="N61">
        <v>1193.8965649608899</v>
      </c>
      <c r="O61" s="6">
        <v>1.532091754852398E-2</v>
      </c>
      <c r="P61">
        <v>3600.1189169883728</v>
      </c>
      <c r="Q61" s="14">
        <f t="shared" si="20"/>
        <v>0</v>
      </c>
      <c r="R61">
        <v>1388.9972593169921</v>
      </c>
      <c r="S61">
        <v>1402.471955892546</v>
      </c>
      <c r="T61">
        <v>20.00071909050093</v>
      </c>
      <c r="U61" s="14">
        <f t="shared" si="21"/>
        <v>0.16341507303230524</v>
      </c>
      <c r="V61" s="28">
        <f t="shared" si="21"/>
        <v>0.17470139127043111</v>
      </c>
      <c r="W61">
        <v>1366.7562746481831</v>
      </c>
      <c r="X61">
        <v>1393.786634149988</v>
      </c>
      <c r="Y61">
        <v>30.001039880100141</v>
      </c>
      <c r="Z61" s="14">
        <f t="shared" si="1"/>
        <v>0.14478616888637733</v>
      </c>
      <c r="AA61" s="28">
        <f t="shared" si="2"/>
        <v>0.16742662225152324</v>
      </c>
      <c r="AB61">
        <v>1341.3924137168749</v>
      </c>
      <c r="AC61">
        <v>1385.1229232562789</v>
      </c>
      <c r="AD61">
        <v>20.00053884229856</v>
      </c>
      <c r="AE61" s="14">
        <f t="shared" si="3"/>
        <v>0.12354156388817208</v>
      </c>
      <c r="AF61" s="28">
        <f t="shared" si="4"/>
        <v>0.16016995433909575</v>
      </c>
      <c r="AG61">
        <v>1316.046901877749</v>
      </c>
      <c r="AH61">
        <v>1358.5940856352329</v>
      </c>
      <c r="AI61">
        <v>30.000823703221979</v>
      </c>
      <c r="AJ61" s="14">
        <f t="shared" si="5"/>
        <v>0.10231232797027143</v>
      </c>
      <c r="AK61" s="28">
        <f t="shared" si="6"/>
        <v>0.13794957244033798</v>
      </c>
      <c r="AL61">
        <v>1350.18306766109</v>
      </c>
      <c r="AM61">
        <v>1382.655124095802</v>
      </c>
      <c r="AN61">
        <v>20.000623532570899</v>
      </c>
      <c r="AO61" s="14">
        <f t="shared" si="7"/>
        <v>0.13090455847430954</v>
      </c>
      <c r="AP61" s="28">
        <f t="shared" si="8"/>
        <v>0.15810294180810835</v>
      </c>
      <c r="AQ61">
        <v>1339.1035097333181</v>
      </c>
      <c r="AR61">
        <v>1362.1799949516519</v>
      </c>
      <c r="AS61">
        <v>30.133619545865809</v>
      </c>
      <c r="AT61" s="14">
        <f t="shared" si="9"/>
        <v>0.12162439279418225</v>
      </c>
      <c r="AU61" s="28">
        <f t="shared" si="10"/>
        <v>0.14095310676790052</v>
      </c>
      <c r="AV61">
        <v>1344.5620899378171</v>
      </c>
      <c r="AW61">
        <v>1369.96047157304</v>
      </c>
      <c r="AX61">
        <v>30.00077079120674</v>
      </c>
      <c r="AY61" s="14">
        <f t="shared" si="11"/>
        <v>0.12619646408134419</v>
      </c>
      <c r="AZ61" s="28">
        <f t="shared" si="11"/>
        <v>0.14746998339669201</v>
      </c>
      <c r="BA61">
        <v>1333.038694007045</v>
      </c>
      <c r="BB61">
        <v>1366.553053230954</v>
      </c>
      <c r="BC61">
        <v>20.000875593000089</v>
      </c>
      <c r="BD61" s="14">
        <f t="shared" si="12"/>
        <v>0.11654454257577429</v>
      </c>
      <c r="BE61" s="28">
        <f t="shared" si="12"/>
        <v>0.14461595194866819</v>
      </c>
      <c r="BF61">
        <v>1193.8965667752141</v>
      </c>
      <c r="BG61">
        <v>1194.158955151438</v>
      </c>
      <c r="BH61">
        <v>308.74358405650707</v>
      </c>
      <c r="BI61" s="14">
        <f t="shared" si="13"/>
        <v>1.519666111555105E-9</v>
      </c>
      <c r="BJ61" s="28">
        <f t="shared" si="14"/>
        <v>2.1977631752102318E-4</v>
      </c>
      <c r="BK61">
        <v>1195.9702538390379</v>
      </c>
      <c r="BL61">
        <v>1204.4975068548481</v>
      </c>
      <c r="BM61">
        <v>308.65927352070292</v>
      </c>
      <c r="BN61" s="14">
        <f t="shared" si="15"/>
        <v>1.7369083210453289E-3</v>
      </c>
      <c r="BO61" s="28">
        <f t="shared" si="16"/>
        <v>8.8792800022047536E-3</v>
      </c>
    </row>
    <row r="62" spans="1:67" x14ac:dyDescent="0.3">
      <c r="A62" s="11" t="s">
        <v>78</v>
      </c>
      <c r="B62" s="12">
        <f t="shared" si="17"/>
        <v>1338.569176160358</v>
      </c>
      <c r="C62" s="12">
        <v>1084.117</v>
      </c>
      <c r="D62" s="13">
        <v>1437.1369999999999</v>
      </c>
      <c r="E62" s="14">
        <v>0.245641</v>
      </c>
      <c r="F62" s="13">
        <v>60.388449999999999</v>
      </c>
      <c r="G62" s="14">
        <f t="shared" si="18"/>
        <v>7.3636705218613013E-2</v>
      </c>
      <c r="H62">
        <v>1084.117137458745</v>
      </c>
      <c r="I62">
        <v>1447.030718814666</v>
      </c>
      <c r="J62" s="6">
        <v>0.25079880933916898</v>
      </c>
      <c r="K62">
        <v>60.027503967285163</v>
      </c>
      <c r="L62" s="14">
        <f t="shared" si="19"/>
        <v>8.1027969705253791E-2</v>
      </c>
      <c r="M62">
        <v>1323.961114603399</v>
      </c>
      <c r="N62">
        <v>1338.569176160358</v>
      </c>
      <c r="O62" s="6">
        <v>1.091319135172493E-2</v>
      </c>
      <c r="P62">
        <v>3600.0794229507451</v>
      </c>
      <c r="Q62" s="14">
        <f t="shared" si="20"/>
        <v>0</v>
      </c>
      <c r="R62">
        <v>1388.7925140536761</v>
      </c>
      <c r="S62">
        <v>1391.466268765854</v>
      </c>
      <c r="T62">
        <v>20.000767683299639</v>
      </c>
      <c r="U62" s="14">
        <f t="shared" si="21"/>
        <v>3.7520166150383137E-2</v>
      </c>
      <c r="V62" s="28">
        <f t="shared" si="21"/>
        <v>3.9517638346663275E-2</v>
      </c>
      <c r="W62">
        <v>1478.422338053042</v>
      </c>
      <c r="X62">
        <v>1495.9642999647531</v>
      </c>
      <c r="Y62">
        <v>30.001126866800039</v>
      </c>
      <c r="Z62" s="14">
        <f t="shared" si="1"/>
        <v>0.1044795923762777</v>
      </c>
      <c r="AA62" s="28">
        <f t="shared" si="2"/>
        <v>0.11758460198215372</v>
      </c>
      <c r="AB62">
        <v>1417.3307299463429</v>
      </c>
      <c r="AC62">
        <v>1423.045488692961</v>
      </c>
      <c r="AD62">
        <v>20.000943492504302</v>
      </c>
      <c r="AE62" s="14">
        <f t="shared" si="3"/>
        <v>5.8840107174669795E-2</v>
      </c>
      <c r="AF62" s="28">
        <f t="shared" si="4"/>
        <v>6.3109411181064695E-2</v>
      </c>
      <c r="AG62">
        <v>1452.903577688417</v>
      </c>
      <c r="AH62">
        <v>1462.5780278034949</v>
      </c>
      <c r="AI62">
        <v>30.001044510584329</v>
      </c>
      <c r="AJ62" s="14">
        <f t="shared" si="5"/>
        <v>8.541538499790019E-2</v>
      </c>
      <c r="AK62" s="28">
        <f t="shared" si="6"/>
        <v>9.2642841215612254E-2</v>
      </c>
      <c r="AL62">
        <v>1418.631293026089</v>
      </c>
      <c r="AM62">
        <v>1423.455698689683</v>
      </c>
      <c r="AN62">
        <v>20.000337416259569</v>
      </c>
      <c r="AO62" s="14">
        <f t="shared" si="7"/>
        <v>5.9811714098621772E-2</v>
      </c>
      <c r="AP62" s="28">
        <f t="shared" si="8"/>
        <v>6.3415865269525515E-2</v>
      </c>
      <c r="AQ62">
        <v>1417.3307299463429</v>
      </c>
      <c r="AR62">
        <v>1423.565256309859</v>
      </c>
      <c r="AS62">
        <v>30.00081092645414</v>
      </c>
      <c r="AT62" s="14">
        <f t="shared" si="9"/>
        <v>5.8840107174669795E-2</v>
      </c>
      <c r="AU62" s="28">
        <f t="shared" si="10"/>
        <v>6.349771208187352E-2</v>
      </c>
      <c r="AV62">
        <v>1480.9325343347721</v>
      </c>
      <c r="AW62">
        <v>1503.3417861498899</v>
      </c>
      <c r="AX62">
        <v>30.000756041286511</v>
      </c>
      <c r="AY62" s="14">
        <f t="shared" si="11"/>
        <v>0.10635487557152537</v>
      </c>
      <c r="AZ62" s="28">
        <f t="shared" si="11"/>
        <v>0.12309607372117801</v>
      </c>
      <c r="BA62">
        <v>1455.1449994463001</v>
      </c>
      <c r="BB62">
        <v>1461.908316046291</v>
      </c>
      <c r="BC62">
        <v>20.00039671789855</v>
      </c>
      <c r="BD62" s="14">
        <f t="shared" si="12"/>
        <v>8.7089875788366813E-2</v>
      </c>
      <c r="BE62" s="28">
        <f t="shared" si="12"/>
        <v>9.2142522091930537E-2</v>
      </c>
      <c r="BF62">
        <v>1338.5691786519669</v>
      </c>
      <c r="BG62">
        <v>1342.187216975638</v>
      </c>
      <c r="BH62">
        <v>308.60353698199623</v>
      </c>
      <c r="BI62" s="14">
        <f t="shared" si="13"/>
        <v>1.8613972165960296E-9</v>
      </c>
      <c r="BJ62" s="28">
        <f t="shared" si="14"/>
        <v>2.7029165766824354E-3</v>
      </c>
      <c r="BK62">
        <v>1339.7439403681969</v>
      </c>
      <c r="BL62">
        <v>1357.2188193481429</v>
      </c>
      <c r="BM62">
        <v>308.65825302079611</v>
      </c>
      <c r="BN62" s="14">
        <f t="shared" si="15"/>
        <v>8.7762681881614407E-4</v>
      </c>
      <c r="BO62" s="28">
        <f t="shared" si="16"/>
        <v>1.3932521023142656E-2</v>
      </c>
    </row>
    <row r="63" spans="1:67" x14ac:dyDescent="0.3">
      <c r="A63" s="15" t="s">
        <v>7</v>
      </c>
      <c r="B63" s="16"/>
      <c r="C63" s="17">
        <f>AVERAGE(C3:C62)</f>
        <v>932.67910141666664</v>
      </c>
      <c r="D63" s="17">
        <f>AVERAGE(D3:D62)</f>
        <v>33059.03499</v>
      </c>
      <c r="E63" s="23">
        <f t="shared" ref="E63:G63" si="22">AVERAGE(E3:E62)</f>
        <v>0.19343386585365852</v>
      </c>
      <c r="F63" s="17">
        <f t="shared" si="22"/>
        <v>54.585418849999989</v>
      </c>
      <c r="G63" s="17">
        <f t="shared" si="22"/>
        <v>25.798014888320168</v>
      </c>
      <c r="H63" s="17">
        <f>AVERAGE(H3:H62)</f>
        <v>1009.2197025112836</v>
      </c>
      <c r="I63" s="17">
        <f>AVERAGE(I3:I62)</f>
        <v>1573.4845494479036</v>
      </c>
      <c r="J63" s="23">
        <f>AVERAGE(J3:J62)</f>
        <v>0.32339641321079937</v>
      </c>
      <c r="K63" s="17">
        <f t="shared" ref="K63:L63" si="23">AVERAGE(K3:K62)</f>
        <v>54.633086164792381</v>
      </c>
      <c r="L63" s="23">
        <f t="shared" si="23"/>
        <v>0.20019923030477166</v>
      </c>
      <c r="M63" s="17">
        <f>AVERAGE(M3:M62)</f>
        <v>1324.1607785050223</v>
      </c>
      <c r="N63" s="17">
        <f>AVERAGE(N3:N62)</f>
        <v>1329.9101337425191</v>
      </c>
      <c r="O63" s="23">
        <f>AVERAGE(O3:O62)</f>
        <v>4.5108759813921378E-3</v>
      </c>
      <c r="P63" s="17">
        <f t="shared" ref="P63:Q63" si="24">AVERAGE(P3:P62)</f>
        <v>1650.7298861543338</v>
      </c>
      <c r="Q63" s="17">
        <f t="shared" si="24"/>
        <v>1.2732656217157093E-8</v>
      </c>
      <c r="R63" s="17">
        <f>AVERAGE(R3:R62)</f>
        <v>1405.2855171108508</v>
      </c>
      <c r="S63" s="17"/>
      <c r="T63" s="17">
        <f>AVERAGE(T3:T62)</f>
        <v>20.001458670670026</v>
      </c>
      <c r="U63" s="23">
        <f>AVERAGE(U3:U62)</f>
        <v>5.9980537782856717E-2</v>
      </c>
      <c r="V63" s="23">
        <f>AVERAGE(V3:V62)</f>
        <v>6.6710874936067199E-2</v>
      </c>
      <c r="W63" s="17">
        <f>AVERAGE(W3:W62)</f>
        <v>1447.0758415268017</v>
      </c>
      <c r="X63" s="17"/>
      <c r="Y63" s="17">
        <f>AVERAGE(Y3:Y62)</f>
        <v>30.00171750378329</v>
      </c>
      <c r="Z63" s="23">
        <f>AVERAGE(Z3:Z62)</f>
        <v>9.1458902800285638E-2</v>
      </c>
      <c r="AA63" s="23">
        <f>AVERAGE(AA3:AA62)</f>
        <v>0.10574462668239057</v>
      </c>
      <c r="AB63" s="17">
        <f>AVERAGE(AB3:AB62)</f>
        <v>1398.6888999129767</v>
      </c>
      <c r="AC63" s="17"/>
      <c r="AD63" s="17">
        <f>AVERAGE(AD3:AD62)</f>
        <v>20.001922121513637</v>
      </c>
      <c r="AE63" s="23">
        <f>AVERAGE(AE3:AE62)</f>
        <v>5.4991836640844394E-2</v>
      </c>
      <c r="AF63" s="23">
        <f>AVERAGE(AF3:AF62)</f>
        <v>6.4264091282177707E-2</v>
      </c>
      <c r="AG63" s="17">
        <f>AVERAGE(AG3:AG62)</f>
        <v>1417.6896236369005</v>
      </c>
      <c r="AH63" s="17"/>
      <c r="AI63" s="17">
        <f>AVERAGE(AI3:AI62)</f>
        <v>30.001523090610281</v>
      </c>
      <c r="AJ63" s="23">
        <f>AVERAGE(AJ3:AJ62)</f>
        <v>6.7528315323611379E-2</v>
      </c>
      <c r="AK63" s="23">
        <f>AVERAGE(AK3:AK62)</f>
        <v>7.7917453364444722E-2</v>
      </c>
      <c r="AL63" s="17">
        <f>AVERAGE(AL3:AL62)</f>
        <v>1397.1845762741818</v>
      </c>
      <c r="AM63" s="17"/>
      <c r="AN63" s="17">
        <f>AVERAGE(AN3:AN62)</f>
        <v>20.002612857806184</v>
      </c>
      <c r="AO63" s="23">
        <f>AVERAGE(AO3:AO62)</f>
        <v>5.3955137970484124E-2</v>
      </c>
      <c r="AP63" s="23">
        <f>AVERAGE(AP3:AP62)</f>
        <v>6.1838989711569134E-2</v>
      </c>
      <c r="AQ63" s="17">
        <f>AVERAGE(AQ3:AQ62)</f>
        <v>1408.5301976031903</v>
      </c>
      <c r="AR63" s="17"/>
      <c r="AS63" s="17">
        <f>AVERAGE(AS3:AS62)</f>
        <v>30.003112518310083</v>
      </c>
      <c r="AT63" s="23">
        <f>AVERAGE(AT3:AT62)</f>
        <v>6.1544118745179482E-2</v>
      </c>
      <c r="AU63" s="23">
        <f>AVERAGE(AU3:AU62)</f>
        <v>7.0684406646875766E-2</v>
      </c>
      <c r="AV63" s="17">
        <f>AVERAGE(AV3:AV62)</f>
        <v>1434.6945563003212</v>
      </c>
      <c r="AW63" s="17"/>
      <c r="AX63" s="17">
        <f t="shared" ref="AX63:BE63" si="25">AVERAGE(AX3:AX62)</f>
        <v>30.000838671149008</v>
      </c>
      <c r="AY63" s="23">
        <f t="shared" si="25"/>
        <v>8.1222552871408532E-2</v>
      </c>
      <c r="AZ63" s="23">
        <f t="shared" si="25"/>
        <v>9.4462489278944073E-2</v>
      </c>
      <c r="BA63" s="17">
        <f t="shared" si="25"/>
        <v>1413.1750340978538</v>
      </c>
      <c r="BB63" s="17">
        <f t="shared" si="25"/>
        <v>1425.0253323566114</v>
      </c>
      <c r="BC63" s="17">
        <f t="shared" si="25"/>
        <v>20.007257803757192</v>
      </c>
      <c r="BD63" s="23">
        <f t="shared" si="25"/>
        <v>6.5490799830301219E-2</v>
      </c>
      <c r="BE63" s="23">
        <f t="shared" si="25"/>
        <v>7.5052081202053519E-2</v>
      </c>
      <c r="BF63" s="17">
        <f>AVERAGE(BF3:BF62)</f>
        <v>1332.5929809234119</v>
      </c>
      <c r="BG63" s="17"/>
      <c r="BH63" s="17">
        <f t="shared" ref="BH63:BO63" si="26">AVERAGE(BH3:BH62)</f>
        <v>263.49384799638148</v>
      </c>
      <c r="BI63" s="23">
        <f t="shared" si="26"/>
        <v>2.0784411501490064E-3</v>
      </c>
      <c r="BJ63" s="23">
        <f t="shared" si="26"/>
        <v>4.7783135759207037E-3</v>
      </c>
      <c r="BK63" s="17">
        <f t="shared" si="26"/>
        <v>1334.711473320222</v>
      </c>
      <c r="BL63" s="17">
        <f t="shared" si="26"/>
        <v>1342.7464422815256</v>
      </c>
      <c r="BM63" s="17">
        <f t="shared" si="26"/>
        <v>263.59689888350209</v>
      </c>
      <c r="BN63" s="23">
        <f t="shared" si="26"/>
        <v>3.7237965394310156E-3</v>
      </c>
      <c r="BO63" s="23">
        <f t="shared" si="26"/>
        <v>9.9054659829099761E-3</v>
      </c>
    </row>
    <row r="64" spans="1:67" x14ac:dyDescent="0.3">
      <c r="F64">
        <f>COUNTIF(F3:F62,"&lt;60")</f>
        <v>8</v>
      </c>
      <c r="G64">
        <f>COUNTIF(G3:G62,"&lt;0,000001")</f>
        <v>12</v>
      </c>
      <c r="K64">
        <f>COUNTIF(K3:K62,"&lt;60")</f>
        <v>8</v>
      </c>
      <c r="L64">
        <f>COUNTIF(L3:L62,"&lt;0,000001")</f>
        <v>11</v>
      </c>
      <c r="P64">
        <f>COUNTIF(P3:P62,"&lt;3600")</f>
        <v>39</v>
      </c>
      <c r="Q64">
        <f>COUNTIF(Q3:Q62,"&lt;0,000001")</f>
        <v>60</v>
      </c>
      <c r="U64">
        <f>COUNTIF(U3:U62,"&lt;0,000001")</f>
        <v>11</v>
      </c>
      <c r="Z64">
        <f>COUNTIF(Z3:Z62,"&lt;0,000001")</f>
        <v>7</v>
      </c>
      <c r="AE64">
        <f>COUNTIF(AE3:AE62,"&lt;0,000001")</f>
        <v>11</v>
      </c>
      <c r="AJ64">
        <f>COUNTIF(AJ3:AJ62,"&lt;0,000001")</f>
        <v>10</v>
      </c>
      <c r="AO64">
        <f>COUNTIF(AO3:AO62,"&lt;0,000001")</f>
        <v>11</v>
      </c>
      <c r="AT64">
        <f>COUNTIF(AT3:AT62,"&lt;0,000001")</f>
        <v>10</v>
      </c>
      <c r="AY64">
        <f>COUNTIF(AY3:AY62,"&lt;0,000001")</f>
        <v>8</v>
      </c>
      <c r="BD64">
        <f>COUNTIF(BD3:BD62,"&lt;0,000001")</f>
        <v>11</v>
      </c>
      <c r="BI64">
        <f>COUNTIF(BI3:BI62,"&lt;0,000001")</f>
        <v>29</v>
      </c>
      <c r="BN64">
        <f>COUNTIF(BN3:BN62,"&lt;0,000001")</f>
        <v>28</v>
      </c>
    </row>
  </sheetData>
  <mergeCells count="13">
    <mergeCell ref="BF1:BJ1"/>
    <mergeCell ref="BK1:BO1"/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BE64"/>
  <sheetViews>
    <sheetView zoomScale="55" zoomScaleNormal="5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29" sqref="B29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</cols>
  <sheetData>
    <row r="1" spans="1:57" x14ac:dyDescent="0.3">
      <c r="A1" s="7"/>
      <c r="B1" s="7"/>
      <c r="C1" s="78" t="s">
        <v>8</v>
      </c>
      <c r="D1" s="79"/>
      <c r="E1" s="79"/>
      <c r="F1" s="79"/>
      <c r="G1" s="80"/>
      <c r="H1" s="78" t="s">
        <v>80</v>
      </c>
      <c r="I1" s="79"/>
      <c r="J1" s="79"/>
      <c r="K1" s="79"/>
      <c r="L1" s="80"/>
      <c r="M1" s="78" t="s">
        <v>81</v>
      </c>
      <c r="N1" s="79"/>
      <c r="O1" s="79"/>
      <c r="P1" s="79"/>
      <c r="Q1" s="80"/>
      <c r="R1" s="78" t="s">
        <v>86</v>
      </c>
      <c r="S1" s="79"/>
      <c r="T1" s="79"/>
      <c r="U1" s="79"/>
      <c r="V1" s="80"/>
      <c r="W1" s="78" t="s">
        <v>87</v>
      </c>
      <c r="X1" s="79"/>
      <c r="Y1" s="79"/>
      <c r="Z1" s="79"/>
      <c r="AA1" s="80"/>
      <c r="AB1" s="78" t="s">
        <v>92</v>
      </c>
      <c r="AC1" s="79"/>
      <c r="AD1" s="79"/>
      <c r="AE1" s="79"/>
      <c r="AF1" s="80"/>
      <c r="AG1" s="78" t="s">
        <v>93</v>
      </c>
      <c r="AH1" s="79"/>
      <c r="AI1" s="79"/>
      <c r="AJ1" s="79"/>
      <c r="AK1" s="80"/>
      <c r="AL1" s="78" t="s">
        <v>96</v>
      </c>
      <c r="AM1" s="79"/>
      <c r="AN1" s="79"/>
      <c r="AO1" s="79"/>
      <c r="AP1" s="80"/>
      <c r="AQ1" s="78" t="s">
        <v>97</v>
      </c>
      <c r="AR1" s="79"/>
      <c r="AS1" s="79"/>
      <c r="AT1" s="79"/>
      <c r="AU1" s="80"/>
      <c r="AV1" s="78" t="s">
        <v>99</v>
      </c>
      <c r="AW1" s="79"/>
      <c r="AX1" s="79"/>
      <c r="AY1" s="79"/>
      <c r="AZ1" s="80"/>
      <c r="BA1" s="78" t="s">
        <v>100</v>
      </c>
      <c r="BB1" s="79"/>
      <c r="BC1" s="79"/>
      <c r="BD1" s="79"/>
      <c r="BE1" s="80"/>
    </row>
    <row r="2" spans="1:5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</row>
    <row r="3" spans="1:57" x14ac:dyDescent="0.3">
      <c r="A3" s="11" t="s">
        <v>19</v>
      </c>
      <c r="B3" s="12">
        <f>MIN(D3,I3,N3,R3,W3,AB3,AG3,AL3,AQ3,AV3,BA3)</f>
        <v>1583.4807068194</v>
      </c>
      <c r="C3" s="12">
        <v>1340.6389999999999</v>
      </c>
      <c r="D3" s="13">
        <v>10596.03</v>
      </c>
      <c r="E3" s="14">
        <v>0.87347699999999995</v>
      </c>
      <c r="F3" s="13">
        <v>60.014800000000001</v>
      </c>
      <c r="G3" s="14">
        <f>(D3-$B3)/$B3</f>
        <v>5.6916066323809682</v>
      </c>
      <c r="H3">
        <v>1340.6390190211971</v>
      </c>
      <c r="I3">
        <v>1715.020764343772</v>
      </c>
      <c r="J3" s="6">
        <v>0.21829575076067731</v>
      </c>
      <c r="K3">
        <v>60.017445087432861</v>
      </c>
      <c r="L3" s="14">
        <f>(I3-$B3)/$B3</f>
        <v>8.3070199060767305E-2</v>
      </c>
      <c r="M3">
        <v>1505.648511267631</v>
      </c>
      <c r="N3">
        <v>1583.4807068194</v>
      </c>
      <c r="O3" s="6">
        <v>4.9152601112585438E-2</v>
      </c>
      <c r="P3">
        <v>3600.0145769119258</v>
      </c>
      <c r="Q3" s="14">
        <f>(N3-$B3)/$B3</f>
        <v>0</v>
      </c>
      <c r="R3">
        <v>1649.204292504008</v>
      </c>
      <c r="S3">
        <v>1652.246184405963</v>
      </c>
      <c r="T3">
        <v>20.000726252500321</v>
      </c>
      <c r="U3" s="26">
        <f t="shared" ref="U3:V34" si="0">(R3-$B3)/$B3</f>
        <v>4.150576979028766E-2</v>
      </c>
      <c r="V3" s="27">
        <f t="shared" si="0"/>
        <v>4.3426785871415068E-2</v>
      </c>
      <c r="W3">
        <v>1814.9565293598621</v>
      </c>
      <c r="X3">
        <v>1845.5739369970061</v>
      </c>
      <c r="Y3">
        <v>68.864598364000997</v>
      </c>
      <c r="Z3" s="26">
        <f t="shared" ref="Z3:AA62" si="1">(W3-$B3)/$B3</f>
        <v>0.14618165004700781</v>
      </c>
      <c r="AA3" s="27">
        <f t="shared" si="1"/>
        <v>0.16551716042316042</v>
      </c>
      <c r="AB3">
        <v>1645.370164040391</v>
      </c>
      <c r="AC3">
        <v>1654.651977479801</v>
      </c>
      <c r="AD3">
        <v>20.240975715103559</v>
      </c>
      <c r="AE3" s="26">
        <f t="shared" ref="AE3:AF62" si="2">(AB3-$B3)/$B3</f>
        <v>3.9084440343642099E-2</v>
      </c>
      <c r="AF3" s="27">
        <f t="shared" si="2"/>
        <v>4.494609271454688E-2</v>
      </c>
      <c r="AG3">
        <v>1656.6166913171271</v>
      </c>
      <c r="AH3">
        <v>1662.2618520659289</v>
      </c>
      <c r="AI3">
        <v>30.964062055572871</v>
      </c>
      <c r="AJ3" s="26">
        <f t="shared" ref="AJ3:AK62" si="3">(AG3-$B3)/$B3</f>
        <v>4.6186849124691273E-2</v>
      </c>
      <c r="AK3" s="27">
        <f t="shared" si="3"/>
        <v>4.9751881982048114E-2</v>
      </c>
      <c r="AL3">
        <v>1640.7862203477951</v>
      </c>
      <c r="AM3">
        <v>1648.912312714494</v>
      </c>
      <c r="AN3">
        <v>20.146195753291249</v>
      </c>
      <c r="AO3" s="26">
        <f t="shared" ref="AO3:AP62" si="4">(AL3-$B3)/$B3</f>
        <v>3.6189587458567568E-2</v>
      </c>
      <c r="AP3" s="27">
        <f t="shared" si="4"/>
        <v>4.1321378664929083E-2</v>
      </c>
      <c r="AQ3">
        <v>1637.985005897704</v>
      </c>
      <c r="AR3">
        <v>1641.140868012686</v>
      </c>
      <c r="AS3">
        <v>41.335677129612307</v>
      </c>
      <c r="AT3" s="26">
        <f t="shared" ref="AT3:AU62" si="5">(AQ3-$B3)/$B3</f>
        <v>3.4420564041971864E-2</v>
      </c>
      <c r="AU3" s="27">
        <f t="shared" si="5"/>
        <v>3.641355461103344E-2</v>
      </c>
      <c r="AV3">
        <v>1733.558924549495</v>
      </c>
      <c r="AW3">
        <v>1815.377492674701</v>
      </c>
      <c r="AX3">
        <v>33.240008726698584</v>
      </c>
      <c r="AY3" s="26">
        <f t="shared" ref="AY3:AZ62" si="6">(AV3-$B3)/$B3</f>
        <v>9.4777421084936433E-2</v>
      </c>
      <c r="AZ3" s="27">
        <f t="shared" si="6"/>
        <v>0.14644749686978625</v>
      </c>
      <c r="BA3">
        <v>1647.996105603555</v>
      </c>
      <c r="BB3">
        <v>1659.899609775701</v>
      </c>
      <c r="BC3">
        <v>39.108334157604261</v>
      </c>
      <c r="BD3" s="26">
        <f t="shared" ref="BD3:BE62" si="7">(BA3-$B3)/$B3</f>
        <v>4.0742775397460601E-2</v>
      </c>
      <c r="BE3" s="27">
        <f t="shared" si="7"/>
        <v>4.826007833704337E-2</v>
      </c>
    </row>
    <row r="4" spans="1:57" x14ac:dyDescent="0.3">
      <c r="A4" s="11" t="s">
        <v>20</v>
      </c>
      <c r="B4" s="12">
        <f t="shared" ref="B4:B62" si="8">MIN(D4,I4,N4,R4,W4,AB4,AG4,AL4,AQ4,AV4,BA4)</f>
        <v>1726.3636752384871</v>
      </c>
      <c r="C4" s="12">
        <v>1545.867</v>
      </c>
      <c r="D4" s="13">
        <v>1782.5429999999999</v>
      </c>
      <c r="E4" s="14">
        <v>0.132774</v>
      </c>
      <c r="F4" s="13">
        <v>60.021709999999999</v>
      </c>
      <c r="G4" s="14">
        <f t="shared" ref="G4:G62" si="9">(D4-$B4)/$B4</f>
        <v>3.2541998865767356E-2</v>
      </c>
      <c r="H4">
        <v>1545.2092363011041</v>
      </c>
      <c r="I4">
        <v>1750.2649238473809</v>
      </c>
      <c r="J4" s="6">
        <v>0.1171569427875698</v>
      </c>
      <c r="K4">
        <v>60.023331165313721</v>
      </c>
      <c r="L4" s="14">
        <f t="shared" ref="L4:L62" si="10">(I4-$B4)/$B4</f>
        <v>1.3844851436411305E-2</v>
      </c>
      <c r="M4">
        <v>1646.18334151357</v>
      </c>
      <c r="N4">
        <v>1726.3636752384871</v>
      </c>
      <c r="O4" s="6">
        <v>4.6444636709493239E-2</v>
      </c>
      <c r="P4">
        <v>3600.0130400657649</v>
      </c>
      <c r="Q4" s="14">
        <f t="shared" ref="Q4:Q62" si="11">(N4-$B4)/$B4</f>
        <v>0</v>
      </c>
      <c r="R4">
        <v>1747.8571813891399</v>
      </c>
      <c r="S4">
        <v>1756.4229179540121</v>
      </c>
      <c r="T4">
        <v>20.493754596900541</v>
      </c>
      <c r="U4" s="14">
        <f t="shared" si="0"/>
        <v>1.245016126030549E-2</v>
      </c>
      <c r="V4" s="28">
        <f t="shared" si="0"/>
        <v>1.7411883224067767E-2</v>
      </c>
      <c r="W4">
        <v>2116.9916490658511</v>
      </c>
      <c r="X4">
        <v>2218.545873529501</v>
      </c>
      <c r="Y4">
        <v>53.601695070700217</v>
      </c>
      <c r="Z4" s="14">
        <f t="shared" si="1"/>
        <v>0.22627212297744914</v>
      </c>
      <c r="AA4" s="28">
        <f t="shared" si="1"/>
        <v>0.28509763345375178</v>
      </c>
      <c r="AB4">
        <v>1754.712868947076</v>
      </c>
      <c r="AC4">
        <v>1755.371102605518</v>
      </c>
      <c r="AD4">
        <v>20.40706347110681</v>
      </c>
      <c r="AE4" s="14">
        <f t="shared" si="2"/>
        <v>1.6421333531981698E-2</v>
      </c>
      <c r="AF4" s="28">
        <f t="shared" si="2"/>
        <v>1.6802616843188449E-2</v>
      </c>
      <c r="AG4">
        <v>1761.80100068395</v>
      </c>
      <c r="AH4">
        <v>1768.586039523271</v>
      </c>
      <c r="AI4">
        <v>33.262734224181621</v>
      </c>
      <c r="AJ4" s="14">
        <f t="shared" si="3"/>
        <v>2.0527149611490415E-2</v>
      </c>
      <c r="AK4" s="28">
        <f t="shared" si="3"/>
        <v>2.4457398455717122E-2</v>
      </c>
      <c r="AL4">
        <v>1750.859912456202</v>
      </c>
      <c r="AM4">
        <v>1756.8724695853709</v>
      </c>
      <c r="AN4">
        <v>20.199977015983311</v>
      </c>
      <c r="AO4" s="14">
        <f t="shared" si="4"/>
        <v>1.4189499911906392E-2</v>
      </c>
      <c r="AP4" s="28">
        <f t="shared" si="4"/>
        <v>1.767228700677408E-2</v>
      </c>
      <c r="AQ4">
        <v>1761.80100068395</v>
      </c>
      <c r="AR4">
        <v>1767.1463705163931</v>
      </c>
      <c r="AS4">
        <v>30.525465312064629</v>
      </c>
      <c r="AT4" s="14">
        <f t="shared" si="5"/>
        <v>2.0527149611490415E-2</v>
      </c>
      <c r="AU4" s="28">
        <f t="shared" si="5"/>
        <v>2.3623466980253794E-2</v>
      </c>
      <c r="AV4">
        <v>1974.7371093618251</v>
      </c>
      <c r="AW4">
        <v>2057.2047098256098</v>
      </c>
      <c r="AX4">
        <v>34.074653932999347</v>
      </c>
      <c r="AY4" s="14">
        <f t="shared" si="6"/>
        <v>0.14387086434092555</v>
      </c>
      <c r="AZ4" s="28">
        <f t="shared" si="6"/>
        <v>0.19164040539802193</v>
      </c>
      <c r="BA4">
        <v>1761.4749402972579</v>
      </c>
      <c r="BB4">
        <v>1769.986441799073</v>
      </c>
      <c r="BC4">
        <v>38.909875222505072</v>
      </c>
      <c r="BD4" s="14">
        <f t="shared" si="7"/>
        <v>2.0338278407022466E-2</v>
      </c>
      <c r="BE4" s="28">
        <f t="shared" si="7"/>
        <v>2.5268584589837165E-2</v>
      </c>
    </row>
    <row r="5" spans="1:57" x14ac:dyDescent="0.3">
      <c r="A5" s="11" t="s">
        <v>21</v>
      </c>
      <c r="B5" s="12">
        <f t="shared" si="8"/>
        <v>1639.906870433884</v>
      </c>
      <c r="C5" s="12">
        <v>1566.5609999999999</v>
      </c>
      <c r="D5" s="13">
        <v>1679.077</v>
      </c>
      <c r="E5" s="14">
        <v>6.7011000000000001E-2</v>
      </c>
      <c r="F5" s="13">
        <v>60.015720000000002</v>
      </c>
      <c r="G5" s="14">
        <f t="shared" si="9"/>
        <v>2.3885581719498745E-2</v>
      </c>
      <c r="H5">
        <v>1567.651838675923</v>
      </c>
      <c r="I5">
        <v>1663.4103850533311</v>
      </c>
      <c r="J5" s="6">
        <v>5.7567601620052082E-2</v>
      </c>
      <c r="K5">
        <v>60.037529945373542</v>
      </c>
      <c r="L5" s="14">
        <f t="shared" si="10"/>
        <v>1.4332225227660969E-2</v>
      </c>
      <c r="M5">
        <v>1588.637258358463</v>
      </c>
      <c r="N5">
        <v>1639.906870433884</v>
      </c>
      <c r="O5" s="6">
        <v>3.1263733934998511E-2</v>
      </c>
      <c r="P5">
        <v>3600.0133199691768</v>
      </c>
      <c r="Q5" s="14">
        <f t="shared" si="11"/>
        <v>0</v>
      </c>
      <c r="R5">
        <v>1659.2076271736159</v>
      </c>
      <c r="S5">
        <v>1659.207627173615</v>
      </c>
      <c r="T5">
        <v>20.000775672899909</v>
      </c>
      <c r="U5" s="14">
        <f t="shared" si="0"/>
        <v>1.1769422451791642E-2</v>
      </c>
      <c r="V5" s="28">
        <f t="shared" si="0"/>
        <v>1.1769422451791089E-2</v>
      </c>
      <c r="W5">
        <v>1685.5635342668079</v>
      </c>
      <c r="X5">
        <v>1699.186803550291</v>
      </c>
      <c r="Y5">
        <v>58.441002824398311</v>
      </c>
      <c r="Z5" s="14">
        <f t="shared" si="1"/>
        <v>2.7841010154951117E-2</v>
      </c>
      <c r="AA5" s="28">
        <f t="shared" si="1"/>
        <v>3.614835341272931E-2</v>
      </c>
      <c r="AB5">
        <v>1659.2076271736159</v>
      </c>
      <c r="AC5">
        <v>1659.207627173615</v>
      </c>
      <c r="AD5">
        <v>20.000547632004601</v>
      </c>
      <c r="AE5" s="14">
        <f t="shared" si="2"/>
        <v>1.1769422451791642E-2</v>
      </c>
      <c r="AF5" s="28">
        <f t="shared" si="2"/>
        <v>1.1769422451791089E-2</v>
      </c>
      <c r="AG5">
        <v>1659.2076271736159</v>
      </c>
      <c r="AH5">
        <v>1659.207627173615</v>
      </c>
      <c r="AI5">
        <v>30.00079531669617</v>
      </c>
      <c r="AJ5" s="14">
        <f t="shared" si="3"/>
        <v>1.1769422451791642E-2</v>
      </c>
      <c r="AK5" s="28">
        <f t="shared" si="3"/>
        <v>1.1769422451791089E-2</v>
      </c>
      <c r="AL5">
        <v>1659.2076271736159</v>
      </c>
      <c r="AM5">
        <v>1659.207627173615</v>
      </c>
      <c r="AN5">
        <v>20.0007007607026</v>
      </c>
      <c r="AO5" s="14">
        <f t="shared" si="4"/>
        <v>1.1769422451791642E-2</v>
      </c>
      <c r="AP5" s="28">
        <f t="shared" si="4"/>
        <v>1.1769422451791089E-2</v>
      </c>
      <c r="AQ5">
        <v>1659.2076271736159</v>
      </c>
      <c r="AR5">
        <v>1659.207627173615</v>
      </c>
      <c r="AS5">
        <v>30.000612721545622</v>
      </c>
      <c r="AT5" s="14">
        <f t="shared" si="5"/>
        <v>1.1769422451791642E-2</v>
      </c>
      <c r="AU5" s="28">
        <f t="shared" si="5"/>
        <v>1.1769422451791089E-2</v>
      </c>
      <c r="AV5">
        <v>1669.3699183627459</v>
      </c>
      <c r="AW5">
        <v>1673.120409994161</v>
      </c>
      <c r="AX5">
        <v>30.26547515390557</v>
      </c>
      <c r="AY5" s="14">
        <f t="shared" si="6"/>
        <v>1.7966293367053587E-2</v>
      </c>
      <c r="AZ5" s="28">
        <f t="shared" si="6"/>
        <v>2.0253308379328532E-2</v>
      </c>
      <c r="BA5">
        <v>1659.2076271736159</v>
      </c>
      <c r="BB5">
        <v>1659.207627173615</v>
      </c>
      <c r="BC5">
        <v>20.00072275059647</v>
      </c>
      <c r="BD5" s="14">
        <f t="shared" si="7"/>
        <v>1.1769422451791642E-2</v>
      </c>
      <c r="BE5" s="28">
        <f t="shared" si="7"/>
        <v>1.1769422451791089E-2</v>
      </c>
    </row>
    <row r="6" spans="1:57" x14ac:dyDescent="0.3">
      <c r="A6" s="11" t="s">
        <v>22</v>
      </c>
      <c r="B6" s="12">
        <f t="shared" si="8"/>
        <v>1225.9070857397901</v>
      </c>
      <c r="C6" s="12">
        <v>1044.885</v>
      </c>
      <c r="D6" s="13">
        <v>1262.7739999999999</v>
      </c>
      <c r="E6" s="14">
        <v>0.17254800000000001</v>
      </c>
      <c r="F6" s="13">
        <v>60.031610000000001</v>
      </c>
      <c r="G6" s="14">
        <f t="shared" si="9"/>
        <v>3.0073171685733396E-2</v>
      </c>
      <c r="H6">
        <v>1077.626500968657</v>
      </c>
      <c r="I6">
        <v>1242.3443558937811</v>
      </c>
      <c r="J6" s="6">
        <v>0.13258631082733971</v>
      </c>
      <c r="K6">
        <v>60.10573410987854</v>
      </c>
      <c r="L6" s="14">
        <f t="shared" si="10"/>
        <v>1.3408251200433924E-2</v>
      </c>
      <c r="M6">
        <v>1140.4965574485709</v>
      </c>
      <c r="N6">
        <v>1225.9070857397901</v>
      </c>
      <c r="O6" s="6">
        <v>6.9671290169333364E-2</v>
      </c>
      <c r="P6">
        <v>3600.051521062851</v>
      </c>
      <c r="Q6" s="14">
        <f t="shared" si="11"/>
        <v>0</v>
      </c>
      <c r="R6">
        <v>1231.6230259411011</v>
      </c>
      <c r="S6">
        <v>1236.778656802263</v>
      </c>
      <c r="T6">
        <v>20.180741157100421</v>
      </c>
      <c r="U6" s="14">
        <f t="shared" si="0"/>
        <v>4.662621064680161E-3</v>
      </c>
      <c r="V6" s="28">
        <f t="shared" si="0"/>
        <v>8.8681851903256361E-3</v>
      </c>
      <c r="W6">
        <v>1451.61343446456</v>
      </c>
      <c r="X6">
        <v>1545.19257024225</v>
      </c>
      <c r="Y6">
        <v>71.502070617699061</v>
      </c>
      <c r="Z6" s="14">
        <f t="shared" si="1"/>
        <v>0.18411374838294892</v>
      </c>
      <c r="AA6" s="28">
        <f t="shared" si="1"/>
        <v>0.26044835552099188</v>
      </c>
      <c r="AB6">
        <v>1231.6230259411011</v>
      </c>
      <c r="AC6">
        <v>1237.4231106599079</v>
      </c>
      <c r="AD6">
        <v>20.00053212380735</v>
      </c>
      <c r="AE6" s="14">
        <f t="shared" si="2"/>
        <v>4.662621064680161E-3</v>
      </c>
      <c r="AF6" s="28">
        <f t="shared" si="2"/>
        <v>9.3938807060311123E-3</v>
      </c>
      <c r="AG6">
        <v>1250.365857139298</v>
      </c>
      <c r="AH6">
        <v>1252.9265430484761</v>
      </c>
      <c r="AI6">
        <v>44.353784358594567</v>
      </c>
      <c r="AJ6" s="14">
        <f t="shared" si="3"/>
        <v>1.995157029763632E-2</v>
      </c>
      <c r="AK6" s="28">
        <f t="shared" si="3"/>
        <v>2.2040379424335215E-2</v>
      </c>
      <c r="AL6">
        <v>1238.067564517554</v>
      </c>
      <c r="AM6">
        <v>1238.067564517554</v>
      </c>
      <c r="AN6">
        <v>20.00051062561106</v>
      </c>
      <c r="AO6" s="14">
        <f t="shared" si="4"/>
        <v>9.9195762217375166E-3</v>
      </c>
      <c r="AP6" s="28">
        <f t="shared" si="4"/>
        <v>9.9195762217375166E-3</v>
      </c>
      <c r="AQ6">
        <v>1250.365857139298</v>
      </c>
      <c r="AR6">
        <v>1255.447724116138</v>
      </c>
      <c r="AS6">
        <v>36.980518246325673</v>
      </c>
      <c r="AT6" s="14">
        <f t="shared" si="5"/>
        <v>1.995157029763632E-2</v>
      </c>
      <c r="AU6" s="28">
        <f t="shared" si="5"/>
        <v>2.4096963562716702E-2</v>
      </c>
      <c r="AV6">
        <v>1244.568620088543</v>
      </c>
      <c r="AW6">
        <v>1279.426409703123</v>
      </c>
      <c r="AX6">
        <v>38.994282077794203</v>
      </c>
      <c r="AY6" s="14">
        <f t="shared" si="6"/>
        <v>1.5222633563204599E-2</v>
      </c>
      <c r="AZ6" s="28">
        <f t="shared" si="6"/>
        <v>4.3656917058307036E-2</v>
      </c>
      <c r="BA6">
        <v>1242.8356346685309</v>
      </c>
      <c r="BB6">
        <v>1254.0377890832699</v>
      </c>
      <c r="BC6">
        <v>58.29300057690125</v>
      </c>
      <c r="BD6" s="14">
        <f t="shared" si="7"/>
        <v>1.3808998353676272E-2</v>
      </c>
      <c r="BE6" s="28">
        <f t="shared" si="7"/>
        <v>2.2946847824526568E-2</v>
      </c>
    </row>
    <row r="7" spans="1:57" x14ac:dyDescent="0.3">
      <c r="A7" s="11" t="s">
        <v>23</v>
      </c>
      <c r="B7" s="12">
        <f t="shared" si="8"/>
        <v>1525.4658347024319</v>
      </c>
      <c r="C7" s="12">
        <v>0</v>
      </c>
      <c r="D7" s="13">
        <v>10698.68</v>
      </c>
      <c r="E7" s="14">
        <v>1</v>
      </c>
      <c r="F7" s="13">
        <v>60.040149999999997</v>
      </c>
      <c r="G7" s="14">
        <f t="shared" si="9"/>
        <v>6.0133855223882868</v>
      </c>
      <c r="H7">
        <v>1305.1329851017981</v>
      </c>
      <c r="I7">
        <v>1830.1557897301379</v>
      </c>
      <c r="J7" s="6">
        <v>0.28687328563747899</v>
      </c>
      <c r="K7">
        <v>60.009875059127808</v>
      </c>
      <c r="L7" s="14">
        <f t="shared" si="10"/>
        <v>0.19973567948648352</v>
      </c>
      <c r="M7">
        <v>1488.41201351568</v>
      </c>
      <c r="N7">
        <v>1525.4658347024319</v>
      </c>
      <c r="O7" s="6">
        <v>2.4290167858122099E-2</v>
      </c>
      <c r="P7">
        <v>3600.721534967422</v>
      </c>
      <c r="Q7" s="14">
        <f t="shared" si="11"/>
        <v>0</v>
      </c>
      <c r="R7">
        <v>1652.416349963989</v>
      </c>
      <c r="S7">
        <v>1662.2400448647591</v>
      </c>
      <c r="T7">
        <v>21.132544804400819</v>
      </c>
      <c r="U7" s="14">
        <f t="shared" si="0"/>
        <v>8.3220818436960206E-2</v>
      </c>
      <c r="V7" s="28">
        <f t="shared" si="0"/>
        <v>8.9660618449057067E-2</v>
      </c>
      <c r="W7">
        <v>1774.217547098194</v>
      </c>
      <c r="X7">
        <v>1835.5826032686141</v>
      </c>
      <c r="Y7">
        <v>63.71480897220026</v>
      </c>
      <c r="Z7" s="14">
        <f t="shared" si="1"/>
        <v>0.16306606594325027</v>
      </c>
      <c r="AA7" s="28">
        <f t="shared" si="1"/>
        <v>0.20329315905437875</v>
      </c>
      <c r="AB7">
        <v>1806.0898580569001</v>
      </c>
      <c r="AC7">
        <v>1869.9213250214709</v>
      </c>
      <c r="AD7">
        <v>31.992064063390721</v>
      </c>
      <c r="AE7" s="14">
        <f t="shared" si="2"/>
        <v>0.18395955974275138</v>
      </c>
      <c r="AF7" s="28">
        <f t="shared" si="2"/>
        <v>0.22580347752346147</v>
      </c>
      <c r="AG7">
        <v>1713.629612470384</v>
      </c>
      <c r="AH7">
        <v>1768.6941538398969</v>
      </c>
      <c r="AI7">
        <v>46.411292731016871</v>
      </c>
      <c r="AJ7" s="14">
        <f t="shared" si="3"/>
        <v>0.12334840511499008</v>
      </c>
      <c r="AK7" s="28">
        <f t="shared" si="3"/>
        <v>0.15944527475104728</v>
      </c>
      <c r="AL7">
        <v>1648.396809507552</v>
      </c>
      <c r="AM7">
        <v>1664.485166931642</v>
      </c>
      <c r="AN7">
        <v>21.704093620367349</v>
      </c>
      <c r="AO7" s="14">
        <f t="shared" si="4"/>
        <v>8.058585909208503E-2</v>
      </c>
      <c r="AP7" s="28">
        <f t="shared" si="4"/>
        <v>9.1132380068235416E-2</v>
      </c>
      <c r="AQ7">
        <v>1634.329241060228</v>
      </c>
      <c r="AR7">
        <v>1651.5070303913119</v>
      </c>
      <c r="AS7">
        <v>31.619396992074321</v>
      </c>
      <c r="AT7" s="14">
        <f t="shared" si="5"/>
        <v>7.1364040990817557E-2</v>
      </c>
      <c r="AU7" s="28">
        <f t="shared" si="5"/>
        <v>8.2624725393123225E-2</v>
      </c>
      <c r="AV7">
        <v>1657.8249567220689</v>
      </c>
      <c r="AW7">
        <v>1725.687708899791</v>
      </c>
      <c r="AX7">
        <v>31.11398704131134</v>
      </c>
      <c r="AY7" s="14">
        <f t="shared" si="6"/>
        <v>8.6766362778262981E-2</v>
      </c>
      <c r="AZ7" s="28">
        <f t="shared" si="6"/>
        <v>0.13125293903184382</v>
      </c>
      <c r="BA7">
        <v>1634.8170159483079</v>
      </c>
      <c r="BB7">
        <v>1706.2126762506</v>
      </c>
      <c r="BC7">
        <v>59.938990779500458</v>
      </c>
      <c r="BD7" s="14">
        <f t="shared" si="7"/>
        <v>7.1683795702449662E-2</v>
      </c>
      <c r="BE7" s="28">
        <f t="shared" si="7"/>
        <v>0.11848632557767234</v>
      </c>
    </row>
    <row r="8" spans="1:57" x14ac:dyDescent="0.3">
      <c r="A8" s="11" t="s">
        <v>24</v>
      </c>
      <c r="B8" s="12">
        <f t="shared" si="8"/>
        <v>1877.0470305868889</v>
      </c>
      <c r="C8" s="12">
        <v>1828.92</v>
      </c>
      <c r="D8" s="13">
        <v>1900.848</v>
      </c>
      <c r="E8" s="14">
        <v>3.7839999999999999E-2</v>
      </c>
      <c r="F8" s="13">
        <v>60.013620000000003</v>
      </c>
      <c r="G8" s="14">
        <f t="shared" si="9"/>
        <v>1.2680006960544445E-2</v>
      </c>
      <c r="H8">
        <v>1833.196532542757</v>
      </c>
      <c r="I8">
        <v>1891.7835085106619</v>
      </c>
      <c r="J8" s="6">
        <v>3.0969175756282798E-2</v>
      </c>
      <c r="K8">
        <v>60.012532949447632</v>
      </c>
      <c r="L8" s="14">
        <f t="shared" si="10"/>
        <v>7.8508836931834424E-3</v>
      </c>
      <c r="M8">
        <v>1854.1386440621141</v>
      </c>
      <c r="N8">
        <v>1877.0470305868889</v>
      </c>
      <c r="O8" s="6">
        <v>1.2204481907739571E-2</v>
      </c>
      <c r="P8">
        <v>3600.4415791034698</v>
      </c>
      <c r="Q8" s="14">
        <f t="shared" si="11"/>
        <v>0</v>
      </c>
      <c r="R8">
        <v>1892.340133573887</v>
      </c>
      <c r="S8">
        <v>1892.340133573887</v>
      </c>
      <c r="T8">
        <v>20.00065481860074</v>
      </c>
      <c r="U8" s="14">
        <f t="shared" si="0"/>
        <v>8.1474266429096501E-3</v>
      </c>
      <c r="V8" s="28">
        <f t="shared" si="0"/>
        <v>8.1474266429096501E-3</v>
      </c>
      <c r="W8">
        <v>1925.5320749663849</v>
      </c>
      <c r="X8">
        <v>1925.5320749663849</v>
      </c>
      <c r="Y8">
        <v>30.000838451099849</v>
      </c>
      <c r="Z8" s="14">
        <f t="shared" si="1"/>
        <v>2.5830489907509867E-2</v>
      </c>
      <c r="AA8" s="28">
        <f t="shared" si="1"/>
        <v>2.5830489907509867E-2</v>
      </c>
      <c r="AB8">
        <v>1892.340133573887</v>
      </c>
      <c r="AC8">
        <v>1892.340133573887</v>
      </c>
      <c r="AD8">
        <v>20.00069797012257</v>
      </c>
      <c r="AE8" s="14">
        <f t="shared" si="2"/>
        <v>8.1474266429096501E-3</v>
      </c>
      <c r="AF8" s="28">
        <f t="shared" si="2"/>
        <v>8.1474266429096501E-3</v>
      </c>
      <c r="AG8">
        <v>1892.340133573887</v>
      </c>
      <c r="AH8">
        <v>1892.340133573887</v>
      </c>
      <c r="AI8">
        <v>30.00073075769469</v>
      </c>
      <c r="AJ8" s="14">
        <f t="shared" si="3"/>
        <v>8.1474266429096501E-3</v>
      </c>
      <c r="AK8" s="28">
        <f t="shared" si="3"/>
        <v>8.1474266429096501E-3</v>
      </c>
      <c r="AL8">
        <v>1892.340133573887</v>
      </c>
      <c r="AM8">
        <v>1892.340133573887</v>
      </c>
      <c r="AN8">
        <v>20.00047001950443</v>
      </c>
      <c r="AO8" s="14">
        <f t="shared" si="4"/>
        <v>8.1474266429096501E-3</v>
      </c>
      <c r="AP8" s="28">
        <f t="shared" si="4"/>
        <v>8.1474266429096501E-3</v>
      </c>
      <c r="AQ8">
        <v>1892.340133573887</v>
      </c>
      <c r="AR8">
        <v>1892.340133573887</v>
      </c>
      <c r="AS8">
        <v>30.000452542374841</v>
      </c>
      <c r="AT8" s="14">
        <f t="shared" si="5"/>
        <v>8.1474266429096501E-3</v>
      </c>
      <c r="AU8" s="28">
        <f t="shared" si="5"/>
        <v>8.1474266429096501E-3</v>
      </c>
      <c r="AV8">
        <v>1904.4307320901451</v>
      </c>
      <c r="AW8">
        <v>1910.2163355995131</v>
      </c>
      <c r="AX8">
        <v>30.000604454497811</v>
      </c>
      <c r="AY8" s="14">
        <f t="shared" si="6"/>
        <v>1.4588713578846333E-2</v>
      </c>
      <c r="AZ8" s="28">
        <f t="shared" si="6"/>
        <v>1.7671003694698699E-2</v>
      </c>
      <c r="BA8">
        <v>1892.340133573887</v>
      </c>
      <c r="BB8">
        <v>1892.340133573887</v>
      </c>
      <c r="BC8">
        <v>20.000530479417652</v>
      </c>
      <c r="BD8" s="14">
        <f t="shared" si="7"/>
        <v>8.1474266429096501E-3</v>
      </c>
      <c r="BE8" s="28">
        <f t="shared" si="7"/>
        <v>8.1474266429096501E-3</v>
      </c>
    </row>
    <row r="9" spans="1:57" x14ac:dyDescent="0.3">
      <c r="A9" s="11" t="s">
        <v>25</v>
      </c>
      <c r="B9" s="12">
        <f t="shared" si="8"/>
        <v>1599.6122719641339</v>
      </c>
      <c r="C9" s="12">
        <v>1484.0409999999999</v>
      </c>
      <c r="D9" s="13">
        <v>1613.6279999999999</v>
      </c>
      <c r="E9" s="14">
        <v>8.0308000000000004E-2</v>
      </c>
      <c r="F9" s="13">
        <v>60.017229999999998</v>
      </c>
      <c r="G9" s="14">
        <f t="shared" si="9"/>
        <v>8.7619533067574903E-3</v>
      </c>
      <c r="H9">
        <v>1481.0345505355281</v>
      </c>
      <c r="I9">
        <v>1622.7430897031841</v>
      </c>
      <c r="J9" s="6">
        <v>8.7326539898299679E-2</v>
      </c>
      <c r="K9">
        <v>60.01586389541626</v>
      </c>
      <c r="L9" s="14">
        <f t="shared" si="10"/>
        <v>1.4460265243306897E-2</v>
      </c>
      <c r="M9">
        <v>1535.043467882989</v>
      </c>
      <c r="N9">
        <v>1599.6122719641339</v>
      </c>
      <c r="O9" s="6">
        <v>4.0365284270957778E-2</v>
      </c>
      <c r="P9">
        <v>3600.013383865356</v>
      </c>
      <c r="Q9" s="14">
        <f t="shared" si="11"/>
        <v>0</v>
      </c>
      <c r="R9">
        <v>1621.58135789166</v>
      </c>
      <c r="S9">
        <v>1621.58135789166</v>
      </c>
      <c r="T9">
        <v>20.000917002599451</v>
      </c>
      <c r="U9" s="14">
        <f t="shared" si="0"/>
        <v>1.3734006866895711E-2</v>
      </c>
      <c r="V9" s="28">
        <f t="shared" si="0"/>
        <v>1.3734006866895711E-2</v>
      </c>
      <c r="W9">
        <v>1821.0647428854079</v>
      </c>
      <c r="X9">
        <v>1844.6868805199331</v>
      </c>
      <c r="Y9">
        <v>56.950526127797637</v>
      </c>
      <c r="Z9" s="14">
        <f t="shared" si="1"/>
        <v>0.13844134281950501</v>
      </c>
      <c r="AA9" s="28">
        <f t="shared" si="1"/>
        <v>0.15320875742899662</v>
      </c>
      <c r="AB9">
        <v>1627.3145996767901</v>
      </c>
      <c r="AC9">
        <v>1627.314599676791</v>
      </c>
      <c r="AD9">
        <v>20.000678968499411</v>
      </c>
      <c r="AE9" s="14">
        <f t="shared" si="2"/>
        <v>1.7318151528458191E-2</v>
      </c>
      <c r="AF9" s="28">
        <f t="shared" si="2"/>
        <v>1.7318151528458756E-2</v>
      </c>
      <c r="AG9">
        <v>1643.937714443583</v>
      </c>
      <c r="AH9">
        <v>1643.937714443583</v>
      </c>
      <c r="AI9">
        <v>30.000570651981981</v>
      </c>
      <c r="AJ9" s="14">
        <f t="shared" si="3"/>
        <v>2.7710116542818644E-2</v>
      </c>
      <c r="AK9" s="28">
        <f t="shared" si="3"/>
        <v>2.7710116542818644E-2</v>
      </c>
      <c r="AL9">
        <v>1621.58135789166</v>
      </c>
      <c r="AM9">
        <v>1621.58135789166</v>
      </c>
      <c r="AN9">
        <v>20.000484014279209</v>
      </c>
      <c r="AO9" s="14">
        <f t="shared" si="4"/>
        <v>1.3734006866895711E-2</v>
      </c>
      <c r="AP9" s="28">
        <f t="shared" si="4"/>
        <v>1.3734006866895711E-2</v>
      </c>
      <c r="AQ9">
        <v>1623.341210849956</v>
      </c>
      <c r="AR9">
        <v>1626.9172607941071</v>
      </c>
      <c r="AS9">
        <v>30.000508292228911</v>
      </c>
      <c r="AT9" s="14">
        <f t="shared" si="5"/>
        <v>1.4834181571191497E-2</v>
      </c>
      <c r="AU9" s="28">
        <f t="shared" si="5"/>
        <v>1.7069754532731761E-2</v>
      </c>
      <c r="AV9">
        <v>1658.4871209820351</v>
      </c>
      <c r="AW9">
        <v>1660.6930776186121</v>
      </c>
      <c r="AX9">
        <v>30.34004635920865</v>
      </c>
      <c r="AY9" s="14">
        <f t="shared" si="6"/>
        <v>3.680569976223666E-2</v>
      </c>
      <c r="AZ9" s="28">
        <f t="shared" si="6"/>
        <v>3.8184756847031529E-2</v>
      </c>
      <c r="BA9">
        <v>1643.937714443583</v>
      </c>
      <c r="BB9">
        <v>1643.937714443583</v>
      </c>
      <c r="BC9">
        <v>25.117659853294029</v>
      </c>
      <c r="BD9" s="14">
        <f t="shared" si="7"/>
        <v>2.7710116542818644E-2</v>
      </c>
      <c r="BE9" s="28">
        <f t="shared" si="7"/>
        <v>2.7710116542818644E-2</v>
      </c>
    </row>
    <row r="10" spans="1:57" x14ac:dyDescent="0.3">
      <c r="A10" s="11" t="s">
        <v>26</v>
      </c>
      <c r="B10" s="12">
        <f t="shared" si="8"/>
        <v>1824.850435231343</v>
      </c>
      <c r="C10" s="12">
        <v>1577.354</v>
      </c>
      <c r="D10" s="13">
        <v>1873.444</v>
      </c>
      <c r="E10" s="14">
        <v>0.15804599999999999</v>
      </c>
      <c r="F10" s="13">
        <v>60.013579999999997</v>
      </c>
      <c r="G10" s="14">
        <f t="shared" si="9"/>
        <v>2.662879314955835E-2</v>
      </c>
      <c r="H10">
        <v>1642.6191419661991</v>
      </c>
      <c r="I10">
        <v>1855.599328626168</v>
      </c>
      <c r="J10" s="6">
        <v>0.1147770336916708</v>
      </c>
      <c r="K10">
        <v>60.022387027740479</v>
      </c>
      <c r="L10" s="14">
        <f t="shared" si="10"/>
        <v>1.6850089629908145E-2</v>
      </c>
      <c r="M10">
        <v>1753.6285502568301</v>
      </c>
      <c r="N10">
        <v>1824.850435231343</v>
      </c>
      <c r="O10" s="6">
        <v>3.9028888943155197E-2</v>
      </c>
      <c r="P10">
        <v>3600.019860029221</v>
      </c>
      <c r="Q10" s="14">
        <f t="shared" si="11"/>
        <v>0</v>
      </c>
      <c r="R10">
        <v>1899.417330443029</v>
      </c>
      <c r="S10">
        <v>1899.5086333282429</v>
      </c>
      <c r="T10">
        <v>20.000659505800289</v>
      </c>
      <c r="U10" s="14">
        <f t="shared" si="0"/>
        <v>4.0861921487956268E-2</v>
      </c>
      <c r="V10" s="28">
        <f t="shared" si="0"/>
        <v>4.0911954566531489E-2</v>
      </c>
      <c r="W10">
        <v>2253.1862706069728</v>
      </c>
      <c r="X10">
        <v>2394.2038775695969</v>
      </c>
      <c r="Y10">
        <v>43.287118099395592</v>
      </c>
      <c r="Z10" s="14">
        <f t="shared" si="1"/>
        <v>0.23472380371892126</v>
      </c>
      <c r="AA10" s="28">
        <f t="shared" si="1"/>
        <v>0.31200005838619582</v>
      </c>
      <c r="AB10">
        <v>1918.374875525996</v>
      </c>
      <c r="AC10">
        <v>1926.824366915791</v>
      </c>
      <c r="AD10">
        <v>20.00068623530678</v>
      </c>
      <c r="AE10" s="14">
        <f t="shared" si="2"/>
        <v>5.1250468799541135E-2</v>
      </c>
      <c r="AF10" s="28">
        <f t="shared" si="2"/>
        <v>5.5880706558573578E-2</v>
      </c>
      <c r="AG10">
        <v>2129.409879354479</v>
      </c>
      <c r="AH10">
        <v>2230.797956502654</v>
      </c>
      <c r="AI10">
        <v>37.369807017501437</v>
      </c>
      <c r="AJ10" s="14">
        <f t="shared" si="3"/>
        <v>0.16689556483270143</v>
      </c>
      <c r="AK10" s="28">
        <f t="shared" si="3"/>
        <v>0.22245522889652461</v>
      </c>
      <c r="AL10">
        <v>1915.4888695390459</v>
      </c>
      <c r="AM10">
        <v>1922.46152416319</v>
      </c>
      <c r="AN10">
        <v>20.000691842008379</v>
      </c>
      <c r="AO10" s="14">
        <f t="shared" si="4"/>
        <v>4.9668966046640624E-2</v>
      </c>
      <c r="AP10" s="28">
        <f t="shared" si="4"/>
        <v>5.3489911856514694E-2</v>
      </c>
      <c r="AQ10">
        <v>2147.865956293856</v>
      </c>
      <c r="AR10">
        <v>2239.1999386734269</v>
      </c>
      <c r="AS10">
        <v>37.762755111418663</v>
      </c>
      <c r="AT10" s="14">
        <f t="shared" si="5"/>
        <v>0.17700931255857313</v>
      </c>
      <c r="AU10" s="28">
        <f t="shared" si="5"/>
        <v>0.22705943207315799</v>
      </c>
      <c r="AV10">
        <v>2163.3332905906059</v>
      </c>
      <c r="AW10">
        <v>2284.940445037993</v>
      </c>
      <c r="AX10">
        <v>30.911132927902511</v>
      </c>
      <c r="AY10" s="14">
        <f t="shared" si="6"/>
        <v>0.18548525885977729</v>
      </c>
      <c r="AZ10" s="28">
        <f t="shared" si="6"/>
        <v>0.25212477741953832</v>
      </c>
      <c r="BA10">
        <v>2043.8098418596121</v>
      </c>
      <c r="BB10">
        <v>2125.012340254264</v>
      </c>
      <c r="BC10">
        <v>53.481638350884893</v>
      </c>
      <c r="BD10" s="14">
        <f t="shared" si="7"/>
        <v>0.11998759043532838</v>
      </c>
      <c r="BE10" s="28">
        <f t="shared" si="7"/>
        <v>0.16448575687512076</v>
      </c>
    </row>
    <row r="11" spans="1:57" x14ac:dyDescent="0.3">
      <c r="A11" s="11" t="s">
        <v>27</v>
      </c>
      <c r="B11" s="12">
        <f t="shared" si="8"/>
        <v>1704.2188079405489</v>
      </c>
      <c r="C11" s="12">
        <v>1636.1849999999999</v>
      </c>
      <c r="D11" s="13">
        <v>1726.0609999999999</v>
      </c>
      <c r="E11" s="14">
        <v>5.2069999999999998E-2</v>
      </c>
      <c r="F11" s="13">
        <v>61.426580000000001</v>
      </c>
      <c r="G11" s="14">
        <f t="shared" si="9"/>
        <v>1.2816542076452055E-2</v>
      </c>
      <c r="H11">
        <v>1635.257526989767</v>
      </c>
      <c r="I11">
        <v>1737.1698044812949</v>
      </c>
      <c r="J11" s="6">
        <v>5.8665697060028228E-2</v>
      </c>
      <c r="K11">
        <v>61.20339298248291</v>
      </c>
      <c r="L11" s="14">
        <f t="shared" si="10"/>
        <v>1.9334956513339632E-2</v>
      </c>
      <c r="M11">
        <v>1659.5686731852379</v>
      </c>
      <c r="N11">
        <v>1704.2188079405489</v>
      </c>
      <c r="O11" s="6">
        <v>2.6199766454442368E-2</v>
      </c>
      <c r="P11">
        <v>3600.0130159854889</v>
      </c>
      <c r="Q11" s="14">
        <f t="shared" si="11"/>
        <v>0</v>
      </c>
      <c r="R11">
        <v>1731.5287008014809</v>
      </c>
      <c r="S11">
        <v>1731.528700801482</v>
      </c>
      <c r="T11">
        <v>20.000793820101531</v>
      </c>
      <c r="U11" s="14">
        <f t="shared" si="0"/>
        <v>1.6024874701350375E-2</v>
      </c>
      <c r="V11" s="28">
        <f t="shared" si="0"/>
        <v>1.6024874701351041E-2</v>
      </c>
      <c r="W11">
        <v>1742.898354014962</v>
      </c>
      <c r="X11">
        <v>1761.7503503998689</v>
      </c>
      <c r="Y11">
        <v>30.000917230099731</v>
      </c>
      <c r="Z11" s="14">
        <f t="shared" si="1"/>
        <v>2.2696349725863624E-2</v>
      </c>
      <c r="AA11" s="28">
        <f t="shared" si="1"/>
        <v>3.3758307437554681E-2</v>
      </c>
      <c r="AB11">
        <v>1738.247099354604</v>
      </c>
      <c r="AC11">
        <v>1738.8910158295821</v>
      </c>
      <c r="AD11">
        <v>20.000667229108512</v>
      </c>
      <c r="AE11" s="14">
        <f t="shared" si="2"/>
        <v>1.9967090643235121E-2</v>
      </c>
      <c r="AF11" s="28">
        <f t="shared" si="2"/>
        <v>2.0344927381087039E-2</v>
      </c>
      <c r="AG11">
        <v>1740.810689931875</v>
      </c>
      <c r="AH11">
        <v>1757.3397269180989</v>
      </c>
      <c r="AI11">
        <v>30.34625534927472</v>
      </c>
      <c r="AJ11" s="14">
        <f t="shared" si="3"/>
        <v>2.1471352047537421E-2</v>
      </c>
      <c r="AK11" s="28">
        <f t="shared" si="3"/>
        <v>3.1170245704390264E-2</v>
      </c>
      <c r="AL11">
        <v>1738.96256210458</v>
      </c>
      <c r="AM11">
        <v>1738.96256210458</v>
      </c>
      <c r="AN11">
        <v>20.00060487077571</v>
      </c>
      <c r="AO11" s="14">
        <f t="shared" si="4"/>
        <v>2.0386909240848558E-2</v>
      </c>
      <c r="AP11" s="28">
        <f t="shared" si="4"/>
        <v>2.0386909240848558E-2</v>
      </c>
      <c r="AQ11">
        <v>1742.898354014962</v>
      </c>
      <c r="AR11">
        <v>1753.670616390918</v>
      </c>
      <c r="AS11">
        <v>30.063882425683548</v>
      </c>
      <c r="AT11" s="14">
        <f t="shared" si="5"/>
        <v>2.2696349725863624E-2</v>
      </c>
      <c r="AU11" s="28">
        <f t="shared" si="5"/>
        <v>2.901728828478824E-2</v>
      </c>
      <c r="AV11">
        <v>1740.5065074969129</v>
      </c>
      <c r="AW11">
        <v>1753.9792098127641</v>
      </c>
      <c r="AX11">
        <v>30.015224353497619</v>
      </c>
      <c r="AY11" s="14">
        <f t="shared" si="6"/>
        <v>2.1292864148246108E-2</v>
      </c>
      <c r="AZ11" s="28">
        <f t="shared" si="6"/>
        <v>2.9198364459049598E-2</v>
      </c>
      <c r="BA11">
        <v>1739.810689931875</v>
      </c>
      <c r="BB11">
        <v>1740.057903527374</v>
      </c>
      <c r="BC11">
        <v>25.629674511105989</v>
      </c>
      <c r="BD11" s="14">
        <f t="shared" si="7"/>
        <v>2.0884572934819823E-2</v>
      </c>
      <c r="BE11" s="28">
        <f t="shared" si="7"/>
        <v>2.1029632709038473E-2</v>
      </c>
    </row>
    <row r="12" spans="1:57" x14ac:dyDescent="0.3">
      <c r="A12" s="11" t="s">
        <v>28</v>
      </c>
      <c r="B12" s="12">
        <f t="shared" si="8"/>
        <v>1656.8274955325769</v>
      </c>
      <c r="C12" s="12">
        <v>1547.759</v>
      </c>
      <c r="D12" s="13">
        <v>1692.415</v>
      </c>
      <c r="E12" s="14">
        <v>8.5472999999999993E-2</v>
      </c>
      <c r="F12" s="13">
        <v>60.019100000000002</v>
      </c>
      <c r="G12" s="14">
        <f t="shared" si="9"/>
        <v>2.1479305819936116E-2</v>
      </c>
      <c r="H12">
        <v>1550.0313617896411</v>
      </c>
      <c r="I12">
        <v>1707.577200573613</v>
      </c>
      <c r="J12" s="6">
        <v>9.2262791240740508E-2</v>
      </c>
      <c r="K12">
        <v>60.065712928771973</v>
      </c>
      <c r="L12" s="14">
        <f t="shared" si="10"/>
        <v>3.063065115582413E-2</v>
      </c>
      <c r="M12">
        <v>1587.5347607042361</v>
      </c>
      <c r="N12">
        <v>1656.8274955325769</v>
      </c>
      <c r="O12" s="6">
        <v>4.1822540376219172E-2</v>
      </c>
      <c r="P12">
        <v>3600.0129940509801</v>
      </c>
      <c r="Q12" s="14">
        <f t="shared" si="11"/>
        <v>0</v>
      </c>
      <c r="R12">
        <v>1682.0286946506101</v>
      </c>
      <c r="S12">
        <v>1682.0286946506101</v>
      </c>
      <c r="T12">
        <v>20.0009305882013</v>
      </c>
      <c r="U12" s="14">
        <f t="shared" si="0"/>
        <v>1.5210514785627941E-2</v>
      </c>
      <c r="V12" s="28">
        <f t="shared" si="0"/>
        <v>1.5210514785627941E-2</v>
      </c>
      <c r="W12">
        <v>1898.056576275713</v>
      </c>
      <c r="X12">
        <v>1965.798759515111</v>
      </c>
      <c r="Y12">
        <v>90.957783090398877</v>
      </c>
      <c r="Z12" s="14">
        <f t="shared" si="1"/>
        <v>0.14559698061118581</v>
      </c>
      <c r="AA12" s="28">
        <f t="shared" si="1"/>
        <v>0.18648366520693041</v>
      </c>
      <c r="AB12">
        <v>1680.519715721568</v>
      </c>
      <c r="AC12">
        <v>1680.519715721568</v>
      </c>
      <c r="AD12">
        <v>20.00067450461211</v>
      </c>
      <c r="AE12" s="14">
        <f t="shared" si="2"/>
        <v>1.4299750730159974E-2</v>
      </c>
      <c r="AF12" s="28">
        <f t="shared" si="2"/>
        <v>1.4299750730159974E-2</v>
      </c>
      <c r="AG12">
        <v>1695.715757090981</v>
      </c>
      <c r="AH12">
        <v>1696.476143126135</v>
      </c>
      <c r="AI12">
        <v>30.00069348979741</v>
      </c>
      <c r="AJ12" s="14">
        <f t="shared" si="3"/>
        <v>2.3471521122905872E-2</v>
      </c>
      <c r="AK12" s="28">
        <f t="shared" si="3"/>
        <v>2.39304621033062E-2</v>
      </c>
      <c r="AL12">
        <v>1682.0286946506101</v>
      </c>
      <c r="AM12">
        <v>1682.0286946506101</v>
      </c>
      <c r="AN12">
        <v>20.000727947498671</v>
      </c>
      <c r="AO12" s="14">
        <f t="shared" si="4"/>
        <v>1.5210514785627941E-2</v>
      </c>
      <c r="AP12" s="28">
        <f t="shared" si="4"/>
        <v>1.5210514785627941E-2</v>
      </c>
      <c r="AQ12">
        <v>1726.183780419927</v>
      </c>
      <c r="AR12">
        <v>1728.3464119345811</v>
      </c>
      <c r="AS12">
        <v>30.985327412886541</v>
      </c>
      <c r="AT12" s="14">
        <f t="shared" si="5"/>
        <v>4.1860896849165281E-2</v>
      </c>
      <c r="AU12" s="28">
        <f t="shared" si="5"/>
        <v>4.3166181509448474E-2</v>
      </c>
      <c r="AV12">
        <v>1710.3723979081481</v>
      </c>
      <c r="AW12">
        <v>1724.6099694730051</v>
      </c>
      <c r="AX12">
        <v>36.795269356103383</v>
      </c>
      <c r="AY12" s="14">
        <f t="shared" si="6"/>
        <v>3.2317729226457266E-2</v>
      </c>
      <c r="AZ12" s="28">
        <f t="shared" si="6"/>
        <v>4.0911002577634033E-2</v>
      </c>
      <c r="BA12">
        <v>1691.497868357184</v>
      </c>
      <c r="BB12">
        <v>1695.9359371803259</v>
      </c>
      <c r="BC12">
        <v>28.528290246200051</v>
      </c>
      <c r="BD12" s="14">
        <f t="shared" si="7"/>
        <v>2.0925758968927829E-2</v>
      </c>
      <c r="BE12" s="28">
        <f t="shared" si="7"/>
        <v>2.3604413708246594E-2</v>
      </c>
    </row>
    <row r="13" spans="1:57" x14ac:dyDescent="0.3">
      <c r="A13" s="11" t="s">
        <v>29</v>
      </c>
      <c r="B13" s="12">
        <f t="shared" si="8"/>
        <v>1160.3936818374129</v>
      </c>
      <c r="C13" s="12">
        <v>983.17470000000003</v>
      </c>
      <c r="D13" s="13">
        <v>1188.2190000000001</v>
      </c>
      <c r="E13" s="14">
        <v>0.172565</v>
      </c>
      <c r="F13" s="13">
        <v>60.027230000000003</v>
      </c>
      <c r="G13" s="14">
        <f t="shared" si="9"/>
        <v>2.397920515951742E-2</v>
      </c>
      <c r="H13">
        <v>982.74285441651932</v>
      </c>
      <c r="I13">
        <v>1241.775841738139</v>
      </c>
      <c r="J13" s="6">
        <v>0.20859882968817089</v>
      </c>
      <c r="K13">
        <v>60.010308027267463</v>
      </c>
      <c r="L13" s="14">
        <f t="shared" si="10"/>
        <v>7.0133232518004004E-2</v>
      </c>
      <c r="M13">
        <v>1078.709347911506</v>
      </c>
      <c r="N13">
        <v>1160.3936818374129</v>
      </c>
      <c r="O13" s="6">
        <v>7.0393638990315463E-2</v>
      </c>
      <c r="P13">
        <v>3600.1495258808141</v>
      </c>
      <c r="Q13" s="14">
        <f t="shared" si="11"/>
        <v>0</v>
      </c>
      <c r="R13">
        <v>1169.7829307264051</v>
      </c>
      <c r="S13">
        <v>1169.7829307264039</v>
      </c>
      <c r="T13">
        <v>20.000632063700319</v>
      </c>
      <c r="U13" s="14">
        <f t="shared" si="0"/>
        <v>8.091433998610573E-3</v>
      </c>
      <c r="V13" s="28">
        <f t="shared" si="0"/>
        <v>8.0914339986095929E-3</v>
      </c>
      <c r="W13">
        <v>1251.1516195468589</v>
      </c>
      <c r="X13">
        <v>1282.0789270638161</v>
      </c>
      <c r="Y13">
        <v>128.70973252709661</v>
      </c>
      <c r="Z13" s="14">
        <f t="shared" si="1"/>
        <v>7.8213057456273188E-2</v>
      </c>
      <c r="AA13" s="28">
        <f t="shared" si="1"/>
        <v>0.10486548412924995</v>
      </c>
      <c r="AB13">
        <v>1173.529550877842</v>
      </c>
      <c r="AC13">
        <v>1174.795745925494</v>
      </c>
      <c r="AD13">
        <v>24.71226840150775</v>
      </c>
      <c r="AE13" s="14">
        <f t="shared" si="2"/>
        <v>1.1320183180960786E-2</v>
      </c>
      <c r="AF13" s="28">
        <f t="shared" si="2"/>
        <v>1.241136031116288E-2</v>
      </c>
      <c r="AG13">
        <v>1172.3647955546439</v>
      </c>
      <c r="AH13">
        <v>1193.339934680552</v>
      </c>
      <c r="AI13">
        <v>40.263359994254998</v>
      </c>
      <c r="AJ13" s="14">
        <f t="shared" si="3"/>
        <v>1.0316424420956394E-2</v>
      </c>
      <c r="AK13" s="28">
        <f t="shared" si="3"/>
        <v>2.8392306299850473E-2</v>
      </c>
      <c r="AL13">
        <v>1173.529550877842</v>
      </c>
      <c r="AM13">
        <v>1173.529550877842</v>
      </c>
      <c r="AN13">
        <v>20.000587883451949</v>
      </c>
      <c r="AO13" s="14">
        <f t="shared" si="4"/>
        <v>1.1320183180960786E-2</v>
      </c>
      <c r="AP13" s="28">
        <f t="shared" si="4"/>
        <v>1.1320183180960786E-2</v>
      </c>
      <c r="AQ13">
        <v>1261.2156387536711</v>
      </c>
      <c r="AR13">
        <v>1296.7022078107491</v>
      </c>
      <c r="AS13">
        <v>85.473386588110586</v>
      </c>
      <c r="AT13" s="14">
        <f t="shared" si="5"/>
        <v>8.6885992654331515E-2</v>
      </c>
      <c r="AU13" s="28">
        <f t="shared" si="5"/>
        <v>0.11746748375732266</v>
      </c>
      <c r="AV13">
        <v>1214.670744122818</v>
      </c>
      <c r="AW13">
        <v>1244.8236916532651</v>
      </c>
      <c r="AX13">
        <v>55.765392523794432</v>
      </c>
      <c r="AY13" s="14">
        <f t="shared" si="6"/>
        <v>4.6774696497365077E-2</v>
      </c>
      <c r="AZ13" s="28">
        <f t="shared" si="6"/>
        <v>7.2759797935268267E-2</v>
      </c>
      <c r="BA13">
        <v>1175.656917469636</v>
      </c>
      <c r="BB13">
        <v>1197.7607109645619</v>
      </c>
      <c r="BC13">
        <v>65.11572383019957</v>
      </c>
      <c r="BD13" s="14">
        <f t="shared" si="7"/>
        <v>1.31534977061015E-2</v>
      </c>
      <c r="BE13" s="28">
        <f t="shared" si="7"/>
        <v>3.2202027391238924E-2</v>
      </c>
    </row>
    <row r="14" spans="1:57" x14ac:dyDescent="0.3">
      <c r="A14" s="11" t="s">
        <v>30</v>
      </c>
      <c r="B14" s="12">
        <f t="shared" si="8"/>
        <v>1224.9757728231609</v>
      </c>
      <c r="C14" s="12">
        <v>1141.328</v>
      </c>
      <c r="D14" s="13">
        <v>1254.963</v>
      </c>
      <c r="E14" s="14">
        <v>9.0548000000000003E-2</v>
      </c>
      <c r="F14" s="13">
        <v>60.049779999999998</v>
      </c>
      <c r="G14" s="14">
        <f t="shared" si="9"/>
        <v>2.4479853269039335E-2</v>
      </c>
      <c r="H14">
        <v>1145.7565847755729</v>
      </c>
      <c r="I14">
        <v>1230.234915973889</v>
      </c>
      <c r="J14" s="6">
        <v>6.866845518804017E-2</v>
      </c>
      <c r="K14">
        <v>60.012886047363281</v>
      </c>
      <c r="L14" s="14">
        <f t="shared" si="10"/>
        <v>4.2932629913222517E-3</v>
      </c>
      <c r="M14">
        <v>1169.2759245101979</v>
      </c>
      <c r="N14">
        <v>1224.9757728231609</v>
      </c>
      <c r="O14" s="6">
        <v>4.547016320542703E-2</v>
      </c>
      <c r="P14">
        <v>3600.0302248001099</v>
      </c>
      <c r="Q14" s="14">
        <f t="shared" si="11"/>
        <v>0</v>
      </c>
      <c r="R14">
        <v>1268.5119510306311</v>
      </c>
      <c r="S14">
        <v>1268.5119510306311</v>
      </c>
      <c r="T14">
        <v>20.000755867697439</v>
      </c>
      <c r="U14" s="14">
        <f t="shared" si="0"/>
        <v>3.554044020571423E-2</v>
      </c>
      <c r="V14" s="28">
        <f t="shared" si="0"/>
        <v>3.554044020571423E-2</v>
      </c>
      <c r="W14">
        <v>1316.8027447231821</v>
      </c>
      <c r="X14">
        <v>1318.898299520351</v>
      </c>
      <c r="Y14">
        <v>30.377372218700479</v>
      </c>
      <c r="Z14" s="14">
        <f t="shared" si="1"/>
        <v>7.4962275938233916E-2</v>
      </c>
      <c r="AA14" s="28">
        <f t="shared" si="1"/>
        <v>7.6672966748338151E-2</v>
      </c>
      <c r="AB14">
        <v>1255.588373057464</v>
      </c>
      <c r="AC14">
        <v>1263.064384120848</v>
      </c>
      <c r="AD14">
        <v>20.000856273097451</v>
      </c>
      <c r="AE14" s="14">
        <f t="shared" si="2"/>
        <v>2.4990371984052552E-2</v>
      </c>
      <c r="AF14" s="28">
        <f t="shared" si="2"/>
        <v>3.1093358858767885E-2</v>
      </c>
      <c r="AG14">
        <v>1245.0351997529019</v>
      </c>
      <c r="AH14">
        <v>1260.0598154382469</v>
      </c>
      <c r="AI14">
        <v>30.000880071148281</v>
      </c>
      <c r="AJ14" s="14">
        <f t="shared" si="3"/>
        <v>1.6375366251946927E-2</v>
      </c>
      <c r="AK14" s="28">
        <f t="shared" si="3"/>
        <v>2.8640601221221678E-2</v>
      </c>
      <c r="AL14">
        <v>1247.202267435199</v>
      </c>
      <c r="AM14">
        <v>1264.940812116392</v>
      </c>
      <c r="AN14">
        <v>20.08196486311499</v>
      </c>
      <c r="AO14" s="14">
        <f t="shared" si="4"/>
        <v>1.8144436082040572E-2</v>
      </c>
      <c r="AP14" s="28">
        <f t="shared" si="4"/>
        <v>3.2625167109325705E-2</v>
      </c>
      <c r="AQ14">
        <v>1303.708028621686</v>
      </c>
      <c r="AR14">
        <v>1314.29329207973</v>
      </c>
      <c r="AS14">
        <v>30.018452255986631</v>
      </c>
      <c r="AT14" s="14">
        <f t="shared" si="5"/>
        <v>6.4272500358985463E-2</v>
      </c>
      <c r="AU14" s="28">
        <f t="shared" si="5"/>
        <v>7.2913702652846732E-2</v>
      </c>
      <c r="AV14">
        <v>1278.768560393725</v>
      </c>
      <c r="AW14">
        <v>1296.4491211514339</v>
      </c>
      <c r="AX14">
        <v>30.107069249794581</v>
      </c>
      <c r="AY14" s="14">
        <f t="shared" si="6"/>
        <v>4.3913348136338758E-2</v>
      </c>
      <c r="AZ14" s="28">
        <f t="shared" si="6"/>
        <v>5.8346744412381933E-2</v>
      </c>
      <c r="BA14">
        <v>1258.1189785074421</v>
      </c>
      <c r="BB14">
        <v>1265.430335909047</v>
      </c>
      <c r="BC14">
        <v>20.00059404679341</v>
      </c>
      <c r="BD14" s="14">
        <f t="shared" si="7"/>
        <v>2.7056213208116853E-2</v>
      </c>
      <c r="BE14" s="28">
        <f t="shared" si="7"/>
        <v>3.3024786272018922E-2</v>
      </c>
    </row>
    <row r="15" spans="1:57" x14ac:dyDescent="0.3">
      <c r="A15" s="11" t="s">
        <v>31</v>
      </c>
      <c r="B15" s="12">
        <f t="shared" si="8"/>
        <v>1586.1697231980929</v>
      </c>
      <c r="C15" s="12">
        <v>0</v>
      </c>
      <c r="D15" s="13">
        <v>10698.68</v>
      </c>
      <c r="E15" s="14">
        <v>1</v>
      </c>
      <c r="F15" s="13">
        <v>60.016210000000001</v>
      </c>
      <c r="G15" s="14">
        <f t="shared" si="9"/>
        <v>5.744978071091241</v>
      </c>
      <c r="H15">
        <v>1313.788640648113</v>
      </c>
      <c r="I15">
        <v>1872.50276427117</v>
      </c>
      <c r="J15" s="6">
        <v>0.29837826372476589</v>
      </c>
      <c r="K15">
        <v>60.144639015197747</v>
      </c>
      <c r="L15" s="14">
        <f t="shared" si="10"/>
        <v>0.18051853902226933</v>
      </c>
      <c r="M15">
        <v>1503.0818142395819</v>
      </c>
      <c r="N15">
        <v>1586.1697231980929</v>
      </c>
      <c r="O15" s="6">
        <v>5.2382735430723928E-2</v>
      </c>
      <c r="P15">
        <v>3600.0132651329041</v>
      </c>
      <c r="Q15" s="14">
        <f t="shared" si="11"/>
        <v>0</v>
      </c>
      <c r="R15">
        <v>1687.7046908001359</v>
      </c>
      <c r="S15">
        <v>1699.206889190438</v>
      </c>
      <c r="T15">
        <v>23.735663883200321</v>
      </c>
      <c r="U15" s="14">
        <f t="shared" si="0"/>
        <v>6.4012675388434817E-2</v>
      </c>
      <c r="V15" s="28">
        <f t="shared" si="0"/>
        <v>7.1264231273079306E-2</v>
      </c>
      <c r="W15">
        <v>1806.6546469700129</v>
      </c>
      <c r="X15">
        <v>1854.803770443202</v>
      </c>
      <c r="Y15">
        <v>78.739225173500017</v>
      </c>
      <c r="Z15" s="14">
        <f t="shared" si="1"/>
        <v>0.13900462261211888</v>
      </c>
      <c r="AA15" s="28">
        <f t="shared" si="1"/>
        <v>0.16936021619646058</v>
      </c>
      <c r="AB15">
        <v>1895.689193565044</v>
      </c>
      <c r="AC15">
        <v>1941.871840968982</v>
      </c>
      <c r="AD15">
        <v>41.318436936498621</v>
      </c>
      <c r="AE15" s="14">
        <f t="shared" si="2"/>
        <v>0.19513641310898727</v>
      </c>
      <c r="AF15" s="28">
        <f t="shared" si="2"/>
        <v>0.22425224272577188</v>
      </c>
      <c r="AG15">
        <v>1764.895793945178</v>
      </c>
      <c r="AH15">
        <v>1823.503971597652</v>
      </c>
      <c r="AI15">
        <v>64.31470239087939</v>
      </c>
      <c r="AJ15" s="14">
        <f t="shared" si="3"/>
        <v>0.11267777220380366</v>
      </c>
      <c r="AK15" s="28">
        <f t="shared" si="3"/>
        <v>0.14962727186661789</v>
      </c>
      <c r="AL15">
        <v>1674.829163010432</v>
      </c>
      <c r="AM15">
        <v>1696.3061443625411</v>
      </c>
      <c r="AN15">
        <v>23.808377172076138</v>
      </c>
      <c r="AO15" s="14">
        <f t="shared" si="4"/>
        <v>5.5895304591731025E-2</v>
      </c>
      <c r="AP15" s="28">
        <f t="shared" si="4"/>
        <v>6.9435457980112691E-2</v>
      </c>
      <c r="AQ15">
        <v>1734.989281992008</v>
      </c>
      <c r="AR15">
        <v>1826.7239910078731</v>
      </c>
      <c r="AS15">
        <v>51.453281969926323</v>
      </c>
      <c r="AT15" s="14">
        <f t="shared" si="5"/>
        <v>9.382322497863578E-2</v>
      </c>
      <c r="AU15" s="28">
        <f t="shared" si="5"/>
        <v>0.15165733167870959</v>
      </c>
      <c r="AV15">
        <v>1691.39194958647</v>
      </c>
      <c r="AW15">
        <v>1775.98853975768</v>
      </c>
      <c r="AX15">
        <v>38.6402843459975</v>
      </c>
      <c r="AY15" s="14">
        <f t="shared" si="6"/>
        <v>6.633730605841108E-2</v>
      </c>
      <c r="AZ15" s="28">
        <f t="shared" si="6"/>
        <v>0.11967118889198532</v>
      </c>
      <c r="BA15">
        <v>1632.5421816399639</v>
      </c>
      <c r="BB15">
        <v>1741.0681928745871</v>
      </c>
      <c r="BC15">
        <v>69.477242153306719</v>
      </c>
      <c r="BD15" s="14">
        <f t="shared" si="7"/>
        <v>2.9235495901644856E-2</v>
      </c>
      <c r="BE15" s="28">
        <f t="shared" si="7"/>
        <v>9.765567165421761E-2</v>
      </c>
    </row>
    <row r="16" spans="1:57" x14ac:dyDescent="0.3">
      <c r="A16" s="11" t="s">
        <v>32</v>
      </c>
      <c r="B16" s="12">
        <f t="shared" si="8"/>
        <v>1526.3351922712191</v>
      </c>
      <c r="C16" s="12">
        <v>1271.0409999999999</v>
      </c>
      <c r="D16" s="13">
        <v>10566.82</v>
      </c>
      <c r="E16" s="14">
        <v>0.879714</v>
      </c>
      <c r="F16" s="13">
        <v>60.014270000000003</v>
      </c>
      <c r="G16" s="14">
        <f t="shared" si="9"/>
        <v>5.9230009590988644</v>
      </c>
      <c r="H16">
        <v>1271.040962426991</v>
      </c>
      <c r="I16">
        <v>2346.4307208281271</v>
      </c>
      <c r="J16" s="6">
        <v>0.4583087618378941</v>
      </c>
      <c r="K16">
        <v>60.012786865234382</v>
      </c>
      <c r="L16" s="14">
        <f t="shared" si="10"/>
        <v>0.53729713676888269</v>
      </c>
      <c r="M16">
        <v>1432.2596399785521</v>
      </c>
      <c r="N16">
        <v>1526.3351922712191</v>
      </c>
      <c r="O16" s="6">
        <v>6.1634923160410388E-2</v>
      </c>
      <c r="P16">
        <v>3600.07056593895</v>
      </c>
      <c r="Q16" s="14">
        <f t="shared" si="11"/>
        <v>0</v>
      </c>
      <c r="R16">
        <v>1794.269647109925</v>
      </c>
      <c r="S16">
        <v>1815.3074603071871</v>
      </c>
      <c r="T16">
        <v>53.549811356799907</v>
      </c>
      <c r="U16" s="14">
        <f t="shared" si="0"/>
        <v>0.17554103200622259</v>
      </c>
      <c r="V16" s="28">
        <f t="shared" si="0"/>
        <v>0.18932425164486391</v>
      </c>
      <c r="W16">
        <v>1717.328709964328</v>
      </c>
      <c r="X16">
        <v>1792.5986685493881</v>
      </c>
      <c r="Y16">
        <v>126.5433043796031</v>
      </c>
      <c r="Z16" s="14">
        <f t="shared" si="1"/>
        <v>0.12513209330442454</v>
      </c>
      <c r="AA16" s="28">
        <f t="shared" si="1"/>
        <v>0.17444626686616807</v>
      </c>
      <c r="AB16">
        <v>1834.6299959099019</v>
      </c>
      <c r="AC16">
        <v>1915.502683355455</v>
      </c>
      <c r="AD16">
        <v>66.713256274594457</v>
      </c>
      <c r="AE16" s="14">
        <f t="shared" si="2"/>
        <v>0.20198368300735678</v>
      </c>
      <c r="AF16" s="28">
        <f t="shared" si="2"/>
        <v>0.25496856329778161</v>
      </c>
      <c r="AG16">
        <v>1705.637217338563</v>
      </c>
      <c r="AH16">
        <v>1751.050384182734</v>
      </c>
      <c r="AI16">
        <v>110.2035397709347</v>
      </c>
      <c r="AJ16" s="14">
        <f t="shared" si="3"/>
        <v>0.11747224723328219</v>
      </c>
      <c r="AK16" s="28">
        <f t="shared" si="3"/>
        <v>0.14722532314617864</v>
      </c>
      <c r="AL16">
        <v>1846.7049970503761</v>
      </c>
      <c r="AM16">
        <v>1909.5165898610551</v>
      </c>
      <c r="AN16">
        <v>56.272301906975919</v>
      </c>
      <c r="AO16" s="14">
        <f t="shared" si="4"/>
        <v>0.20989479008371675</v>
      </c>
      <c r="AP16" s="28">
        <f t="shared" si="4"/>
        <v>0.2510466898294168</v>
      </c>
      <c r="AQ16">
        <v>1712.7895987725331</v>
      </c>
      <c r="AR16">
        <v>1750.250180373461</v>
      </c>
      <c r="AS16">
        <v>95.307980097364634</v>
      </c>
      <c r="AT16" s="14">
        <f t="shared" si="5"/>
        <v>0.12215823067269116</v>
      </c>
      <c r="AU16" s="28">
        <f t="shared" si="5"/>
        <v>0.14670105834947811</v>
      </c>
      <c r="AV16">
        <v>1685.5999978464181</v>
      </c>
      <c r="AW16">
        <v>1735.2315386991129</v>
      </c>
      <c r="AX16">
        <v>61.853577255795237</v>
      </c>
      <c r="AY16" s="14">
        <f t="shared" si="6"/>
        <v>0.10434458065414166</v>
      </c>
      <c r="AZ16" s="28">
        <f t="shared" si="6"/>
        <v>0.13686138371549414</v>
      </c>
      <c r="BA16">
        <v>1669.559598435249</v>
      </c>
      <c r="BB16">
        <v>1732.41051807139</v>
      </c>
      <c r="BC16">
        <v>132.35702524419179</v>
      </c>
      <c r="BD16" s="14">
        <f t="shared" si="7"/>
        <v>9.3835487047185862E-2</v>
      </c>
      <c r="BE16" s="28">
        <f t="shared" si="7"/>
        <v>0.13501315231651478</v>
      </c>
    </row>
    <row r="17" spans="1:57" x14ac:dyDescent="0.3">
      <c r="A17" s="11" t="s">
        <v>33</v>
      </c>
      <c r="B17" s="12">
        <f t="shared" si="8"/>
        <v>1453.8116327580681</v>
      </c>
      <c r="C17" s="12">
        <v>1333.027</v>
      </c>
      <c r="D17" s="13">
        <v>1520.49</v>
      </c>
      <c r="E17" s="14">
        <v>0.123291</v>
      </c>
      <c r="F17" s="13">
        <v>60.03199</v>
      </c>
      <c r="G17" s="14">
        <f t="shared" si="9"/>
        <v>4.5864516240962029E-2</v>
      </c>
      <c r="H17">
        <v>1334.9086410856689</v>
      </c>
      <c r="I17">
        <v>1519.2012495761551</v>
      </c>
      <c r="J17" s="6">
        <v>0.1213088842191911</v>
      </c>
      <c r="K17">
        <v>60.11235785484314</v>
      </c>
      <c r="L17" s="14">
        <f t="shared" si="10"/>
        <v>4.4978053101717499E-2</v>
      </c>
      <c r="M17">
        <v>1376.9913136936109</v>
      </c>
      <c r="N17">
        <v>1453.8116327580681</v>
      </c>
      <c r="O17" s="6">
        <v>5.2840627584412901E-2</v>
      </c>
      <c r="P17">
        <v>3600.013448953629</v>
      </c>
      <c r="Q17" s="14">
        <f t="shared" si="11"/>
        <v>0</v>
      </c>
      <c r="R17">
        <v>1501.6584343389809</v>
      </c>
      <c r="S17">
        <v>1503.526504331855</v>
      </c>
      <c r="T17">
        <v>20.000759294500309</v>
      </c>
      <c r="U17" s="14">
        <f t="shared" si="0"/>
        <v>3.2911279909173155E-2</v>
      </c>
      <c r="V17" s="28">
        <f t="shared" si="0"/>
        <v>3.4196226287907326E-2</v>
      </c>
      <c r="W17">
        <v>1596.783996201704</v>
      </c>
      <c r="X17">
        <v>1653.785938169322</v>
      </c>
      <c r="Y17">
        <v>78.546770503096923</v>
      </c>
      <c r="Z17" s="14">
        <f t="shared" si="1"/>
        <v>9.8343114212395527E-2</v>
      </c>
      <c r="AA17" s="28">
        <f t="shared" si="1"/>
        <v>0.13755173015906941</v>
      </c>
      <c r="AB17">
        <v>1503.9935218300741</v>
      </c>
      <c r="AC17">
        <v>1503.9935218300741</v>
      </c>
      <c r="AD17">
        <v>20.000695101928429</v>
      </c>
      <c r="AE17" s="14">
        <f t="shared" si="2"/>
        <v>3.4517462882591263E-2</v>
      </c>
      <c r="AF17" s="28">
        <f t="shared" si="2"/>
        <v>3.4517462882591263E-2</v>
      </c>
      <c r="AG17">
        <v>1508.5244249030759</v>
      </c>
      <c r="AH17">
        <v>1508.7893235079571</v>
      </c>
      <c r="AI17">
        <v>30.228519662283361</v>
      </c>
      <c r="AJ17" s="14">
        <f t="shared" si="3"/>
        <v>3.7634031061651779E-2</v>
      </c>
      <c r="AK17" s="28">
        <f t="shared" si="3"/>
        <v>3.7816240777761037E-2</v>
      </c>
      <c r="AL17">
        <v>1501.6584343389809</v>
      </c>
      <c r="AM17">
        <v>1503.059486833637</v>
      </c>
      <c r="AN17">
        <v>20.000746363378131</v>
      </c>
      <c r="AO17" s="14">
        <f t="shared" si="4"/>
        <v>3.2911279909173155E-2</v>
      </c>
      <c r="AP17" s="28">
        <f t="shared" si="4"/>
        <v>3.3874989693224174E-2</v>
      </c>
      <c r="AQ17">
        <v>1506.6308350867851</v>
      </c>
      <c r="AR17">
        <v>1507.9825334684849</v>
      </c>
      <c r="AS17">
        <v>30.33627731187735</v>
      </c>
      <c r="AT17" s="14">
        <f t="shared" si="5"/>
        <v>3.6331530948416027E-2</v>
      </c>
      <c r="AU17" s="28">
        <f t="shared" si="5"/>
        <v>3.7261292652919324E-2</v>
      </c>
      <c r="AV17">
        <v>1513.79993681171</v>
      </c>
      <c r="AW17">
        <v>1528.797883883756</v>
      </c>
      <c r="AX17">
        <v>37.156412593397548</v>
      </c>
      <c r="AY17" s="14">
        <f t="shared" si="6"/>
        <v>4.1262776209760009E-2</v>
      </c>
      <c r="AZ17" s="28">
        <f t="shared" si="6"/>
        <v>5.1579069417287092E-2</v>
      </c>
      <c r="BA17">
        <v>1507.616649108734</v>
      </c>
      <c r="BB17">
        <v>1509.507903370155</v>
      </c>
      <c r="BC17">
        <v>37.093493574298918</v>
      </c>
      <c r="BD17" s="14">
        <f t="shared" si="7"/>
        <v>3.7009620186207265E-2</v>
      </c>
      <c r="BE17" s="28">
        <f t="shared" si="7"/>
        <v>3.8310513794984492E-2</v>
      </c>
    </row>
    <row r="18" spans="1:57" x14ac:dyDescent="0.3">
      <c r="A18" s="11" t="s">
        <v>34</v>
      </c>
      <c r="B18" s="12">
        <f t="shared" si="8"/>
        <v>1439.1653883512461</v>
      </c>
      <c r="C18" s="12">
        <v>1235.0160000000001</v>
      </c>
      <c r="D18" s="13">
        <v>1761.84</v>
      </c>
      <c r="E18" s="14">
        <v>0.29901899999999998</v>
      </c>
      <c r="F18" s="13">
        <v>60.215150000000001</v>
      </c>
      <c r="G18" s="14">
        <f t="shared" si="9"/>
        <v>0.22420954134980986</v>
      </c>
      <c r="H18">
        <v>1235.0156400787339</v>
      </c>
      <c r="I18">
        <v>1927.351910142067</v>
      </c>
      <c r="J18" s="6">
        <v>0.35921632495868377</v>
      </c>
      <c r="K18">
        <v>60.034152030944817</v>
      </c>
      <c r="L18" s="14">
        <f t="shared" si="10"/>
        <v>0.33921502402868586</v>
      </c>
      <c r="M18">
        <v>1397.0097200849921</v>
      </c>
      <c r="N18">
        <v>1439.1653883512461</v>
      </c>
      <c r="O18" s="6">
        <v>2.9291746874588659E-2</v>
      </c>
      <c r="P18">
        <v>3600.0125207901001</v>
      </c>
      <c r="Q18" s="14">
        <f t="shared" si="11"/>
        <v>0</v>
      </c>
      <c r="R18">
        <v>1541.9200978887679</v>
      </c>
      <c r="S18">
        <v>1563.410734114671</v>
      </c>
      <c r="T18">
        <v>28.077565206498551</v>
      </c>
      <c r="U18" s="14">
        <f t="shared" si="0"/>
        <v>7.1398819322107912E-2</v>
      </c>
      <c r="V18" s="28">
        <f t="shared" si="0"/>
        <v>8.6331527126124352E-2</v>
      </c>
      <c r="W18">
        <v>1615.4545189106709</v>
      </c>
      <c r="X18">
        <v>1658.159713807996</v>
      </c>
      <c r="Y18">
        <v>121.57395141210149</v>
      </c>
      <c r="Z18" s="14">
        <f t="shared" si="1"/>
        <v>0.12249400380687818</v>
      </c>
      <c r="AA18" s="28">
        <f t="shared" si="1"/>
        <v>0.15216758770695343</v>
      </c>
      <c r="AB18">
        <v>1669.5028482781729</v>
      </c>
      <c r="AC18">
        <v>1694.3358321288879</v>
      </c>
      <c r="AD18">
        <v>55.507310681790123</v>
      </c>
      <c r="AE18" s="14">
        <f t="shared" si="2"/>
        <v>0.16004933261409851</v>
      </c>
      <c r="AF18" s="28">
        <f t="shared" si="2"/>
        <v>0.17730446121274029</v>
      </c>
      <c r="AG18">
        <v>1549.8935241268509</v>
      </c>
      <c r="AH18">
        <v>1624.0136497496519</v>
      </c>
      <c r="AI18">
        <v>111.5050703609362</v>
      </c>
      <c r="AJ18" s="14">
        <f t="shared" si="3"/>
        <v>7.6939131994036181E-2</v>
      </c>
      <c r="AK18" s="28">
        <f t="shared" si="3"/>
        <v>0.12844129166431242</v>
      </c>
      <c r="AL18">
        <v>1527.856413622306</v>
      </c>
      <c r="AM18">
        <v>1571.0994745973419</v>
      </c>
      <c r="AN18">
        <v>28.149316299706701</v>
      </c>
      <c r="AO18" s="14">
        <f t="shared" si="4"/>
        <v>6.1626708082986384E-2</v>
      </c>
      <c r="AP18" s="28">
        <f t="shared" si="4"/>
        <v>9.1674026706022815E-2</v>
      </c>
      <c r="AQ18">
        <v>1570.415525298391</v>
      </c>
      <c r="AR18">
        <v>1658.7383620599469</v>
      </c>
      <c r="AS18">
        <v>91.516792506491768</v>
      </c>
      <c r="AT18" s="14">
        <f t="shared" si="5"/>
        <v>9.1198786469920107E-2</v>
      </c>
      <c r="AU18" s="28">
        <f t="shared" si="5"/>
        <v>0.15256965980834952</v>
      </c>
      <c r="AV18">
        <v>1563.843694234854</v>
      </c>
      <c r="AW18">
        <v>1614.1012065145021</v>
      </c>
      <c r="AX18">
        <v>48.676475603302237</v>
      </c>
      <c r="AY18" s="14">
        <f t="shared" si="6"/>
        <v>8.663236824118134E-2</v>
      </c>
      <c r="AZ18" s="28">
        <f t="shared" si="6"/>
        <v>0.12155365851569576</v>
      </c>
      <c r="BA18">
        <v>1535.6620011387899</v>
      </c>
      <c r="BB18">
        <v>1561.6024760585919</v>
      </c>
      <c r="BC18">
        <v>72.991967719799135</v>
      </c>
      <c r="BD18" s="14">
        <f t="shared" si="7"/>
        <v>6.7050398493875327E-2</v>
      </c>
      <c r="BE18" s="28">
        <f t="shared" si="7"/>
        <v>8.5075064129782704E-2</v>
      </c>
    </row>
    <row r="19" spans="1:57" x14ac:dyDescent="0.3">
      <c r="A19" s="11" t="s">
        <v>35</v>
      </c>
      <c r="B19" s="12">
        <f t="shared" si="8"/>
        <v>1261.211895070687</v>
      </c>
      <c r="C19" s="12">
        <v>1195.4259999999999</v>
      </c>
      <c r="D19" s="13">
        <v>1269.9449999999999</v>
      </c>
      <c r="E19" s="14">
        <v>5.8679000000000002E-2</v>
      </c>
      <c r="F19" s="13">
        <v>60.102370000000001</v>
      </c>
      <c r="G19" s="14">
        <f t="shared" si="9"/>
        <v>6.9243756449216612E-3</v>
      </c>
      <c r="H19">
        <v>1194.328076513937</v>
      </c>
      <c r="I19">
        <v>1265.6228283336841</v>
      </c>
      <c r="J19" s="6">
        <v>5.6331752417592758E-2</v>
      </c>
      <c r="K19">
        <v>60.17025089263916</v>
      </c>
      <c r="L19" s="14">
        <f t="shared" si="10"/>
        <v>3.4973768327406125E-3</v>
      </c>
      <c r="M19">
        <v>1243.8579563310871</v>
      </c>
      <c r="N19">
        <v>1261.211895070687</v>
      </c>
      <c r="O19" s="6">
        <v>1.3759732846975349E-2</v>
      </c>
      <c r="P19">
        <v>3600.0642428398128</v>
      </c>
      <c r="Q19" s="14">
        <f t="shared" si="11"/>
        <v>0</v>
      </c>
      <c r="R19">
        <v>1265.6228283336841</v>
      </c>
      <c r="S19">
        <v>1265.6228283336841</v>
      </c>
      <c r="T19">
        <v>20.00090277849959</v>
      </c>
      <c r="U19" s="14">
        <f t="shared" si="0"/>
        <v>3.4973768327406125E-3</v>
      </c>
      <c r="V19" s="28">
        <f t="shared" si="0"/>
        <v>3.4973768327406125E-3</v>
      </c>
      <c r="W19">
        <v>1268.851219895427</v>
      </c>
      <c r="X19">
        <v>1268.851219895427</v>
      </c>
      <c r="Y19">
        <v>30.00131238479953</v>
      </c>
      <c r="Z19" s="14">
        <f t="shared" si="1"/>
        <v>6.0571303320223245E-3</v>
      </c>
      <c r="AA19" s="28">
        <f t="shared" si="1"/>
        <v>6.0571303320223245E-3</v>
      </c>
      <c r="AB19">
        <v>1265.6228283336841</v>
      </c>
      <c r="AC19">
        <v>1265.6228283336841</v>
      </c>
      <c r="AD19">
        <v>20.00061929612421</v>
      </c>
      <c r="AE19" s="14">
        <f t="shared" si="2"/>
        <v>3.4973768327406125E-3</v>
      </c>
      <c r="AF19" s="28">
        <f t="shared" si="2"/>
        <v>3.4973768327406125E-3</v>
      </c>
      <c r="AG19">
        <v>1265.6228283336841</v>
      </c>
      <c r="AH19">
        <v>1265.6228283336841</v>
      </c>
      <c r="AI19">
        <v>30.000704465806489</v>
      </c>
      <c r="AJ19" s="14">
        <f t="shared" si="3"/>
        <v>3.4973768327406125E-3</v>
      </c>
      <c r="AK19" s="28">
        <f t="shared" si="3"/>
        <v>3.4973768327406125E-3</v>
      </c>
      <c r="AL19">
        <v>1265.6228283336841</v>
      </c>
      <c r="AM19">
        <v>1265.6228283336841</v>
      </c>
      <c r="AN19">
        <v>20.00060255879071</v>
      </c>
      <c r="AO19" s="14">
        <f t="shared" si="4"/>
        <v>3.4973768327406125E-3</v>
      </c>
      <c r="AP19" s="28">
        <f t="shared" si="4"/>
        <v>3.4973768327406125E-3</v>
      </c>
      <c r="AQ19">
        <v>1265.6228283336841</v>
      </c>
      <c r="AR19">
        <v>1265.6228283336841</v>
      </c>
      <c r="AS19">
        <v>30.0004127779277</v>
      </c>
      <c r="AT19" s="14">
        <f t="shared" si="5"/>
        <v>3.4973768327406125E-3</v>
      </c>
      <c r="AU19" s="28">
        <f t="shared" si="5"/>
        <v>3.4973768327406125E-3</v>
      </c>
      <c r="AV19">
        <v>1268.851219895427</v>
      </c>
      <c r="AW19">
        <v>1268.851219895427</v>
      </c>
      <c r="AX19">
        <v>30.000845333188771</v>
      </c>
      <c r="AY19" s="14">
        <f t="shared" si="6"/>
        <v>6.0571303320223245E-3</v>
      </c>
      <c r="AZ19" s="28">
        <f t="shared" si="6"/>
        <v>6.0571303320223245E-3</v>
      </c>
      <c r="BA19">
        <v>1265.6228283336841</v>
      </c>
      <c r="BB19">
        <v>1265.6228283336841</v>
      </c>
      <c r="BC19">
        <v>20.00071087709512</v>
      </c>
      <c r="BD19" s="14">
        <f t="shared" si="7"/>
        <v>3.4973768327406125E-3</v>
      </c>
      <c r="BE19" s="28">
        <f t="shared" si="7"/>
        <v>3.4973768327406125E-3</v>
      </c>
    </row>
    <row r="20" spans="1:57" x14ac:dyDescent="0.3">
      <c r="A20" s="11" t="s">
        <v>36</v>
      </c>
      <c r="B20" s="12">
        <f t="shared" si="8"/>
        <v>1927.8982928093751</v>
      </c>
      <c r="C20" s="12">
        <v>1892.12</v>
      </c>
      <c r="D20" s="13">
        <v>1941.634</v>
      </c>
      <c r="E20" s="14">
        <v>2.5500999999999999E-2</v>
      </c>
      <c r="F20" s="13">
        <v>60.014009999999999</v>
      </c>
      <c r="G20" s="14">
        <f t="shared" si="9"/>
        <v>7.1247053031044177E-3</v>
      </c>
      <c r="H20">
        <v>1894.9739101681639</v>
      </c>
      <c r="I20">
        <v>1931.1342603326771</v>
      </c>
      <c r="J20" s="6">
        <v>1.8724928093960119E-2</v>
      </c>
      <c r="K20">
        <v>60.378974914550781</v>
      </c>
      <c r="L20" s="14">
        <f t="shared" si="10"/>
        <v>1.6784949368809439E-3</v>
      </c>
      <c r="M20">
        <v>1916.214191813184</v>
      </c>
      <c r="N20">
        <v>1927.8982928093751</v>
      </c>
      <c r="O20" s="6">
        <v>6.0605380687196644E-3</v>
      </c>
      <c r="P20">
        <v>3600.0625469684601</v>
      </c>
      <c r="Q20" s="14">
        <f t="shared" si="11"/>
        <v>0</v>
      </c>
      <c r="R20">
        <v>1930.9762247436131</v>
      </c>
      <c r="S20">
        <v>1930.9762247436131</v>
      </c>
      <c r="T20">
        <v>20.000754756099919</v>
      </c>
      <c r="U20" s="14">
        <f t="shared" si="0"/>
        <v>1.5965219460580393E-3</v>
      </c>
      <c r="V20" s="28">
        <f t="shared" si="0"/>
        <v>1.5965219460580393E-3</v>
      </c>
      <c r="W20">
        <v>1945.0267126483341</v>
      </c>
      <c r="X20">
        <v>1945.0267126483341</v>
      </c>
      <c r="Y20">
        <v>30.0009340064993</v>
      </c>
      <c r="Z20" s="14">
        <f t="shared" si="1"/>
        <v>8.8845038676802074E-3</v>
      </c>
      <c r="AA20" s="28">
        <f t="shared" si="1"/>
        <v>8.8845038676802074E-3</v>
      </c>
      <c r="AB20">
        <v>1930.9762247436131</v>
      </c>
      <c r="AC20">
        <v>1930.9762247436131</v>
      </c>
      <c r="AD20">
        <v>20.000452180986759</v>
      </c>
      <c r="AE20" s="14">
        <f t="shared" si="2"/>
        <v>1.5965219460580393E-3</v>
      </c>
      <c r="AF20" s="28">
        <f t="shared" si="2"/>
        <v>1.5965219460580393E-3</v>
      </c>
      <c r="AG20">
        <v>1930.9762247436131</v>
      </c>
      <c r="AH20">
        <v>1930.9762247436131</v>
      </c>
      <c r="AI20">
        <v>30.00070847012103</v>
      </c>
      <c r="AJ20" s="14">
        <f t="shared" si="3"/>
        <v>1.5965219460580393E-3</v>
      </c>
      <c r="AK20" s="28">
        <f t="shared" si="3"/>
        <v>1.5965219460580393E-3</v>
      </c>
      <c r="AL20">
        <v>1930.9762247436131</v>
      </c>
      <c r="AM20">
        <v>1930.9762247436131</v>
      </c>
      <c r="AN20">
        <v>20.00061204475351</v>
      </c>
      <c r="AO20" s="14">
        <f t="shared" si="4"/>
        <v>1.5965219460580393E-3</v>
      </c>
      <c r="AP20" s="28">
        <f t="shared" si="4"/>
        <v>1.5965219460580393E-3</v>
      </c>
      <c r="AQ20">
        <v>1930.9762247436131</v>
      </c>
      <c r="AR20">
        <v>1930.9762247436131</v>
      </c>
      <c r="AS20">
        <v>30.000580341718159</v>
      </c>
      <c r="AT20" s="14">
        <f t="shared" si="5"/>
        <v>1.5965219460580393E-3</v>
      </c>
      <c r="AU20" s="28">
        <f t="shared" si="5"/>
        <v>1.5965219460580393E-3</v>
      </c>
      <c r="AV20">
        <v>1931.30261754803</v>
      </c>
      <c r="AW20">
        <v>1931.30261754803</v>
      </c>
      <c r="AX20">
        <v>30.000883572502062</v>
      </c>
      <c r="AY20" s="14">
        <f t="shared" si="6"/>
        <v>1.7658217507387252E-3</v>
      </c>
      <c r="AZ20" s="28">
        <f t="shared" si="6"/>
        <v>1.7658217507387252E-3</v>
      </c>
      <c r="BA20">
        <v>1930.9762247436131</v>
      </c>
      <c r="BB20">
        <v>1930.9762247436131</v>
      </c>
      <c r="BC20">
        <v>20.000472585612439</v>
      </c>
      <c r="BD20" s="14">
        <f t="shared" si="7"/>
        <v>1.5965219460580393E-3</v>
      </c>
      <c r="BE20" s="28">
        <f t="shared" si="7"/>
        <v>1.5965219460580393E-3</v>
      </c>
    </row>
    <row r="21" spans="1:57" x14ac:dyDescent="0.3">
      <c r="A21" s="11" t="s">
        <v>37</v>
      </c>
      <c r="B21" s="12">
        <f t="shared" si="8"/>
        <v>1220.9661575178729</v>
      </c>
      <c r="C21" s="12">
        <v>1131.92</v>
      </c>
      <c r="D21" s="13">
        <v>1240.797</v>
      </c>
      <c r="E21" s="14">
        <v>8.7748000000000007E-2</v>
      </c>
      <c r="F21" s="13">
        <v>60.013199999999998</v>
      </c>
      <c r="G21" s="14">
        <f t="shared" si="9"/>
        <v>1.6241926412146925E-2</v>
      </c>
      <c r="H21">
        <v>1130.372252818976</v>
      </c>
      <c r="I21">
        <v>1234.5803332588721</v>
      </c>
      <c r="J21" s="6">
        <v>8.4407695175915828E-2</v>
      </c>
      <c r="K21">
        <v>60.023113012313843</v>
      </c>
      <c r="L21" s="14">
        <f t="shared" si="10"/>
        <v>1.1150330135829219E-2</v>
      </c>
      <c r="M21">
        <v>1163.021078939099</v>
      </c>
      <c r="N21">
        <v>1220.9661575178729</v>
      </c>
      <c r="O21" s="6">
        <v>4.7458382218038213E-2</v>
      </c>
      <c r="P21">
        <v>3600.1469058990479</v>
      </c>
      <c r="Q21" s="14">
        <f t="shared" si="11"/>
        <v>0</v>
      </c>
      <c r="R21">
        <v>1262.5879427465479</v>
      </c>
      <c r="S21">
        <v>1262.5879427465479</v>
      </c>
      <c r="T21">
        <v>20.001077246299971</v>
      </c>
      <c r="U21" s="14">
        <f t="shared" si="0"/>
        <v>3.4089221042202154E-2</v>
      </c>
      <c r="V21" s="28">
        <f t="shared" si="0"/>
        <v>3.4089221042202154E-2</v>
      </c>
      <c r="W21">
        <v>1277.3121115650861</v>
      </c>
      <c r="X21">
        <v>1289.200279965348</v>
      </c>
      <c r="Y21">
        <v>31.442331930200449</v>
      </c>
      <c r="Z21" s="14">
        <f t="shared" si="1"/>
        <v>4.6148661615453758E-2</v>
      </c>
      <c r="AA21" s="28">
        <f t="shared" si="1"/>
        <v>5.5885351143711993E-2</v>
      </c>
      <c r="AB21">
        <v>1259.807934349679</v>
      </c>
      <c r="AC21">
        <v>1262.309941906861</v>
      </c>
      <c r="AD21">
        <v>20.000654383387879</v>
      </c>
      <c r="AE21" s="14">
        <f t="shared" si="2"/>
        <v>3.1812328779667685E-2</v>
      </c>
      <c r="AF21" s="28">
        <f t="shared" si="2"/>
        <v>3.3861531815948684E-2</v>
      </c>
      <c r="AG21">
        <v>1262.5879427465479</v>
      </c>
      <c r="AH21">
        <v>1262.5879427465479</v>
      </c>
      <c r="AI21">
        <v>30.000590760353951</v>
      </c>
      <c r="AJ21" s="14">
        <f t="shared" si="3"/>
        <v>3.4089221042202154E-2</v>
      </c>
      <c r="AK21" s="28">
        <f t="shared" si="3"/>
        <v>3.4089221042202154E-2</v>
      </c>
      <c r="AL21">
        <v>1259.807934349679</v>
      </c>
      <c r="AM21">
        <v>1262.309941906861</v>
      </c>
      <c r="AN21">
        <v>20.00058079506271</v>
      </c>
      <c r="AO21" s="14">
        <f t="shared" si="4"/>
        <v>3.1812328779667685E-2</v>
      </c>
      <c r="AP21" s="28">
        <f t="shared" si="4"/>
        <v>3.3861531815948684E-2</v>
      </c>
      <c r="AQ21">
        <v>1259.807934349679</v>
      </c>
      <c r="AR21">
        <v>1262.309941906861</v>
      </c>
      <c r="AS21">
        <v>30.000782579183578</v>
      </c>
      <c r="AT21" s="14">
        <f t="shared" si="5"/>
        <v>3.1812328779667685E-2</v>
      </c>
      <c r="AU21" s="28">
        <f t="shared" si="5"/>
        <v>3.3861531815948684E-2</v>
      </c>
      <c r="AV21">
        <v>1248.946245549706</v>
      </c>
      <c r="AW21">
        <v>1274.2894776032711</v>
      </c>
      <c r="AX21">
        <v>30.343128495989369</v>
      </c>
      <c r="AY21" s="14">
        <f t="shared" si="6"/>
        <v>2.2916350186735979E-2</v>
      </c>
      <c r="AZ21" s="28">
        <f t="shared" si="6"/>
        <v>4.3673053308701179E-2</v>
      </c>
      <c r="BA21">
        <v>1262.5879427465479</v>
      </c>
      <c r="BB21">
        <v>1262.5879427465479</v>
      </c>
      <c r="BC21">
        <v>20.00088232067646</v>
      </c>
      <c r="BD21" s="14">
        <f t="shared" si="7"/>
        <v>3.4089221042202154E-2</v>
      </c>
      <c r="BE21" s="28">
        <f t="shared" si="7"/>
        <v>3.4089221042202154E-2</v>
      </c>
    </row>
    <row r="22" spans="1:57" x14ac:dyDescent="0.3">
      <c r="A22" s="11" t="s">
        <v>38</v>
      </c>
      <c r="B22" s="12">
        <f t="shared" si="8"/>
        <v>1612.2398124857291</v>
      </c>
      <c r="C22" s="12">
        <v>1379.989</v>
      </c>
      <c r="D22" s="13">
        <v>1727.297</v>
      </c>
      <c r="E22" s="14">
        <v>0.20107</v>
      </c>
      <c r="F22" s="13">
        <v>60.031059999999997</v>
      </c>
      <c r="G22" s="14">
        <f t="shared" si="9"/>
        <v>7.1364809765414081E-2</v>
      </c>
      <c r="H22">
        <v>1447.7640251616849</v>
      </c>
      <c r="I22">
        <v>1622.0758056578049</v>
      </c>
      <c r="J22" s="6">
        <v>0.1074621666189214</v>
      </c>
      <c r="K22">
        <v>60.027464866638176</v>
      </c>
      <c r="L22" s="14">
        <f t="shared" si="10"/>
        <v>6.1008251352575524E-3</v>
      </c>
      <c r="M22">
        <v>1525.254060464232</v>
      </c>
      <c r="N22">
        <v>1612.2398124857291</v>
      </c>
      <c r="O22" s="6">
        <v>5.3953358146752603E-2</v>
      </c>
      <c r="P22">
        <v>3600.0215280056</v>
      </c>
      <c r="Q22" s="14">
        <f t="shared" si="11"/>
        <v>0</v>
      </c>
      <c r="R22">
        <v>1622.8152188738561</v>
      </c>
      <c r="S22">
        <v>1622.815218873857</v>
      </c>
      <c r="T22">
        <v>20.000604980600471</v>
      </c>
      <c r="U22" s="14">
        <f t="shared" si="0"/>
        <v>6.5594499690601275E-3</v>
      </c>
      <c r="V22" s="28">
        <f t="shared" si="0"/>
        <v>6.5594499690606912E-3</v>
      </c>
      <c r="W22">
        <v>1799.0681864543319</v>
      </c>
      <c r="X22">
        <v>1834.002630959355</v>
      </c>
      <c r="Y22">
        <v>77.552429927697816</v>
      </c>
      <c r="Z22" s="14">
        <f t="shared" si="1"/>
        <v>0.11588125570510098</v>
      </c>
      <c r="AA22" s="28">
        <f t="shared" si="1"/>
        <v>0.13754952380918756</v>
      </c>
      <c r="AB22">
        <v>1646.800882969276</v>
      </c>
      <c r="AC22">
        <v>1657.273218552197</v>
      </c>
      <c r="AD22">
        <v>20.00085159071023</v>
      </c>
      <c r="AE22" s="14">
        <f t="shared" si="2"/>
        <v>2.1436680955211711E-2</v>
      </c>
      <c r="AF22" s="28">
        <f t="shared" si="2"/>
        <v>2.7932200729515574E-2</v>
      </c>
      <c r="AG22">
        <v>1676.1634014562981</v>
      </c>
      <c r="AH22">
        <v>1685.911693495015</v>
      </c>
      <c r="AI22">
        <v>32.30664762435481</v>
      </c>
      <c r="AJ22" s="14">
        <f t="shared" si="3"/>
        <v>3.964893341271139E-2</v>
      </c>
      <c r="AK22" s="28">
        <f t="shared" si="3"/>
        <v>4.5695361470884183E-2</v>
      </c>
      <c r="AL22">
        <v>1622.8152188738561</v>
      </c>
      <c r="AM22">
        <v>1622.815218873857</v>
      </c>
      <c r="AN22">
        <v>20.000780126336029</v>
      </c>
      <c r="AO22" s="14">
        <f t="shared" si="4"/>
        <v>6.5594499690601275E-3</v>
      </c>
      <c r="AP22" s="28">
        <f t="shared" si="4"/>
        <v>6.5594499690606912E-3</v>
      </c>
      <c r="AQ22">
        <v>1671.674942214172</v>
      </c>
      <c r="AR22">
        <v>1682.8575236059301</v>
      </c>
      <c r="AS22">
        <v>30.166491636703721</v>
      </c>
      <c r="AT22" s="14">
        <f t="shared" si="5"/>
        <v>3.6864943582311523E-2</v>
      </c>
      <c r="AU22" s="28">
        <f t="shared" si="5"/>
        <v>4.3800996956726651E-2</v>
      </c>
      <c r="AV22">
        <v>1673.9946156091071</v>
      </c>
      <c r="AW22">
        <v>1689.2125266274561</v>
      </c>
      <c r="AX22">
        <v>30.23660850990564</v>
      </c>
      <c r="AY22" s="14">
        <f t="shared" si="6"/>
        <v>3.8303732884604362E-2</v>
      </c>
      <c r="AZ22" s="28">
        <f t="shared" si="6"/>
        <v>4.7742720124899746E-2</v>
      </c>
      <c r="BA22">
        <v>1672.2772376416831</v>
      </c>
      <c r="BB22">
        <v>1681.8249328587269</v>
      </c>
      <c r="BC22">
        <v>37.298661952291148</v>
      </c>
      <c r="BD22" s="14">
        <f t="shared" si="7"/>
        <v>3.723852040558974E-2</v>
      </c>
      <c r="BE22" s="28">
        <f t="shared" si="7"/>
        <v>4.3160527257860265E-2</v>
      </c>
    </row>
    <row r="23" spans="1:57" x14ac:dyDescent="0.3">
      <c r="A23" s="11" t="s">
        <v>39</v>
      </c>
      <c r="B23" s="12">
        <f t="shared" si="8"/>
        <v>1759.726013782217</v>
      </c>
      <c r="C23" s="12">
        <v>1629.08</v>
      </c>
      <c r="D23" s="13">
        <v>1802.2439999999999</v>
      </c>
      <c r="E23" s="14">
        <v>9.6082000000000001E-2</v>
      </c>
      <c r="F23" s="13">
        <v>60.033239999999999</v>
      </c>
      <c r="G23" s="14">
        <f t="shared" si="9"/>
        <v>2.4161708064085536E-2</v>
      </c>
      <c r="H23">
        <v>1629.0115762637649</v>
      </c>
      <c r="I23">
        <v>1825.443388350084</v>
      </c>
      <c r="J23" s="6">
        <v>0.1076077260680551</v>
      </c>
      <c r="K23">
        <v>60.022022008895867</v>
      </c>
      <c r="L23" s="14">
        <f t="shared" si="10"/>
        <v>3.7345231049133149E-2</v>
      </c>
      <c r="M23">
        <v>1727.7678437871709</v>
      </c>
      <c r="N23">
        <v>1759.726013782217</v>
      </c>
      <c r="O23" s="6">
        <v>1.8160878309889422E-2</v>
      </c>
      <c r="P23">
        <v>3600.021576166153</v>
      </c>
      <c r="Q23" s="14">
        <f t="shared" si="11"/>
        <v>0</v>
      </c>
      <c r="R23">
        <v>1812.101995353969</v>
      </c>
      <c r="S23">
        <v>1812.101995353969</v>
      </c>
      <c r="T23">
        <v>20.000479579198149</v>
      </c>
      <c r="U23" s="14">
        <f t="shared" si="0"/>
        <v>2.9763713874513403E-2</v>
      </c>
      <c r="V23" s="28">
        <f t="shared" si="0"/>
        <v>2.9763713874513403E-2</v>
      </c>
      <c r="W23">
        <v>2024.810091686651</v>
      </c>
      <c r="X23">
        <v>2128.522731431613</v>
      </c>
      <c r="Y23">
        <v>42.625721481599612</v>
      </c>
      <c r="Z23" s="14">
        <f t="shared" si="1"/>
        <v>0.15063940399146747</v>
      </c>
      <c r="AA23" s="28">
        <f t="shared" si="1"/>
        <v>0.2095762151385904</v>
      </c>
      <c r="AB23">
        <v>1812.101995353969</v>
      </c>
      <c r="AC23">
        <v>1812.101995353969</v>
      </c>
      <c r="AD23">
        <v>20.000704850303009</v>
      </c>
      <c r="AE23" s="14">
        <f t="shared" si="2"/>
        <v>2.9763713874513403E-2</v>
      </c>
      <c r="AF23" s="28">
        <f t="shared" si="2"/>
        <v>2.9763713874513403E-2</v>
      </c>
      <c r="AG23">
        <v>1821.7694287827039</v>
      </c>
      <c r="AH23">
        <v>1828.855985811681</v>
      </c>
      <c r="AI23">
        <v>30.097075116261841</v>
      </c>
      <c r="AJ23" s="14">
        <f t="shared" si="3"/>
        <v>3.5257429005743718E-2</v>
      </c>
      <c r="AK23" s="28">
        <f t="shared" si="3"/>
        <v>3.9284508774682148E-2</v>
      </c>
      <c r="AL23">
        <v>1812.101995353969</v>
      </c>
      <c r="AM23">
        <v>1812.101995353969</v>
      </c>
      <c r="AN23">
        <v>20.000601587211712</v>
      </c>
      <c r="AO23" s="14">
        <f t="shared" si="4"/>
        <v>2.9763713874513403E-2</v>
      </c>
      <c r="AP23" s="28">
        <f t="shared" si="4"/>
        <v>2.9763713874513403E-2</v>
      </c>
      <c r="AQ23">
        <v>1828.715617509341</v>
      </c>
      <c r="AR23">
        <v>1829.4229507847881</v>
      </c>
      <c r="AS23">
        <v>30.000647619413211</v>
      </c>
      <c r="AT23" s="14">
        <f t="shared" si="5"/>
        <v>3.920474163977556E-2</v>
      </c>
      <c r="AU23" s="28">
        <f t="shared" si="5"/>
        <v>3.960669812044771E-2</v>
      </c>
      <c r="AV23">
        <v>1829.6675262967669</v>
      </c>
      <c r="AW23">
        <v>1835.182783325519</v>
      </c>
      <c r="AX23">
        <v>30.000710652995618</v>
      </c>
      <c r="AY23" s="14">
        <f t="shared" si="6"/>
        <v>3.9745683115875022E-2</v>
      </c>
      <c r="AZ23" s="28">
        <f t="shared" si="6"/>
        <v>4.2879839788877792E-2</v>
      </c>
      <c r="BA23">
        <v>1821.7694287827039</v>
      </c>
      <c r="BB23">
        <v>1827.3263797640129</v>
      </c>
      <c r="BC23">
        <v>20.768703318893682</v>
      </c>
      <c r="BD23" s="14">
        <f t="shared" si="7"/>
        <v>3.5257429005743718E-2</v>
      </c>
      <c r="BE23" s="28">
        <f t="shared" si="7"/>
        <v>3.8415279112968832E-2</v>
      </c>
    </row>
    <row r="24" spans="1:57" x14ac:dyDescent="0.3">
      <c r="A24" s="11" t="s">
        <v>40</v>
      </c>
      <c r="B24" s="12">
        <f t="shared" si="8"/>
        <v>1147.717208633358</v>
      </c>
      <c r="C24" s="12">
        <v>935.64149999999995</v>
      </c>
      <c r="D24" s="13">
        <v>11159.1</v>
      </c>
      <c r="E24" s="14">
        <v>0.91615400000000002</v>
      </c>
      <c r="F24" s="13">
        <v>60.015949999999997</v>
      </c>
      <c r="G24" s="14">
        <f t="shared" si="9"/>
        <v>8.7228654550607256</v>
      </c>
      <c r="H24">
        <v>935.6414987123328</v>
      </c>
      <c r="I24">
        <v>1366.204254634853</v>
      </c>
      <c r="J24" s="6">
        <v>0.3151525509175031</v>
      </c>
      <c r="K24">
        <v>60.038910150527947</v>
      </c>
      <c r="L24" s="14">
        <f t="shared" si="10"/>
        <v>0.19036662024233125</v>
      </c>
      <c r="M24">
        <v>1054.8236653003109</v>
      </c>
      <c r="N24">
        <v>1147.717208633358</v>
      </c>
      <c r="O24" s="6">
        <v>8.093765836591317E-2</v>
      </c>
      <c r="P24">
        <v>3600.031512022018</v>
      </c>
      <c r="Q24" s="14">
        <f t="shared" si="11"/>
        <v>0</v>
      </c>
      <c r="R24">
        <v>1330.6972959521031</v>
      </c>
      <c r="S24">
        <v>1353.218678123591</v>
      </c>
      <c r="T24">
        <v>75.238372844099644</v>
      </c>
      <c r="U24" s="14">
        <f t="shared" si="0"/>
        <v>0.15942959288432054</v>
      </c>
      <c r="V24" s="28">
        <f t="shared" si="0"/>
        <v>0.17905235535758271</v>
      </c>
      <c r="W24">
        <v>1296.203890106779</v>
      </c>
      <c r="X24">
        <v>1323.3849261369869</v>
      </c>
      <c r="Y24">
        <v>147.8329491144992</v>
      </c>
      <c r="Z24" s="14">
        <f t="shared" si="1"/>
        <v>0.12937566881151077</v>
      </c>
      <c r="AA24" s="28">
        <f t="shared" si="1"/>
        <v>0.15305836331652189</v>
      </c>
      <c r="AB24">
        <v>1318.9413949427151</v>
      </c>
      <c r="AC24">
        <v>1352.1375204093449</v>
      </c>
      <c r="AD24">
        <v>74.051791185396723</v>
      </c>
      <c r="AE24" s="14">
        <f t="shared" si="2"/>
        <v>0.14918673783173636</v>
      </c>
      <c r="AF24" s="28">
        <f t="shared" si="2"/>
        <v>0.17811034829685959</v>
      </c>
      <c r="AG24">
        <v>1232.249390489098</v>
      </c>
      <c r="AH24">
        <v>1299.0929073189161</v>
      </c>
      <c r="AI24">
        <v>137.79652834171429</v>
      </c>
      <c r="AJ24" s="14">
        <f t="shared" si="3"/>
        <v>7.3652447850282285E-2</v>
      </c>
      <c r="AK24" s="28">
        <f t="shared" si="3"/>
        <v>0.13189285439556001</v>
      </c>
      <c r="AL24">
        <v>1305.845092888756</v>
      </c>
      <c r="AM24">
        <v>1349.2011715038191</v>
      </c>
      <c r="AN24">
        <v>61.049160708510307</v>
      </c>
      <c r="AO24" s="14">
        <f t="shared" si="4"/>
        <v>0.13777599836085788</v>
      </c>
      <c r="AP24" s="28">
        <f t="shared" si="4"/>
        <v>0.17555192285596</v>
      </c>
      <c r="AQ24">
        <v>1278.654663130118</v>
      </c>
      <c r="AR24">
        <v>1303.245157314469</v>
      </c>
      <c r="AS24">
        <v>117.6383767064894</v>
      </c>
      <c r="AT24" s="14">
        <f t="shared" si="5"/>
        <v>0.11408511914940571</v>
      </c>
      <c r="AU24" s="28">
        <f t="shared" si="5"/>
        <v>0.13551068809563774</v>
      </c>
      <c r="AV24">
        <v>1240.599801326008</v>
      </c>
      <c r="AW24">
        <v>1279.48499586495</v>
      </c>
      <c r="AX24">
        <v>68.663570451003039</v>
      </c>
      <c r="AY24" s="14">
        <f t="shared" si="6"/>
        <v>8.0928117130220356E-2</v>
      </c>
      <c r="AZ24" s="28">
        <f t="shared" si="6"/>
        <v>0.11480858371766869</v>
      </c>
      <c r="BA24">
        <v>1259.083963243085</v>
      </c>
      <c r="BB24">
        <v>1293.0802332333189</v>
      </c>
      <c r="BC24">
        <v>154.13835933248629</v>
      </c>
      <c r="BD24" s="14">
        <f t="shared" si="7"/>
        <v>9.7033270715123895E-2</v>
      </c>
      <c r="BE24" s="28">
        <f t="shared" si="7"/>
        <v>0.12665404291798643</v>
      </c>
    </row>
    <row r="25" spans="1:57" x14ac:dyDescent="0.3">
      <c r="A25" s="11" t="s">
        <v>41</v>
      </c>
      <c r="B25" s="12">
        <f t="shared" si="8"/>
        <v>1595.095192057702</v>
      </c>
      <c r="C25" s="12">
        <v>1417.559</v>
      </c>
      <c r="D25" s="13">
        <v>1639.7280000000001</v>
      </c>
      <c r="E25" s="14">
        <v>0.135491</v>
      </c>
      <c r="F25" s="13">
        <v>60.032420000000002</v>
      </c>
      <c r="G25" s="14">
        <f t="shared" si="9"/>
        <v>2.7981281721952248E-2</v>
      </c>
      <c r="H25">
        <v>1417.1011001434881</v>
      </c>
      <c r="I25">
        <v>1606.9025441994991</v>
      </c>
      <c r="J25" s="6">
        <v>0.1181163380076431</v>
      </c>
      <c r="K25">
        <v>60.028801918029792</v>
      </c>
      <c r="L25" s="14">
        <f t="shared" si="10"/>
        <v>7.4022868356623797E-3</v>
      </c>
      <c r="M25">
        <v>1500.665672919946</v>
      </c>
      <c r="N25">
        <v>1595.095192057702</v>
      </c>
      <c r="O25" s="6">
        <v>5.9199927131583188E-2</v>
      </c>
      <c r="P25">
        <v>3600.0431189537048</v>
      </c>
      <c r="Q25" s="14">
        <f t="shared" si="11"/>
        <v>0</v>
      </c>
      <c r="R25">
        <v>1629.2093997646559</v>
      </c>
      <c r="S25">
        <v>1629.2093997646559</v>
      </c>
      <c r="T25">
        <v>20.000805294799651</v>
      </c>
      <c r="U25" s="14">
        <f t="shared" si="0"/>
        <v>2.1386941592461323E-2</v>
      </c>
      <c r="V25" s="28">
        <f t="shared" si="0"/>
        <v>2.1386941592461323E-2</v>
      </c>
      <c r="W25">
        <v>1807.1060636947279</v>
      </c>
      <c r="X25">
        <v>1860.761788659684</v>
      </c>
      <c r="Y25">
        <v>123.2329905869003</v>
      </c>
      <c r="Z25" s="14">
        <f t="shared" si="1"/>
        <v>0.13291424404804836</v>
      </c>
      <c r="AA25" s="28">
        <f t="shared" si="1"/>
        <v>0.16655218943972069</v>
      </c>
      <c r="AB25">
        <v>1639.489932094785</v>
      </c>
      <c r="AC25">
        <v>1639.489932094785</v>
      </c>
      <c r="AD25">
        <v>20.000721735716802</v>
      </c>
      <c r="AE25" s="14">
        <f t="shared" si="2"/>
        <v>2.7832031754677276E-2</v>
      </c>
      <c r="AF25" s="28">
        <f t="shared" si="2"/>
        <v>2.7832031754677276E-2</v>
      </c>
      <c r="AG25">
        <v>1657.231990524466</v>
      </c>
      <c r="AH25">
        <v>1658.972737750538</v>
      </c>
      <c r="AI25">
        <v>35.678063481580473</v>
      </c>
      <c r="AJ25" s="14">
        <f t="shared" si="3"/>
        <v>3.8954915528650325E-2</v>
      </c>
      <c r="AK25" s="28">
        <f t="shared" si="3"/>
        <v>4.0046227968647354E-2</v>
      </c>
      <c r="AL25">
        <v>1626.7744850792531</v>
      </c>
      <c r="AM25">
        <v>1628.722416827575</v>
      </c>
      <c r="AN25">
        <v>20.00060795668978</v>
      </c>
      <c r="AO25" s="14">
        <f t="shared" si="4"/>
        <v>1.9860440417154169E-2</v>
      </c>
      <c r="AP25" s="28">
        <f t="shared" si="4"/>
        <v>2.1081641357399664E-2</v>
      </c>
      <c r="AQ25">
        <v>1654.8886480195399</v>
      </c>
      <c r="AR25">
        <v>1659.487121551407</v>
      </c>
      <c r="AS25">
        <v>32.422450174437827</v>
      </c>
      <c r="AT25" s="14">
        <f t="shared" si="5"/>
        <v>3.7485822952486793E-2</v>
      </c>
      <c r="AU25" s="28">
        <f t="shared" si="5"/>
        <v>4.0368706403433027E-2</v>
      </c>
      <c r="AV25">
        <v>1657.231990524466</v>
      </c>
      <c r="AW25">
        <v>1659.8054282475341</v>
      </c>
      <c r="AX25">
        <v>40.395761533395863</v>
      </c>
      <c r="AY25" s="14">
        <f t="shared" si="6"/>
        <v>3.8954915528650325E-2</v>
      </c>
      <c r="AZ25" s="28">
        <f t="shared" si="6"/>
        <v>4.0568259820503091E-2</v>
      </c>
      <c r="BA25">
        <v>1653.22506364843</v>
      </c>
      <c r="BB25">
        <v>1659.4368785217571</v>
      </c>
      <c r="BC25">
        <v>49.196422470506512</v>
      </c>
      <c r="BD25" s="14">
        <f t="shared" si="7"/>
        <v>3.6442885590884044E-2</v>
      </c>
      <c r="BE25" s="28">
        <f t="shared" si="7"/>
        <v>4.0337207951240295E-2</v>
      </c>
    </row>
    <row r="26" spans="1:57" x14ac:dyDescent="0.3">
      <c r="A26" s="11" t="s">
        <v>42</v>
      </c>
      <c r="B26" s="12">
        <f t="shared" si="8"/>
        <v>1613.7390271547949</v>
      </c>
      <c r="C26" s="12">
        <v>1515.7139999999999</v>
      </c>
      <c r="D26" s="13">
        <v>1656.3579999999999</v>
      </c>
      <c r="E26" s="14">
        <v>8.4912000000000001E-2</v>
      </c>
      <c r="F26" s="13">
        <v>60.070039999999999</v>
      </c>
      <c r="G26" s="14">
        <f t="shared" si="9"/>
        <v>2.6410077545405277E-2</v>
      </c>
      <c r="H26">
        <v>1500.848096420739</v>
      </c>
      <c r="I26">
        <v>1675.8625405599589</v>
      </c>
      <c r="J26" s="6">
        <v>0.1044324578558465</v>
      </c>
      <c r="K26">
        <v>60.010518074035637</v>
      </c>
      <c r="L26" s="14">
        <f t="shared" si="10"/>
        <v>3.8496629479609711E-2</v>
      </c>
      <c r="M26">
        <v>1553.8509437740399</v>
      </c>
      <c r="N26">
        <v>1613.7390271547949</v>
      </c>
      <c r="O26" s="6">
        <v>3.7111380696012573E-2</v>
      </c>
      <c r="P26">
        <v>3600.0147798061371</v>
      </c>
      <c r="Q26" s="14">
        <f t="shared" si="11"/>
        <v>0</v>
      </c>
      <c r="R26">
        <v>1643.9168774518751</v>
      </c>
      <c r="S26">
        <v>1643.9168774518751</v>
      </c>
      <c r="T26">
        <v>20.000516069700829</v>
      </c>
      <c r="U26" s="14">
        <f t="shared" si="0"/>
        <v>1.8700576604562317E-2</v>
      </c>
      <c r="V26" s="28">
        <f t="shared" si="0"/>
        <v>1.8700576604562317E-2</v>
      </c>
      <c r="W26">
        <v>1697.4512091391821</v>
      </c>
      <c r="X26">
        <v>1700.6726166893241</v>
      </c>
      <c r="Y26">
        <v>39.635169509198747</v>
      </c>
      <c r="Z26" s="14">
        <f t="shared" si="1"/>
        <v>5.1874671539661042E-2</v>
      </c>
      <c r="AA26" s="28">
        <f t="shared" si="1"/>
        <v>5.3870909776410937E-2</v>
      </c>
      <c r="AB26">
        <v>1643.9168774518751</v>
      </c>
      <c r="AC26">
        <v>1643.9168774518751</v>
      </c>
      <c r="AD26">
        <v>20.000745477620509</v>
      </c>
      <c r="AE26" s="14">
        <f t="shared" si="2"/>
        <v>1.8700576604562317E-2</v>
      </c>
      <c r="AF26" s="28">
        <f t="shared" si="2"/>
        <v>1.8700576604562317E-2</v>
      </c>
      <c r="AG26">
        <v>1665.778981356302</v>
      </c>
      <c r="AH26">
        <v>1665.778981356302</v>
      </c>
      <c r="AI26">
        <v>30.000577428471299</v>
      </c>
      <c r="AJ26" s="14">
        <f t="shared" si="3"/>
        <v>3.2248060761881296E-2</v>
      </c>
      <c r="AK26" s="28">
        <f t="shared" si="3"/>
        <v>3.2248060761881296E-2</v>
      </c>
      <c r="AL26">
        <v>1643.9168774518751</v>
      </c>
      <c r="AM26">
        <v>1643.9168774518751</v>
      </c>
      <c r="AN26">
        <v>20.00066990861669</v>
      </c>
      <c r="AO26" s="14">
        <f t="shared" si="4"/>
        <v>1.8700576604562317E-2</v>
      </c>
      <c r="AP26" s="28">
        <f t="shared" si="4"/>
        <v>1.8700576604562317E-2</v>
      </c>
      <c r="AQ26">
        <v>1653.7641748048311</v>
      </c>
      <c r="AR26">
        <v>1657.544289737853</v>
      </c>
      <c r="AS26">
        <v>30.00074336756952</v>
      </c>
      <c r="AT26" s="14">
        <f t="shared" si="5"/>
        <v>2.4802738842230915E-2</v>
      </c>
      <c r="AU26" s="28">
        <f t="shared" si="5"/>
        <v>2.7145196246689086E-2</v>
      </c>
      <c r="AV26">
        <v>1677.5388133568999</v>
      </c>
      <c r="AW26">
        <v>1686.5614715058639</v>
      </c>
      <c r="AX26">
        <v>30.574745319702199</v>
      </c>
      <c r="AY26" s="14">
        <f t="shared" si="6"/>
        <v>3.9535380336305839E-2</v>
      </c>
      <c r="AZ26" s="28">
        <f t="shared" si="6"/>
        <v>4.5126531072042786E-2</v>
      </c>
      <c r="BA26">
        <v>1658.707998948006</v>
      </c>
      <c r="BB26">
        <v>1658.7079989480069</v>
      </c>
      <c r="BC26">
        <v>21.25593016981729</v>
      </c>
      <c r="BD26" s="14">
        <f t="shared" si="7"/>
        <v>2.7866322271759419E-2</v>
      </c>
      <c r="BE26" s="28">
        <f t="shared" si="7"/>
        <v>2.7866322271759981E-2</v>
      </c>
    </row>
    <row r="27" spans="1:57" x14ac:dyDescent="0.3">
      <c r="A27" s="11" t="s">
        <v>43</v>
      </c>
      <c r="B27" s="12">
        <f t="shared" si="8"/>
        <v>1483.0666464995111</v>
      </c>
      <c r="C27" s="12">
        <v>1176.066</v>
      </c>
      <c r="D27" s="13">
        <v>1588.248</v>
      </c>
      <c r="E27" s="14">
        <v>0.25951999999999997</v>
      </c>
      <c r="F27" s="13">
        <v>60.040790000000001</v>
      </c>
      <c r="G27" s="14">
        <f t="shared" si="9"/>
        <v>7.0921528542732037E-2</v>
      </c>
      <c r="H27">
        <v>1265.261192165282</v>
      </c>
      <c r="I27">
        <v>1698.7342726581321</v>
      </c>
      <c r="J27" s="6">
        <v>0.25517415376247321</v>
      </c>
      <c r="K27">
        <v>60.032158136367798</v>
      </c>
      <c r="L27" s="14">
        <f t="shared" si="10"/>
        <v>0.14542005018295187</v>
      </c>
      <c r="M27">
        <v>1375.559543661881</v>
      </c>
      <c r="N27">
        <v>1483.0666464995111</v>
      </c>
      <c r="O27" s="6">
        <v>7.2489731389602852E-2</v>
      </c>
      <c r="P27">
        <v>3600.01522397995</v>
      </c>
      <c r="Q27" s="14">
        <f t="shared" si="11"/>
        <v>0</v>
      </c>
      <c r="R27">
        <v>1825.7854926141499</v>
      </c>
      <c r="S27">
        <v>1874.9906046933161</v>
      </c>
      <c r="T27">
        <v>24.748775631300671</v>
      </c>
      <c r="U27" s="14">
        <f t="shared" si="0"/>
        <v>0.23108796015577565</v>
      </c>
      <c r="V27" s="28">
        <f t="shared" si="0"/>
        <v>0.26426591085361195</v>
      </c>
      <c r="W27">
        <v>1683.035906175563</v>
      </c>
      <c r="X27">
        <v>1773.7947318083741</v>
      </c>
      <c r="Y27">
        <v>66.296046391097477</v>
      </c>
      <c r="Z27" s="14">
        <f t="shared" si="1"/>
        <v>0.1348349786896228</v>
      </c>
      <c r="AA27" s="28">
        <f t="shared" si="1"/>
        <v>0.19603170632625971</v>
      </c>
      <c r="AB27">
        <v>1781.408448327215</v>
      </c>
      <c r="AC27">
        <v>1844.741882262635</v>
      </c>
      <c r="AD27">
        <v>24.542205786390699</v>
      </c>
      <c r="AE27" s="14">
        <f t="shared" si="2"/>
        <v>0.20116547191718012</v>
      </c>
      <c r="AF27" s="28">
        <f t="shared" si="2"/>
        <v>0.24386984672387291</v>
      </c>
      <c r="AG27">
        <v>1624.7876359165371</v>
      </c>
      <c r="AH27">
        <v>1669.0267326095091</v>
      </c>
      <c r="AI27">
        <v>57.896235585119577</v>
      </c>
      <c r="AJ27" s="14">
        <f t="shared" si="3"/>
        <v>9.5559420577308957E-2</v>
      </c>
      <c r="AK27" s="28">
        <f t="shared" si="3"/>
        <v>0.12538889371487141</v>
      </c>
      <c r="AL27">
        <v>1697.129226149744</v>
      </c>
      <c r="AM27">
        <v>1812.08880629646</v>
      </c>
      <c r="AN27">
        <v>24.959488096856511</v>
      </c>
      <c r="AO27" s="14">
        <f t="shared" si="4"/>
        <v>0.14433780178084768</v>
      </c>
      <c r="AP27" s="28">
        <f t="shared" si="4"/>
        <v>0.22185257862385444</v>
      </c>
      <c r="AQ27">
        <v>1650.131225825105</v>
      </c>
      <c r="AR27">
        <v>1707.6675213900719</v>
      </c>
      <c r="AS27">
        <v>49.380968656996266</v>
      </c>
      <c r="AT27" s="14">
        <f t="shared" si="5"/>
        <v>0.11264805915493903</v>
      </c>
      <c r="AU27" s="28">
        <f t="shared" si="5"/>
        <v>0.15144354801632637</v>
      </c>
      <c r="AV27">
        <v>1606.704948811331</v>
      </c>
      <c r="AW27">
        <v>1647.1602225927029</v>
      </c>
      <c r="AX27">
        <v>35.58827966819517</v>
      </c>
      <c r="AY27" s="14">
        <f t="shared" si="6"/>
        <v>8.3366652876756361E-2</v>
      </c>
      <c r="AZ27" s="28">
        <f t="shared" si="6"/>
        <v>0.11064477545935149</v>
      </c>
      <c r="BA27">
        <v>1557.8106112354881</v>
      </c>
      <c r="BB27">
        <v>1639.081846458552</v>
      </c>
      <c r="BC27">
        <v>71.535130918899085</v>
      </c>
      <c r="BD27" s="14">
        <f t="shared" si="7"/>
        <v>5.0398250754539929E-2</v>
      </c>
      <c r="BE27" s="28">
        <f t="shared" si="7"/>
        <v>0.10519769986553493</v>
      </c>
    </row>
    <row r="28" spans="1:57" x14ac:dyDescent="0.3">
      <c r="A28" s="11" t="s">
        <v>44</v>
      </c>
      <c r="B28" s="12">
        <f t="shared" si="8"/>
        <v>1541.403687933514</v>
      </c>
      <c r="C28" s="12">
        <v>0</v>
      </c>
      <c r="D28" s="13">
        <v>10698.68</v>
      </c>
      <c r="E28" s="14">
        <v>1</v>
      </c>
      <c r="F28" s="13">
        <v>60.020269999999996</v>
      </c>
      <c r="G28" s="14">
        <f t="shared" si="9"/>
        <v>5.9408683031913636</v>
      </c>
      <c r="H28">
        <v>1313.4699735957479</v>
      </c>
      <c r="I28">
        <v>1867.0184268498531</v>
      </c>
      <c r="J28" s="6">
        <v>0.29648794317905391</v>
      </c>
      <c r="K28">
        <v>60.097740173339837</v>
      </c>
      <c r="L28" s="14">
        <f t="shared" si="10"/>
        <v>0.21124559482070213</v>
      </c>
      <c r="M28">
        <v>1495.3173332672261</v>
      </c>
      <c r="N28">
        <v>1541.403687933514</v>
      </c>
      <c r="O28" s="6">
        <v>2.989895186255493E-2</v>
      </c>
      <c r="P28">
        <v>3600.01197218895</v>
      </c>
      <c r="Q28" s="14">
        <f t="shared" si="11"/>
        <v>0</v>
      </c>
      <c r="R28">
        <v>1633.5858311919369</v>
      </c>
      <c r="S28">
        <v>1637.9353006495719</v>
      </c>
      <c r="T28">
        <v>20.122576703700911</v>
      </c>
      <c r="U28" s="14">
        <f t="shared" si="0"/>
        <v>5.9804024072374638E-2</v>
      </c>
      <c r="V28" s="28">
        <f t="shared" si="0"/>
        <v>6.2625782896285412E-2</v>
      </c>
      <c r="W28">
        <v>1744.836774014839</v>
      </c>
      <c r="X28">
        <v>1794.9057864628089</v>
      </c>
      <c r="Y28">
        <v>65.662822785497696</v>
      </c>
      <c r="Z28" s="14">
        <f t="shared" si="1"/>
        <v>0.13197910947913843</v>
      </c>
      <c r="AA28" s="28">
        <f t="shared" si="1"/>
        <v>0.1644618476741502</v>
      </c>
      <c r="AB28">
        <v>1651.7135683144959</v>
      </c>
      <c r="AC28">
        <v>1669.5193164193311</v>
      </c>
      <c r="AD28">
        <v>21.810250049212481</v>
      </c>
      <c r="AE28" s="14">
        <f t="shared" si="2"/>
        <v>7.1564562382012378E-2</v>
      </c>
      <c r="AF28" s="28">
        <f t="shared" si="2"/>
        <v>8.3116207317224952E-2</v>
      </c>
      <c r="AG28">
        <v>1675.0134491437941</v>
      </c>
      <c r="AH28">
        <v>1756.151056748942</v>
      </c>
      <c r="AI28">
        <v>50.113503285404292</v>
      </c>
      <c r="AJ28" s="14">
        <f t="shared" si="3"/>
        <v>8.6680577097492426E-2</v>
      </c>
      <c r="AK28" s="28">
        <f t="shared" si="3"/>
        <v>0.13931935579013016</v>
      </c>
      <c r="AL28">
        <v>1614.8388342322489</v>
      </c>
      <c r="AM28">
        <v>1631.333164626802</v>
      </c>
      <c r="AN28">
        <v>20.145408897101881</v>
      </c>
      <c r="AO28" s="14">
        <f t="shared" si="4"/>
        <v>4.7641735175284236E-2</v>
      </c>
      <c r="AP28" s="28">
        <f t="shared" si="4"/>
        <v>5.8342585655709822E-2</v>
      </c>
      <c r="AQ28">
        <v>1733.903900156846</v>
      </c>
      <c r="AR28">
        <v>1769.9682160406651</v>
      </c>
      <c r="AS28">
        <v>46.561857119831259</v>
      </c>
      <c r="AT28" s="14">
        <f t="shared" si="5"/>
        <v>0.12488630572916809</v>
      </c>
      <c r="AU28" s="28">
        <f t="shared" si="5"/>
        <v>0.14828336658100033</v>
      </c>
      <c r="AV28">
        <v>1661.8512017003929</v>
      </c>
      <c r="AW28">
        <v>1704.0949971435659</v>
      </c>
      <c r="AX28">
        <v>33.466226728510811</v>
      </c>
      <c r="AY28" s="14">
        <f t="shared" si="6"/>
        <v>7.8141446468418127E-2</v>
      </c>
      <c r="AZ28" s="28">
        <f t="shared" si="6"/>
        <v>0.10554750224333793</v>
      </c>
      <c r="BA28">
        <v>1672.7345861690151</v>
      </c>
      <c r="BB28">
        <v>1705.7663074990251</v>
      </c>
      <c r="BC28">
        <v>58.56943458250025</v>
      </c>
      <c r="BD28" s="14">
        <f t="shared" si="7"/>
        <v>8.5202143516063672E-2</v>
      </c>
      <c r="BE28" s="28">
        <f t="shared" si="7"/>
        <v>0.10663178040391492</v>
      </c>
    </row>
    <row r="29" spans="1:57" x14ac:dyDescent="0.3">
      <c r="A29" s="11" t="s">
        <v>45</v>
      </c>
      <c r="B29" s="12">
        <f t="shared" si="8"/>
        <v>1447.5637859324081</v>
      </c>
      <c r="C29" s="12">
        <v>1193.3389999999999</v>
      </c>
      <c r="D29" s="13">
        <v>1602.193</v>
      </c>
      <c r="E29" s="14">
        <v>0.25518400000000002</v>
      </c>
      <c r="F29" s="13">
        <v>60.033650000000002</v>
      </c>
      <c r="G29" s="14">
        <f t="shared" si="9"/>
        <v>0.1068203111809624</v>
      </c>
      <c r="H29">
        <v>1273.4241780711791</v>
      </c>
      <c r="I29">
        <v>1482.7888709884351</v>
      </c>
      <c r="J29" s="6">
        <v>0.14119656345794629</v>
      </c>
      <c r="K29">
        <v>60.027124166488647</v>
      </c>
      <c r="L29" s="14">
        <f t="shared" si="10"/>
        <v>2.433404689889896E-2</v>
      </c>
      <c r="M29">
        <v>1365.7138768283121</v>
      </c>
      <c r="N29">
        <v>1447.5637859324081</v>
      </c>
      <c r="O29" s="6">
        <v>5.6543214122598121E-2</v>
      </c>
      <c r="P29">
        <v>3600.0633051395421</v>
      </c>
      <c r="Q29" s="14">
        <f t="shared" si="11"/>
        <v>0</v>
      </c>
      <c r="R29">
        <v>1489.450042561984</v>
      </c>
      <c r="S29">
        <v>1490.569873718998</v>
      </c>
      <c r="T29">
        <v>20.066281898798479</v>
      </c>
      <c r="U29" s="14">
        <f t="shared" si="0"/>
        <v>2.8935689768306832E-2</v>
      </c>
      <c r="V29" s="28">
        <f t="shared" si="0"/>
        <v>2.9709286875319769E-2</v>
      </c>
      <c r="W29">
        <v>1587.704406030211</v>
      </c>
      <c r="X29">
        <v>1657.6935940857491</v>
      </c>
      <c r="Y29">
        <v>96.211424395597717</v>
      </c>
      <c r="Z29" s="14">
        <f t="shared" si="1"/>
        <v>9.6811360894563395E-2</v>
      </c>
      <c r="AA29" s="28">
        <f t="shared" si="1"/>
        <v>0.14516100098345003</v>
      </c>
      <c r="AB29">
        <v>1541.8053272672521</v>
      </c>
      <c r="AC29">
        <v>1552.507388773827</v>
      </c>
      <c r="AD29">
        <v>21.984668414993209</v>
      </c>
      <c r="AE29" s="14">
        <f t="shared" si="2"/>
        <v>6.5103550013266537E-2</v>
      </c>
      <c r="AF29" s="28">
        <f t="shared" si="2"/>
        <v>7.2496703676392632E-2</v>
      </c>
      <c r="AG29">
        <v>1573.104225037496</v>
      </c>
      <c r="AH29">
        <v>1588.372580670381</v>
      </c>
      <c r="AI29">
        <v>57.645519382692868</v>
      </c>
      <c r="AJ29" s="14">
        <f t="shared" si="3"/>
        <v>8.6725324524628458E-2</v>
      </c>
      <c r="AK29" s="28">
        <f t="shared" si="3"/>
        <v>9.7272946523233733E-2</v>
      </c>
      <c r="AL29">
        <v>1490.6942994031101</v>
      </c>
      <c r="AM29">
        <v>1490.6942994031101</v>
      </c>
      <c r="AN29">
        <v>20.000663445377722</v>
      </c>
      <c r="AO29" s="14">
        <f t="shared" si="4"/>
        <v>2.9795242109431932E-2</v>
      </c>
      <c r="AP29" s="28">
        <f t="shared" si="4"/>
        <v>2.9795242109431932E-2</v>
      </c>
      <c r="AQ29">
        <v>1547.706895609814</v>
      </c>
      <c r="AR29">
        <v>1608.2883409216729</v>
      </c>
      <c r="AS29">
        <v>61.657570335874333</v>
      </c>
      <c r="AT29" s="14">
        <f t="shared" si="5"/>
        <v>6.918044693477976E-2</v>
      </c>
      <c r="AU29" s="28">
        <f t="shared" si="5"/>
        <v>0.11103106927045603</v>
      </c>
      <c r="AV29">
        <v>1540.1825423991579</v>
      </c>
      <c r="AW29">
        <v>1593.1438062601669</v>
      </c>
      <c r="AX29">
        <v>40.599317568709367</v>
      </c>
      <c r="AY29" s="14">
        <f t="shared" si="6"/>
        <v>6.3982504513327543E-2</v>
      </c>
      <c r="AZ29" s="28">
        <f t="shared" si="6"/>
        <v>0.10056898476082521</v>
      </c>
      <c r="BA29">
        <v>1527.8591930335749</v>
      </c>
      <c r="BB29">
        <v>1567.38202126651</v>
      </c>
      <c r="BC29">
        <v>83.214047606306849</v>
      </c>
      <c r="BD29" s="14">
        <f t="shared" si="7"/>
        <v>5.5469339507859226E-2</v>
      </c>
      <c r="BE29" s="28">
        <f t="shared" si="7"/>
        <v>8.2772335491195184E-2</v>
      </c>
    </row>
    <row r="30" spans="1:57" x14ac:dyDescent="0.3">
      <c r="A30" s="11" t="s">
        <v>46</v>
      </c>
      <c r="B30" s="12">
        <f t="shared" si="8"/>
        <v>1769.8634495021449</v>
      </c>
      <c r="C30" s="12">
        <v>1658.5609999999999</v>
      </c>
      <c r="D30" s="13">
        <v>1780.693</v>
      </c>
      <c r="E30" s="14">
        <v>6.8586999999999995E-2</v>
      </c>
      <c r="F30" s="13">
        <v>60.015619999999998</v>
      </c>
      <c r="G30" s="14">
        <f t="shared" si="9"/>
        <v>6.1188621647061863E-3</v>
      </c>
      <c r="H30">
        <v>1663.149538867659</v>
      </c>
      <c r="I30">
        <v>1772.272876430929</v>
      </c>
      <c r="J30" s="6">
        <v>6.1572537172168172E-2</v>
      </c>
      <c r="K30">
        <v>60.01150107383728</v>
      </c>
      <c r="L30" s="14">
        <f t="shared" si="10"/>
        <v>1.3613631771772427E-3</v>
      </c>
      <c r="M30">
        <v>1720.543862423119</v>
      </c>
      <c r="N30">
        <v>1769.8634495021449</v>
      </c>
      <c r="O30" s="6">
        <v>2.786632329906507E-2</v>
      </c>
      <c r="P30">
        <v>3600.0127549171448</v>
      </c>
      <c r="Q30" s="14">
        <f t="shared" si="11"/>
        <v>0</v>
      </c>
      <c r="R30">
        <v>1772.539776569196</v>
      </c>
      <c r="S30">
        <v>1772.539776569196</v>
      </c>
      <c r="T30">
        <v>20.000597661098439</v>
      </c>
      <c r="U30" s="14">
        <f t="shared" si="0"/>
        <v>1.5121658497461333E-3</v>
      </c>
      <c r="V30" s="28">
        <f t="shared" si="0"/>
        <v>1.5121658497461333E-3</v>
      </c>
      <c r="W30">
        <v>1801.626616354029</v>
      </c>
      <c r="X30">
        <v>1816.5949423026921</v>
      </c>
      <c r="Y30">
        <v>30.00092424570175</v>
      </c>
      <c r="Z30" s="14">
        <f t="shared" si="1"/>
        <v>1.7946676542090818E-2</v>
      </c>
      <c r="AA30" s="28">
        <f t="shared" si="1"/>
        <v>2.6404010328419686E-2</v>
      </c>
      <c r="AB30">
        <v>1777.973990114464</v>
      </c>
      <c r="AC30">
        <v>1777.973990114464</v>
      </c>
      <c r="AD30">
        <v>20.000829549308399</v>
      </c>
      <c r="AE30" s="14">
        <f t="shared" si="2"/>
        <v>4.5825798677296197E-3</v>
      </c>
      <c r="AF30" s="28">
        <f t="shared" si="2"/>
        <v>4.5825798677296197E-3</v>
      </c>
      <c r="AG30">
        <v>1803.8207315178729</v>
      </c>
      <c r="AH30">
        <v>1813.373859959522</v>
      </c>
      <c r="AI30">
        <v>30.02106681670994</v>
      </c>
      <c r="AJ30" s="14">
        <f t="shared" si="3"/>
        <v>1.918638526903305E-2</v>
      </c>
      <c r="AK30" s="28">
        <f t="shared" si="3"/>
        <v>2.4584049390712213E-2</v>
      </c>
      <c r="AL30">
        <v>1771.5772473528659</v>
      </c>
      <c r="AM30">
        <v>1772.4435236475631</v>
      </c>
      <c r="AN30">
        <v>20.000439213076611</v>
      </c>
      <c r="AO30" s="14">
        <f t="shared" si="4"/>
        <v>9.6832207660036015E-4</v>
      </c>
      <c r="AP30" s="28">
        <f t="shared" si="4"/>
        <v>1.4577814724316331E-3</v>
      </c>
      <c r="AQ30">
        <v>1789.6561022377889</v>
      </c>
      <c r="AR30">
        <v>1789.65610223779</v>
      </c>
      <c r="AS30">
        <v>30.000473867566321</v>
      </c>
      <c r="AT30" s="14">
        <f t="shared" si="5"/>
        <v>1.1183152429760363E-2</v>
      </c>
      <c r="AU30" s="28">
        <f t="shared" si="5"/>
        <v>1.1183152429761005E-2</v>
      </c>
      <c r="AV30">
        <v>1799.666732861403</v>
      </c>
      <c r="AW30">
        <v>1810.4062588170909</v>
      </c>
      <c r="AX30">
        <v>30.000652263802479</v>
      </c>
      <c r="AY30" s="14">
        <f t="shared" si="6"/>
        <v>1.6839312302676029E-2</v>
      </c>
      <c r="AZ30" s="28">
        <f t="shared" si="6"/>
        <v>2.2907309220013848E-2</v>
      </c>
      <c r="BA30">
        <v>1789.6561022377889</v>
      </c>
      <c r="BB30">
        <v>1789.65610223779</v>
      </c>
      <c r="BC30">
        <v>20.00054075730732</v>
      </c>
      <c r="BD30" s="14">
        <f t="shared" si="7"/>
        <v>1.1183152429760363E-2</v>
      </c>
      <c r="BE30" s="28">
        <f t="shared" si="7"/>
        <v>1.1183152429761005E-2</v>
      </c>
    </row>
    <row r="31" spans="1:57" x14ac:dyDescent="0.3">
      <c r="A31" s="11" t="s">
        <v>47</v>
      </c>
      <c r="B31" s="12">
        <f t="shared" si="8"/>
        <v>1559.096189486452</v>
      </c>
      <c r="C31" s="12">
        <v>1323.646</v>
      </c>
      <c r="D31" s="13">
        <v>10698.68</v>
      </c>
      <c r="E31" s="14">
        <v>0.87627900000000003</v>
      </c>
      <c r="F31" s="13">
        <v>60.026730000000001</v>
      </c>
      <c r="G31" s="14">
        <f t="shared" si="9"/>
        <v>5.8621038728367489</v>
      </c>
      <c r="H31">
        <v>1323.646285459437</v>
      </c>
      <c r="I31">
        <v>2592.9681764134821</v>
      </c>
      <c r="J31" s="6">
        <v>0.48952467002882127</v>
      </c>
      <c r="K31">
        <v>60.014092922210693</v>
      </c>
      <c r="L31" s="14">
        <f t="shared" si="10"/>
        <v>0.66312264368215501</v>
      </c>
      <c r="M31">
        <v>1515.5490074748509</v>
      </c>
      <c r="N31">
        <v>1559.096189486452</v>
      </c>
      <c r="O31" s="6">
        <v>2.7931042552251959E-2</v>
      </c>
      <c r="P31">
        <v>3600.0118689537048</v>
      </c>
      <c r="Q31" s="14">
        <f t="shared" si="11"/>
        <v>0</v>
      </c>
      <c r="R31">
        <v>1877.673433908529</v>
      </c>
      <c r="S31">
        <v>1977.7791320440999</v>
      </c>
      <c r="T31">
        <v>35.586421252698337</v>
      </c>
      <c r="U31" s="14">
        <f t="shared" si="0"/>
        <v>0.20433456676397407</v>
      </c>
      <c r="V31" s="28">
        <f t="shared" si="0"/>
        <v>0.26854208571669796</v>
      </c>
      <c r="W31">
        <v>1750.961547344843</v>
      </c>
      <c r="X31">
        <v>1810.937062712424</v>
      </c>
      <c r="Y31">
        <v>79.088554175400347</v>
      </c>
      <c r="Z31" s="14">
        <f t="shared" si="1"/>
        <v>0.12306191186419949</v>
      </c>
      <c r="AA31" s="28">
        <f t="shared" si="1"/>
        <v>0.16153004216431666</v>
      </c>
      <c r="AB31">
        <v>1838.760885937068</v>
      </c>
      <c r="AC31">
        <v>1951.0814137044169</v>
      </c>
      <c r="AD31">
        <v>41.401389013289013</v>
      </c>
      <c r="AE31" s="14">
        <f t="shared" si="2"/>
        <v>0.17937616571478782</v>
      </c>
      <c r="AF31" s="28">
        <f t="shared" si="2"/>
        <v>0.25141824273656926</v>
      </c>
      <c r="AG31">
        <v>1697.452346548296</v>
      </c>
      <c r="AH31">
        <v>1750.63704107184</v>
      </c>
      <c r="AI31">
        <v>62.625031869020312</v>
      </c>
      <c r="AJ31" s="14">
        <f t="shared" si="3"/>
        <v>8.8741257912648017E-2</v>
      </c>
      <c r="AK31" s="28">
        <f t="shared" si="3"/>
        <v>0.12285377443484059</v>
      </c>
      <c r="AL31">
        <v>1817.4066573030541</v>
      </c>
      <c r="AM31">
        <v>1974.233239443972</v>
      </c>
      <c r="AN31">
        <v>34.19878176650964</v>
      </c>
      <c r="AO31" s="14">
        <f t="shared" si="4"/>
        <v>0.16567962230841354</v>
      </c>
      <c r="AP31" s="28">
        <f t="shared" si="4"/>
        <v>0.26626775997333513</v>
      </c>
      <c r="AQ31">
        <v>1796.968455683281</v>
      </c>
      <c r="AR31">
        <v>1836.6194424114581</v>
      </c>
      <c r="AS31">
        <v>62.865292255184613</v>
      </c>
      <c r="AT31" s="14">
        <f t="shared" si="5"/>
        <v>0.15257061610495079</v>
      </c>
      <c r="AU31" s="28">
        <f t="shared" si="5"/>
        <v>0.17800264973799917</v>
      </c>
      <c r="AV31">
        <v>1684.7905922525249</v>
      </c>
      <c r="AW31">
        <v>1758.307173980922</v>
      </c>
      <c r="AX31">
        <v>38.504648943193033</v>
      </c>
      <c r="AY31" s="14">
        <f t="shared" si="6"/>
        <v>8.0620043595562366E-2</v>
      </c>
      <c r="AZ31" s="28">
        <f t="shared" si="6"/>
        <v>0.12777337654842694</v>
      </c>
      <c r="BA31">
        <v>1694.2461432638991</v>
      </c>
      <c r="BB31">
        <v>1724.8892157463231</v>
      </c>
      <c r="BC31">
        <v>75.419151428597985</v>
      </c>
      <c r="BD31" s="14">
        <f t="shared" si="7"/>
        <v>8.6684807960414487E-2</v>
      </c>
      <c r="BE31" s="28">
        <f t="shared" si="7"/>
        <v>0.10633919021666097</v>
      </c>
    </row>
    <row r="32" spans="1:57" x14ac:dyDescent="0.3">
      <c r="A32" s="11" t="s">
        <v>48</v>
      </c>
      <c r="B32" s="12">
        <f t="shared" si="8"/>
        <v>1805.801146645912</v>
      </c>
      <c r="C32" s="12">
        <v>1689.2760000000001</v>
      </c>
      <c r="D32" s="13">
        <v>1818.223</v>
      </c>
      <c r="E32" s="14">
        <v>7.0918999999999996E-2</v>
      </c>
      <c r="F32" s="13">
        <v>60.036239999999999</v>
      </c>
      <c r="G32" s="14">
        <f t="shared" si="9"/>
        <v>6.8788600434550864E-3</v>
      </c>
      <c r="H32">
        <v>1718.211387036732</v>
      </c>
      <c r="I32">
        <v>1816.4079017340459</v>
      </c>
      <c r="J32" s="6">
        <v>5.4060827748860653E-2</v>
      </c>
      <c r="K32">
        <v>60.012622117996223</v>
      </c>
      <c r="L32" s="14">
        <f t="shared" si="10"/>
        <v>5.8737115699781612E-3</v>
      </c>
      <c r="M32">
        <v>1780.2228560899439</v>
      </c>
      <c r="N32">
        <v>1805.801146645912</v>
      </c>
      <c r="O32" s="6">
        <v>1.416451119409049E-2</v>
      </c>
      <c r="P32">
        <v>3600.0136680603032</v>
      </c>
      <c r="Q32" s="14">
        <f t="shared" si="11"/>
        <v>0</v>
      </c>
      <c r="R32">
        <v>1823.7684356080831</v>
      </c>
      <c r="S32">
        <v>1823.7684356080831</v>
      </c>
      <c r="T32">
        <v>20.000491006000811</v>
      </c>
      <c r="U32" s="14">
        <f t="shared" si="0"/>
        <v>9.9497605234903468E-3</v>
      </c>
      <c r="V32" s="28">
        <f t="shared" si="0"/>
        <v>9.9497605234903468E-3</v>
      </c>
      <c r="W32">
        <v>1888.9562362566619</v>
      </c>
      <c r="X32">
        <v>1892.422625904818</v>
      </c>
      <c r="Y32">
        <v>30.281868101499281</v>
      </c>
      <c r="Z32" s="14">
        <f t="shared" si="1"/>
        <v>4.6048863001998765E-2</v>
      </c>
      <c r="AA32" s="28">
        <f t="shared" si="1"/>
        <v>4.7968448474958826E-2</v>
      </c>
      <c r="AB32">
        <v>1823.7684356080831</v>
      </c>
      <c r="AC32">
        <v>1823.7684356080831</v>
      </c>
      <c r="AD32">
        <v>20.000647056498561</v>
      </c>
      <c r="AE32" s="14">
        <f t="shared" si="2"/>
        <v>9.9497605234903468E-3</v>
      </c>
      <c r="AF32" s="28">
        <f t="shared" si="2"/>
        <v>9.9497605234903468E-3</v>
      </c>
      <c r="AG32">
        <v>1826.92743931271</v>
      </c>
      <c r="AH32">
        <v>1826.9274393127091</v>
      </c>
      <c r="AI32">
        <v>30.000787022151052</v>
      </c>
      <c r="AJ32" s="14">
        <f t="shared" si="3"/>
        <v>1.1699124627336683E-2</v>
      </c>
      <c r="AK32" s="28">
        <f t="shared" si="3"/>
        <v>1.1699124627336178E-2</v>
      </c>
      <c r="AL32">
        <v>1848.932861234118</v>
      </c>
      <c r="AM32">
        <v>1848.932861234118</v>
      </c>
      <c r="AN32">
        <v>20.000392652768639</v>
      </c>
      <c r="AO32" s="14">
        <f t="shared" si="4"/>
        <v>2.3885085391776775E-2</v>
      </c>
      <c r="AP32" s="28">
        <f t="shared" si="4"/>
        <v>2.3885085391776775E-2</v>
      </c>
      <c r="AQ32">
        <v>1846.076498384982</v>
      </c>
      <c r="AR32">
        <v>1848.647224949204</v>
      </c>
      <c r="AS32">
        <v>30.000477345124821</v>
      </c>
      <c r="AT32" s="14">
        <f t="shared" si="5"/>
        <v>2.2303314965702193E-2</v>
      </c>
      <c r="AU32" s="28">
        <f t="shared" si="5"/>
        <v>2.3726908349169067E-2</v>
      </c>
      <c r="AV32">
        <v>1841.9866725074801</v>
      </c>
      <c r="AW32">
        <v>1844.765147998135</v>
      </c>
      <c r="AX32">
        <v>30.128737247403478</v>
      </c>
      <c r="AY32" s="14">
        <f t="shared" si="6"/>
        <v>2.003848869449381E-2</v>
      </c>
      <c r="AZ32" s="28">
        <f t="shared" si="6"/>
        <v>2.1577127373406869E-2</v>
      </c>
      <c r="BA32">
        <v>1824.798835462499</v>
      </c>
      <c r="BB32">
        <v>1824.798835462499</v>
      </c>
      <c r="BC32">
        <v>20.000526552507651</v>
      </c>
      <c r="BD32" s="14">
        <f t="shared" si="7"/>
        <v>1.052036590622021E-2</v>
      </c>
      <c r="BE32" s="28">
        <f t="shared" si="7"/>
        <v>1.052036590622021E-2</v>
      </c>
    </row>
    <row r="33" spans="1:57" x14ac:dyDescent="0.3">
      <c r="A33" s="11" t="s">
        <v>49</v>
      </c>
      <c r="B33" s="12">
        <f t="shared" si="8"/>
        <v>1665.805799387264</v>
      </c>
      <c r="C33" s="12">
        <v>1560.9880000000001</v>
      </c>
      <c r="D33" s="13">
        <v>1673.405</v>
      </c>
      <c r="E33" s="14">
        <v>6.7179000000000003E-2</v>
      </c>
      <c r="F33" s="13">
        <v>60.012990000000002</v>
      </c>
      <c r="G33" s="14">
        <f t="shared" si="9"/>
        <v>4.5618766698562576E-3</v>
      </c>
      <c r="H33">
        <v>1567.3885296811959</v>
      </c>
      <c r="I33">
        <v>1702.298822248463</v>
      </c>
      <c r="J33" s="6">
        <v>7.9251827472378147E-2</v>
      </c>
      <c r="K33">
        <v>60.016930818557739</v>
      </c>
      <c r="L33" s="14">
        <f t="shared" si="10"/>
        <v>2.1907129195145279E-2</v>
      </c>
      <c r="M33">
        <v>1590.468492993336</v>
      </c>
      <c r="N33">
        <v>1665.805799387264</v>
      </c>
      <c r="O33" s="6">
        <v>4.5225743854199488E-2</v>
      </c>
      <c r="P33">
        <v>3600.0687911510472</v>
      </c>
      <c r="Q33" s="14">
        <f t="shared" si="11"/>
        <v>0</v>
      </c>
      <c r="R33">
        <v>1695.660942270956</v>
      </c>
      <c r="S33">
        <v>1699.114937927591</v>
      </c>
      <c r="T33">
        <v>20.000516296199201</v>
      </c>
      <c r="U33" s="14">
        <f t="shared" si="0"/>
        <v>1.7922342985403017E-2</v>
      </c>
      <c r="V33" s="28">
        <f t="shared" si="0"/>
        <v>1.9995811368035316E-2</v>
      </c>
      <c r="W33">
        <v>1726.507137448921</v>
      </c>
      <c r="X33">
        <v>1726.507137448921</v>
      </c>
      <c r="Y33">
        <v>30.06189909540408</v>
      </c>
      <c r="Z33" s="14">
        <f t="shared" si="1"/>
        <v>3.6439624645312717E-2</v>
      </c>
      <c r="AA33" s="28">
        <f t="shared" si="1"/>
        <v>3.6439624645312717E-2</v>
      </c>
      <c r="AB33">
        <v>1696.055900633811</v>
      </c>
      <c r="AC33">
        <v>1698.1215893871879</v>
      </c>
      <c r="AD33">
        <v>20.000672994717021</v>
      </c>
      <c r="AE33" s="14">
        <f t="shared" si="2"/>
        <v>1.8159440468795335E-2</v>
      </c>
      <c r="AF33" s="28">
        <f t="shared" si="2"/>
        <v>1.939949423384809E-2</v>
      </c>
      <c r="AG33">
        <v>1696.055900633811</v>
      </c>
      <c r="AH33">
        <v>1697.0887450104999</v>
      </c>
      <c r="AI33">
        <v>30.000740676093852</v>
      </c>
      <c r="AJ33" s="14">
        <f t="shared" si="3"/>
        <v>1.8159440468795335E-2</v>
      </c>
      <c r="AK33" s="28">
        <f t="shared" si="3"/>
        <v>1.8779467351321986E-2</v>
      </c>
      <c r="AL33">
        <v>1696.055900633811</v>
      </c>
      <c r="AM33">
        <v>1697.4330264693961</v>
      </c>
      <c r="AN33">
        <v>20.000664542918091</v>
      </c>
      <c r="AO33" s="14">
        <f t="shared" si="4"/>
        <v>1.8159440468795335E-2</v>
      </c>
      <c r="AP33" s="28">
        <f t="shared" si="4"/>
        <v>1.8986142978830778E-2</v>
      </c>
      <c r="AQ33">
        <v>1693.301504555717</v>
      </c>
      <c r="AR33">
        <v>1697.4784168274</v>
      </c>
      <c r="AS33">
        <v>30.00057236666326</v>
      </c>
      <c r="AT33" s="14">
        <f t="shared" si="5"/>
        <v>1.6505948759793491E-2</v>
      </c>
      <c r="AU33" s="28">
        <f t="shared" si="5"/>
        <v>1.9013391267929447E-2</v>
      </c>
      <c r="AV33">
        <v>1698.70396128775</v>
      </c>
      <c r="AW33">
        <v>1700.290301002439</v>
      </c>
      <c r="AX33">
        <v>30.1788683841005</v>
      </c>
      <c r="AY33" s="14">
        <f t="shared" si="6"/>
        <v>1.9749097951626167E-2</v>
      </c>
      <c r="AZ33" s="28">
        <f t="shared" si="6"/>
        <v>2.0701393660569299E-2</v>
      </c>
      <c r="BA33">
        <v>1696.055900633811</v>
      </c>
      <c r="BB33">
        <v>1697.881152987075</v>
      </c>
      <c r="BC33">
        <v>20.340020699397432</v>
      </c>
      <c r="BD33" s="14">
        <f t="shared" si="7"/>
        <v>1.8159440468795335E-2</v>
      </c>
      <c r="BE33" s="28">
        <f t="shared" si="7"/>
        <v>1.9255157841093693E-2</v>
      </c>
    </row>
    <row r="34" spans="1:57" x14ac:dyDescent="0.3">
      <c r="A34" s="11" t="s">
        <v>50</v>
      </c>
      <c r="B34" s="12">
        <f t="shared" si="8"/>
        <v>1531.6603166703751</v>
      </c>
      <c r="C34" s="12">
        <v>1474.002</v>
      </c>
      <c r="D34" s="13">
        <v>1535.623</v>
      </c>
      <c r="E34" s="14">
        <v>4.0127999999999997E-2</v>
      </c>
      <c r="F34" s="13">
        <v>60.014150000000001</v>
      </c>
      <c r="G34" s="14">
        <f t="shared" si="9"/>
        <v>2.5871815614047478E-3</v>
      </c>
      <c r="H34">
        <v>1470.9427663973611</v>
      </c>
      <c r="I34">
        <v>1535.2440845525341</v>
      </c>
      <c r="J34" s="6">
        <v>4.1883449545361988E-2</v>
      </c>
      <c r="K34">
        <v>60.018285989761353</v>
      </c>
      <c r="L34" s="14">
        <f t="shared" si="10"/>
        <v>2.3397928660511629E-3</v>
      </c>
      <c r="M34">
        <v>1500.0761287054399</v>
      </c>
      <c r="N34">
        <v>1531.6603166703751</v>
      </c>
      <c r="O34" s="6">
        <v>2.062088285579711E-2</v>
      </c>
      <c r="P34">
        <v>3600.0144641399379</v>
      </c>
      <c r="Q34" s="14">
        <f t="shared" si="11"/>
        <v>0</v>
      </c>
      <c r="R34">
        <v>1538.4037010871889</v>
      </c>
      <c r="S34">
        <v>1538.4037010871889</v>
      </c>
      <c r="T34">
        <v>20.00074511999992</v>
      </c>
      <c r="U34" s="14">
        <f t="shared" si="0"/>
        <v>4.4026631384385629E-3</v>
      </c>
      <c r="V34" s="28">
        <f t="shared" si="0"/>
        <v>4.4026631384385629E-3</v>
      </c>
      <c r="W34">
        <v>1562.8266121031461</v>
      </c>
      <c r="X34">
        <v>1562.8266121031461</v>
      </c>
      <c r="Y34">
        <v>30.001279002601219</v>
      </c>
      <c r="Z34" s="14">
        <f t="shared" si="1"/>
        <v>2.0348046556773344E-2</v>
      </c>
      <c r="AA34" s="28">
        <f t="shared" si="1"/>
        <v>2.0348046556773344E-2</v>
      </c>
      <c r="AB34">
        <v>1538.4037010871889</v>
      </c>
      <c r="AC34">
        <v>1538.4037010871889</v>
      </c>
      <c r="AD34">
        <v>20.00057601298904</v>
      </c>
      <c r="AE34" s="14">
        <f t="shared" si="2"/>
        <v>4.4026631384385629E-3</v>
      </c>
      <c r="AF34" s="28">
        <f t="shared" si="2"/>
        <v>4.4026631384385629E-3</v>
      </c>
      <c r="AG34">
        <v>1538.4037010871889</v>
      </c>
      <c r="AH34">
        <v>1538.4037010871889</v>
      </c>
      <c r="AI34">
        <v>30.000713244918739</v>
      </c>
      <c r="AJ34" s="14">
        <f t="shared" si="3"/>
        <v>4.4026631384385629E-3</v>
      </c>
      <c r="AK34" s="28">
        <f t="shared" si="3"/>
        <v>4.4026631384385629E-3</v>
      </c>
      <c r="AL34">
        <v>1538.4037010871889</v>
      </c>
      <c r="AM34">
        <v>1538.4037010871889</v>
      </c>
      <c r="AN34">
        <v>20.000806323252618</v>
      </c>
      <c r="AO34" s="14">
        <f t="shared" si="4"/>
        <v>4.4026631384385629E-3</v>
      </c>
      <c r="AP34" s="28">
        <f t="shared" si="4"/>
        <v>4.4026631384385629E-3</v>
      </c>
      <c r="AQ34">
        <v>1538.4037010871889</v>
      </c>
      <c r="AR34">
        <v>1538.4037010871889</v>
      </c>
      <c r="AS34">
        <v>30.000494889169929</v>
      </c>
      <c r="AT34" s="14">
        <f t="shared" si="5"/>
        <v>4.4026631384385629E-3</v>
      </c>
      <c r="AU34" s="28">
        <f t="shared" si="5"/>
        <v>4.4026631384385629E-3</v>
      </c>
      <c r="AV34">
        <v>1538.4037010871889</v>
      </c>
      <c r="AW34">
        <v>1538.4037010871889</v>
      </c>
      <c r="AX34">
        <v>30.000867761822882</v>
      </c>
      <c r="AY34" s="14">
        <f t="shared" si="6"/>
        <v>4.4026631384385629E-3</v>
      </c>
      <c r="AZ34" s="28">
        <f t="shared" si="6"/>
        <v>4.4026631384385629E-3</v>
      </c>
      <c r="BA34">
        <v>1538.4037010871889</v>
      </c>
      <c r="BB34">
        <v>1538.4037010871889</v>
      </c>
      <c r="BC34">
        <v>20.000778027408519</v>
      </c>
      <c r="BD34" s="14">
        <f t="shared" si="7"/>
        <v>4.4026631384385629E-3</v>
      </c>
      <c r="BE34" s="28">
        <f t="shared" si="7"/>
        <v>4.4026631384385629E-3</v>
      </c>
    </row>
    <row r="35" spans="1:57" x14ac:dyDescent="0.3">
      <c r="A35" s="11" t="s">
        <v>51</v>
      </c>
      <c r="B35" s="12">
        <f t="shared" si="8"/>
        <v>1230.848414388267</v>
      </c>
      <c r="C35" s="12">
        <v>1160.1379999999999</v>
      </c>
      <c r="D35" s="13">
        <v>1238.876</v>
      </c>
      <c r="E35" s="22">
        <v>6.3557000000000002E-2</v>
      </c>
      <c r="F35" s="13">
        <v>60.013539999999999</v>
      </c>
      <c r="G35" s="14">
        <f t="shared" si="9"/>
        <v>6.5219937060427714E-3</v>
      </c>
      <c r="H35">
        <v>1157.1854062101479</v>
      </c>
      <c r="I35">
        <v>1239.544403543531</v>
      </c>
      <c r="J35" s="6">
        <v>6.6442958475661951E-2</v>
      </c>
      <c r="K35">
        <v>60.023938894271851</v>
      </c>
      <c r="L35" s="14">
        <f t="shared" si="10"/>
        <v>7.0650366475760572E-3</v>
      </c>
      <c r="M35">
        <v>1200.152110806051</v>
      </c>
      <c r="N35">
        <v>1230.848414388267</v>
      </c>
      <c r="O35" s="6">
        <v>2.4939142158680871E-2</v>
      </c>
      <c r="P35">
        <v>3600.0286738872528</v>
      </c>
      <c r="Q35" s="14">
        <f t="shared" si="11"/>
        <v>0</v>
      </c>
      <c r="R35">
        <v>1249.47349883176</v>
      </c>
      <c r="S35">
        <v>1249.627224754131</v>
      </c>
      <c r="T35">
        <v>20.000863228698289</v>
      </c>
      <c r="U35" s="14">
        <f t="shared" ref="U35:V62" si="12">(R35-$B35)/$B35</f>
        <v>1.5131907573484375E-2</v>
      </c>
      <c r="V35" s="28">
        <f t="shared" si="12"/>
        <v>1.5256801850126392E-2</v>
      </c>
      <c r="W35">
        <v>1326.5178357697839</v>
      </c>
      <c r="X35">
        <v>1326.5178357697839</v>
      </c>
      <c r="Y35">
        <v>30.04417119069694</v>
      </c>
      <c r="Z35" s="14">
        <f t="shared" si="1"/>
        <v>7.7726404212873565E-2</v>
      </c>
      <c r="AA35" s="28">
        <f t="shared" si="1"/>
        <v>7.7726404212873565E-2</v>
      </c>
      <c r="AB35">
        <v>1249.47349883176</v>
      </c>
      <c r="AC35">
        <v>1249.7425191959089</v>
      </c>
      <c r="AD35">
        <v>20.000743322505151</v>
      </c>
      <c r="AE35" s="14">
        <f t="shared" si="2"/>
        <v>1.5131907573484375E-2</v>
      </c>
      <c r="AF35" s="28">
        <f t="shared" si="2"/>
        <v>1.5350472557607627E-2</v>
      </c>
      <c r="AG35">
        <v>1249.47349883176</v>
      </c>
      <c r="AH35">
        <v>1249.7040877153161</v>
      </c>
      <c r="AI35">
        <v>30.000610216986392</v>
      </c>
      <c r="AJ35" s="14">
        <f t="shared" si="3"/>
        <v>1.5131907573484375E-2</v>
      </c>
      <c r="AK35" s="28">
        <f t="shared" si="3"/>
        <v>1.531924898844703E-2</v>
      </c>
      <c r="AL35">
        <v>1249.47349883176</v>
      </c>
      <c r="AM35">
        <v>1249.7040877153161</v>
      </c>
      <c r="AN35">
        <v>20.000999300112021</v>
      </c>
      <c r="AO35" s="14">
        <f t="shared" si="4"/>
        <v>1.5131907573484375E-2</v>
      </c>
      <c r="AP35" s="28">
        <f t="shared" si="4"/>
        <v>1.531924898844703E-2</v>
      </c>
      <c r="AQ35">
        <v>1249.47349883176</v>
      </c>
      <c r="AR35">
        <v>1249.665656234723</v>
      </c>
      <c r="AS35">
        <v>30.000661764806139</v>
      </c>
      <c r="AT35" s="14">
        <f t="shared" si="5"/>
        <v>1.5131907573484375E-2</v>
      </c>
      <c r="AU35" s="28">
        <f t="shared" si="5"/>
        <v>1.5288025419286248E-2</v>
      </c>
      <c r="AV35">
        <v>1249.47349883176</v>
      </c>
      <c r="AW35">
        <v>1249.627224754131</v>
      </c>
      <c r="AX35">
        <v>30.000953518593452</v>
      </c>
      <c r="AY35" s="14">
        <f t="shared" si="6"/>
        <v>1.5131907573484375E-2</v>
      </c>
      <c r="AZ35" s="28">
        <f t="shared" si="6"/>
        <v>1.5256801850126392E-2</v>
      </c>
      <c r="BA35">
        <v>1249.47349883176</v>
      </c>
      <c r="BB35">
        <v>1249.627224754131</v>
      </c>
      <c r="BC35">
        <v>20.00071175660705</v>
      </c>
      <c r="BD35" s="14">
        <f t="shared" si="7"/>
        <v>1.5131907573484375E-2</v>
      </c>
      <c r="BE35" s="28">
        <f t="shared" si="7"/>
        <v>1.5256801850126392E-2</v>
      </c>
    </row>
    <row r="36" spans="1:57" x14ac:dyDescent="0.3">
      <c r="A36" s="11" t="s">
        <v>52</v>
      </c>
      <c r="B36" s="12">
        <f t="shared" si="8"/>
        <v>1622.6210410248591</v>
      </c>
      <c r="C36" s="12">
        <v>1448.201</v>
      </c>
      <c r="D36" s="13">
        <v>1708.6030000000001</v>
      </c>
      <c r="E36" s="14">
        <v>0.15240600000000001</v>
      </c>
      <c r="F36" s="13">
        <v>60.027279999999998</v>
      </c>
      <c r="G36" s="14">
        <f t="shared" si="9"/>
        <v>5.2989550117527227E-2</v>
      </c>
      <c r="H36">
        <v>1479.6224944033311</v>
      </c>
      <c r="I36">
        <v>1666.5622542888609</v>
      </c>
      <c r="J36" s="6">
        <v>0.1121708831484959</v>
      </c>
      <c r="K36">
        <v>60.023522138595581</v>
      </c>
      <c r="L36" s="14">
        <f t="shared" si="10"/>
        <v>2.7080391633679441E-2</v>
      </c>
      <c r="M36">
        <v>1551.0283268956191</v>
      </c>
      <c r="N36">
        <v>1622.6210410248591</v>
      </c>
      <c r="O36" s="6">
        <v>4.4121647827283991E-2</v>
      </c>
      <c r="P36">
        <v>3600.0143098831181</v>
      </c>
      <c r="Q36" s="14">
        <f t="shared" si="11"/>
        <v>0</v>
      </c>
      <c r="R36">
        <v>1676.2275363052929</v>
      </c>
      <c r="S36">
        <v>1685.1860011782051</v>
      </c>
      <c r="T36">
        <v>20.081136669998521</v>
      </c>
      <c r="U36" s="14">
        <f t="shared" si="12"/>
        <v>3.3036977781685593E-2</v>
      </c>
      <c r="V36" s="28">
        <f t="shared" si="12"/>
        <v>3.8557961823192856E-2</v>
      </c>
      <c r="W36">
        <v>1918.4557482319351</v>
      </c>
      <c r="X36">
        <v>1988.196493037583</v>
      </c>
      <c r="Y36">
        <v>70.28179406720156</v>
      </c>
      <c r="Z36" s="14">
        <f t="shared" si="1"/>
        <v>0.182319037980812</v>
      </c>
      <c r="AA36" s="28">
        <f t="shared" si="1"/>
        <v>0.22529934147890981</v>
      </c>
      <c r="AB36">
        <v>1740.730167895523</v>
      </c>
      <c r="AC36">
        <v>1754.8339215362359</v>
      </c>
      <c r="AD36">
        <v>21.16825637994334</v>
      </c>
      <c r="AE36" s="14">
        <f t="shared" si="2"/>
        <v>7.2789101018969474E-2</v>
      </c>
      <c r="AF36" s="28">
        <f t="shared" si="2"/>
        <v>8.148105883544457E-2</v>
      </c>
      <c r="AG36">
        <v>1853.629978510191</v>
      </c>
      <c r="AH36">
        <v>1900.897986003296</v>
      </c>
      <c r="AI36">
        <v>66.571245758794248</v>
      </c>
      <c r="AJ36" s="14">
        <f t="shared" si="3"/>
        <v>0.14236776896435718</v>
      </c>
      <c r="AK36" s="28">
        <f t="shared" si="3"/>
        <v>0.17149842011334646</v>
      </c>
      <c r="AL36">
        <v>1921.872977085342</v>
      </c>
      <c r="AM36">
        <v>2083.4836053232939</v>
      </c>
      <c r="AN36">
        <v>35.889134853542792</v>
      </c>
      <c r="AO36" s="14">
        <f t="shared" si="4"/>
        <v>0.18442503116530104</v>
      </c>
      <c r="AP36" s="28">
        <f t="shared" si="4"/>
        <v>0.2840235351609583</v>
      </c>
      <c r="AQ36">
        <v>1877.1003119798879</v>
      </c>
      <c r="AR36">
        <v>1930.386433174999</v>
      </c>
      <c r="AS36">
        <v>59.431512130354527</v>
      </c>
      <c r="AT36" s="14">
        <f t="shared" si="5"/>
        <v>0.15683222670051036</v>
      </c>
      <c r="AU36" s="28">
        <f t="shared" si="5"/>
        <v>0.18967176214832826</v>
      </c>
      <c r="AV36">
        <v>1802.936807656069</v>
      </c>
      <c r="AW36">
        <v>1861.1385370315729</v>
      </c>
      <c r="AX36">
        <v>36.220153394312362</v>
      </c>
      <c r="AY36" s="14">
        <f t="shared" si="6"/>
        <v>0.11112623469822702</v>
      </c>
      <c r="AZ36" s="28">
        <f t="shared" si="6"/>
        <v>0.14699519479672496</v>
      </c>
      <c r="BA36">
        <v>1811.794187899621</v>
      </c>
      <c r="BB36">
        <v>1856.674273200164</v>
      </c>
      <c r="BC36">
        <v>78.3078510447056</v>
      </c>
      <c r="BD36" s="14">
        <f t="shared" si="7"/>
        <v>0.11658492161255271</v>
      </c>
      <c r="BE36" s="28">
        <f t="shared" si="7"/>
        <v>0.1442439277303314</v>
      </c>
    </row>
    <row r="37" spans="1:57" x14ac:dyDescent="0.3">
      <c r="A37" s="11" t="s">
        <v>53</v>
      </c>
      <c r="B37" s="12">
        <f t="shared" si="8"/>
        <v>2026.7173019406459</v>
      </c>
      <c r="C37" s="12">
        <v>2006.3420000000001</v>
      </c>
      <c r="D37" s="13">
        <v>2027.106</v>
      </c>
      <c r="E37" s="14">
        <v>1.0243E-2</v>
      </c>
      <c r="F37" s="13">
        <v>60.01943</v>
      </c>
      <c r="G37" s="14">
        <f t="shared" si="9"/>
        <v>1.917870138977276E-4</v>
      </c>
      <c r="H37">
        <v>2010.147957957179</v>
      </c>
      <c r="I37">
        <v>2027.1057560258309</v>
      </c>
      <c r="J37" s="6">
        <v>8.3655221333381758E-3</v>
      </c>
      <c r="K37">
        <v>60.012545108795173</v>
      </c>
      <c r="L37" s="14">
        <f t="shared" si="10"/>
        <v>1.9166663491402885E-4</v>
      </c>
      <c r="M37">
        <v>2026.5162309538041</v>
      </c>
      <c r="N37">
        <v>2026.7173019406459</v>
      </c>
      <c r="O37" s="6">
        <v>9.9210179263213059E-5</v>
      </c>
      <c r="P37">
        <v>772.85336995124817</v>
      </c>
      <c r="Q37" s="14">
        <f t="shared" si="11"/>
        <v>0</v>
      </c>
      <c r="R37">
        <v>2027.1057560258309</v>
      </c>
      <c r="S37">
        <v>2027.1057560258309</v>
      </c>
      <c r="T37">
        <v>20.00059483699733</v>
      </c>
      <c r="U37" s="14">
        <f t="shared" si="12"/>
        <v>1.9166663491402885E-4</v>
      </c>
      <c r="V37" s="28">
        <f t="shared" si="12"/>
        <v>1.9166663491402885E-4</v>
      </c>
      <c r="W37">
        <v>2027.1057560258309</v>
      </c>
      <c r="X37">
        <v>2027.1057560258309</v>
      </c>
      <c r="Y37">
        <v>30.001665207203772</v>
      </c>
      <c r="Z37" s="14">
        <f t="shared" si="1"/>
        <v>1.9166663491402885E-4</v>
      </c>
      <c r="AA37" s="28">
        <f t="shared" si="1"/>
        <v>1.9166663491402885E-4</v>
      </c>
      <c r="AB37">
        <v>2027.1057560258309</v>
      </c>
      <c r="AC37">
        <v>2027.1057560258309</v>
      </c>
      <c r="AD37">
        <v>20.000569427199661</v>
      </c>
      <c r="AE37" s="14">
        <f t="shared" si="2"/>
        <v>1.9166663491402885E-4</v>
      </c>
      <c r="AF37" s="28">
        <f t="shared" si="2"/>
        <v>1.9166663491402885E-4</v>
      </c>
      <c r="AG37">
        <v>2027.1057560258309</v>
      </c>
      <c r="AH37">
        <v>2027.1057560258309</v>
      </c>
      <c r="AI37">
        <v>30.00061991075054</v>
      </c>
      <c r="AJ37" s="14">
        <f t="shared" si="3"/>
        <v>1.9166663491402885E-4</v>
      </c>
      <c r="AK37" s="28">
        <f t="shared" si="3"/>
        <v>1.9166663491402885E-4</v>
      </c>
      <c r="AL37">
        <v>2027.1057560258309</v>
      </c>
      <c r="AM37">
        <v>2027.1057560258309</v>
      </c>
      <c r="AN37">
        <v>20.000633339583871</v>
      </c>
      <c r="AO37" s="14">
        <f t="shared" si="4"/>
        <v>1.9166663491402885E-4</v>
      </c>
      <c r="AP37" s="28">
        <f t="shared" si="4"/>
        <v>1.9166663491402885E-4</v>
      </c>
      <c r="AQ37">
        <v>2027.1057560258309</v>
      </c>
      <c r="AR37">
        <v>2027.1057560258309</v>
      </c>
      <c r="AS37">
        <v>30.000601178943182</v>
      </c>
      <c r="AT37" s="14">
        <f t="shared" si="5"/>
        <v>1.9166663491402885E-4</v>
      </c>
      <c r="AU37" s="28">
        <f t="shared" si="5"/>
        <v>1.9166663491402885E-4</v>
      </c>
      <c r="AV37">
        <v>2027.1057560258309</v>
      </c>
      <c r="AW37">
        <v>2027.1057560258309</v>
      </c>
      <c r="AX37">
        <v>30.000839933409591</v>
      </c>
      <c r="AY37" s="14">
        <f t="shared" si="6"/>
        <v>1.9166663491402885E-4</v>
      </c>
      <c r="AZ37" s="28">
        <f t="shared" si="6"/>
        <v>1.9166663491402885E-4</v>
      </c>
      <c r="BA37">
        <v>2027.1057560258309</v>
      </c>
      <c r="BB37">
        <v>2027.1057560258309</v>
      </c>
      <c r="BC37">
        <v>20.00064576848526</v>
      </c>
      <c r="BD37" s="14">
        <f t="shared" si="7"/>
        <v>1.9166663491402885E-4</v>
      </c>
      <c r="BE37" s="28">
        <f t="shared" si="7"/>
        <v>1.9166663491402885E-4</v>
      </c>
    </row>
    <row r="38" spans="1:57" x14ac:dyDescent="0.3">
      <c r="A38" s="11" t="s">
        <v>54</v>
      </c>
      <c r="B38" s="12">
        <f t="shared" si="8"/>
        <v>1449.111027908328</v>
      </c>
      <c r="C38" s="12">
        <v>0</v>
      </c>
      <c r="D38" s="13">
        <v>10307.26</v>
      </c>
      <c r="E38" s="14">
        <v>1</v>
      </c>
      <c r="F38" s="13">
        <v>60.018349999999998</v>
      </c>
      <c r="G38" s="14">
        <f t="shared" si="9"/>
        <v>6.112815927484645</v>
      </c>
      <c r="H38">
        <v>1240.318882768714</v>
      </c>
      <c r="I38">
        <v>1734.3358868859259</v>
      </c>
      <c r="J38" s="6">
        <v>0.28484505674632599</v>
      </c>
      <c r="K38">
        <v>60.035528898239143</v>
      </c>
      <c r="L38" s="14">
        <f t="shared" si="10"/>
        <v>0.19682747110778423</v>
      </c>
      <c r="M38">
        <v>1393.5644198013631</v>
      </c>
      <c r="N38">
        <v>1449.111027908328</v>
      </c>
      <c r="O38" s="6">
        <v>3.8331506031763669E-2</v>
      </c>
      <c r="P38">
        <v>3600.0247800350189</v>
      </c>
      <c r="Q38" s="14">
        <f t="shared" si="11"/>
        <v>0</v>
      </c>
      <c r="R38">
        <v>1559.847468470098</v>
      </c>
      <c r="S38">
        <v>1578.433887678284</v>
      </c>
      <c r="T38">
        <v>27.34631465499988</v>
      </c>
      <c r="U38" s="14">
        <f t="shared" si="12"/>
        <v>7.6416808946384807E-2</v>
      </c>
      <c r="V38" s="28">
        <f t="shared" si="12"/>
        <v>8.9242892559187062E-2</v>
      </c>
      <c r="W38">
        <v>1696.4658493584579</v>
      </c>
      <c r="X38">
        <v>1749.6936796508451</v>
      </c>
      <c r="Y38">
        <v>128.93622048579849</v>
      </c>
      <c r="Z38" s="14">
        <f t="shared" si="1"/>
        <v>0.17069418194074903</v>
      </c>
      <c r="AA38" s="28">
        <f t="shared" si="1"/>
        <v>0.20742554983960293</v>
      </c>
      <c r="AB38">
        <v>1548.7981294639351</v>
      </c>
      <c r="AC38">
        <v>1562.279053373883</v>
      </c>
      <c r="AD38">
        <v>45.345678938995107</v>
      </c>
      <c r="AE38" s="14">
        <f t="shared" si="2"/>
        <v>6.8791900438089415E-2</v>
      </c>
      <c r="AF38" s="28">
        <f t="shared" si="2"/>
        <v>7.8094792797832574E-2</v>
      </c>
      <c r="AG38">
        <v>1657.270040747479</v>
      </c>
      <c r="AH38">
        <v>1712.684714042764</v>
      </c>
      <c r="AI38">
        <v>116.6353305310942</v>
      </c>
      <c r="AJ38" s="14">
        <f t="shared" si="3"/>
        <v>0.14364600698651184</v>
      </c>
      <c r="AK38" s="28">
        <f t="shared" si="3"/>
        <v>0.18188646767451824</v>
      </c>
      <c r="AL38">
        <v>1755.1983692516631</v>
      </c>
      <c r="AM38">
        <v>1809.729714288711</v>
      </c>
      <c r="AN38">
        <v>40.949264441989357</v>
      </c>
      <c r="AO38" s="14">
        <f t="shared" si="4"/>
        <v>0.21122421639779174</v>
      </c>
      <c r="AP38" s="28">
        <f t="shared" si="4"/>
        <v>0.24885511146851616</v>
      </c>
      <c r="AQ38">
        <v>1655.735259647334</v>
      </c>
      <c r="AR38">
        <v>1723.112411780661</v>
      </c>
      <c r="AS38">
        <v>84.209099536924626</v>
      </c>
      <c r="AT38" s="14">
        <f t="shared" si="5"/>
        <v>0.14258688793311516</v>
      </c>
      <c r="AU38" s="28">
        <f t="shared" si="5"/>
        <v>0.18908239506522243</v>
      </c>
      <c r="AV38">
        <v>1616.3806321015711</v>
      </c>
      <c r="AW38">
        <v>1685.647746257375</v>
      </c>
      <c r="AX38">
        <v>59.435088866506703</v>
      </c>
      <c r="AY38" s="14">
        <f t="shared" si="6"/>
        <v>0.11542911548653591</v>
      </c>
      <c r="AZ38" s="28">
        <f t="shared" si="6"/>
        <v>0.16322884430081819</v>
      </c>
      <c r="BA38">
        <v>1600.846649560292</v>
      </c>
      <c r="BB38">
        <v>1704.5075791917541</v>
      </c>
      <c r="BC38">
        <v>110.853730359202</v>
      </c>
      <c r="BD38" s="14">
        <f t="shared" si="7"/>
        <v>0.10470945202244569</v>
      </c>
      <c r="BE38" s="28">
        <f t="shared" si="7"/>
        <v>0.17624360477890361</v>
      </c>
    </row>
    <row r="39" spans="1:57" x14ac:dyDescent="0.3">
      <c r="A39" s="11" t="s">
        <v>55</v>
      </c>
      <c r="B39" s="12">
        <f t="shared" si="8"/>
        <v>1531.9145023876661</v>
      </c>
      <c r="C39" s="12">
        <v>1306.3820000000001</v>
      </c>
      <c r="D39" s="13">
        <v>10591.3</v>
      </c>
      <c r="E39" s="14">
        <v>0.87665499999999996</v>
      </c>
      <c r="F39" s="13">
        <v>60.01417</v>
      </c>
      <c r="G39" s="14">
        <f t="shared" si="9"/>
        <v>5.9137670434559055</v>
      </c>
      <c r="H39">
        <v>1306.3824558549711</v>
      </c>
      <c r="I39">
        <v>1809.2972192980169</v>
      </c>
      <c r="J39" s="6">
        <v>0.27796138637640211</v>
      </c>
      <c r="K39">
        <v>60.025515079498291</v>
      </c>
      <c r="L39" s="14">
        <f t="shared" si="10"/>
        <v>0.18106931978123961</v>
      </c>
      <c r="M39">
        <v>1454.6659064616019</v>
      </c>
      <c r="N39">
        <v>1531.9145023876661</v>
      </c>
      <c r="O39" s="6">
        <v>5.0426179663201051E-2</v>
      </c>
      <c r="P39">
        <v>3600.0123989582062</v>
      </c>
      <c r="Q39" s="14">
        <f t="shared" si="11"/>
        <v>0</v>
      </c>
      <c r="R39">
        <v>1853.97240591128</v>
      </c>
      <c r="S39">
        <v>1982.766391991531</v>
      </c>
      <c r="T39">
        <v>36.729401085196884</v>
      </c>
      <c r="U39" s="14">
        <f t="shared" si="12"/>
        <v>0.21023229626826395</v>
      </c>
      <c r="V39" s="28">
        <f t="shared" si="12"/>
        <v>0.29430616976414814</v>
      </c>
      <c r="W39">
        <v>1786.8425606865301</v>
      </c>
      <c r="X39">
        <v>1846.225318991193</v>
      </c>
      <c r="Y39">
        <v>92.966474511803241</v>
      </c>
      <c r="Z39" s="14">
        <f t="shared" si="1"/>
        <v>0.16641141388865313</v>
      </c>
      <c r="AA39" s="28">
        <f t="shared" si="1"/>
        <v>0.20517516879279959</v>
      </c>
      <c r="AB39">
        <v>1870.908603732742</v>
      </c>
      <c r="AC39">
        <v>1929.8148835969989</v>
      </c>
      <c r="AD39">
        <v>38.161745026009157</v>
      </c>
      <c r="AE39" s="14">
        <f t="shared" si="2"/>
        <v>0.22128787266960029</v>
      </c>
      <c r="AF39" s="28">
        <f t="shared" si="2"/>
        <v>0.25974059295682561</v>
      </c>
      <c r="AG39">
        <v>1666.6539010630761</v>
      </c>
      <c r="AH39">
        <v>1749.87448547955</v>
      </c>
      <c r="AI39">
        <v>70.144442094210532</v>
      </c>
      <c r="AJ39" s="14">
        <f t="shared" si="3"/>
        <v>8.7954907708885241E-2</v>
      </c>
      <c r="AK39" s="28">
        <f t="shared" si="3"/>
        <v>0.14227946974336236</v>
      </c>
      <c r="AL39">
        <v>1855.636020648323</v>
      </c>
      <c r="AM39">
        <v>1971.1290517089151</v>
      </c>
      <c r="AN39">
        <v>36.204343558871187</v>
      </c>
      <c r="AO39" s="14">
        <f t="shared" si="4"/>
        <v>0.21131826727673084</v>
      </c>
      <c r="AP39" s="28">
        <f t="shared" si="4"/>
        <v>0.28670957069515451</v>
      </c>
      <c r="AQ39">
        <v>1721.337641351219</v>
      </c>
      <c r="AR39">
        <v>1790.26837028147</v>
      </c>
      <c r="AS39">
        <v>66.978157974639913</v>
      </c>
      <c r="AT39" s="14">
        <f t="shared" si="5"/>
        <v>0.12365124729109557</v>
      </c>
      <c r="AU39" s="28">
        <f t="shared" si="5"/>
        <v>0.16864770683424532</v>
      </c>
      <c r="AV39">
        <v>1673.052089813971</v>
      </c>
      <c r="AW39">
        <v>1726.811990792917</v>
      </c>
      <c r="AX39">
        <v>40.368372635892591</v>
      </c>
      <c r="AY39" s="14">
        <f t="shared" si="6"/>
        <v>9.2131504210140727E-2</v>
      </c>
      <c r="AZ39" s="28">
        <f t="shared" si="6"/>
        <v>0.1272247818670563</v>
      </c>
      <c r="BA39">
        <v>1649.154957715559</v>
      </c>
      <c r="BB39">
        <v>1727.1365063260021</v>
      </c>
      <c r="BC39">
        <v>109.2038589371019</v>
      </c>
      <c r="BD39" s="14">
        <f t="shared" si="7"/>
        <v>7.6531983439780835E-2</v>
      </c>
      <c r="BE39" s="28">
        <f t="shared" si="7"/>
        <v>0.12743661844969803</v>
      </c>
    </row>
    <row r="40" spans="1:57" x14ac:dyDescent="0.3">
      <c r="A40" s="11" t="s">
        <v>56</v>
      </c>
      <c r="B40" s="12">
        <f t="shared" si="8"/>
        <v>1828.811729226554</v>
      </c>
      <c r="C40" s="12">
        <v>1782.0170000000001</v>
      </c>
      <c r="D40" s="13">
        <v>1838.7639999999999</v>
      </c>
      <c r="E40" s="22">
        <v>3.0862000000000001E-2</v>
      </c>
      <c r="F40" s="13">
        <v>60.010579999999997</v>
      </c>
      <c r="G40" s="14">
        <f t="shared" si="9"/>
        <v>5.4419329307642452E-3</v>
      </c>
      <c r="H40">
        <v>1777.2161964826601</v>
      </c>
      <c r="I40">
        <v>1839.7930462567399</v>
      </c>
      <c r="J40" s="6">
        <v>3.401298309144038E-2</v>
      </c>
      <c r="K40">
        <v>60.013039112091057</v>
      </c>
      <c r="L40" s="14">
        <f t="shared" si="10"/>
        <v>6.0046186574000925E-3</v>
      </c>
      <c r="M40">
        <v>1802.7336304374451</v>
      </c>
      <c r="N40">
        <v>1828.811729226554</v>
      </c>
      <c r="O40" s="6">
        <v>1.4259586360012131E-2</v>
      </c>
      <c r="P40">
        <v>3600.013943195343</v>
      </c>
      <c r="Q40" s="14">
        <f t="shared" si="11"/>
        <v>0</v>
      </c>
      <c r="R40">
        <v>1837.5786402410849</v>
      </c>
      <c r="S40">
        <v>1837.578640241084</v>
      </c>
      <c r="T40">
        <v>20.000647361502342</v>
      </c>
      <c r="U40" s="14">
        <f t="shared" si="12"/>
        <v>4.7937744899736942E-3</v>
      </c>
      <c r="V40" s="28">
        <f t="shared" si="12"/>
        <v>4.7937744899731963E-3</v>
      </c>
      <c r="W40">
        <v>1881.97727681625</v>
      </c>
      <c r="X40">
        <v>1881.97727681625</v>
      </c>
      <c r="Y40">
        <v>30.000700726898501</v>
      </c>
      <c r="Z40" s="14">
        <f t="shared" si="1"/>
        <v>2.9071088477861457E-2</v>
      </c>
      <c r="AA40" s="28">
        <f t="shared" si="1"/>
        <v>2.9071088477861457E-2</v>
      </c>
      <c r="AB40">
        <v>1837.5786402410849</v>
      </c>
      <c r="AC40">
        <v>1837.578640241084</v>
      </c>
      <c r="AD40">
        <v>20.000683234201279</v>
      </c>
      <c r="AE40" s="14">
        <f t="shared" si="2"/>
        <v>4.7937744899736942E-3</v>
      </c>
      <c r="AF40" s="28">
        <f t="shared" si="2"/>
        <v>4.7937744899731963E-3</v>
      </c>
      <c r="AG40">
        <v>1837.5786402410849</v>
      </c>
      <c r="AH40">
        <v>1837.578640241084</v>
      </c>
      <c r="AI40">
        <v>30.0006398037076</v>
      </c>
      <c r="AJ40" s="14">
        <f t="shared" si="3"/>
        <v>4.7937744899736942E-3</v>
      </c>
      <c r="AK40" s="28">
        <f t="shared" si="3"/>
        <v>4.7937744899731963E-3</v>
      </c>
      <c r="AL40">
        <v>1837.5786402410849</v>
      </c>
      <c r="AM40">
        <v>1837.578640241084</v>
      </c>
      <c r="AN40">
        <v>20.00044447877444</v>
      </c>
      <c r="AO40" s="14">
        <f t="shared" si="4"/>
        <v>4.7937744899736942E-3</v>
      </c>
      <c r="AP40" s="28">
        <f t="shared" si="4"/>
        <v>4.7937744899731963E-3</v>
      </c>
      <c r="AQ40">
        <v>1848.406835991038</v>
      </c>
      <c r="AR40">
        <v>1850.13381290753</v>
      </c>
      <c r="AS40">
        <v>30.000780390785071</v>
      </c>
      <c r="AT40" s="14">
        <f t="shared" si="5"/>
        <v>1.0714665950207548E-2</v>
      </c>
      <c r="AU40" s="28">
        <f t="shared" si="5"/>
        <v>1.1658982354620826E-2</v>
      </c>
      <c r="AV40">
        <v>1874.259245650509</v>
      </c>
      <c r="AW40">
        <v>1880.559441871487</v>
      </c>
      <c r="AX40">
        <v>30.00071395879495</v>
      </c>
      <c r="AY40" s="14">
        <f t="shared" si="6"/>
        <v>2.4850844784977281E-2</v>
      </c>
      <c r="AZ40" s="28">
        <f t="shared" si="6"/>
        <v>2.829581187496993E-2</v>
      </c>
      <c r="BA40">
        <v>1837.5786402410849</v>
      </c>
      <c r="BB40">
        <v>1837.578640241084</v>
      </c>
      <c r="BC40">
        <v>20.000599975802469</v>
      </c>
      <c r="BD40" s="14">
        <f t="shared" si="7"/>
        <v>4.7937744899736942E-3</v>
      </c>
      <c r="BE40" s="28">
        <f t="shared" si="7"/>
        <v>4.7937744899731963E-3</v>
      </c>
    </row>
    <row r="41" spans="1:57" x14ac:dyDescent="0.3">
      <c r="A41" s="11" t="s">
        <v>57</v>
      </c>
      <c r="B41" s="12">
        <f t="shared" si="8"/>
        <v>1788.859233096337</v>
      </c>
      <c r="C41" s="12">
        <v>1602.2</v>
      </c>
      <c r="D41" s="13">
        <v>1847.2819999999999</v>
      </c>
      <c r="E41" s="14">
        <v>0.13267200000000001</v>
      </c>
      <c r="F41" s="13">
        <v>60.030709999999999</v>
      </c>
      <c r="G41" s="14">
        <f t="shared" si="9"/>
        <v>3.2659230990768874E-2</v>
      </c>
      <c r="H41">
        <v>1600.00761279727</v>
      </c>
      <c r="I41">
        <v>1810.374185964549</v>
      </c>
      <c r="J41" s="6">
        <v>0.1162006036090253</v>
      </c>
      <c r="K41">
        <v>60.024595022201538</v>
      </c>
      <c r="L41" s="14">
        <f t="shared" si="10"/>
        <v>1.2027191670622293E-2</v>
      </c>
      <c r="M41">
        <v>1713.0199839734539</v>
      </c>
      <c r="N41">
        <v>1788.859233096337</v>
      </c>
      <c r="O41" s="6">
        <v>4.2395314130789383E-2</v>
      </c>
      <c r="P41">
        <v>3600.0645220279689</v>
      </c>
      <c r="Q41" s="14">
        <f t="shared" si="11"/>
        <v>0</v>
      </c>
      <c r="R41">
        <v>1818.2855363355559</v>
      </c>
      <c r="S41">
        <v>1818.629762955366</v>
      </c>
      <c r="T41">
        <v>20.000553279501041</v>
      </c>
      <c r="U41" s="14">
        <f t="shared" si="12"/>
        <v>1.6449758983150899E-2</v>
      </c>
      <c r="V41" s="28">
        <f t="shared" si="12"/>
        <v>1.6642186991705988E-2</v>
      </c>
      <c r="W41">
        <v>2266.9912336372981</v>
      </c>
      <c r="X41">
        <v>2409.7261899902242</v>
      </c>
      <c r="Y41">
        <v>44.709454851302141</v>
      </c>
      <c r="Z41" s="14">
        <f t="shared" si="1"/>
        <v>0.26728318902620546</v>
      </c>
      <c r="AA41" s="28">
        <f t="shared" si="1"/>
        <v>0.34707423893786676</v>
      </c>
      <c r="AB41">
        <v>1830.565240560489</v>
      </c>
      <c r="AC41">
        <v>1832.872760196477</v>
      </c>
      <c r="AD41">
        <v>20.000459652894641</v>
      </c>
      <c r="AE41" s="14">
        <f t="shared" si="2"/>
        <v>2.3314303715202364E-2</v>
      </c>
      <c r="AF41" s="28">
        <f t="shared" si="2"/>
        <v>2.4604242908457898E-2</v>
      </c>
      <c r="AG41">
        <v>1827.016678130979</v>
      </c>
      <c r="AH41">
        <v>1832.127007174146</v>
      </c>
      <c r="AI41">
        <v>32.677730553317822</v>
      </c>
      <c r="AJ41" s="14">
        <f t="shared" si="3"/>
        <v>2.1330602390997135E-2</v>
      </c>
      <c r="AK41" s="28">
        <f t="shared" si="3"/>
        <v>2.41873554259028E-2</v>
      </c>
      <c r="AL41">
        <v>1818.57003924628</v>
      </c>
      <c r="AM41">
        <v>1818.638619024181</v>
      </c>
      <c r="AN41">
        <v>20.000367040932179</v>
      </c>
      <c r="AO41" s="14">
        <f t="shared" si="4"/>
        <v>1.660880051389876E-2</v>
      </c>
      <c r="AP41" s="28">
        <f t="shared" si="4"/>
        <v>1.6647137671251463E-2</v>
      </c>
      <c r="AQ41">
        <v>1822.5850557141989</v>
      </c>
      <c r="AR41">
        <v>1827.3159350858459</v>
      </c>
      <c r="AS41">
        <v>32.230151665769519</v>
      </c>
      <c r="AT41" s="14">
        <f t="shared" si="5"/>
        <v>1.8853256865542116E-2</v>
      </c>
      <c r="AU41" s="28">
        <f t="shared" si="5"/>
        <v>2.1497891660789994E-2</v>
      </c>
      <c r="AV41">
        <v>1844.6091979234591</v>
      </c>
      <c r="AW41">
        <v>1859.5369482671181</v>
      </c>
      <c r="AX41">
        <v>37.262828961317418</v>
      </c>
      <c r="AY41" s="14">
        <f t="shared" si="6"/>
        <v>3.1165093259252409E-2</v>
      </c>
      <c r="AZ41" s="28">
        <f t="shared" si="6"/>
        <v>3.9509936759218892E-2</v>
      </c>
      <c r="BA41">
        <v>1822.474824621672</v>
      </c>
      <c r="BB41">
        <v>1828.784558215885</v>
      </c>
      <c r="BC41">
        <v>37.441735433699797</v>
      </c>
      <c r="BD41" s="14">
        <f t="shared" si="7"/>
        <v>1.8791635978617396E-2</v>
      </c>
      <c r="BE41" s="28">
        <f t="shared" si="7"/>
        <v>2.231887472243484E-2</v>
      </c>
    </row>
    <row r="42" spans="1:57" x14ac:dyDescent="0.3">
      <c r="A42" s="11" t="s">
        <v>58</v>
      </c>
      <c r="B42" s="12">
        <f t="shared" si="8"/>
        <v>1612.262001978595</v>
      </c>
      <c r="C42" s="12">
        <v>1372.989</v>
      </c>
      <c r="D42" s="13">
        <v>1793.4690000000001</v>
      </c>
      <c r="E42" s="14">
        <v>0.23445099999999999</v>
      </c>
      <c r="F42" s="13">
        <v>60.04072</v>
      </c>
      <c r="G42" s="14">
        <f t="shared" si="9"/>
        <v>0.11239302160506469</v>
      </c>
      <c r="H42">
        <v>1450.2203305155861</v>
      </c>
      <c r="I42">
        <v>1687.3765407228</v>
      </c>
      <c r="J42" s="6">
        <v>0.14054729604432339</v>
      </c>
      <c r="K42">
        <v>60.025989055633538</v>
      </c>
      <c r="L42" s="14">
        <f t="shared" si="10"/>
        <v>4.658953610022637E-2</v>
      </c>
      <c r="M42">
        <v>1540.9957528939919</v>
      </c>
      <c r="N42">
        <v>1612.262001978595</v>
      </c>
      <c r="O42" s="6">
        <v>4.4202647582801839E-2</v>
      </c>
      <c r="P42">
        <v>3600.015702009201</v>
      </c>
      <c r="Q42" s="14">
        <f t="shared" si="11"/>
        <v>0</v>
      </c>
      <c r="R42">
        <v>1674.7299153019289</v>
      </c>
      <c r="S42">
        <v>1675.2466788304951</v>
      </c>
      <c r="T42">
        <v>20.000757521300692</v>
      </c>
      <c r="U42" s="14">
        <f t="shared" si="12"/>
        <v>3.8745509877843858E-2</v>
      </c>
      <c r="V42" s="28">
        <f t="shared" si="12"/>
        <v>3.9066030691416301E-2</v>
      </c>
      <c r="W42">
        <v>1897.211592855122</v>
      </c>
      <c r="X42">
        <v>1940.845485481314</v>
      </c>
      <c r="Y42">
        <v>70.989899979101025</v>
      </c>
      <c r="Z42" s="14">
        <f t="shared" si="1"/>
        <v>0.1767390104876454</v>
      </c>
      <c r="AA42" s="28">
        <f t="shared" si="1"/>
        <v>0.20380278335622612</v>
      </c>
      <c r="AB42">
        <v>1690.990744635084</v>
      </c>
      <c r="AC42">
        <v>1691.359866893019</v>
      </c>
      <c r="AD42">
        <v>21.868527960684151</v>
      </c>
      <c r="AE42" s="14">
        <f t="shared" si="2"/>
        <v>4.8831233732403133E-2</v>
      </c>
      <c r="AF42" s="28">
        <f t="shared" si="2"/>
        <v>4.9060180552139655E-2</v>
      </c>
      <c r="AG42">
        <v>1743.2523381268229</v>
      </c>
      <c r="AH42">
        <v>1835.737981570174</v>
      </c>
      <c r="AI42">
        <v>64.376148456707597</v>
      </c>
      <c r="AJ42" s="14">
        <f t="shared" si="3"/>
        <v>8.1246308594679018E-2</v>
      </c>
      <c r="AK42" s="28">
        <f t="shared" si="3"/>
        <v>0.13861021305304325</v>
      </c>
      <c r="AL42">
        <v>1683.202450407028</v>
      </c>
      <c r="AM42">
        <v>1690.106865231314</v>
      </c>
      <c r="AN42">
        <v>20.696844862517899</v>
      </c>
      <c r="AO42" s="14">
        <f t="shared" si="4"/>
        <v>4.400057083859428E-2</v>
      </c>
      <c r="AP42" s="28">
        <f t="shared" si="4"/>
        <v>4.8283010551130358E-2</v>
      </c>
      <c r="AQ42">
        <v>1683.202450407028</v>
      </c>
      <c r="AR42">
        <v>1690.3296447625189</v>
      </c>
      <c r="AS42">
        <v>32.646033172705209</v>
      </c>
      <c r="AT42" s="14">
        <f t="shared" si="5"/>
        <v>4.400057083859428E-2</v>
      </c>
      <c r="AU42" s="28">
        <f t="shared" si="5"/>
        <v>4.8421188794450287E-2</v>
      </c>
      <c r="AV42">
        <v>1750.6743672966329</v>
      </c>
      <c r="AW42">
        <v>1823.1166550192161</v>
      </c>
      <c r="AX42">
        <v>36.232324797310874</v>
      </c>
      <c r="AY42" s="14">
        <f t="shared" si="6"/>
        <v>8.5849796837099646E-2</v>
      </c>
      <c r="AZ42" s="28">
        <f t="shared" si="6"/>
        <v>0.13078187836831529</v>
      </c>
      <c r="BA42">
        <v>1683.202450407028</v>
      </c>
      <c r="BB42">
        <v>1696.1273325185609</v>
      </c>
      <c r="BC42">
        <v>41.62375562959933</v>
      </c>
      <c r="BD42" s="14">
        <f t="shared" si="7"/>
        <v>4.400057083859428E-2</v>
      </c>
      <c r="BE42" s="28">
        <f t="shared" si="7"/>
        <v>5.2017184822966127E-2</v>
      </c>
    </row>
    <row r="43" spans="1:57" x14ac:dyDescent="0.3">
      <c r="A43" s="11" t="s">
        <v>59</v>
      </c>
      <c r="B43" s="12">
        <f t="shared" si="8"/>
        <v>1619.1890198521689</v>
      </c>
      <c r="C43" s="12">
        <v>1348.884</v>
      </c>
      <c r="D43" s="13">
        <v>1859.357</v>
      </c>
      <c r="E43" s="14">
        <v>0.27454299999999998</v>
      </c>
      <c r="F43" s="13">
        <v>60.046579999999999</v>
      </c>
      <c r="G43" s="14">
        <f t="shared" si="9"/>
        <v>0.14832609238528446</v>
      </c>
      <c r="H43">
        <v>1348.883688895243</v>
      </c>
      <c r="I43">
        <v>1849.7771212935691</v>
      </c>
      <c r="J43" s="6">
        <v>0.27078582961824382</v>
      </c>
      <c r="K43">
        <v>60.06519889831543</v>
      </c>
      <c r="L43" s="14">
        <f t="shared" si="10"/>
        <v>0.14240962519771327</v>
      </c>
      <c r="M43">
        <v>1556.241209545504</v>
      </c>
      <c r="N43">
        <v>1619.1890198521689</v>
      </c>
      <c r="O43" s="6">
        <v>3.8876134617323428E-2</v>
      </c>
      <c r="P43">
        <v>3600.0140221118932</v>
      </c>
      <c r="Q43" s="14">
        <f t="shared" si="11"/>
        <v>0</v>
      </c>
      <c r="R43">
        <v>1670.3277877954929</v>
      </c>
      <c r="S43">
        <v>1675.735247864591</v>
      </c>
      <c r="T43">
        <v>23.180511069300699</v>
      </c>
      <c r="U43" s="14">
        <f t="shared" si="12"/>
        <v>3.1582951290018563E-2</v>
      </c>
      <c r="V43" s="28">
        <f t="shared" si="12"/>
        <v>3.4922561429909321E-2</v>
      </c>
      <c r="W43">
        <v>1870.511865434288</v>
      </c>
      <c r="X43">
        <v>1942.6958889014111</v>
      </c>
      <c r="Y43">
        <v>80.647148211298912</v>
      </c>
      <c r="Z43" s="14">
        <f t="shared" si="1"/>
        <v>0.15521526054139417</v>
      </c>
      <c r="AA43" s="28">
        <f t="shared" si="1"/>
        <v>0.19979561686922639</v>
      </c>
      <c r="AB43">
        <v>1681.281352311448</v>
      </c>
      <c r="AC43">
        <v>1694.928488638378</v>
      </c>
      <c r="AD43">
        <v>25.968033912614921</v>
      </c>
      <c r="AE43" s="14">
        <f t="shared" si="2"/>
        <v>3.8347797383747127E-2</v>
      </c>
      <c r="AF43" s="28">
        <f t="shared" si="2"/>
        <v>4.6776174898421688E-2</v>
      </c>
      <c r="AG43">
        <v>1882.4956070355099</v>
      </c>
      <c r="AH43">
        <v>1917.915887338527</v>
      </c>
      <c r="AI43">
        <v>58.782444086670878</v>
      </c>
      <c r="AJ43" s="14">
        <f t="shared" si="3"/>
        <v>0.16261633691623029</v>
      </c>
      <c r="AK43" s="28">
        <f t="shared" si="3"/>
        <v>0.18449165836959028</v>
      </c>
      <c r="AL43">
        <v>1666.4862355183641</v>
      </c>
      <c r="AM43">
        <v>1689.772734851877</v>
      </c>
      <c r="AN43">
        <v>24.425792918191291</v>
      </c>
      <c r="AO43" s="14">
        <f t="shared" si="4"/>
        <v>2.9210435030317432E-2</v>
      </c>
      <c r="AP43" s="28">
        <f t="shared" si="4"/>
        <v>4.3592016827135038E-2</v>
      </c>
      <c r="AQ43">
        <v>1666.201230586496</v>
      </c>
      <c r="AR43">
        <v>1680.8424785185</v>
      </c>
      <c r="AS43">
        <v>48.108125972398547</v>
      </c>
      <c r="AT43" s="14">
        <f t="shared" si="5"/>
        <v>2.9034417944990273E-2</v>
      </c>
      <c r="AU43" s="28">
        <f t="shared" si="5"/>
        <v>3.8076751948305572E-2</v>
      </c>
      <c r="AV43">
        <v>1808.61873833148</v>
      </c>
      <c r="AW43">
        <v>1860.0508280119909</v>
      </c>
      <c r="AX43">
        <v>36.056056516780522</v>
      </c>
      <c r="AY43" s="14">
        <f t="shared" si="6"/>
        <v>0.11699049101543803</v>
      </c>
      <c r="AZ43" s="28">
        <f t="shared" si="6"/>
        <v>0.14875459579253603</v>
      </c>
      <c r="BA43">
        <v>1779.7255388710439</v>
      </c>
      <c r="BB43">
        <v>1858.618539305844</v>
      </c>
      <c r="BC43">
        <v>72.873781453113764</v>
      </c>
      <c r="BD43" s="14">
        <f t="shared" si="7"/>
        <v>9.9146249789621138E-2</v>
      </c>
      <c r="BE43" s="28">
        <f t="shared" si="7"/>
        <v>0.14787002414056319</v>
      </c>
    </row>
    <row r="44" spans="1:57" x14ac:dyDescent="0.3">
      <c r="A44" s="11" t="s">
        <v>60</v>
      </c>
      <c r="B44" s="12">
        <f t="shared" si="8"/>
        <v>1685.789407222562</v>
      </c>
      <c r="C44" s="12">
        <v>1607.44</v>
      </c>
      <c r="D44" s="13">
        <v>1703.163</v>
      </c>
      <c r="E44" s="14">
        <v>5.6203000000000003E-2</v>
      </c>
      <c r="F44" s="13">
        <v>60.023870000000002</v>
      </c>
      <c r="G44" s="14">
        <f t="shared" si="9"/>
        <v>1.0305909328296265E-2</v>
      </c>
      <c r="H44">
        <v>1606.7478877674471</v>
      </c>
      <c r="I44">
        <v>1692.7854651898399</v>
      </c>
      <c r="J44" s="6">
        <v>5.0826037434545203E-2</v>
      </c>
      <c r="K44">
        <v>60.01173210144043</v>
      </c>
      <c r="L44" s="14">
        <f t="shared" si="10"/>
        <v>4.1500189390822791E-3</v>
      </c>
      <c r="M44">
        <v>1637.2000029036899</v>
      </c>
      <c r="N44">
        <v>1685.789407222562</v>
      </c>
      <c r="O44" s="6">
        <v>2.8822938446935679E-2</v>
      </c>
      <c r="P44">
        <v>3600.0132279396062</v>
      </c>
      <c r="Q44" s="14">
        <f t="shared" si="11"/>
        <v>0</v>
      </c>
      <c r="R44">
        <v>1691.12733974721</v>
      </c>
      <c r="S44">
        <v>1691.12733974721</v>
      </c>
      <c r="T44">
        <v>20.00081069010194</v>
      </c>
      <c r="U44" s="14">
        <f t="shared" si="12"/>
        <v>3.166429034242556E-3</v>
      </c>
      <c r="V44" s="28">
        <f t="shared" si="12"/>
        <v>3.166429034242556E-3</v>
      </c>
      <c r="W44">
        <v>1745.602250737853</v>
      </c>
      <c r="X44">
        <v>1745.602250737853</v>
      </c>
      <c r="Y44">
        <v>30.00063154420204</v>
      </c>
      <c r="Z44" s="14">
        <f t="shared" si="1"/>
        <v>3.5480614161549504E-2</v>
      </c>
      <c r="AA44" s="28">
        <f t="shared" si="1"/>
        <v>3.5480614161549504E-2</v>
      </c>
      <c r="AB44">
        <v>1691.12733974721</v>
      </c>
      <c r="AC44">
        <v>1691.12733974721</v>
      </c>
      <c r="AD44">
        <v>20.00041408719262</v>
      </c>
      <c r="AE44" s="14">
        <f t="shared" si="2"/>
        <v>3.166429034242556E-3</v>
      </c>
      <c r="AF44" s="28">
        <f t="shared" si="2"/>
        <v>3.166429034242556E-3</v>
      </c>
      <c r="AG44">
        <v>1695.1584475963591</v>
      </c>
      <c r="AH44">
        <v>1695.415388326498</v>
      </c>
      <c r="AI44">
        <v>30.000621150806541</v>
      </c>
      <c r="AJ44" s="14">
        <f t="shared" si="3"/>
        <v>5.5576576372212373E-3</v>
      </c>
      <c r="AK44" s="28">
        <f t="shared" si="3"/>
        <v>5.7100733120606269E-3</v>
      </c>
      <c r="AL44">
        <v>1690.8418500470571</v>
      </c>
      <c r="AM44">
        <v>1691.0987907771951</v>
      </c>
      <c r="AN44">
        <v>20.00070657809265</v>
      </c>
      <c r="AO44" s="14">
        <f t="shared" si="4"/>
        <v>2.9970782844218205E-3</v>
      </c>
      <c r="AP44" s="28">
        <f t="shared" si="4"/>
        <v>3.1494939592606711E-3</v>
      </c>
      <c r="AQ44">
        <v>1693.1598794549891</v>
      </c>
      <c r="AR44">
        <v>1693.416820185128</v>
      </c>
      <c r="AS44">
        <v>30.000535028241579</v>
      </c>
      <c r="AT44" s="14">
        <f t="shared" si="5"/>
        <v>4.3721191987855764E-3</v>
      </c>
      <c r="AU44" s="28">
        <f t="shared" si="5"/>
        <v>4.524534873624966E-3</v>
      </c>
      <c r="AV44">
        <v>1713.755692422696</v>
      </c>
      <c r="AW44">
        <v>1714.8897953128601</v>
      </c>
      <c r="AX44">
        <v>30.02329052319401</v>
      </c>
      <c r="AY44" s="14">
        <f t="shared" si="6"/>
        <v>1.6589429901692269E-2</v>
      </c>
      <c r="AZ44" s="28">
        <f t="shared" si="6"/>
        <v>1.7262172822786165E-2</v>
      </c>
      <c r="BA44">
        <v>1690.8418500470571</v>
      </c>
      <c r="BB44">
        <v>1691.0987907771951</v>
      </c>
      <c r="BC44">
        <v>20.00080856640125</v>
      </c>
      <c r="BD44" s="14">
        <f t="shared" si="7"/>
        <v>2.9970782844218205E-3</v>
      </c>
      <c r="BE44" s="28">
        <f t="shared" si="7"/>
        <v>3.1494939592606711E-3</v>
      </c>
    </row>
    <row r="45" spans="1:57" x14ac:dyDescent="0.3">
      <c r="A45" s="11" t="s">
        <v>61</v>
      </c>
      <c r="B45" s="12">
        <f t="shared" si="8"/>
        <v>1188.478126813339</v>
      </c>
      <c r="C45" s="12">
        <v>1067.2929999999999</v>
      </c>
      <c r="D45" s="13">
        <v>1221.8489999999999</v>
      </c>
      <c r="E45" s="14">
        <v>0.12649299999999999</v>
      </c>
      <c r="F45" s="13">
        <v>60.013080000000002</v>
      </c>
      <c r="G45" s="14">
        <f t="shared" si="9"/>
        <v>2.8078659954927459E-2</v>
      </c>
      <c r="H45">
        <v>1061.9254994600601</v>
      </c>
      <c r="I45">
        <v>1236.712131962604</v>
      </c>
      <c r="J45" s="6">
        <v>0.1413317036238379</v>
      </c>
      <c r="K45">
        <v>60.047838926315308</v>
      </c>
      <c r="L45" s="14">
        <f t="shared" si="10"/>
        <v>4.0584680576826897E-2</v>
      </c>
      <c r="M45">
        <v>1125.2869923204571</v>
      </c>
      <c r="N45">
        <v>1188.478126813339</v>
      </c>
      <c r="O45" s="6">
        <v>5.3169791742247917E-2</v>
      </c>
      <c r="P45">
        <v>3600.0143780708308</v>
      </c>
      <c r="Q45" s="14">
        <f t="shared" si="11"/>
        <v>0</v>
      </c>
      <c r="R45">
        <v>1210.844454908673</v>
      </c>
      <c r="S45">
        <v>1210.8444549086739</v>
      </c>
      <c r="T45">
        <v>20.000720156497849</v>
      </c>
      <c r="U45" s="14">
        <f t="shared" si="12"/>
        <v>1.8819301416429696E-2</v>
      </c>
      <c r="V45" s="28">
        <f t="shared" si="12"/>
        <v>1.8819301416430463E-2</v>
      </c>
      <c r="W45">
        <v>1449.4721436563059</v>
      </c>
      <c r="X45">
        <v>1468.5660445758399</v>
      </c>
      <c r="Y45">
        <v>70.294134012098951</v>
      </c>
      <c r="Z45" s="14">
        <f t="shared" si="1"/>
        <v>0.219603550923372</v>
      </c>
      <c r="AA45" s="28">
        <f t="shared" si="1"/>
        <v>0.23566939217762409</v>
      </c>
      <c r="AB45">
        <v>1202.9926299060789</v>
      </c>
      <c r="AC45">
        <v>1210.059272408414</v>
      </c>
      <c r="AD45">
        <v>20.000735900795551</v>
      </c>
      <c r="AE45" s="14">
        <f t="shared" si="2"/>
        <v>1.2212680036154796E-2</v>
      </c>
      <c r="AF45" s="28">
        <f t="shared" si="2"/>
        <v>1.8158639278402552E-2</v>
      </c>
      <c r="AG45">
        <v>1197.9596709373759</v>
      </c>
      <c r="AH45">
        <v>1213.108608515533</v>
      </c>
      <c r="AI45">
        <v>30.190084829926491</v>
      </c>
      <c r="AJ45" s="14">
        <f t="shared" si="3"/>
        <v>7.9778869380286322E-3</v>
      </c>
      <c r="AK45" s="28">
        <f t="shared" si="3"/>
        <v>2.0724387892805014E-2</v>
      </c>
      <c r="AL45">
        <v>1202.9926299060789</v>
      </c>
      <c r="AM45">
        <v>1209.274089908155</v>
      </c>
      <c r="AN45">
        <v>20.011608907510531</v>
      </c>
      <c r="AO45" s="14">
        <f t="shared" si="4"/>
        <v>1.2212680036154796E-2</v>
      </c>
      <c r="AP45" s="28">
        <f t="shared" si="4"/>
        <v>1.7497977140375404E-2</v>
      </c>
      <c r="AQ45">
        <v>1202.9926299060789</v>
      </c>
      <c r="AR45">
        <v>1208.010135145603</v>
      </c>
      <c r="AS45">
        <v>30.265391662716869</v>
      </c>
      <c r="AT45" s="14">
        <f t="shared" si="5"/>
        <v>1.2212680036154796E-2</v>
      </c>
      <c r="AU45" s="28">
        <f t="shared" si="5"/>
        <v>1.6434470177953631E-2</v>
      </c>
      <c r="AV45">
        <v>1202.5916482922721</v>
      </c>
      <c r="AW45">
        <v>1223.7026659112839</v>
      </c>
      <c r="AX45">
        <v>32.788269330217737</v>
      </c>
      <c r="AY45" s="14">
        <f t="shared" si="6"/>
        <v>1.1875289212747735E-2</v>
      </c>
      <c r="AZ45" s="28">
        <f t="shared" si="6"/>
        <v>2.9638357074683649E-2</v>
      </c>
      <c r="BA45">
        <v>1202.9926299060789</v>
      </c>
      <c r="BB45">
        <v>1209.3329482682609</v>
      </c>
      <c r="BC45">
        <v>20.533951833302851</v>
      </c>
      <c r="BD45" s="14">
        <f t="shared" si="7"/>
        <v>1.2212680036154796E-2</v>
      </c>
      <c r="BE45" s="28">
        <f t="shared" si="7"/>
        <v>1.7547501282871577E-2</v>
      </c>
    </row>
    <row r="46" spans="1:57" x14ac:dyDescent="0.3">
      <c r="A46" s="11" t="s">
        <v>62</v>
      </c>
      <c r="B46" s="12">
        <f t="shared" si="8"/>
        <v>1460.835898003028</v>
      </c>
      <c r="C46" s="12">
        <v>1328.155</v>
      </c>
      <c r="D46" s="13">
        <v>1505.8040000000001</v>
      </c>
      <c r="E46" s="14">
        <v>0.117976</v>
      </c>
      <c r="F46" s="13">
        <v>60.016500000000001</v>
      </c>
      <c r="G46" s="14">
        <f t="shared" si="9"/>
        <v>3.0782445898573409E-2</v>
      </c>
      <c r="H46">
        <v>1347.502685655777</v>
      </c>
      <c r="I46">
        <v>1504.725183359792</v>
      </c>
      <c r="J46" s="6">
        <v>0.10448585525295929</v>
      </c>
      <c r="K46">
        <v>60.032390117645257</v>
      </c>
      <c r="L46" s="14">
        <f t="shared" si="10"/>
        <v>3.0043953202930584E-2</v>
      </c>
      <c r="M46">
        <v>1392.0813473523069</v>
      </c>
      <c r="N46">
        <v>1460.835898003028</v>
      </c>
      <c r="O46" s="6">
        <v>4.7065211598857522E-2</v>
      </c>
      <c r="P46">
        <v>3600.1164569854741</v>
      </c>
      <c r="Q46" s="14">
        <f t="shared" si="11"/>
        <v>0</v>
      </c>
      <c r="R46">
        <v>1471.02737743638</v>
      </c>
      <c r="S46">
        <v>1471.02737743638</v>
      </c>
      <c r="T46">
        <v>20.0006539673006</v>
      </c>
      <c r="U46" s="14">
        <f t="shared" si="12"/>
        <v>6.976471106223384E-3</v>
      </c>
      <c r="V46" s="28">
        <f t="shared" si="12"/>
        <v>6.976471106223384E-3</v>
      </c>
      <c r="W46">
        <v>1528.3176842880821</v>
      </c>
      <c r="X46">
        <v>1537.8247456574361</v>
      </c>
      <c r="Y46">
        <v>48.333645648999664</v>
      </c>
      <c r="Z46" s="14">
        <f t="shared" si="1"/>
        <v>4.6193954007635048E-2</v>
      </c>
      <c r="AA46" s="28">
        <f t="shared" si="1"/>
        <v>5.2701913856068545E-2</v>
      </c>
      <c r="AB46">
        <v>1472.451952668587</v>
      </c>
      <c r="AC46">
        <v>1472.451952668587</v>
      </c>
      <c r="AD46">
        <v>20.000702439399898</v>
      </c>
      <c r="AE46" s="14">
        <f t="shared" si="2"/>
        <v>7.9516492450919362E-3</v>
      </c>
      <c r="AF46" s="28">
        <f t="shared" si="2"/>
        <v>7.9516492450919362E-3</v>
      </c>
      <c r="AG46">
        <v>1489.938447403978</v>
      </c>
      <c r="AH46">
        <v>1490.044020212978</v>
      </c>
      <c r="AI46">
        <v>70.829198436345905</v>
      </c>
      <c r="AJ46" s="14">
        <f t="shared" si="3"/>
        <v>1.9921847101877343E-2</v>
      </c>
      <c r="AK46" s="28">
        <f t="shared" si="3"/>
        <v>1.9994115868782882E-2</v>
      </c>
      <c r="AL46">
        <v>1472.451952668587</v>
      </c>
      <c r="AM46">
        <v>1472.451952668587</v>
      </c>
      <c r="AN46">
        <v>20.000651370058769</v>
      </c>
      <c r="AO46" s="14">
        <f t="shared" si="4"/>
        <v>7.9516492450919362E-3</v>
      </c>
      <c r="AP46" s="28">
        <f t="shared" si="4"/>
        <v>7.9516492450919362E-3</v>
      </c>
      <c r="AQ46">
        <v>1477.901775965657</v>
      </c>
      <c r="AR46">
        <v>1480.477999958244</v>
      </c>
      <c r="AS46">
        <v>44.616926422785028</v>
      </c>
      <c r="AT46" s="14">
        <f t="shared" si="5"/>
        <v>1.1682269025534037E-2</v>
      </c>
      <c r="AU46" s="28">
        <f t="shared" si="5"/>
        <v>1.3445796329393965E-2</v>
      </c>
      <c r="AV46">
        <v>1496.5405612133191</v>
      </c>
      <c r="AW46">
        <v>1500.3231651714959</v>
      </c>
      <c r="AX46">
        <v>30.118509733100659</v>
      </c>
      <c r="AY46" s="14">
        <f t="shared" si="6"/>
        <v>2.4441255351884204E-2</v>
      </c>
      <c r="AZ46" s="28">
        <f t="shared" si="6"/>
        <v>2.703059749725982E-2</v>
      </c>
      <c r="BA46">
        <v>1474.084211609709</v>
      </c>
      <c r="BB46">
        <v>1475.5782064136149</v>
      </c>
      <c r="BC46">
        <v>35.787509221292567</v>
      </c>
      <c r="BD46" s="14">
        <f t="shared" si="7"/>
        <v>9.0689951039617279E-3</v>
      </c>
      <c r="BE46" s="28">
        <f t="shared" si="7"/>
        <v>1.009169368766181E-2</v>
      </c>
    </row>
    <row r="47" spans="1:57" x14ac:dyDescent="0.3">
      <c r="A47" s="11" t="s">
        <v>63</v>
      </c>
      <c r="B47" s="12">
        <f t="shared" si="8"/>
        <v>1616.8014407376461</v>
      </c>
      <c r="C47" s="12">
        <v>1364.461</v>
      </c>
      <c r="D47" s="13">
        <v>1795.2660000000001</v>
      </c>
      <c r="E47" s="14">
        <v>0.23996700000000001</v>
      </c>
      <c r="F47" s="13">
        <v>60.032580000000003</v>
      </c>
      <c r="G47" s="14">
        <f t="shared" si="9"/>
        <v>0.11038124705092525</v>
      </c>
      <c r="H47">
        <v>1364.4612202307769</v>
      </c>
      <c r="I47">
        <v>2032.833038314805</v>
      </c>
      <c r="J47" s="6">
        <v>0.32878834881496249</v>
      </c>
      <c r="K47">
        <v>60.010957002639771</v>
      </c>
      <c r="L47" s="14">
        <f t="shared" si="10"/>
        <v>0.25731768112932252</v>
      </c>
      <c r="M47">
        <v>1534.835359244352</v>
      </c>
      <c r="N47">
        <v>1616.8014407376461</v>
      </c>
      <c r="O47" s="6">
        <v>5.0696442635465508E-2</v>
      </c>
      <c r="P47">
        <v>3600.0363130569458</v>
      </c>
      <c r="Q47" s="14">
        <f t="shared" si="11"/>
        <v>0</v>
      </c>
      <c r="R47">
        <v>1671.1433403824039</v>
      </c>
      <c r="S47">
        <v>1677.6275577003009</v>
      </c>
      <c r="T47">
        <v>20.033448467202831</v>
      </c>
      <c r="U47" s="14">
        <f t="shared" si="12"/>
        <v>3.361074419872178E-2</v>
      </c>
      <c r="V47" s="28">
        <f t="shared" si="12"/>
        <v>3.7621265932880212E-2</v>
      </c>
      <c r="W47">
        <v>1782.2620022727131</v>
      </c>
      <c r="X47">
        <v>1835.6203438937689</v>
      </c>
      <c r="Y47">
        <v>57.602296424595991</v>
      </c>
      <c r="Z47" s="14">
        <f t="shared" si="1"/>
        <v>0.10233820762775768</v>
      </c>
      <c r="AA47" s="28">
        <f t="shared" si="1"/>
        <v>0.13534061613421702</v>
      </c>
      <c r="AB47">
        <v>1667.193454372499</v>
      </c>
      <c r="AC47">
        <v>1681.297369931792</v>
      </c>
      <c r="AD47">
        <v>20.612693548924291</v>
      </c>
      <c r="AE47" s="14">
        <f t="shared" si="2"/>
        <v>3.1167719402737638E-2</v>
      </c>
      <c r="AF47" s="28">
        <f t="shared" si="2"/>
        <v>3.9891063657588287E-2</v>
      </c>
      <c r="AG47">
        <v>1670.033542402743</v>
      </c>
      <c r="AH47">
        <v>1687.8910377820989</v>
      </c>
      <c r="AI47">
        <v>30.333779548108581</v>
      </c>
      <c r="AJ47" s="14">
        <f t="shared" si="3"/>
        <v>3.2924328444939061E-2</v>
      </c>
      <c r="AK47" s="28">
        <f t="shared" si="3"/>
        <v>4.3969281108519463E-2</v>
      </c>
      <c r="AL47">
        <v>1648.750114602856</v>
      </c>
      <c r="AM47">
        <v>1663.4970496150429</v>
      </c>
      <c r="AN47">
        <v>20.280472689424641</v>
      </c>
      <c r="AO47" s="14">
        <f t="shared" si="4"/>
        <v>1.976041897305195E-2</v>
      </c>
      <c r="AP47" s="28">
        <f t="shared" si="4"/>
        <v>2.888147406405854E-2</v>
      </c>
      <c r="AQ47">
        <v>1666.995342028664</v>
      </c>
      <c r="AR47">
        <v>1679.784666429282</v>
      </c>
      <c r="AS47">
        <v>31.26665997556411</v>
      </c>
      <c r="AT47" s="14">
        <f t="shared" si="5"/>
        <v>3.1045185899956629E-2</v>
      </c>
      <c r="AU47" s="28">
        <f t="shared" si="5"/>
        <v>3.8955448767351755E-2</v>
      </c>
      <c r="AV47">
        <v>1739.002730235977</v>
      </c>
      <c r="AW47">
        <v>1774.3634958268501</v>
      </c>
      <c r="AX47">
        <v>31.95754043810302</v>
      </c>
      <c r="AY47" s="14">
        <f t="shared" si="6"/>
        <v>7.558212555932535E-2</v>
      </c>
      <c r="AZ47" s="28">
        <f t="shared" si="6"/>
        <v>9.7452940799779494E-2</v>
      </c>
      <c r="BA47">
        <v>1675.301860648113</v>
      </c>
      <c r="BB47">
        <v>1690.4744751059361</v>
      </c>
      <c r="BC47">
        <v>30.682864727603739</v>
      </c>
      <c r="BD47" s="14">
        <f t="shared" si="7"/>
        <v>3.6182810354112999E-2</v>
      </c>
      <c r="BE47" s="28">
        <f t="shared" si="7"/>
        <v>4.5567150369854682E-2</v>
      </c>
    </row>
    <row r="48" spans="1:57" x14ac:dyDescent="0.3">
      <c r="A48" s="11" t="s">
        <v>64</v>
      </c>
      <c r="B48" s="12">
        <f t="shared" si="8"/>
        <v>1356.469215266741</v>
      </c>
      <c r="C48" s="12">
        <v>0</v>
      </c>
      <c r="D48" s="13">
        <v>9837.6209999999992</v>
      </c>
      <c r="E48" s="14">
        <v>1</v>
      </c>
      <c r="F48" s="13">
        <v>60.01502</v>
      </c>
      <c r="G48" s="14">
        <f t="shared" si="9"/>
        <v>6.2523732122188216</v>
      </c>
      <c r="H48">
        <v>0</v>
      </c>
      <c r="I48">
        <v>2258.7966448133848</v>
      </c>
      <c r="J48" s="6">
        <v>1</v>
      </c>
      <c r="K48">
        <v>60.020376920700073</v>
      </c>
      <c r="L48" s="14">
        <f t="shared" si="10"/>
        <v>0.66520302811974019</v>
      </c>
      <c r="M48">
        <v>1264.395633257021</v>
      </c>
      <c r="N48">
        <v>1356.469215266741</v>
      </c>
      <c r="O48" s="6">
        <v>6.7877384148089775E-2</v>
      </c>
      <c r="P48">
        <v>3600.1119630336761</v>
      </c>
      <c r="Q48" s="14">
        <f t="shared" si="11"/>
        <v>0</v>
      </c>
      <c r="R48">
        <v>1440.1813751351619</v>
      </c>
      <c r="S48">
        <v>1447.7214143356689</v>
      </c>
      <c r="T48">
        <v>42.25401059199794</v>
      </c>
      <c r="U48" s="14">
        <f t="shared" si="12"/>
        <v>6.1713276590622423E-2</v>
      </c>
      <c r="V48" s="28">
        <f t="shared" si="12"/>
        <v>6.7271854047188037E-2</v>
      </c>
      <c r="W48">
        <v>1445.7046049346191</v>
      </c>
      <c r="X48">
        <v>1532.1969377565949</v>
      </c>
      <c r="Y48">
        <v>84.509884565799439</v>
      </c>
      <c r="Z48" s="14">
        <f t="shared" si="1"/>
        <v>6.5785045958695415E-2</v>
      </c>
      <c r="AA48" s="28">
        <f t="shared" si="1"/>
        <v>0.12954788837968445</v>
      </c>
      <c r="AB48">
        <v>1507.7913259018931</v>
      </c>
      <c r="AC48">
        <v>1607.9013614472731</v>
      </c>
      <c r="AD48">
        <v>44.942186757887249</v>
      </c>
      <c r="AE48" s="14">
        <f t="shared" si="2"/>
        <v>0.1115558753063154</v>
      </c>
      <c r="AF48" s="28">
        <f t="shared" si="2"/>
        <v>0.18535779754580686</v>
      </c>
      <c r="AG48">
        <v>1442.0226894961299</v>
      </c>
      <c r="AH48">
        <v>1495.6818621921909</v>
      </c>
      <c r="AI48">
        <v>62.845357993058862</v>
      </c>
      <c r="AJ48" s="14">
        <f t="shared" si="3"/>
        <v>6.307070832607535E-2</v>
      </c>
      <c r="AK48" s="28">
        <f t="shared" si="3"/>
        <v>0.10262868140216115</v>
      </c>
      <c r="AL48">
        <v>1514.879159450076</v>
      </c>
      <c r="AM48">
        <v>1605.206771226307</v>
      </c>
      <c r="AN48">
        <v>38.606145958183333</v>
      </c>
      <c r="AO48" s="14">
        <f t="shared" si="4"/>
        <v>0.11678108312409045</v>
      </c>
      <c r="AP48" s="28">
        <f t="shared" si="4"/>
        <v>0.18337132399326386</v>
      </c>
      <c r="AQ48">
        <v>1427.3634636303011</v>
      </c>
      <c r="AR48">
        <v>1514.547916100332</v>
      </c>
      <c r="AS48">
        <v>62.879895770829172</v>
      </c>
      <c r="AT48" s="14">
        <f t="shared" si="5"/>
        <v>5.2263809281966792E-2</v>
      </c>
      <c r="AU48" s="28">
        <f t="shared" si="5"/>
        <v>0.11653688786627263</v>
      </c>
      <c r="AV48">
        <v>1430.820293363123</v>
      </c>
      <c r="AW48">
        <v>1466.7679166816911</v>
      </c>
      <c r="AX48">
        <v>42.167724823614122</v>
      </c>
      <c r="AY48" s="14">
        <f t="shared" si="6"/>
        <v>5.4812211924589356E-2</v>
      </c>
      <c r="AZ48" s="28">
        <f t="shared" si="6"/>
        <v>8.1313088548980117E-2</v>
      </c>
      <c r="BA48">
        <v>1428.890030146084</v>
      </c>
      <c r="BB48">
        <v>1486.0384106686899</v>
      </c>
      <c r="BC48">
        <v>73.010817221907203</v>
      </c>
      <c r="BD48" s="14">
        <f t="shared" si="7"/>
        <v>5.3389206378046609E-2</v>
      </c>
      <c r="BE48" s="28">
        <f t="shared" si="7"/>
        <v>9.5519451487492843E-2</v>
      </c>
    </row>
    <row r="49" spans="1:57" x14ac:dyDescent="0.3">
      <c r="A49" s="11" t="s">
        <v>65</v>
      </c>
      <c r="B49" s="12">
        <f t="shared" si="8"/>
        <v>1958.891585559194</v>
      </c>
      <c r="C49" s="12">
        <v>1928.057</v>
      </c>
      <c r="D49" s="13">
        <v>1972.26</v>
      </c>
      <c r="E49" s="14">
        <v>2.2412999999999999E-2</v>
      </c>
      <c r="F49" s="13">
        <v>60.106160000000003</v>
      </c>
      <c r="G49" s="14">
        <f t="shared" si="9"/>
        <v>6.8244789754353637E-3</v>
      </c>
      <c r="H49">
        <v>1927.7414757007971</v>
      </c>
      <c r="I49">
        <v>1960.2791789429641</v>
      </c>
      <c r="J49" s="6">
        <v>1.6598504739366089E-2</v>
      </c>
      <c r="K49">
        <v>60.274051904678338</v>
      </c>
      <c r="L49" s="14">
        <f t="shared" si="10"/>
        <v>7.0835639603504281E-4</v>
      </c>
      <c r="M49">
        <v>1947.1407799828421</v>
      </c>
      <c r="N49">
        <v>1958.891585559194</v>
      </c>
      <c r="O49" s="6">
        <v>5.9987013385411937E-3</v>
      </c>
      <c r="P49">
        <v>3600.069821119308</v>
      </c>
      <c r="Q49" s="14">
        <f t="shared" si="11"/>
        <v>0</v>
      </c>
      <c r="R49">
        <v>1959.013266993875</v>
      </c>
      <c r="S49">
        <v>1959.013266993875</v>
      </c>
      <c r="T49">
        <v>20.00058056239941</v>
      </c>
      <c r="U49" s="14">
        <f t="shared" si="12"/>
        <v>6.2117493167079333E-5</v>
      </c>
      <c r="V49" s="28">
        <f t="shared" si="12"/>
        <v>6.2117493167079333E-5</v>
      </c>
      <c r="W49">
        <v>1970.6117678474659</v>
      </c>
      <c r="X49">
        <v>1970.6117678474659</v>
      </c>
      <c r="Y49">
        <v>30.001396953499349</v>
      </c>
      <c r="Z49" s="14">
        <f t="shared" si="1"/>
        <v>5.9830683712524986E-3</v>
      </c>
      <c r="AA49" s="28">
        <f t="shared" si="1"/>
        <v>5.9830683712524986E-3</v>
      </c>
      <c r="AB49">
        <v>1959.013266993875</v>
      </c>
      <c r="AC49">
        <v>1959.013266993875</v>
      </c>
      <c r="AD49">
        <v>20.00062532969751</v>
      </c>
      <c r="AE49" s="14">
        <f t="shared" si="2"/>
        <v>6.2117493167079333E-5</v>
      </c>
      <c r="AF49" s="28">
        <f t="shared" si="2"/>
        <v>6.2117493167079333E-5</v>
      </c>
      <c r="AG49">
        <v>1962.4416212768069</v>
      </c>
      <c r="AH49">
        <v>1962.4416212768069</v>
      </c>
      <c r="AI49">
        <v>30.00064905621111</v>
      </c>
      <c r="AJ49" s="14">
        <f t="shared" si="3"/>
        <v>1.8122675822304331E-3</v>
      </c>
      <c r="AK49" s="28">
        <f t="shared" si="3"/>
        <v>1.8122675822304331E-3</v>
      </c>
      <c r="AL49">
        <v>1959.013266993875</v>
      </c>
      <c r="AM49">
        <v>1959.013266993875</v>
      </c>
      <c r="AN49">
        <v>20.000527420896109</v>
      </c>
      <c r="AO49" s="14">
        <f t="shared" si="4"/>
        <v>6.2117493167079333E-5</v>
      </c>
      <c r="AP49" s="28">
        <f t="shared" si="4"/>
        <v>6.2117493167079333E-5</v>
      </c>
      <c r="AQ49">
        <v>1962.4416212768069</v>
      </c>
      <c r="AR49">
        <v>1962.4416212768069</v>
      </c>
      <c r="AS49">
        <v>30.000579600851051</v>
      </c>
      <c r="AT49" s="14">
        <f t="shared" si="5"/>
        <v>1.8122675822304331E-3</v>
      </c>
      <c r="AU49" s="28">
        <f t="shared" si="5"/>
        <v>1.8122675822304331E-3</v>
      </c>
      <c r="AV49">
        <v>1970.6117678474659</v>
      </c>
      <c r="AW49">
        <v>1970.6117678474659</v>
      </c>
      <c r="AX49">
        <v>30.000717266887658</v>
      </c>
      <c r="AY49" s="14">
        <f t="shared" si="6"/>
        <v>5.9830683712524986E-3</v>
      </c>
      <c r="AZ49" s="28">
        <f t="shared" si="6"/>
        <v>5.9830683712524986E-3</v>
      </c>
      <c r="BA49">
        <v>1962.4416212768069</v>
      </c>
      <c r="BB49">
        <v>1962.4416212768069</v>
      </c>
      <c r="BC49">
        <v>20.000574950600271</v>
      </c>
      <c r="BD49" s="14">
        <f t="shared" si="7"/>
        <v>1.8122675822304331E-3</v>
      </c>
      <c r="BE49" s="28">
        <f t="shared" si="7"/>
        <v>1.8122675822304331E-3</v>
      </c>
    </row>
    <row r="50" spans="1:57" x14ac:dyDescent="0.3">
      <c r="A50" s="11" t="s">
        <v>66</v>
      </c>
      <c r="B50" s="12">
        <f t="shared" si="8"/>
        <v>1134.176916908086</v>
      </c>
      <c r="C50" s="12">
        <v>927.37350000000004</v>
      </c>
      <c r="D50" s="13">
        <v>11159.1</v>
      </c>
      <c r="E50" s="14">
        <v>0.91689500000000002</v>
      </c>
      <c r="F50" s="13">
        <v>60.022329999999997</v>
      </c>
      <c r="G50" s="14">
        <f t="shared" si="9"/>
        <v>8.8389412036538015</v>
      </c>
      <c r="H50">
        <v>0</v>
      </c>
      <c r="I50">
        <v>1697.4888673610119</v>
      </c>
      <c r="J50" s="6">
        <v>1</v>
      </c>
      <c r="K50">
        <v>60.020049095153809</v>
      </c>
      <c r="L50" s="14">
        <f t="shared" si="10"/>
        <v>0.49667026550724347</v>
      </c>
      <c r="M50">
        <v>1044.5896761572169</v>
      </c>
      <c r="N50">
        <v>1134.176916908086</v>
      </c>
      <c r="O50" s="6">
        <v>7.8988770989181237E-2</v>
      </c>
      <c r="P50">
        <v>3600.0631628036499</v>
      </c>
      <c r="Q50" s="14">
        <f t="shared" si="11"/>
        <v>0</v>
      </c>
      <c r="R50">
        <v>1240.1404042803399</v>
      </c>
      <c r="S50">
        <v>1240.7968392351429</v>
      </c>
      <c r="T50">
        <v>34.686067021601772</v>
      </c>
      <c r="U50" s="14">
        <f t="shared" si="12"/>
        <v>9.3427652946000847E-2</v>
      </c>
      <c r="V50" s="28">
        <f t="shared" si="12"/>
        <v>9.4006429453454832E-2</v>
      </c>
      <c r="W50">
        <v>1228.9469762751889</v>
      </c>
      <c r="X50">
        <v>1258.5528381667921</v>
      </c>
      <c r="Y50">
        <v>172.87499665770301</v>
      </c>
      <c r="Z50" s="14">
        <f t="shared" si="1"/>
        <v>8.355844485484544E-2</v>
      </c>
      <c r="AA50" s="28">
        <f t="shared" si="1"/>
        <v>0.10966183441448536</v>
      </c>
      <c r="AB50">
        <v>1232.1282023560309</v>
      </c>
      <c r="AC50">
        <v>1262.775610702839</v>
      </c>
      <c r="AD50">
        <v>81.492661971098272</v>
      </c>
      <c r="AE50" s="14">
        <f t="shared" si="2"/>
        <v>8.6363321266467702E-2</v>
      </c>
      <c r="AF50" s="28">
        <f t="shared" si="2"/>
        <v>0.11338503885736784</v>
      </c>
      <c r="AG50">
        <v>1214.164731523744</v>
      </c>
      <c r="AH50">
        <v>1255.298993015881</v>
      </c>
      <c r="AI50">
        <v>140.5940742724575</v>
      </c>
      <c r="AJ50" s="14">
        <f t="shared" si="3"/>
        <v>7.0524989023507151E-2</v>
      </c>
      <c r="AK50" s="28">
        <f t="shared" si="3"/>
        <v>0.10679293001129803</v>
      </c>
      <c r="AL50">
        <v>1236.2278137890239</v>
      </c>
      <c r="AM50">
        <v>1260.182357209319</v>
      </c>
      <c r="AN50">
        <v>33.682156441989363</v>
      </c>
      <c r="AO50" s="14">
        <f t="shared" si="4"/>
        <v>8.9977934976089913E-2</v>
      </c>
      <c r="AP50" s="28">
        <f t="shared" si="4"/>
        <v>0.11109857591242485</v>
      </c>
      <c r="AQ50">
        <v>1205.6117925446699</v>
      </c>
      <c r="AR50">
        <v>1242.611358862411</v>
      </c>
      <c r="AS50">
        <v>109.5533946324838</v>
      </c>
      <c r="AT50" s="14">
        <f t="shared" si="5"/>
        <v>6.2983891288604849E-2</v>
      </c>
      <c r="AU50" s="28">
        <f t="shared" si="5"/>
        <v>9.5606285349142311E-2</v>
      </c>
      <c r="AV50">
        <v>1212.5233947202171</v>
      </c>
      <c r="AW50">
        <v>1230.8172684418789</v>
      </c>
      <c r="AX50">
        <v>62.493908539001133</v>
      </c>
      <c r="AY50" s="14">
        <f t="shared" si="6"/>
        <v>6.9077827845159964E-2</v>
      </c>
      <c r="AZ50" s="28">
        <f t="shared" si="6"/>
        <v>8.5207475212286193E-2</v>
      </c>
      <c r="BA50">
        <v>1190.3368172895309</v>
      </c>
      <c r="BB50">
        <v>1215.8296333773089</v>
      </c>
      <c r="BC50">
        <v>124.3217286519008</v>
      </c>
      <c r="BD50" s="14">
        <f t="shared" si="7"/>
        <v>4.9515996617656544E-2</v>
      </c>
      <c r="BE50" s="28">
        <f t="shared" si="7"/>
        <v>7.1992927427776313E-2</v>
      </c>
    </row>
    <row r="51" spans="1:57" x14ac:dyDescent="0.3">
      <c r="A51" s="11" t="s">
        <v>67</v>
      </c>
      <c r="B51" s="12">
        <f t="shared" si="8"/>
        <v>1651.9816914260259</v>
      </c>
      <c r="C51" s="12">
        <v>1359.241</v>
      </c>
      <c r="D51" s="13">
        <v>1881.7460000000001</v>
      </c>
      <c r="E51" s="14">
        <v>0.277671</v>
      </c>
      <c r="F51" s="13">
        <v>60.0488</v>
      </c>
      <c r="G51" s="14">
        <f t="shared" si="9"/>
        <v>0.1390840526662476</v>
      </c>
      <c r="H51">
        <v>1359.240763019543</v>
      </c>
      <c r="I51">
        <v>1889.1931215871259</v>
      </c>
      <c r="J51" s="6">
        <v>0.28051783193153151</v>
      </c>
      <c r="K51">
        <v>60.014065027236938</v>
      </c>
      <c r="L51" s="14">
        <f t="shared" si="10"/>
        <v>0.14359204547620261</v>
      </c>
      <c r="M51">
        <v>1581.521607169082</v>
      </c>
      <c r="N51">
        <v>1651.9816914260259</v>
      </c>
      <c r="O51" s="6">
        <v>4.2651855418640292E-2</v>
      </c>
      <c r="P51">
        <v>3600.2706189155579</v>
      </c>
      <c r="Q51" s="14">
        <f t="shared" si="11"/>
        <v>0</v>
      </c>
      <c r="R51">
        <v>1697.919893355609</v>
      </c>
      <c r="S51">
        <v>1711.9136101304471</v>
      </c>
      <c r="T51">
        <v>20.902328754896011</v>
      </c>
      <c r="U51" s="14">
        <f t="shared" si="12"/>
        <v>2.7807936472908645E-2</v>
      </c>
      <c r="V51" s="28">
        <f t="shared" si="12"/>
        <v>3.6278803218870205E-2</v>
      </c>
      <c r="W51">
        <v>1942.41759119376</v>
      </c>
      <c r="X51">
        <v>2155.901320304707</v>
      </c>
      <c r="Y51">
        <v>66.321708764597133</v>
      </c>
      <c r="Z51" s="14">
        <f t="shared" si="1"/>
        <v>0.1758106044849829</v>
      </c>
      <c r="AA51" s="28">
        <f t="shared" si="1"/>
        <v>0.30503947561530598</v>
      </c>
      <c r="AB51">
        <v>1708.7936237601571</v>
      </c>
      <c r="AC51">
        <v>1718.3101350531299</v>
      </c>
      <c r="AD51">
        <v>21.35618391849566</v>
      </c>
      <c r="AE51" s="14">
        <f t="shared" si="2"/>
        <v>3.4390170683483705E-2</v>
      </c>
      <c r="AF51" s="28">
        <f t="shared" si="2"/>
        <v>4.0150834583310577E-2</v>
      </c>
      <c r="AG51">
        <v>1837.2337840366799</v>
      </c>
      <c r="AH51">
        <v>1966.4349052271209</v>
      </c>
      <c r="AI51">
        <v>63.486291724257171</v>
      </c>
      <c r="AJ51" s="14">
        <f t="shared" si="3"/>
        <v>0.11213931339078005</v>
      </c>
      <c r="AK51" s="28">
        <f t="shared" si="3"/>
        <v>0.19034909129631591</v>
      </c>
      <c r="AL51">
        <v>1707.7013315171971</v>
      </c>
      <c r="AM51">
        <v>1721.307303456633</v>
      </c>
      <c r="AN51">
        <v>21.381899416376839</v>
      </c>
      <c r="AO51" s="14">
        <f t="shared" si="4"/>
        <v>3.3728969503937299E-2</v>
      </c>
      <c r="AP51" s="28">
        <f t="shared" si="4"/>
        <v>4.1965121278531685E-2</v>
      </c>
      <c r="AQ51">
        <v>1920.872881595749</v>
      </c>
      <c r="AR51">
        <v>1986.8549360613249</v>
      </c>
      <c r="AS51">
        <v>55.430542143830102</v>
      </c>
      <c r="AT51" s="14">
        <f t="shared" si="5"/>
        <v>0.162768868181348</v>
      </c>
      <c r="AU51" s="28">
        <f t="shared" si="5"/>
        <v>0.20271002177162706</v>
      </c>
      <c r="AV51">
        <v>1815.7317806517531</v>
      </c>
      <c r="AW51">
        <v>1881.3062610414011</v>
      </c>
      <c r="AX51">
        <v>41.386622750503008</v>
      </c>
      <c r="AY51" s="14">
        <f t="shared" si="6"/>
        <v>9.9123428592222826E-2</v>
      </c>
      <c r="AZ51" s="28">
        <f t="shared" si="6"/>
        <v>0.13881786390587492</v>
      </c>
      <c r="BA51">
        <v>1758.791380469271</v>
      </c>
      <c r="BB51">
        <v>1798.27823269071</v>
      </c>
      <c r="BC51">
        <v>61.302165648806842</v>
      </c>
      <c r="BD51" s="14">
        <f t="shared" si="7"/>
        <v>6.4655492005510448E-2</v>
      </c>
      <c r="BE51" s="28">
        <f t="shared" si="7"/>
        <v>8.855820983003615E-2</v>
      </c>
    </row>
    <row r="52" spans="1:57" x14ac:dyDescent="0.3">
      <c r="A52" s="11" t="s">
        <v>68</v>
      </c>
      <c r="B52" s="12">
        <f t="shared" si="8"/>
        <v>1432.2284997150621</v>
      </c>
      <c r="C52" s="12">
        <v>1162.7460000000001</v>
      </c>
      <c r="D52" s="13">
        <v>1554.3330000000001</v>
      </c>
      <c r="E52" s="14">
        <v>0.25193300000000002</v>
      </c>
      <c r="F52" s="13">
        <v>60.01972</v>
      </c>
      <c r="G52" s="14">
        <f t="shared" si="9"/>
        <v>8.5254901930264873E-2</v>
      </c>
      <c r="H52">
        <v>1263.4314921777809</v>
      </c>
      <c r="I52">
        <v>1563.5325717654471</v>
      </c>
      <c r="J52" s="6">
        <v>0.19193784958941329</v>
      </c>
      <c r="K52">
        <v>60.028687953948968</v>
      </c>
      <c r="L52" s="14">
        <f t="shared" si="10"/>
        <v>9.1678158950549857E-2</v>
      </c>
      <c r="M52">
        <v>1354.381323716196</v>
      </c>
      <c r="N52">
        <v>1432.2284997150621</v>
      </c>
      <c r="O52" s="6">
        <v>5.4353879994953808E-2</v>
      </c>
      <c r="P52">
        <v>3600.0116140842438</v>
      </c>
      <c r="Q52" s="14">
        <f t="shared" si="11"/>
        <v>0</v>
      </c>
      <c r="R52">
        <v>1439.0084194590779</v>
      </c>
      <c r="S52">
        <v>1439.0084194590779</v>
      </c>
      <c r="T52">
        <v>20.000541989701741</v>
      </c>
      <c r="U52" s="14">
        <f t="shared" si="12"/>
        <v>4.7338254652555013E-3</v>
      </c>
      <c r="V52" s="28">
        <f t="shared" si="12"/>
        <v>4.7338254652555013E-3</v>
      </c>
      <c r="W52">
        <v>1658.999265040153</v>
      </c>
      <c r="X52">
        <v>1728.6596102266619</v>
      </c>
      <c r="Y52">
        <v>55.053529830003392</v>
      </c>
      <c r="Z52" s="14">
        <f t="shared" si="1"/>
        <v>0.15833420810311086</v>
      </c>
      <c r="AA52" s="28">
        <f t="shared" si="1"/>
        <v>0.20697193958266716</v>
      </c>
      <c r="AB52">
        <v>1447.3283956788159</v>
      </c>
      <c r="AC52">
        <v>1447.3283956788159</v>
      </c>
      <c r="AD52">
        <v>20.0006986556924</v>
      </c>
      <c r="AE52" s="14">
        <f t="shared" si="2"/>
        <v>1.0542937783152573E-2</v>
      </c>
      <c r="AF52" s="28">
        <f t="shared" si="2"/>
        <v>1.0542937783152573E-2</v>
      </c>
      <c r="AG52">
        <v>1454.343193694066</v>
      </c>
      <c r="AH52">
        <v>1460.230031409639</v>
      </c>
      <c r="AI52">
        <v>30.00067833671346</v>
      </c>
      <c r="AJ52" s="14">
        <f t="shared" si="3"/>
        <v>1.5440758219378833E-2</v>
      </c>
      <c r="AK52" s="28">
        <f t="shared" si="3"/>
        <v>1.9551022549926723E-2</v>
      </c>
      <c r="AL52">
        <v>1443.7552480511749</v>
      </c>
      <c r="AM52">
        <v>1444.5846915422769</v>
      </c>
      <c r="AN52">
        <v>20.000572994514371</v>
      </c>
      <c r="AO52" s="14">
        <f t="shared" si="4"/>
        <v>8.0481210494038318E-3</v>
      </c>
      <c r="AP52" s="28">
        <f t="shared" si="4"/>
        <v>8.6272489548092877E-3</v>
      </c>
      <c r="AQ52">
        <v>1446.7691221076041</v>
      </c>
      <c r="AR52">
        <v>1447.2165409645741</v>
      </c>
      <c r="AS52">
        <v>30.000753733096641</v>
      </c>
      <c r="AT52" s="14">
        <f t="shared" si="5"/>
        <v>1.015244592286413E-2</v>
      </c>
      <c r="AU52" s="28">
        <f t="shared" si="5"/>
        <v>1.0464839411095234E-2</v>
      </c>
      <c r="AV52">
        <v>1469.811492602887</v>
      </c>
      <c r="AW52">
        <v>1471.959401503919</v>
      </c>
      <c r="AX52">
        <v>30.405576067982469</v>
      </c>
      <c r="AY52" s="14">
        <f t="shared" si="6"/>
        <v>2.6240919584620742E-2</v>
      </c>
      <c r="AZ52" s="28">
        <f t="shared" si="6"/>
        <v>2.7740616666098537E-2</v>
      </c>
      <c r="BA52">
        <v>1460.8841244891471</v>
      </c>
      <c r="BB52">
        <v>1460.8841244891471</v>
      </c>
      <c r="BC52">
        <v>23.559155009296951</v>
      </c>
      <c r="BD52" s="14">
        <f t="shared" si="7"/>
        <v>2.0007718586654285E-2</v>
      </c>
      <c r="BE52" s="28">
        <f t="shared" si="7"/>
        <v>2.0007718586654285E-2</v>
      </c>
    </row>
    <row r="53" spans="1:57" x14ac:dyDescent="0.3">
      <c r="A53" s="11" t="s">
        <v>69</v>
      </c>
      <c r="B53" s="12">
        <f t="shared" si="8"/>
        <v>1417.6814318097161</v>
      </c>
      <c r="C53" s="12">
        <v>1258.4870000000001</v>
      </c>
      <c r="D53" s="13">
        <v>1549.481</v>
      </c>
      <c r="E53" s="14">
        <v>0.187801</v>
      </c>
      <c r="F53" s="13">
        <v>60.01202</v>
      </c>
      <c r="G53" s="14">
        <f t="shared" si="9"/>
        <v>9.2968395602132936E-2</v>
      </c>
      <c r="H53">
        <v>1257.9438119736831</v>
      </c>
      <c r="I53">
        <v>1467.3681889081529</v>
      </c>
      <c r="J53" s="6">
        <v>0.1427210829003307</v>
      </c>
      <c r="K53">
        <v>60.027197122573853</v>
      </c>
      <c r="L53" s="14">
        <f t="shared" si="10"/>
        <v>3.5047900031398509E-2</v>
      </c>
      <c r="M53">
        <v>1340.2764242587309</v>
      </c>
      <c r="N53">
        <v>1417.6814318097161</v>
      </c>
      <c r="O53" s="6">
        <v>5.4599718818475529E-2</v>
      </c>
      <c r="P53">
        <v>3600.0094051361079</v>
      </c>
      <c r="Q53" s="14">
        <f t="shared" si="11"/>
        <v>0</v>
      </c>
      <c r="R53">
        <v>1434.4391473741521</v>
      </c>
      <c r="S53">
        <v>1450.0496495149489</v>
      </c>
      <c r="T53">
        <v>20.000830253500322</v>
      </c>
      <c r="U53" s="14">
        <f t="shared" si="12"/>
        <v>1.1820508605409501E-2</v>
      </c>
      <c r="V53" s="28">
        <f t="shared" si="12"/>
        <v>2.2831799146803923E-2</v>
      </c>
      <c r="W53">
        <v>1574.9353207607071</v>
      </c>
      <c r="X53">
        <v>1626.731436234727</v>
      </c>
      <c r="Y53">
        <v>67.608989596102035</v>
      </c>
      <c r="Z53" s="14">
        <f t="shared" si="1"/>
        <v>0.11092329025587319</v>
      </c>
      <c r="AA53" s="28">
        <f t="shared" si="1"/>
        <v>0.14745908335566746</v>
      </c>
      <c r="AB53">
        <v>1453.362439835274</v>
      </c>
      <c r="AC53">
        <v>1453.362439835274</v>
      </c>
      <c r="AD53">
        <v>20.000564718688839</v>
      </c>
      <c r="AE53" s="14">
        <f t="shared" si="2"/>
        <v>2.5168565535918744E-2</v>
      </c>
      <c r="AF53" s="28">
        <f t="shared" si="2"/>
        <v>2.5168565535918744E-2</v>
      </c>
      <c r="AG53">
        <v>1463.748927590558</v>
      </c>
      <c r="AH53">
        <v>1465.25480867389</v>
      </c>
      <c r="AI53">
        <v>30.000552400387829</v>
      </c>
      <c r="AJ53" s="14">
        <f t="shared" si="3"/>
        <v>3.2494956022690702E-2</v>
      </c>
      <c r="AK53" s="28">
        <f t="shared" si="3"/>
        <v>3.3557170036039058E-2</v>
      </c>
      <c r="AL53">
        <v>1457.6198874381539</v>
      </c>
      <c r="AM53">
        <v>1457.6198874381539</v>
      </c>
      <c r="AN53">
        <v>20.000720723439009</v>
      </c>
      <c r="AO53" s="14">
        <f t="shared" si="4"/>
        <v>2.8171671528105666E-2</v>
      </c>
      <c r="AP53" s="28">
        <f t="shared" si="4"/>
        <v>2.8171671528105666E-2</v>
      </c>
      <c r="AQ53">
        <v>1453.362439835274</v>
      </c>
      <c r="AR53">
        <v>1453.362439835274</v>
      </c>
      <c r="AS53">
        <v>30.000736344256438</v>
      </c>
      <c r="AT53" s="14">
        <f t="shared" si="5"/>
        <v>2.5168565535918744E-2</v>
      </c>
      <c r="AU53" s="28">
        <f t="shared" si="5"/>
        <v>2.5168565535918744E-2</v>
      </c>
      <c r="AV53">
        <v>1517.287209691835</v>
      </c>
      <c r="AW53">
        <v>1546.047552012973</v>
      </c>
      <c r="AX53">
        <v>33.435220278002092</v>
      </c>
      <c r="AY53" s="14">
        <f t="shared" si="6"/>
        <v>7.0259633544730082E-2</v>
      </c>
      <c r="AZ53" s="28">
        <f t="shared" si="6"/>
        <v>9.054652005944204E-2</v>
      </c>
      <c r="BA53">
        <v>1452.0008626494771</v>
      </c>
      <c r="BB53">
        <v>1453.2262821166951</v>
      </c>
      <c r="BC53">
        <v>20.00062897420721</v>
      </c>
      <c r="BD53" s="14">
        <f t="shared" si="7"/>
        <v>2.4208140185592447E-2</v>
      </c>
      <c r="BE53" s="28">
        <f t="shared" si="7"/>
        <v>2.5072523000886644E-2</v>
      </c>
    </row>
    <row r="54" spans="1:57" x14ac:dyDescent="0.3">
      <c r="A54" s="11" t="s">
        <v>70</v>
      </c>
      <c r="B54" s="12">
        <f t="shared" si="8"/>
        <v>1629.742404060323</v>
      </c>
      <c r="C54" s="12">
        <v>1363.877</v>
      </c>
      <c r="D54" s="13">
        <v>1884.4369999999999</v>
      </c>
      <c r="E54" s="14">
        <v>0.27624199999999999</v>
      </c>
      <c r="F54" s="13">
        <v>60.031190000000002</v>
      </c>
      <c r="G54" s="14">
        <f t="shared" si="9"/>
        <v>0.15627905079056265</v>
      </c>
      <c r="H54">
        <v>1363.8768143225129</v>
      </c>
      <c r="I54">
        <v>1871.599545337391</v>
      </c>
      <c r="J54" s="6">
        <v>0.2712774387447025</v>
      </c>
      <c r="K54">
        <v>60.121655941009521</v>
      </c>
      <c r="L54" s="14">
        <f t="shared" si="10"/>
        <v>0.14840206689996385</v>
      </c>
      <c r="M54">
        <v>1571.2225833204441</v>
      </c>
      <c r="N54">
        <v>1629.742404060323</v>
      </c>
      <c r="O54" s="6">
        <v>3.5907405117571907E-2</v>
      </c>
      <c r="P54">
        <v>3600.018317937851</v>
      </c>
      <c r="Q54" s="14">
        <f t="shared" si="11"/>
        <v>0</v>
      </c>
      <c r="R54">
        <v>1674.793522301062</v>
      </c>
      <c r="S54">
        <v>1678.9784795446931</v>
      </c>
      <c r="T54">
        <v>22.50273506969679</v>
      </c>
      <c r="U54" s="14">
        <f t="shared" si="12"/>
        <v>2.7643091404199301E-2</v>
      </c>
      <c r="V54" s="28">
        <f t="shared" si="12"/>
        <v>3.0210955646551161E-2</v>
      </c>
      <c r="W54">
        <v>1912.214369689957</v>
      </c>
      <c r="X54">
        <v>2049.3143327105822</v>
      </c>
      <c r="Y54">
        <v>64.137628577699076</v>
      </c>
      <c r="Z54" s="14">
        <f t="shared" si="1"/>
        <v>0.17332307542951964</v>
      </c>
      <c r="AA54" s="28">
        <f t="shared" si="1"/>
        <v>0.25744677662245408</v>
      </c>
      <c r="AB54">
        <v>1708.8516909905529</v>
      </c>
      <c r="AC54">
        <v>1717.5921098460401</v>
      </c>
      <c r="AD54">
        <v>26.064607741078358</v>
      </c>
      <c r="AE54" s="14">
        <f t="shared" si="2"/>
        <v>4.8540976005249592E-2</v>
      </c>
      <c r="AF54" s="28">
        <f t="shared" si="2"/>
        <v>5.3904043710741818E-2</v>
      </c>
      <c r="AG54">
        <v>1870.625630638295</v>
      </c>
      <c r="AH54">
        <v>1997.158718335309</v>
      </c>
      <c r="AI54">
        <v>52.914831249229607</v>
      </c>
      <c r="AJ54" s="14">
        <f t="shared" si="3"/>
        <v>0.14780447878010541</v>
      </c>
      <c r="AK54" s="28">
        <f t="shared" si="3"/>
        <v>0.22544440971751664</v>
      </c>
      <c r="AL54">
        <v>1693.119148217743</v>
      </c>
      <c r="AM54">
        <v>1708.5702234579201</v>
      </c>
      <c r="AN54">
        <v>21.30702479579486</v>
      </c>
      <c r="AO54" s="14">
        <f t="shared" si="4"/>
        <v>3.8887583706188097E-2</v>
      </c>
      <c r="AP54" s="28">
        <f t="shared" si="4"/>
        <v>4.8368269243781271E-2</v>
      </c>
      <c r="AQ54">
        <v>1869.375116798687</v>
      </c>
      <c r="AR54">
        <v>1992.5629991952601</v>
      </c>
      <c r="AS54">
        <v>48.143927009496842</v>
      </c>
      <c r="AT54" s="14">
        <f t="shared" si="5"/>
        <v>0.14703717111449369</v>
      </c>
      <c r="AU54" s="28">
        <f t="shared" si="5"/>
        <v>0.22262450448059135</v>
      </c>
      <c r="AV54">
        <v>1781.4267432935701</v>
      </c>
      <c r="AW54">
        <v>1867.5882479236309</v>
      </c>
      <c r="AX54">
        <v>37.738197321386536</v>
      </c>
      <c r="AY54" s="14">
        <f t="shared" si="6"/>
        <v>9.3072585492862153E-2</v>
      </c>
      <c r="AZ54" s="28">
        <f t="shared" si="6"/>
        <v>0.14594075927014066</v>
      </c>
      <c r="BA54">
        <v>1801.373816575936</v>
      </c>
      <c r="BB54">
        <v>1883.416880993401</v>
      </c>
      <c r="BC54">
        <v>63.024272070109149</v>
      </c>
      <c r="BD54" s="14">
        <f t="shared" si="7"/>
        <v>0.10531198800989179</v>
      </c>
      <c r="BE54" s="28">
        <f t="shared" si="7"/>
        <v>0.1556531119894016</v>
      </c>
    </row>
    <row r="55" spans="1:57" x14ac:dyDescent="0.3">
      <c r="A55" s="11" t="s">
        <v>71</v>
      </c>
      <c r="B55" s="12">
        <f t="shared" si="8"/>
        <v>1477.842478475292</v>
      </c>
      <c r="C55" s="12">
        <v>1380.779</v>
      </c>
      <c r="D55" s="13">
        <v>1544.009</v>
      </c>
      <c r="E55" s="14">
        <v>0.10571800000000001</v>
      </c>
      <c r="F55" s="13">
        <v>60.013019999999997</v>
      </c>
      <c r="G55" s="14">
        <f t="shared" si="9"/>
        <v>4.4772377630512332E-2</v>
      </c>
      <c r="H55">
        <v>1394.8612484330711</v>
      </c>
      <c r="I55">
        <v>1490.5274147210339</v>
      </c>
      <c r="J55" s="6">
        <v>6.4182761982855524E-2</v>
      </c>
      <c r="K55">
        <v>60.039888858795173</v>
      </c>
      <c r="L55" s="14">
        <f t="shared" si="10"/>
        <v>8.5834156417192321E-3</v>
      </c>
      <c r="M55">
        <v>1434.9773829301839</v>
      </c>
      <c r="N55">
        <v>1477.842478475292</v>
      </c>
      <c r="O55" s="6">
        <v>2.9005185714603528E-2</v>
      </c>
      <c r="P55">
        <v>3600.01319694519</v>
      </c>
      <c r="Q55" s="14">
        <f t="shared" si="11"/>
        <v>0</v>
      </c>
      <c r="R55">
        <v>1492.9532097356989</v>
      </c>
      <c r="S55">
        <v>1492.9532097356989</v>
      </c>
      <c r="T55">
        <v>20.000585424399471</v>
      </c>
      <c r="U55" s="14">
        <f t="shared" si="12"/>
        <v>1.0224859198794237E-2</v>
      </c>
      <c r="V55" s="28">
        <f t="shared" si="12"/>
        <v>1.0224859198794237E-2</v>
      </c>
      <c r="W55">
        <v>1539.3288519492351</v>
      </c>
      <c r="X55">
        <v>1543.181112106407</v>
      </c>
      <c r="Y55">
        <v>33.516661216497603</v>
      </c>
      <c r="Z55" s="14">
        <f t="shared" si="1"/>
        <v>4.1605498806191674E-2</v>
      </c>
      <c r="AA55" s="28">
        <f t="shared" si="1"/>
        <v>4.4212177267042498E-2</v>
      </c>
      <c r="AB55">
        <v>1492.9532097356989</v>
      </c>
      <c r="AC55">
        <v>1493.1933640907109</v>
      </c>
      <c r="AD55">
        <v>20.000785500090569</v>
      </c>
      <c r="AE55" s="14">
        <f t="shared" si="2"/>
        <v>1.0224859198794237E-2</v>
      </c>
      <c r="AF55" s="28">
        <f t="shared" si="2"/>
        <v>1.0387362549800754E-2</v>
      </c>
      <c r="AG55">
        <v>1492.9532097356989</v>
      </c>
      <c r="AH55">
        <v>1493.23982153975</v>
      </c>
      <c r="AI55">
        <v>30.000612872466441</v>
      </c>
      <c r="AJ55" s="14">
        <f t="shared" si="3"/>
        <v>1.0224859198794237E-2</v>
      </c>
      <c r="AK55" s="28">
        <f t="shared" si="3"/>
        <v>1.041879854498678E-2</v>
      </c>
      <c r="AL55">
        <v>1492.9532097356989</v>
      </c>
      <c r="AM55">
        <v>1493.898888845983</v>
      </c>
      <c r="AN55">
        <v>20.000550263468181</v>
      </c>
      <c r="AO55" s="14">
        <f t="shared" si="4"/>
        <v>1.0224859198794237E-2</v>
      </c>
      <c r="AP55" s="28">
        <f t="shared" si="4"/>
        <v>1.0864764414713993E-2</v>
      </c>
      <c r="AQ55">
        <v>1492.9532097356989</v>
      </c>
      <c r="AR55">
        <v>1493.052013846539</v>
      </c>
      <c r="AS55">
        <v>30.0007360723801</v>
      </c>
      <c r="AT55" s="14">
        <f t="shared" si="5"/>
        <v>1.0224859198794237E-2</v>
      </c>
      <c r="AU55" s="28">
        <f t="shared" si="5"/>
        <v>1.0291716196261269E-2</v>
      </c>
      <c r="AV55">
        <v>1515.5861376549451</v>
      </c>
      <c r="AW55">
        <v>1523.799660728487</v>
      </c>
      <c r="AX55">
        <v>30.66274912910303</v>
      </c>
      <c r="AY55" s="14">
        <f t="shared" si="6"/>
        <v>2.5539703811054169E-2</v>
      </c>
      <c r="AZ55" s="28">
        <f t="shared" si="6"/>
        <v>3.1097483610438372E-2</v>
      </c>
      <c r="BA55">
        <v>1490.618122244606</v>
      </c>
      <c r="BB55">
        <v>1492.8185050974289</v>
      </c>
      <c r="BC55">
        <v>21.438487413310209</v>
      </c>
      <c r="BD55" s="14">
        <f t="shared" si="7"/>
        <v>8.6447939854150009E-3</v>
      </c>
      <c r="BE55" s="28">
        <f t="shared" si="7"/>
        <v>1.0133709674922791E-2</v>
      </c>
    </row>
    <row r="56" spans="1:57" x14ac:dyDescent="0.3">
      <c r="A56" s="11" t="s">
        <v>72</v>
      </c>
      <c r="B56" s="12">
        <f t="shared" si="8"/>
        <v>1760.3121961927491</v>
      </c>
      <c r="C56" s="12">
        <v>1487.3050000000001</v>
      </c>
      <c r="D56" s="13">
        <v>1962.26</v>
      </c>
      <c r="E56" s="14">
        <v>0.24204500000000001</v>
      </c>
      <c r="F56" s="13">
        <v>60.018389999999997</v>
      </c>
      <c r="G56" s="14">
        <f t="shared" si="9"/>
        <v>0.11472272034700953</v>
      </c>
      <c r="H56">
        <v>1586.0735010750229</v>
      </c>
      <c r="I56">
        <v>1979.2735208542661</v>
      </c>
      <c r="J56" s="6">
        <v>0.19865875819403431</v>
      </c>
      <c r="K56">
        <v>60.038316965103149</v>
      </c>
      <c r="L56" s="14">
        <f t="shared" si="10"/>
        <v>0.12438777913093625</v>
      </c>
      <c r="M56">
        <v>1697.677668104488</v>
      </c>
      <c r="N56">
        <v>1760.3121961927491</v>
      </c>
      <c r="O56" s="6">
        <v>3.5581488456268073E-2</v>
      </c>
      <c r="P56">
        <v>3600.0227551460271</v>
      </c>
      <c r="Q56" s="14">
        <f t="shared" si="11"/>
        <v>0</v>
      </c>
      <c r="R56">
        <v>1799.9439026654691</v>
      </c>
      <c r="S56">
        <v>1799.9439026654691</v>
      </c>
      <c r="T56">
        <v>20.000718365899228</v>
      </c>
      <c r="U56" s="14">
        <f t="shared" si="12"/>
        <v>2.2514021409632066E-2</v>
      </c>
      <c r="V56" s="28">
        <f t="shared" si="12"/>
        <v>2.2514021409632066E-2</v>
      </c>
      <c r="W56">
        <v>2192.4819588905689</v>
      </c>
      <c r="X56">
        <v>2259.8673214450559</v>
      </c>
      <c r="Y56">
        <v>55.381163752800788</v>
      </c>
      <c r="Z56" s="14">
        <f t="shared" si="1"/>
        <v>0.24550745238971147</v>
      </c>
      <c r="AA56" s="28">
        <f t="shared" si="1"/>
        <v>0.28378779987593011</v>
      </c>
      <c r="AB56">
        <v>1835.4029555964819</v>
      </c>
      <c r="AC56">
        <v>1838.583231593283</v>
      </c>
      <c r="AD56">
        <v>20.330769926903301</v>
      </c>
      <c r="AE56" s="14">
        <f t="shared" si="2"/>
        <v>4.2657637415761333E-2</v>
      </c>
      <c r="AF56" s="28">
        <f t="shared" si="2"/>
        <v>4.4464291941975216E-2</v>
      </c>
      <c r="AG56">
        <v>1831.9125028899459</v>
      </c>
      <c r="AH56">
        <v>1836.2362326475561</v>
      </c>
      <c r="AI56">
        <v>31.53903145687655</v>
      </c>
      <c r="AJ56" s="14">
        <f t="shared" si="3"/>
        <v>4.0674777378726309E-2</v>
      </c>
      <c r="AK56" s="28">
        <f t="shared" si="3"/>
        <v>4.3131006317525721E-2</v>
      </c>
      <c r="AL56">
        <v>1828.523482709976</v>
      </c>
      <c r="AM56">
        <v>1835.60421455649</v>
      </c>
      <c r="AN56">
        <v>20.737691273284149</v>
      </c>
      <c r="AO56" s="14">
        <f t="shared" si="4"/>
        <v>3.8749539237844341E-2</v>
      </c>
      <c r="AP56" s="28">
        <f t="shared" si="4"/>
        <v>4.277196881699992E-2</v>
      </c>
      <c r="AQ56">
        <v>1829.894464614652</v>
      </c>
      <c r="AR56">
        <v>1836.7360366839121</v>
      </c>
      <c r="AS56">
        <v>31.096740132570272</v>
      </c>
      <c r="AT56" s="14">
        <f t="shared" si="5"/>
        <v>3.952836807720659E-2</v>
      </c>
      <c r="AU56" s="28">
        <f t="shared" si="5"/>
        <v>4.3414935519082661E-2</v>
      </c>
      <c r="AV56">
        <v>1841.689954448985</v>
      </c>
      <c r="AW56">
        <v>1861.92092775626</v>
      </c>
      <c r="AX56">
        <v>32.727148682106048</v>
      </c>
      <c r="AY56" s="14">
        <f t="shared" si="6"/>
        <v>4.6229162322593637E-2</v>
      </c>
      <c r="AZ56" s="28">
        <f t="shared" si="6"/>
        <v>5.7721994872996403E-2</v>
      </c>
      <c r="BA56">
        <v>1833.3282900669431</v>
      </c>
      <c r="BB56">
        <v>1836.947361282344</v>
      </c>
      <c r="BC56">
        <v>38.867449577501972</v>
      </c>
      <c r="BD56" s="14">
        <f t="shared" si="7"/>
        <v>4.147905924421541E-2</v>
      </c>
      <c r="BE56" s="28">
        <f t="shared" si="7"/>
        <v>4.3534985018761747E-2</v>
      </c>
    </row>
    <row r="57" spans="1:57" x14ac:dyDescent="0.3">
      <c r="A57" s="11" t="s">
        <v>73</v>
      </c>
      <c r="B57" s="12">
        <f t="shared" si="8"/>
        <v>1185.3261534546309</v>
      </c>
      <c r="C57" s="12">
        <v>950.33410000000003</v>
      </c>
      <c r="D57" s="13">
        <v>1402.26</v>
      </c>
      <c r="E57" s="14">
        <v>0.32228400000000001</v>
      </c>
      <c r="F57" s="13">
        <v>60.039239999999999</v>
      </c>
      <c r="G57" s="14">
        <f t="shared" si="9"/>
        <v>0.18301616471813753</v>
      </c>
      <c r="H57">
        <v>950.33413084258814</v>
      </c>
      <c r="I57">
        <v>1377.0037966590221</v>
      </c>
      <c r="J57" s="6">
        <v>0.30985365970061102</v>
      </c>
      <c r="K57">
        <v>60.030875205993652</v>
      </c>
      <c r="L57" s="14">
        <f t="shared" si="10"/>
        <v>0.16170877749195617</v>
      </c>
      <c r="M57">
        <v>1089.7459165160601</v>
      </c>
      <c r="N57">
        <v>1185.3261534546309</v>
      </c>
      <c r="O57" s="6">
        <v>8.0636233883815009E-2</v>
      </c>
      <c r="P57">
        <v>3600.0226998329158</v>
      </c>
      <c r="Q57" s="14">
        <f t="shared" si="11"/>
        <v>0</v>
      </c>
      <c r="R57">
        <v>1267.302103099737</v>
      </c>
      <c r="S57">
        <v>1271.7415453477649</v>
      </c>
      <c r="T57">
        <v>26.051844996200821</v>
      </c>
      <c r="U57" s="14">
        <f t="shared" si="12"/>
        <v>6.9158981607034764E-2</v>
      </c>
      <c r="V57" s="28">
        <f t="shared" si="12"/>
        <v>7.2904315526386154E-2</v>
      </c>
      <c r="W57">
        <v>1397.982741752</v>
      </c>
      <c r="X57">
        <v>1475.496705783421</v>
      </c>
      <c r="Y57">
        <v>116.9447518464018</v>
      </c>
      <c r="Z57" s="14">
        <f t="shared" si="1"/>
        <v>0.17940765727439817</v>
      </c>
      <c r="AA57" s="28">
        <f t="shared" si="1"/>
        <v>0.24480228625943043</v>
      </c>
      <c r="AB57">
        <v>1286.6941504905651</v>
      </c>
      <c r="AC57">
        <v>1317.0314527062981</v>
      </c>
      <c r="AD57">
        <v>30.469114069105121</v>
      </c>
      <c r="AE57" s="14">
        <f t="shared" si="2"/>
        <v>8.5519075691106075E-2</v>
      </c>
      <c r="AF57" s="28">
        <f t="shared" si="2"/>
        <v>0.11111313022817584</v>
      </c>
      <c r="AG57">
        <v>1210.892886278232</v>
      </c>
      <c r="AH57">
        <v>1239.4523909325119</v>
      </c>
      <c r="AI57">
        <v>92.902257198281589</v>
      </c>
      <c r="AJ57" s="14">
        <f t="shared" si="3"/>
        <v>2.1569365316952568E-2</v>
      </c>
      <c r="AK57" s="28">
        <f t="shared" si="3"/>
        <v>4.5663581555279241E-2</v>
      </c>
      <c r="AL57">
        <v>1281.6293008806961</v>
      </c>
      <c r="AM57">
        <v>1287.5249778332841</v>
      </c>
      <c r="AN57">
        <v>30.159064823901279</v>
      </c>
      <c r="AO57" s="14">
        <f t="shared" si="4"/>
        <v>8.1246117066926943E-2</v>
      </c>
      <c r="AP57" s="28">
        <f t="shared" si="4"/>
        <v>8.622000289185798E-2</v>
      </c>
      <c r="AQ57">
        <v>1208.014896340105</v>
      </c>
      <c r="AR57">
        <v>1232.550748891485</v>
      </c>
      <c r="AS57">
        <v>80.567047869600358</v>
      </c>
      <c r="AT57" s="14">
        <f t="shared" si="5"/>
        <v>1.9141350099588863E-2</v>
      </c>
      <c r="AU57" s="28">
        <f t="shared" si="5"/>
        <v>3.9841013630904955E-2</v>
      </c>
      <c r="AV57">
        <v>1282.777430331691</v>
      </c>
      <c r="AW57">
        <v>1337.8844796922849</v>
      </c>
      <c r="AX57">
        <v>50.498637503484503</v>
      </c>
      <c r="AY57" s="14">
        <f t="shared" si="6"/>
        <v>8.2214736081742998E-2</v>
      </c>
      <c r="AZ57" s="28">
        <f t="shared" si="6"/>
        <v>0.12870577924314167</v>
      </c>
      <c r="BA57">
        <v>1275.1064863941731</v>
      </c>
      <c r="BB57">
        <v>1343.741585902098</v>
      </c>
      <c r="BC57">
        <v>108.8330956730002</v>
      </c>
      <c r="BD57" s="14">
        <f t="shared" si="7"/>
        <v>7.5743146878078718E-2</v>
      </c>
      <c r="BE57" s="28">
        <f t="shared" si="7"/>
        <v>0.13364712487425134</v>
      </c>
    </row>
    <row r="58" spans="1:57" x14ac:dyDescent="0.3">
      <c r="A58" s="11" t="s">
        <v>74</v>
      </c>
      <c r="B58" s="12">
        <f t="shared" si="8"/>
        <v>1637.220861605593</v>
      </c>
      <c r="C58" s="12">
        <v>1393.7750000000001</v>
      </c>
      <c r="D58" s="13">
        <v>1717.587</v>
      </c>
      <c r="E58" s="14">
        <v>0.188528</v>
      </c>
      <c r="F58" s="13">
        <v>60.02552</v>
      </c>
      <c r="G58" s="14">
        <f t="shared" si="9"/>
        <v>4.908692545952132E-2</v>
      </c>
      <c r="H58">
        <v>1467.9463128877219</v>
      </c>
      <c r="I58">
        <v>2835.4761736715932</v>
      </c>
      <c r="J58" s="6">
        <v>0.48229284149232959</v>
      </c>
      <c r="K58">
        <v>60.012237787246697</v>
      </c>
      <c r="L58" s="14">
        <f t="shared" si="10"/>
        <v>0.73188373063539691</v>
      </c>
      <c r="M58">
        <v>1596.684823702705</v>
      </c>
      <c r="N58">
        <v>1637.220861605593</v>
      </c>
      <c r="O58" s="6">
        <v>2.4759052888646198E-2</v>
      </c>
      <c r="P58">
        <v>3600.0109488964081</v>
      </c>
      <c r="Q58" s="14">
        <f t="shared" si="11"/>
        <v>0</v>
      </c>
      <c r="R58">
        <v>1755.796467602283</v>
      </c>
      <c r="S58">
        <v>1755.796467602283</v>
      </c>
      <c r="T58">
        <v>20.00060436639906</v>
      </c>
      <c r="U58" s="14">
        <f t="shared" si="12"/>
        <v>7.2424929816985742E-2</v>
      </c>
      <c r="V58" s="28">
        <f t="shared" si="12"/>
        <v>7.2424929816985742E-2</v>
      </c>
      <c r="W58">
        <v>1988.743201666844</v>
      </c>
      <c r="X58">
        <v>2090.153626165692</v>
      </c>
      <c r="Y58">
        <v>80.186190625499876</v>
      </c>
      <c r="Z58" s="14">
        <f t="shared" si="1"/>
        <v>0.21470673157469997</v>
      </c>
      <c r="AA58" s="28">
        <f t="shared" si="1"/>
        <v>0.27664732057953134</v>
      </c>
      <c r="AB58">
        <v>1819.9720323872</v>
      </c>
      <c r="AC58">
        <v>1836.950874236034</v>
      </c>
      <c r="AD58">
        <v>21.23224526770646</v>
      </c>
      <c r="AE58" s="14">
        <f t="shared" si="2"/>
        <v>0.11162279632962058</v>
      </c>
      <c r="AF58" s="28">
        <f t="shared" si="2"/>
        <v>0.12199332253473084</v>
      </c>
      <c r="AG58">
        <v>1915.1269400850081</v>
      </c>
      <c r="AH58">
        <v>2010.7812834948299</v>
      </c>
      <c r="AI58">
        <v>70.327798884361982</v>
      </c>
      <c r="AJ58" s="14">
        <f t="shared" si="3"/>
        <v>0.16974257108285171</v>
      </c>
      <c r="AK58" s="28">
        <f t="shared" si="3"/>
        <v>0.22816739674505063</v>
      </c>
      <c r="AL58">
        <v>1800.1056751347801</v>
      </c>
      <c r="AM58">
        <v>1820.306660793334</v>
      </c>
      <c r="AN58">
        <v>20.29148716088384</v>
      </c>
      <c r="AO58" s="14">
        <f t="shared" si="4"/>
        <v>9.9488601293199322E-2</v>
      </c>
      <c r="AP58" s="28">
        <f t="shared" si="4"/>
        <v>0.11182718439599658</v>
      </c>
      <c r="AQ58">
        <v>1891.1738369696161</v>
      </c>
      <c r="AR58">
        <v>2002.733174669921</v>
      </c>
      <c r="AS58">
        <v>56.089585763378999</v>
      </c>
      <c r="AT58" s="14">
        <f t="shared" si="5"/>
        <v>0.15511222787313864</v>
      </c>
      <c r="AU58" s="28">
        <f t="shared" si="5"/>
        <v>0.22325168316379546</v>
      </c>
      <c r="AV58">
        <v>1867.6540226046329</v>
      </c>
      <c r="AW58">
        <v>1953.6977971144861</v>
      </c>
      <c r="AX58">
        <v>39.711880825908153</v>
      </c>
      <c r="AY58" s="14">
        <f t="shared" si="6"/>
        <v>0.14074653359416536</v>
      </c>
      <c r="AZ58" s="28">
        <f t="shared" si="6"/>
        <v>0.19330130890131092</v>
      </c>
      <c r="BA58">
        <v>1829.627783903391</v>
      </c>
      <c r="BB58">
        <v>1887.0671443942081</v>
      </c>
      <c r="BC58">
        <v>72.9714636500983</v>
      </c>
      <c r="BD58" s="14">
        <f t="shared" si="7"/>
        <v>0.11752044382644136</v>
      </c>
      <c r="BE58" s="28">
        <f t="shared" si="7"/>
        <v>0.15260389642457606</v>
      </c>
    </row>
    <row r="59" spans="1:57" x14ac:dyDescent="0.3">
      <c r="A59" s="11" t="s">
        <v>75</v>
      </c>
      <c r="B59" s="12">
        <f t="shared" si="8"/>
        <v>1655.013584088777</v>
      </c>
      <c r="C59" s="12">
        <v>1560.0060000000001</v>
      </c>
      <c r="D59" s="13">
        <v>1702.6990000000001</v>
      </c>
      <c r="E59" s="14">
        <v>8.3804000000000003E-2</v>
      </c>
      <c r="F59" s="13">
        <v>60.01276</v>
      </c>
      <c r="G59" s="14">
        <f t="shared" si="9"/>
        <v>2.8812703635588535E-2</v>
      </c>
      <c r="H59">
        <v>1560.4856591755449</v>
      </c>
      <c r="I59">
        <v>1697.391225899037</v>
      </c>
      <c r="J59" s="6">
        <v>8.0656459533056807E-2</v>
      </c>
      <c r="K59">
        <v>60.051458120346069</v>
      </c>
      <c r="L59" s="14">
        <f t="shared" si="10"/>
        <v>2.5605615698672604E-2</v>
      </c>
      <c r="M59">
        <v>1594.8254401940301</v>
      </c>
      <c r="N59">
        <v>1655.013584088777</v>
      </c>
      <c r="O59" s="6">
        <v>3.6367160048347898E-2</v>
      </c>
      <c r="P59">
        <v>3600.0122420787811</v>
      </c>
      <c r="Q59" s="14">
        <f t="shared" si="11"/>
        <v>0</v>
      </c>
      <c r="R59">
        <v>1692.6602729519329</v>
      </c>
      <c r="S59">
        <v>1692.6602729519329</v>
      </c>
      <c r="T59">
        <v>20.000466126299582</v>
      </c>
      <c r="U59" s="14">
        <f t="shared" si="12"/>
        <v>2.2747057320308118E-2</v>
      </c>
      <c r="V59" s="28">
        <f t="shared" si="12"/>
        <v>2.2747057320308118E-2</v>
      </c>
      <c r="W59">
        <v>1854.532110296841</v>
      </c>
      <c r="X59">
        <v>1972.1313810853931</v>
      </c>
      <c r="Y59">
        <v>62.635479655298703</v>
      </c>
      <c r="Z59" s="14">
        <f t="shared" si="1"/>
        <v>0.12055401123363929</v>
      </c>
      <c r="AA59" s="28">
        <f t="shared" si="1"/>
        <v>0.19161038921092355</v>
      </c>
      <c r="AB59">
        <v>1696.844514027099</v>
      </c>
      <c r="AC59">
        <v>1698.3132698639181</v>
      </c>
      <c r="AD59">
        <v>20.000747763609979</v>
      </c>
      <c r="AE59" s="14">
        <f t="shared" si="2"/>
        <v>2.5275278910386365E-2</v>
      </c>
      <c r="AF59" s="28">
        <f t="shared" si="2"/>
        <v>2.6162737388636743E-2</v>
      </c>
      <c r="AG59">
        <v>1720.9044889107849</v>
      </c>
      <c r="AH59">
        <v>1721.035159387902</v>
      </c>
      <c r="AI59">
        <v>30.048839858081191</v>
      </c>
      <c r="AJ59" s="14">
        <f t="shared" si="3"/>
        <v>3.9812908761281518E-2</v>
      </c>
      <c r="AK59" s="28">
        <f t="shared" si="3"/>
        <v>3.9891863084299366E-2</v>
      </c>
      <c r="AL59">
        <v>1692.6602729519329</v>
      </c>
      <c r="AM59">
        <v>1692.6602729519329</v>
      </c>
      <c r="AN59">
        <v>20.000544975115918</v>
      </c>
      <c r="AO59" s="14">
        <f t="shared" si="4"/>
        <v>2.2747057320308118E-2</v>
      </c>
      <c r="AP59" s="28">
        <f t="shared" si="4"/>
        <v>2.2747057320308118E-2</v>
      </c>
      <c r="AQ59">
        <v>1702.2338731778241</v>
      </c>
      <c r="AR59">
        <v>1702.3909343241471</v>
      </c>
      <c r="AS59">
        <v>30.00066067946609</v>
      </c>
      <c r="AT59" s="14">
        <f t="shared" si="5"/>
        <v>2.8531662545262935E-2</v>
      </c>
      <c r="AU59" s="28">
        <f t="shared" si="5"/>
        <v>2.8626562761087753E-2</v>
      </c>
      <c r="AV59">
        <v>1720.8464892920299</v>
      </c>
      <c r="AW59">
        <v>1721.7638493678289</v>
      </c>
      <c r="AX59">
        <v>30.000804503494869</v>
      </c>
      <c r="AY59" s="14">
        <f t="shared" si="6"/>
        <v>3.9777863962064973E-2</v>
      </c>
      <c r="AZ59" s="28">
        <f t="shared" si="6"/>
        <v>4.033215553079799E-2</v>
      </c>
      <c r="BA59">
        <v>1721.049678329804</v>
      </c>
      <c r="BB59">
        <v>1721.049678329804</v>
      </c>
      <c r="BC59">
        <v>20.5627477990929</v>
      </c>
      <c r="BD59" s="14">
        <f t="shared" si="7"/>
        <v>3.9900635786856965E-2</v>
      </c>
      <c r="BE59" s="28">
        <f t="shared" si="7"/>
        <v>3.9900635786856965E-2</v>
      </c>
    </row>
    <row r="60" spans="1:57" x14ac:dyDescent="0.3">
      <c r="A60" s="11" t="s">
        <v>76</v>
      </c>
      <c r="B60" s="12">
        <f t="shared" si="8"/>
        <v>1567.048122127447</v>
      </c>
      <c r="C60" s="12">
        <v>1334.7</v>
      </c>
      <c r="D60" s="13">
        <v>1688.71</v>
      </c>
      <c r="E60" s="14">
        <v>0.20963300000000001</v>
      </c>
      <c r="F60" s="13">
        <v>60.242049999999999</v>
      </c>
      <c r="G60" s="14">
        <f t="shared" si="9"/>
        <v>7.7637614413131856E-2</v>
      </c>
      <c r="H60">
        <v>1429.928558019257</v>
      </c>
      <c r="I60">
        <v>1638.9710280555059</v>
      </c>
      <c r="J60" s="6">
        <v>0.12754494524790869</v>
      </c>
      <c r="K60">
        <v>60.024901151657097</v>
      </c>
      <c r="L60" s="14">
        <f t="shared" si="10"/>
        <v>4.589706270820542E-2</v>
      </c>
      <c r="M60">
        <v>1505.423680939743</v>
      </c>
      <c r="N60">
        <v>1567.048122127447</v>
      </c>
      <c r="O60" s="6">
        <v>3.9325174713869579E-2</v>
      </c>
      <c r="P60">
        <v>3600.1097450256352</v>
      </c>
      <c r="Q60" s="14">
        <f t="shared" si="11"/>
        <v>0</v>
      </c>
      <c r="R60">
        <v>1601.7641251957659</v>
      </c>
      <c r="S60">
        <v>1601.7641251957659</v>
      </c>
      <c r="T60">
        <v>20.00064467960037</v>
      </c>
      <c r="U60" s="14">
        <f t="shared" si="12"/>
        <v>2.2153756849016243E-2</v>
      </c>
      <c r="V60" s="28">
        <f t="shared" si="12"/>
        <v>2.2153756849016243E-2</v>
      </c>
      <c r="W60">
        <v>1698.8610042249329</v>
      </c>
      <c r="X60">
        <v>1736.013282162234</v>
      </c>
      <c r="Y60">
        <v>63.37982868019899</v>
      </c>
      <c r="Z60" s="14">
        <f t="shared" si="1"/>
        <v>8.4115401586094818E-2</v>
      </c>
      <c r="AA60" s="28">
        <f t="shared" si="1"/>
        <v>0.10782384896093522</v>
      </c>
      <c r="AB60">
        <v>1636.9256937235809</v>
      </c>
      <c r="AC60">
        <v>1641.309382322718</v>
      </c>
      <c r="AD60">
        <v>20.00051397749921</v>
      </c>
      <c r="AE60" s="14">
        <f t="shared" si="2"/>
        <v>4.4591847952484817E-2</v>
      </c>
      <c r="AF60" s="28">
        <f t="shared" si="2"/>
        <v>4.7389265936806625E-2</v>
      </c>
      <c r="AG60">
        <v>1605.9178855185521</v>
      </c>
      <c r="AH60">
        <v>1621.8824792877431</v>
      </c>
      <c r="AI60">
        <v>30.046263618394729</v>
      </c>
      <c r="AJ60" s="14">
        <f t="shared" si="3"/>
        <v>2.4804447829167495E-2</v>
      </c>
      <c r="AK60" s="28">
        <f t="shared" si="3"/>
        <v>3.4992133544598625E-2</v>
      </c>
      <c r="AL60">
        <v>1622.910119611528</v>
      </c>
      <c r="AM60">
        <v>1640.7845626313399</v>
      </c>
      <c r="AN60">
        <v>20.000770667707549</v>
      </c>
      <c r="AO60" s="14">
        <f t="shared" si="4"/>
        <v>3.56479145058047E-2</v>
      </c>
      <c r="AP60" s="28">
        <f t="shared" si="4"/>
        <v>4.7054356189002854E-2</v>
      </c>
      <c r="AQ60">
        <v>1629.9843795006209</v>
      </c>
      <c r="AR60">
        <v>1640.305786852691</v>
      </c>
      <c r="AS60">
        <v>30.016231876099479</v>
      </c>
      <c r="AT60" s="14">
        <f t="shared" si="5"/>
        <v>4.0162300368753685E-2</v>
      </c>
      <c r="AU60" s="28">
        <f t="shared" si="5"/>
        <v>4.674882901859348E-2</v>
      </c>
      <c r="AV60">
        <v>1624.2377881038051</v>
      </c>
      <c r="AW60">
        <v>1626.9389439446991</v>
      </c>
      <c r="AX60">
        <v>30.12028433171217</v>
      </c>
      <c r="AY60" s="14">
        <f t="shared" si="6"/>
        <v>3.6495156191321439E-2</v>
      </c>
      <c r="AZ60" s="28">
        <f t="shared" si="6"/>
        <v>3.8218878521703262E-2</v>
      </c>
      <c r="BA60">
        <v>1619.4644663169961</v>
      </c>
      <c r="BB60">
        <v>1626.2713265262851</v>
      </c>
      <c r="BC60">
        <v>26.408212974091288</v>
      </c>
      <c r="BD60" s="14">
        <f t="shared" si="7"/>
        <v>3.3449096712095831E-2</v>
      </c>
      <c r="BE60" s="28">
        <f t="shared" si="7"/>
        <v>3.7792843475946247E-2</v>
      </c>
    </row>
    <row r="61" spans="1:57" x14ac:dyDescent="0.3">
      <c r="A61" s="11" t="s">
        <v>77</v>
      </c>
      <c r="B61" s="12">
        <f t="shared" si="8"/>
        <v>1442.1792654411149</v>
      </c>
      <c r="C61" s="12">
        <v>1123</v>
      </c>
      <c r="D61" s="13">
        <v>9837.6209999999992</v>
      </c>
      <c r="E61" s="14">
        <v>0.88584600000000002</v>
      </c>
      <c r="F61" s="13">
        <v>60.012810000000002</v>
      </c>
      <c r="G61" s="14">
        <f t="shared" si="9"/>
        <v>5.821357951635088</v>
      </c>
      <c r="H61">
        <v>1122.999942798185</v>
      </c>
      <c r="I61">
        <v>2272.826925877222</v>
      </c>
      <c r="J61" s="6">
        <v>0.50590169008810415</v>
      </c>
      <c r="K61">
        <v>60.015258073806763</v>
      </c>
      <c r="L61" s="14">
        <f t="shared" si="10"/>
        <v>0.57596699685045016</v>
      </c>
      <c r="M61">
        <v>1304.373628432081</v>
      </c>
      <c r="N61">
        <v>1442.1792654411149</v>
      </c>
      <c r="O61" s="6">
        <v>9.5553750016564923E-2</v>
      </c>
      <c r="P61">
        <v>3600.0134289264679</v>
      </c>
      <c r="Q61" s="14">
        <f t="shared" si="11"/>
        <v>0</v>
      </c>
      <c r="R61">
        <v>1692.209992717128</v>
      </c>
      <c r="S61">
        <v>1730.8558752258421</v>
      </c>
      <c r="T61">
        <v>31.828363882201661</v>
      </c>
      <c r="U61" s="14">
        <f t="shared" si="12"/>
        <v>0.17337007490503403</v>
      </c>
      <c r="V61" s="28">
        <f t="shared" si="12"/>
        <v>0.20016693950764194</v>
      </c>
      <c r="W61">
        <v>1567.3577842178979</v>
      </c>
      <c r="X61">
        <v>1613.62435238335</v>
      </c>
      <c r="Y61">
        <v>68.681782166899936</v>
      </c>
      <c r="Z61" s="14">
        <f t="shared" si="1"/>
        <v>8.6798168422214161E-2</v>
      </c>
      <c r="AA61" s="28">
        <f t="shared" si="1"/>
        <v>0.11887917892772901</v>
      </c>
      <c r="AB61">
        <v>1599.3681029399961</v>
      </c>
      <c r="AC61">
        <v>1662.717582950653</v>
      </c>
      <c r="AD61">
        <v>33.589840101986191</v>
      </c>
      <c r="AE61" s="14">
        <f t="shared" si="2"/>
        <v>0.10899396577498452</v>
      </c>
      <c r="AF61" s="28">
        <f t="shared" si="2"/>
        <v>0.1529201832215239</v>
      </c>
      <c r="AG61">
        <v>1540.0852725173149</v>
      </c>
      <c r="AH61">
        <v>1592.0845559561781</v>
      </c>
      <c r="AI61">
        <v>49.199822858627883</v>
      </c>
      <c r="AJ61" s="14">
        <f t="shared" si="3"/>
        <v>6.7887543124712582E-2</v>
      </c>
      <c r="AK61" s="28">
        <f t="shared" si="3"/>
        <v>0.10394359016749008</v>
      </c>
      <c r="AL61">
        <v>1655.7023885411711</v>
      </c>
      <c r="AM61">
        <v>1698.5113514609791</v>
      </c>
      <c r="AN61">
        <v>31.11925261740107</v>
      </c>
      <c r="AO61" s="14">
        <f t="shared" si="4"/>
        <v>0.1480558819674519</v>
      </c>
      <c r="AP61" s="28">
        <f t="shared" si="4"/>
        <v>0.17773940602416072</v>
      </c>
      <c r="AQ61">
        <v>1584.755720568518</v>
      </c>
      <c r="AR61">
        <v>1623.4837461386171</v>
      </c>
      <c r="AS61">
        <v>52.600615941989233</v>
      </c>
      <c r="AT61" s="14">
        <f t="shared" si="5"/>
        <v>9.8861811803814578E-2</v>
      </c>
      <c r="AU61" s="28">
        <f t="shared" si="5"/>
        <v>0.12571563400063662</v>
      </c>
      <c r="AV61">
        <v>1528.016928507998</v>
      </c>
      <c r="AW61">
        <v>1558.7427345622</v>
      </c>
      <c r="AX61">
        <v>37.878171470295641</v>
      </c>
      <c r="AY61" s="14">
        <f t="shared" si="6"/>
        <v>5.9519412824610415E-2</v>
      </c>
      <c r="AZ61" s="28">
        <f t="shared" si="6"/>
        <v>8.082453541961869E-2</v>
      </c>
      <c r="BA61">
        <v>1511.789096078264</v>
      </c>
      <c r="BB61">
        <v>1554.407288555667</v>
      </c>
      <c r="BC61">
        <v>57.379202388296832</v>
      </c>
      <c r="BD61" s="14">
        <f t="shared" si="7"/>
        <v>4.826711373905225E-2</v>
      </c>
      <c r="BE61" s="28">
        <f t="shared" si="7"/>
        <v>7.7818358510531815E-2</v>
      </c>
    </row>
    <row r="62" spans="1:57" x14ac:dyDescent="0.3">
      <c r="A62" s="11" t="s">
        <v>78</v>
      </c>
      <c r="B62" s="12">
        <f t="shared" si="8"/>
        <v>1578.8677229173741</v>
      </c>
      <c r="C62" s="12">
        <v>1405.761</v>
      </c>
      <c r="D62" s="13">
        <v>1633.175</v>
      </c>
      <c r="E62" s="14">
        <v>0.13924700000000001</v>
      </c>
      <c r="F62" s="13">
        <v>60.027209999999997</v>
      </c>
      <c r="G62" s="14">
        <f t="shared" si="9"/>
        <v>3.4396343844612196E-2</v>
      </c>
      <c r="H62">
        <v>1407.4679501026069</v>
      </c>
      <c r="I62">
        <v>1608.1062676599929</v>
      </c>
      <c r="J62" s="6">
        <v>0.1247668276607993</v>
      </c>
      <c r="K62">
        <v>60.028932809829712</v>
      </c>
      <c r="L62" s="14">
        <f t="shared" si="10"/>
        <v>1.8518679125692005E-2</v>
      </c>
      <c r="M62">
        <v>1489.6463076052351</v>
      </c>
      <c r="N62">
        <v>1578.8677229173741</v>
      </c>
      <c r="O62" s="6">
        <v>5.6509746837612118E-2</v>
      </c>
      <c r="P62">
        <v>3600.0121428966522</v>
      </c>
      <c r="Q62" s="14">
        <f t="shared" si="11"/>
        <v>0</v>
      </c>
      <c r="R62">
        <v>1580.309768407571</v>
      </c>
      <c r="S62">
        <v>1586.335578416579</v>
      </c>
      <c r="T62">
        <v>20.000622295998621</v>
      </c>
      <c r="U62" s="14">
        <f t="shared" si="12"/>
        <v>9.1334154803823699E-4</v>
      </c>
      <c r="V62" s="28">
        <f t="shared" si="12"/>
        <v>4.7298804015108277E-3</v>
      </c>
      <c r="W62">
        <v>1917.7721721661301</v>
      </c>
      <c r="X62">
        <v>2062.7886728170629</v>
      </c>
      <c r="Y62">
        <v>84.497177199603172</v>
      </c>
      <c r="Z62" s="14">
        <f t="shared" si="1"/>
        <v>0.21465031194794504</v>
      </c>
      <c r="AA62" s="28">
        <f t="shared" si="1"/>
        <v>0.30649872872536615</v>
      </c>
      <c r="AB62">
        <v>1629.1855035598819</v>
      </c>
      <c r="AC62">
        <v>1629.852500916367</v>
      </c>
      <c r="AD62">
        <v>20.000511287595149</v>
      </c>
      <c r="AE62" s="14">
        <f t="shared" si="2"/>
        <v>3.1869535308209664E-2</v>
      </c>
      <c r="AF62" s="28">
        <f t="shared" si="2"/>
        <v>3.2291988276753898E-2</v>
      </c>
      <c r="AG62">
        <v>1627.8101567858571</v>
      </c>
      <c r="AH62">
        <v>1631.4640328800531</v>
      </c>
      <c r="AI62">
        <v>31.114365692343561</v>
      </c>
      <c r="AJ62" s="14">
        <f t="shared" si="3"/>
        <v>3.0998438411324908E-2</v>
      </c>
      <c r="AK62" s="28">
        <f t="shared" si="3"/>
        <v>3.3312676672807955E-2</v>
      </c>
      <c r="AL62">
        <v>1604.7621861123159</v>
      </c>
      <c r="AM62">
        <v>1604.7621861123159</v>
      </c>
      <c r="AN62">
        <v>20.000556463887911</v>
      </c>
      <c r="AO62" s="14">
        <f t="shared" si="4"/>
        <v>1.6400653974415931E-2</v>
      </c>
      <c r="AP62" s="28">
        <f t="shared" si="4"/>
        <v>1.6400653974415931E-2</v>
      </c>
      <c r="AQ62">
        <v>1625.057390707429</v>
      </c>
      <c r="AR62">
        <v>1626.363904462921</v>
      </c>
      <c r="AS62">
        <v>30.34524603059981</v>
      </c>
      <c r="AT62" s="14">
        <f t="shared" si="5"/>
        <v>2.9254931948768562E-2</v>
      </c>
      <c r="AU62" s="28">
        <f t="shared" si="5"/>
        <v>3.0082432401484054E-2</v>
      </c>
      <c r="AV62">
        <v>1784.197009246973</v>
      </c>
      <c r="AW62">
        <v>1874.1816959190301</v>
      </c>
      <c r="AX62">
        <v>37.384285399800874</v>
      </c>
      <c r="AY62" s="14">
        <f t="shared" si="6"/>
        <v>0.13004844126536391</v>
      </c>
      <c r="AZ62" s="28">
        <f t="shared" si="6"/>
        <v>0.18704161768281996</v>
      </c>
      <c r="BA62">
        <v>1630.9756235559621</v>
      </c>
      <c r="BB62">
        <v>1630.9756235559621</v>
      </c>
      <c r="BC62">
        <v>35.217467250296608</v>
      </c>
      <c r="BD62" s="14">
        <f t="shared" si="7"/>
        <v>3.3003335163698806E-2</v>
      </c>
      <c r="BE62" s="28">
        <f t="shared" si="7"/>
        <v>3.3003335163698806E-2</v>
      </c>
    </row>
    <row r="63" spans="1:57" x14ac:dyDescent="0.3">
      <c r="A63" s="15" t="s">
        <v>7</v>
      </c>
      <c r="B63" s="16"/>
      <c r="C63" s="17">
        <f>AVERAGE(C3:C62)</f>
        <v>1278.9844799999994</v>
      </c>
      <c r="D63" s="17">
        <f>AVERAGE(D3:D62)</f>
        <v>3440.2459666666673</v>
      </c>
      <c r="E63" s="23">
        <f t="shared" ref="E63:G63" si="13">AVERAGE(E3:E62)</f>
        <v>0.29823674999999999</v>
      </c>
      <c r="F63" s="17">
        <f t="shared" si="13"/>
        <v>60.057251500000007</v>
      </c>
      <c r="G63" s="17">
        <f t="shared" si="13"/>
        <v>1.3209081621619234</v>
      </c>
      <c r="H63" s="17">
        <f>AVERAGE(H3:H62)</f>
        <v>1364.1690064054885</v>
      </c>
      <c r="I63" s="17">
        <f>AVERAGE(I3:I62)</f>
        <v>1731.4697107619361</v>
      </c>
      <c r="J63" s="23">
        <f>AVERAGE(J3:J62)</f>
        <v>0.19626705587656648</v>
      </c>
      <c r="K63" s="17">
        <f t="shared" ref="K63:L63" si="14">AVERAGE(K3:K62)</f>
        <v>60.064536492029823</v>
      </c>
      <c r="L63" s="23">
        <f t="shared" si="14"/>
        <v>0.11978017496770307</v>
      </c>
      <c r="M63" s="17">
        <f>AVERAGE(M3:M62)</f>
        <v>1491.5121700543773</v>
      </c>
      <c r="N63" s="17">
        <f>AVERAGE(N3:N62)</f>
        <v>1554.0767916771017</v>
      </c>
      <c r="O63" s="23">
        <f>AVERAGE(O3:O62)</f>
        <v>4.1989345754279601E-2</v>
      </c>
      <c r="P63" s="17">
        <f t="shared" ref="P63:Q63" si="15">AVERAGE(P3:P62)</f>
        <v>3552.9369466265043</v>
      </c>
      <c r="Q63" s="17">
        <f t="shared" si="15"/>
        <v>0</v>
      </c>
      <c r="R63" s="17">
        <f>AVERAGE(R3:R62)</f>
        <v>1617.7662469037925</v>
      </c>
      <c r="S63" s="17"/>
      <c r="T63" s="17">
        <f>AVERAGE(T3:T62)</f>
        <v>23.475916039666483</v>
      </c>
      <c r="U63" s="23">
        <f>AVERAGE(U3:U62)</f>
        <v>4.296543025927E-2</v>
      </c>
      <c r="V63" s="23">
        <f>AVERAGE(V3:V62)</f>
        <v>4.8806474432549901E-2</v>
      </c>
      <c r="W63" s="17">
        <f>AVERAGE(W3:W62)</f>
        <v>1728.6527531819495</v>
      </c>
      <c r="X63" s="17"/>
      <c r="Y63" s="17">
        <f>AVERAGE(Y3:Y62)</f>
        <v>66.204662985764827</v>
      </c>
      <c r="Z63" s="23">
        <f>AVERAGE(Z3:Z62)</f>
        <v>0.11320815656346929</v>
      </c>
      <c r="AA63" s="23">
        <f>AVERAGE(AA3:AA62)</f>
        <v>0.14596258828490119</v>
      </c>
      <c r="AB63" s="17">
        <f>AVERAGE(AB3:AB62)</f>
        <v>1633.0015732904835</v>
      </c>
      <c r="AC63" s="17"/>
      <c r="AD63" s="17">
        <f>AVERAGE(AD3:AD62)</f>
        <v>26.288441532976954</v>
      </c>
      <c r="AE63" s="23">
        <f>AVERAGE(AE3:AE62)</f>
        <v>5.2639414514862981E-2</v>
      </c>
      <c r="AF63" s="23">
        <f>AVERAGE(AF3:AF62)</f>
        <v>6.2905634297937954E-2</v>
      </c>
      <c r="AG63" s="17">
        <f>AVERAGE(AG3:AG62)</f>
        <v>1633.7647000743614</v>
      </c>
      <c r="AH63" s="17"/>
      <c r="AI63" s="17">
        <f>AVERAGE(AI3:AI62)</f>
        <v>47.816260243711675</v>
      </c>
      <c r="AJ63" s="23">
        <f>AVERAGE(AJ3:AJ62)</f>
        <v>5.1427613896362988E-2</v>
      </c>
      <c r="AK63" s="23">
        <f>AVERAGE(AK3:AK62)</f>
        <v>6.9116400533286049E-2</v>
      </c>
      <c r="AL63" s="17">
        <f>AVERAGE(AL3:AL62)</f>
        <v>1625.4020498030675</v>
      </c>
      <c r="AM63" s="17"/>
      <c r="AN63" s="17">
        <f>AVERAGE(AN3:AN62)</f>
        <v>23.774637365316728</v>
      </c>
      <c r="AO63" s="23">
        <f>AVERAGE(AO3:AO62)</f>
        <v>4.7701256538154602E-2</v>
      </c>
      <c r="AP63" s="23">
        <f>AVERAGE(AP3:AP62)</f>
        <v>6.0525804870553084E-2</v>
      </c>
      <c r="AQ63" s="17">
        <f>AVERAGE(AQ3:AQ62)</f>
        <v>1635.8063711595314</v>
      </c>
      <c r="AR63" s="17"/>
      <c r="AS63" s="17">
        <f>AVERAGE(AS3:AS62)</f>
        <v>44.009338157223169</v>
      </c>
      <c r="AT63" s="23">
        <f>AVERAGE(AT3:AT62)</f>
        <v>5.339324857470399E-2</v>
      </c>
      <c r="AU63" s="23">
        <f>AVERAGE(AU3:AU62)</f>
        <v>6.888043349745919E-2</v>
      </c>
      <c r="AV63" s="17">
        <f>AVERAGE(AV3:AV62)</f>
        <v>1641.1317842053281</v>
      </c>
      <c r="AW63" s="17"/>
      <c r="AX63" s="17">
        <f t="shared" ref="AX63:BE63" si="16">AVERAGE(AX3:AX62)</f>
        <v>36.395176998187274</v>
      </c>
      <c r="AY63" s="23">
        <f t="shared" si="16"/>
        <v>5.6236694954127829E-2</v>
      </c>
      <c r="AZ63" s="23">
        <f t="shared" si="16"/>
        <v>7.722124355332112E-2</v>
      </c>
      <c r="BA63" s="17">
        <f t="shared" si="16"/>
        <v>1617.2325819256578</v>
      </c>
      <c r="BB63" s="17">
        <f t="shared" si="16"/>
        <v>1640.4644906967578</v>
      </c>
      <c r="BC63" s="17">
        <f t="shared" si="16"/>
        <v>47.69989685093897</v>
      </c>
      <c r="BD63" s="23">
        <f t="shared" si="16"/>
        <v>4.1260555345543376E-2</v>
      </c>
      <c r="BE63" s="23">
        <f t="shared" si="16"/>
        <v>5.6811468019949671E-2</v>
      </c>
    </row>
    <row r="64" spans="1:57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0</v>
      </c>
      <c r="P64">
        <f>COUNTIF(P3:P62,"&lt;3600")</f>
        <v>1</v>
      </c>
      <c r="Q64">
        <f>COUNTIF(Q3:Q62,"&lt;0,000001")</f>
        <v>60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</row>
  </sheetData>
  <mergeCells count="11"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BE64"/>
  <sheetViews>
    <sheetView zoomScale="55" zoomScaleNormal="55" workbookViewId="0">
      <pane xSplit="2" ySplit="2" topLeftCell="AB30" activePane="bottomRight" state="frozen"/>
      <selection pane="topRight" activeCell="C1" sqref="C1"/>
      <selection pane="bottomLeft" activeCell="A3" sqref="A3"/>
      <selection pane="bottomRight" activeCell="A64" sqref="A64:XFD64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</cols>
  <sheetData>
    <row r="1" spans="1:57" x14ac:dyDescent="0.3">
      <c r="A1" s="7"/>
      <c r="B1" s="7"/>
      <c r="C1" s="78" t="s">
        <v>8</v>
      </c>
      <c r="D1" s="79"/>
      <c r="E1" s="79"/>
      <c r="F1" s="79"/>
      <c r="G1" s="80"/>
      <c r="H1" s="78" t="s">
        <v>80</v>
      </c>
      <c r="I1" s="79"/>
      <c r="J1" s="79"/>
      <c r="K1" s="79"/>
      <c r="L1" s="80"/>
      <c r="M1" s="78" t="s">
        <v>81</v>
      </c>
      <c r="N1" s="79"/>
      <c r="O1" s="79"/>
      <c r="P1" s="79"/>
      <c r="Q1" s="80"/>
      <c r="R1" s="78" t="s">
        <v>86</v>
      </c>
      <c r="S1" s="79"/>
      <c r="T1" s="79"/>
      <c r="U1" s="79"/>
      <c r="V1" s="80"/>
      <c r="W1" s="78" t="s">
        <v>87</v>
      </c>
      <c r="X1" s="79"/>
      <c r="Y1" s="79"/>
      <c r="Z1" s="79"/>
      <c r="AA1" s="80"/>
      <c r="AB1" s="78" t="s">
        <v>92</v>
      </c>
      <c r="AC1" s="79"/>
      <c r="AD1" s="79"/>
      <c r="AE1" s="79"/>
      <c r="AF1" s="80"/>
      <c r="AG1" s="78" t="s">
        <v>93</v>
      </c>
      <c r="AH1" s="79"/>
      <c r="AI1" s="79"/>
      <c r="AJ1" s="79"/>
      <c r="AK1" s="80"/>
      <c r="AL1" s="78" t="s">
        <v>96</v>
      </c>
      <c r="AM1" s="79"/>
      <c r="AN1" s="79"/>
      <c r="AO1" s="79"/>
      <c r="AP1" s="80"/>
      <c r="AQ1" s="78" t="s">
        <v>97</v>
      </c>
      <c r="AR1" s="79"/>
      <c r="AS1" s="79"/>
      <c r="AT1" s="79"/>
      <c r="AU1" s="80"/>
      <c r="AV1" s="78" t="s">
        <v>99</v>
      </c>
      <c r="AW1" s="79"/>
      <c r="AX1" s="79"/>
      <c r="AY1" s="79"/>
      <c r="AZ1" s="80"/>
      <c r="BA1" s="78" t="s">
        <v>100</v>
      </c>
      <c r="BB1" s="79"/>
      <c r="BC1" s="79"/>
      <c r="BD1" s="79"/>
      <c r="BE1" s="80"/>
    </row>
    <row r="2" spans="1:5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</row>
    <row r="3" spans="1:57" x14ac:dyDescent="0.3">
      <c r="A3" s="11" t="s">
        <v>19</v>
      </c>
      <c r="B3" s="12">
        <f>MIN(D3,I3,N3,R3,W3,AB3,AG3,AL3,AQ3,AV3,BA3)</f>
        <v>1730.7419417061969</v>
      </c>
      <c r="C3" s="12">
        <v>1530.875</v>
      </c>
      <c r="D3" s="13">
        <v>1807.807</v>
      </c>
      <c r="E3" s="14">
        <v>0.15318599999999999</v>
      </c>
      <c r="F3" s="13">
        <v>60.02713</v>
      </c>
      <c r="G3" s="14">
        <f>(D3-$B3)/$B3</f>
        <v>4.4527180185990604E-2</v>
      </c>
      <c r="H3">
        <v>1462.631183207636</v>
      </c>
      <c r="I3">
        <v>1848.443598991571</v>
      </c>
      <c r="J3" s="6">
        <v>0.20872284985834441</v>
      </c>
      <c r="K3">
        <v>60.103477954864502</v>
      </c>
      <c r="L3" s="14">
        <f>(I3-$B3)/$B3</f>
        <v>6.8006474246149945E-2</v>
      </c>
      <c r="M3">
        <v>1628.389964606853</v>
      </c>
      <c r="N3">
        <v>1730.7419417061969</v>
      </c>
      <c r="O3" s="6">
        <v>5.9137630303476268E-2</v>
      </c>
      <c r="P3">
        <v>3600.0128321647639</v>
      </c>
      <c r="Q3" s="14">
        <f>(N3-$B3)/$B3</f>
        <v>0</v>
      </c>
      <c r="R3">
        <v>1745.066165053385</v>
      </c>
      <c r="S3">
        <v>1750.1657782883551</v>
      </c>
      <c r="T3">
        <v>20.000495190796212</v>
      </c>
      <c r="U3" s="26">
        <f t="shared" ref="U3:V34" si="0">(R3-$B3)/$B3</f>
        <v>8.2763484272340461E-3</v>
      </c>
      <c r="V3" s="27">
        <f t="shared" si="0"/>
        <v>1.1222838087005508E-2</v>
      </c>
      <c r="W3">
        <v>1913.512751877817</v>
      </c>
      <c r="X3">
        <v>1961.660452411812</v>
      </c>
      <c r="Y3">
        <v>43.453953429599643</v>
      </c>
      <c r="Z3" s="26">
        <f t="shared" ref="Z3:AA62" si="1">(W3-$B3)/$B3</f>
        <v>0.10560257758094269</v>
      </c>
      <c r="AA3" s="27">
        <f t="shared" si="1"/>
        <v>0.13342168762488726</v>
      </c>
      <c r="AB3">
        <v>1737.833681782233</v>
      </c>
      <c r="AC3">
        <v>1741.248627089778</v>
      </c>
      <c r="AD3">
        <v>20.000755186227611</v>
      </c>
      <c r="AE3" s="26">
        <f t="shared" ref="AE3:AF62" si="2">(AB3-$B3)/$B3</f>
        <v>4.0975144272778971E-3</v>
      </c>
      <c r="AF3" s="27">
        <f t="shared" si="2"/>
        <v>6.0706250483670383E-3</v>
      </c>
      <c r="AG3">
        <v>1761.0683245469991</v>
      </c>
      <c r="AH3">
        <v>1774.1340801067979</v>
      </c>
      <c r="AI3">
        <v>30.180136946123088</v>
      </c>
      <c r="AJ3" s="26">
        <f t="shared" ref="AJ3:AK62" si="3">(AG3-$B3)/$B3</f>
        <v>1.7522186358357863E-2</v>
      </c>
      <c r="AK3" s="27">
        <f t="shared" si="3"/>
        <v>2.5071408599380337E-2</v>
      </c>
      <c r="AL3">
        <v>1742.6375716372661</v>
      </c>
      <c r="AM3">
        <v>1746.1737392827181</v>
      </c>
      <c r="AN3">
        <v>20.00066694039851</v>
      </c>
      <c r="AO3" s="26">
        <f t="shared" ref="AO3:AP62" si="4">(AL3-$B3)/$B3</f>
        <v>6.8731389957200802E-3</v>
      </c>
      <c r="AP3" s="27">
        <f t="shared" si="4"/>
        <v>8.9162902941545413E-3</v>
      </c>
      <c r="AQ3">
        <v>1755.598299271001</v>
      </c>
      <c r="AR3">
        <v>1775.3917247887589</v>
      </c>
      <c r="AS3">
        <v>30.00077032479458</v>
      </c>
      <c r="AT3" s="26">
        <f t="shared" ref="AT3:AU62" si="5">(AQ3-$B3)/$B3</f>
        <v>1.436167747821504E-2</v>
      </c>
      <c r="AU3" s="27">
        <f t="shared" si="5"/>
        <v>2.5798059206068227E-2</v>
      </c>
      <c r="AV3">
        <v>1869.053747856053</v>
      </c>
      <c r="AW3">
        <v>1912.8048050197101</v>
      </c>
      <c r="AX3">
        <v>30.642825941287452</v>
      </c>
      <c r="AY3" s="26">
        <f t="shared" ref="AY3:AZ62" si="6">(AV3-$B3)/$B3</f>
        <v>7.9914748014661113E-2</v>
      </c>
      <c r="AZ3" s="27">
        <f t="shared" si="6"/>
        <v>0.10519353516910342</v>
      </c>
      <c r="BA3">
        <v>1769.1462451852919</v>
      </c>
      <c r="BB3">
        <v>1775.9036688504191</v>
      </c>
      <c r="BC3">
        <v>26.56201154809678</v>
      </c>
      <c r="BD3" s="26">
        <f t="shared" ref="BD3:BE62" si="7">(BA3-$B3)/$B3</f>
        <v>2.2189502983463463E-2</v>
      </c>
      <c r="BE3" s="27">
        <f t="shared" si="7"/>
        <v>2.6093853772157904E-2</v>
      </c>
    </row>
    <row r="4" spans="1:57" x14ac:dyDescent="0.3">
      <c r="A4" s="11" t="s">
        <v>20</v>
      </c>
      <c r="B4" s="12">
        <f t="shared" ref="B4:B62" si="8">MIN(D4,I4,N4,R4,W4,AB4,AG4,AL4,AQ4,AV4,BA4)</f>
        <v>1852.6152913377739</v>
      </c>
      <c r="C4" s="12">
        <v>1638.6559999999999</v>
      </c>
      <c r="D4" s="13">
        <v>1909.8150000000001</v>
      </c>
      <c r="E4" s="14">
        <v>0.141982</v>
      </c>
      <c r="F4" s="13">
        <v>60.037590000000002</v>
      </c>
      <c r="G4" s="14">
        <f t="shared" ref="G4:G62" si="9">(D4-$B4)/$B4</f>
        <v>3.0875114185699198E-2</v>
      </c>
      <c r="H4">
        <v>1639.676328737462</v>
      </c>
      <c r="I4">
        <v>1941.0614599582909</v>
      </c>
      <c r="J4" s="6">
        <v>0.15526820630775159</v>
      </c>
      <c r="K4">
        <v>60.021247148513787</v>
      </c>
      <c r="L4" s="14">
        <f t="shared" ref="L4:L62" si="10">(I4-$B4)/$B4</f>
        <v>4.7741249375443745E-2</v>
      </c>
      <c r="M4">
        <v>1747.5557267786251</v>
      </c>
      <c r="N4">
        <v>1852.6152913377739</v>
      </c>
      <c r="O4" s="6">
        <v>5.6708786249564463E-2</v>
      </c>
      <c r="P4">
        <v>3600.012742042542</v>
      </c>
      <c r="Q4" s="14">
        <f t="shared" ref="Q4:Q62" si="11">(N4-$B4)/$B4</f>
        <v>0</v>
      </c>
      <c r="R4">
        <v>1864.856480496743</v>
      </c>
      <c r="S4">
        <v>1864.856480496743</v>
      </c>
      <c r="T4">
        <v>20.00073412309866</v>
      </c>
      <c r="U4" s="14">
        <f t="shared" si="0"/>
        <v>6.6075181481038614E-3</v>
      </c>
      <c r="V4" s="28">
        <f t="shared" si="0"/>
        <v>6.6075181481038614E-3</v>
      </c>
      <c r="W4">
        <v>2270.360600430366</v>
      </c>
      <c r="X4">
        <v>2315.5389027724682</v>
      </c>
      <c r="Y4">
        <v>42.682313205898389</v>
      </c>
      <c r="Z4" s="14">
        <f t="shared" si="1"/>
        <v>0.22548950720952873</v>
      </c>
      <c r="AA4" s="28">
        <f t="shared" si="1"/>
        <v>0.24987573707243724</v>
      </c>
      <c r="AB4">
        <v>1920.8643325187179</v>
      </c>
      <c r="AC4">
        <v>1929.4069166606939</v>
      </c>
      <c r="AD4">
        <v>20.494400498515461</v>
      </c>
      <c r="AE4" s="14">
        <f t="shared" si="2"/>
        <v>3.6839294968606981E-2</v>
      </c>
      <c r="AF4" s="28">
        <f t="shared" si="2"/>
        <v>4.1450389447810709E-2</v>
      </c>
      <c r="AG4">
        <v>1923.2996804536981</v>
      </c>
      <c r="AH4">
        <v>1929.050679580829</v>
      </c>
      <c r="AI4">
        <v>30.242045606393368</v>
      </c>
      <c r="AJ4" s="14">
        <f t="shared" si="3"/>
        <v>3.8153840922301244E-2</v>
      </c>
      <c r="AK4" s="28">
        <f t="shared" si="3"/>
        <v>4.125810069712911E-2</v>
      </c>
      <c r="AL4">
        <v>1909.4396091465269</v>
      </c>
      <c r="AM4">
        <v>1932.799378623906</v>
      </c>
      <c r="AN4">
        <v>20.79009822974913</v>
      </c>
      <c r="AO4" s="14">
        <f t="shared" si="4"/>
        <v>3.0672486659505085E-2</v>
      </c>
      <c r="AP4" s="28">
        <f t="shared" si="4"/>
        <v>4.3281563992830473E-2</v>
      </c>
      <c r="AQ4">
        <v>1917.857626309589</v>
      </c>
      <c r="AR4">
        <v>1930.4302759216771</v>
      </c>
      <c r="AS4">
        <v>31.880396821489558</v>
      </c>
      <c r="AT4" s="14">
        <f t="shared" si="5"/>
        <v>3.5216342689638289E-2</v>
      </c>
      <c r="AU4" s="28">
        <f t="shared" si="5"/>
        <v>4.2002775723454698E-2</v>
      </c>
      <c r="AV4">
        <v>2088.0085564007109</v>
      </c>
      <c r="AW4">
        <v>2175.36273545515</v>
      </c>
      <c r="AX4">
        <v>32.040430388000097</v>
      </c>
      <c r="AY4" s="14">
        <f t="shared" si="6"/>
        <v>0.12705998172613561</v>
      </c>
      <c r="AZ4" s="28">
        <f t="shared" si="6"/>
        <v>0.1742117997332949</v>
      </c>
      <c r="BA4">
        <v>1922.7820667363969</v>
      </c>
      <c r="BB4">
        <v>1932.5091787219701</v>
      </c>
      <c r="BC4">
        <v>38.897450244397618</v>
      </c>
      <c r="BD4" s="14">
        <f t="shared" si="7"/>
        <v>3.7874444698097892E-2</v>
      </c>
      <c r="BE4" s="28">
        <f t="shared" si="7"/>
        <v>4.3124920623161221E-2</v>
      </c>
    </row>
    <row r="5" spans="1:57" x14ac:dyDescent="0.3">
      <c r="A5" s="11" t="s">
        <v>21</v>
      </c>
      <c r="B5" s="12">
        <f t="shared" si="8"/>
        <v>1812.525760450596</v>
      </c>
      <c r="C5" s="12">
        <v>1687.242</v>
      </c>
      <c r="D5" s="13">
        <v>1835.2080000000001</v>
      </c>
      <c r="E5" s="14">
        <v>8.0626000000000003E-2</v>
      </c>
      <c r="F5" s="13">
        <v>60.072600000000001</v>
      </c>
      <c r="G5" s="14">
        <f t="shared" si="9"/>
        <v>1.2514161202191851E-2</v>
      </c>
      <c r="H5">
        <v>1694.7059614611919</v>
      </c>
      <c r="I5">
        <v>1827.6151767950139</v>
      </c>
      <c r="J5" s="6">
        <v>7.2722757515560829E-2</v>
      </c>
      <c r="K5">
        <v>60.010175943374627</v>
      </c>
      <c r="L5" s="14">
        <f t="shared" si="10"/>
        <v>8.3250769029989923E-3</v>
      </c>
      <c r="M5">
        <v>1717.7622193604871</v>
      </c>
      <c r="N5">
        <v>1812.525760450596</v>
      </c>
      <c r="O5" s="6">
        <v>5.2282589940432653E-2</v>
      </c>
      <c r="P5">
        <v>3600.0250301361079</v>
      </c>
      <c r="Q5" s="14">
        <f t="shared" si="11"/>
        <v>0</v>
      </c>
      <c r="R5">
        <v>1822.481440109957</v>
      </c>
      <c r="S5">
        <v>1826.531115346982</v>
      </c>
      <c r="T5">
        <v>20.067416418000359</v>
      </c>
      <c r="U5" s="14">
        <f t="shared" si="0"/>
        <v>5.492710711535528E-3</v>
      </c>
      <c r="V5" s="28">
        <f t="shared" si="0"/>
        <v>7.7269825356326548E-3</v>
      </c>
      <c r="W5">
        <v>1843.662052188655</v>
      </c>
      <c r="X5">
        <v>1845.2322013054199</v>
      </c>
      <c r="Y5">
        <v>30.000671334299842</v>
      </c>
      <c r="Z5" s="14">
        <f t="shared" si="1"/>
        <v>1.7178399566756257E-2</v>
      </c>
      <c r="AA5" s="28">
        <f t="shared" si="1"/>
        <v>1.8044676422526065E-2</v>
      </c>
      <c r="AB5">
        <v>1823.053923716348</v>
      </c>
      <c r="AC5">
        <v>1825.7930675059879</v>
      </c>
      <c r="AD5">
        <v>20.22565915822052</v>
      </c>
      <c r="AE5" s="14">
        <f t="shared" si="2"/>
        <v>5.808559246702631E-3</v>
      </c>
      <c r="AF5" s="28">
        <f t="shared" si="2"/>
        <v>7.319789514105262E-3</v>
      </c>
      <c r="AG5">
        <v>1823.053923716348</v>
      </c>
      <c r="AH5">
        <v>1825.53407952053</v>
      </c>
      <c r="AI5">
        <v>30.00062335599214</v>
      </c>
      <c r="AJ5" s="14">
        <f t="shared" si="3"/>
        <v>5.808559246702631E-3</v>
      </c>
      <c r="AK5" s="28">
        <f t="shared" si="3"/>
        <v>7.176901621911376E-3</v>
      </c>
      <c r="AL5">
        <v>1823.053923716348</v>
      </c>
      <c r="AM5">
        <v>1826.9206145865719</v>
      </c>
      <c r="AN5">
        <v>20.00416759580839</v>
      </c>
      <c r="AO5" s="14">
        <f t="shared" si="4"/>
        <v>5.808559246702631E-3</v>
      </c>
      <c r="AP5" s="28">
        <f t="shared" si="4"/>
        <v>7.9418756136174148E-3</v>
      </c>
      <c r="AQ5">
        <v>1823.053923716348</v>
      </c>
      <c r="AR5">
        <v>1826.474026144836</v>
      </c>
      <c r="AS5">
        <v>30.000716465851291</v>
      </c>
      <c r="AT5" s="14">
        <f t="shared" si="5"/>
        <v>5.808559246702631E-3</v>
      </c>
      <c r="AU5" s="28">
        <f t="shared" si="5"/>
        <v>7.6954854924503142E-3</v>
      </c>
      <c r="AV5">
        <v>1836.533199398875</v>
      </c>
      <c r="AW5">
        <v>1837.1675250127889</v>
      </c>
      <c r="AX5">
        <v>30.000690991210281</v>
      </c>
      <c r="AY5" s="14">
        <f t="shared" si="6"/>
        <v>1.3245295306760652E-2</v>
      </c>
      <c r="AZ5" s="28">
        <f t="shared" si="6"/>
        <v>1.3595263085290995E-2</v>
      </c>
      <c r="BA5">
        <v>1823.053923716348</v>
      </c>
      <c r="BB5">
        <v>1826.144299356155</v>
      </c>
      <c r="BC5">
        <v>20.000430873391451</v>
      </c>
      <c r="BD5" s="14">
        <f t="shared" si="7"/>
        <v>5.808559246702631E-3</v>
      </c>
      <c r="BE5" s="28">
        <f t="shared" si="7"/>
        <v>7.5135698497181365E-3</v>
      </c>
    </row>
    <row r="6" spans="1:57" x14ac:dyDescent="0.3">
      <c r="A6" s="11" t="s">
        <v>22</v>
      </c>
      <c r="B6" s="12">
        <f t="shared" si="8"/>
        <v>1371.1021554004169</v>
      </c>
      <c r="C6" s="12">
        <v>1200.595</v>
      </c>
      <c r="D6" s="13">
        <v>1405.348</v>
      </c>
      <c r="E6" s="14">
        <v>0.14569499999999999</v>
      </c>
      <c r="F6" s="13">
        <v>60.022370000000002</v>
      </c>
      <c r="G6" s="14">
        <f t="shared" si="9"/>
        <v>2.4976873141579949E-2</v>
      </c>
      <c r="H6">
        <v>1209.6376966048849</v>
      </c>
      <c r="I6">
        <v>1379.888679346838</v>
      </c>
      <c r="J6" s="6">
        <v>0.12338023007953031</v>
      </c>
      <c r="K6">
        <v>60.01584005355835</v>
      </c>
      <c r="L6" s="14">
        <f t="shared" si="10"/>
        <v>6.4083656435176897E-3</v>
      </c>
      <c r="M6">
        <v>1284.5728962444971</v>
      </c>
      <c r="N6">
        <v>1371.1021554004169</v>
      </c>
      <c r="O6" s="6">
        <v>6.310927221221499E-2</v>
      </c>
      <c r="P6">
        <v>3600.0237498283391</v>
      </c>
      <c r="Q6" s="14">
        <f t="shared" si="11"/>
        <v>0</v>
      </c>
      <c r="R6">
        <v>1374.4344344535571</v>
      </c>
      <c r="S6">
        <v>1374.4344344535571</v>
      </c>
      <c r="T6">
        <v>20.000747474799571</v>
      </c>
      <c r="U6" s="14">
        <f t="shared" si="0"/>
        <v>2.4303652649185692E-3</v>
      </c>
      <c r="V6" s="28">
        <f t="shared" si="0"/>
        <v>2.4303652649185692E-3</v>
      </c>
      <c r="W6">
        <v>1640.1669121311211</v>
      </c>
      <c r="X6">
        <v>1751.3374285148591</v>
      </c>
      <c r="Y6">
        <v>51.853847511403728</v>
      </c>
      <c r="Z6" s="14">
        <f t="shared" si="1"/>
        <v>0.19623975913897274</v>
      </c>
      <c r="AA6" s="28">
        <f t="shared" si="1"/>
        <v>0.27732089225940881</v>
      </c>
      <c r="AB6">
        <v>1391.314079491598</v>
      </c>
      <c r="AC6">
        <v>1391.314079491598</v>
      </c>
      <c r="AD6">
        <v>20.000479506410191</v>
      </c>
      <c r="AE6" s="14">
        <f t="shared" si="2"/>
        <v>1.4741369934815998E-2</v>
      </c>
      <c r="AF6" s="28">
        <f t="shared" si="2"/>
        <v>1.4741369934815998E-2</v>
      </c>
      <c r="AG6">
        <v>1406.477566876408</v>
      </c>
      <c r="AH6">
        <v>1410.568645827138</v>
      </c>
      <c r="AI6">
        <v>30.150206416100261</v>
      </c>
      <c r="AJ6" s="14">
        <f t="shared" si="3"/>
        <v>2.5800711738841988E-2</v>
      </c>
      <c r="AK6" s="28">
        <f t="shared" si="3"/>
        <v>2.8784500316969646E-2</v>
      </c>
      <c r="AL6">
        <v>1374.4344344535571</v>
      </c>
      <c r="AM6">
        <v>1374.4344344535571</v>
      </c>
      <c r="AN6">
        <v>20.000584024889399</v>
      </c>
      <c r="AO6" s="14">
        <f t="shared" si="4"/>
        <v>2.4303652649185692E-3</v>
      </c>
      <c r="AP6" s="28">
        <f t="shared" si="4"/>
        <v>2.4303652649185692E-3</v>
      </c>
      <c r="AQ6">
        <v>1395.4434816758751</v>
      </c>
      <c r="AR6">
        <v>1395.568837785431</v>
      </c>
      <c r="AS6">
        <v>30.00077088961843</v>
      </c>
      <c r="AT6" s="14">
        <f t="shared" si="5"/>
        <v>1.7753109189992879E-2</v>
      </c>
      <c r="AU6" s="28">
        <f t="shared" si="5"/>
        <v>1.7844536447299841E-2</v>
      </c>
      <c r="AV6">
        <v>1416.076621350926</v>
      </c>
      <c r="AW6">
        <v>1443.12249374773</v>
      </c>
      <c r="AX6">
        <v>30.000666384689971</v>
      </c>
      <c r="AY6" s="14">
        <f t="shared" si="6"/>
        <v>3.2801688607494536E-2</v>
      </c>
      <c r="AZ6" s="28">
        <f t="shared" si="6"/>
        <v>5.2527332163868026E-2</v>
      </c>
      <c r="BA6">
        <v>1422.43293395463</v>
      </c>
      <c r="BB6">
        <v>1434.1990007497091</v>
      </c>
      <c r="BC6">
        <v>33.333138417190639</v>
      </c>
      <c r="BD6" s="14">
        <f t="shared" si="7"/>
        <v>3.7437603282902333E-2</v>
      </c>
      <c r="BE6" s="28">
        <f t="shared" si="7"/>
        <v>4.6019069476894915E-2</v>
      </c>
    </row>
    <row r="7" spans="1:57" x14ac:dyDescent="0.3">
      <c r="A7" s="11" t="s">
        <v>23</v>
      </c>
      <c r="B7" s="12">
        <f t="shared" si="8"/>
        <v>1661.918956081447</v>
      </c>
      <c r="C7" s="12">
        <v>1414.6510000000001</v>
      </c>
      <c r="D7" s="13">
        <v>10698.68</v>
      </c>
      <c r="E7" s="14">
        <v>0.86777300000000002</v>
      </c>
      <c r="F7" s="13">
        <v>60.018839999999997</v>
      </c>
      <c r="G7" s="14">
        <f t="shared" si="9"/>
        <v>5.437546163638368</v>
      </c>
      <c r="H7">
        <v>1414.651469423671</v>
      </c>
      <c r="I7">
        <v>2051.0135543983902</v>
      </c>
      <c r="J7" s="6">
        <v>0.31026712798169609</v>
      </c>
      <c r="K7">
        <v>60.012351989746087</v>
      </c>
      <c r="L7" s="14">
        <f t="shared" si="10"/>
        <v>0.23412368990264676</v>
      </c>
      <c r="M7">
        <v>1588.54601512154</v>
      </c>
      <c r="N7">
        <v>1661.918956081447</v>
      </c>
      <c r="O7" s="6">
        <v>4.4149530090750302E-2</v>
      </c>
      <c r="P7">
        <v>3600.025096893311</v>
      </c>
      <c r="Q7" s="14">
        <f t="shared" si="11"/>
        <v>0</v>
      </c>
      <c r="R7">
        <v>2018.3144901410319</v>
      </c>
      <c r="S7">
        <v>2082.5120955416091</v>
      </c>
      <c r="T7">
        <v>27.074982373994139</v>
      </c>
      <c r="U7" s="14">
        <f t="shared" si="0"/>
        <v>0.21444820323844882</v>
      </c>
      <c r="V7" s="28">
        <f t="shared" si="0"/>
        <v>0.25307680493148532</v>
      </c>
      <c r="W7">
        <v>1959.223506962265</v>
      </c>
      <c r="X7">
        <v>2015.587850677116</v>
      </c>
      <c r="Y7">
        <v>44.352229997098043</v>
      </c>
      <c r="Z7" s="14">
        <f t="shared" si="1"/>
        <v>0.17889232792784132</v>
      </c>
      <c r="AA7" s="28">
        <f t="shared" si="1"/>
        <v>0.21280754594048712</v>
      </c>
      <c r="AB7">
        <v>1979.048235782961</v>
      </c>
      <c r="AC7">
        <v>2056.9118552287978</v>
      </c>
      <c r="AD7">
        <v>23.207661911891769</v>
      </c>
      <c r="AE7" s="14">
        <f t="shared" si="2"/>
        <v>0.1908211459656593</v>
      </c>
      <c r="AF7" s="28">
        <f t="shared" si="2"/>
        <v>0.23767278043370063</v>
      </c>
      <c r="AG7">
        <v>1916.7861722010609</v>
      </c>
      <c r="AH7">
        <v>1970.5134379696869</v>
      </c>
      <c r="AI7">
        <v>35.875182733498512</v>
      </c>
      <c r="AJ7" s="14">
        <f t="shared" si="3"/>
        <v>0.15335718699577996</v>
      </c>
      <c r="AK7" s="28">
        <f t="shared" si="3"/>
        <v>0.18568563813476133</v>
      </c>
      <c r="AL7">
        <v>1987.734756704398</v>
      </c>
      <c r="AM7">
        <v>2088.4722806227469</v>
      </c>
      <c r="AN7">
        <v>23.533477850211781</v>
      </c>
      <c r="AO7" s="14">
        <f t="shared" si="4"/>
        <v>0.19604794772374173</v>
      </c>
      <c r="AP7" s="28">
        <f t="shared" si="4"/>
        <v>0.25666313208620467</v>
      </c>
      <c r="AQ7">
        <v>1918.2817552934539</v>
      </c>
      <c r="AR7">
        <v>1989.237707676516</v>
      </c>
      <c r="AS7">
        <v>32.596581850666553</v>
      </c>
      <c r="AT7" s="14">
        <f t="shared" si="5"/>
        <v>0.15425710036816204</v>
      </c>
      <c r="AU7" s="28">
        <f t="shared" si="5"/>
        <v>0.19695229445293588</v>
      </c>
      <c r="AV7">
        <v>1812.394718033037</v>
      </c>
      <c r="AW7">
        <v>1878.4080124937141</v>
      </c>
      <c r="AX7">
        <v>33.422629679605599</v>
      </c>
      <c r="AY7" s="14">
        <f t="shared" si="6"/>
        <v>9.0543381433225198E-2</v>
      </c>
      <c r="AZ7" s="28">
        <f t="shared" si="6"/>
        <v>0.13026450875963014</v>
      </c>
      <c r="BA7">
        <v>1814.0982621427349</v>
      </c>
      <c r="BB7">
        <v>1901.6051829047831</v>
      </c>
      <c r="BC7">
        <v>44.455365460400927</v>
      </c>
      <c r="BD7" s="14">
        <f t="shared" si="7"/>
        <v>9.1568427873344446E-2</v>
      </c>
      <c r="BE7" s="28">
        <f t="shared" si="7"/>
        <v>0.14422257231392308</v>
      </c>
    </row>
    <row r="8" spans="1:57" x14ac:dyDescent="0.3">
      <c r="A8" s="11" t="s">
        <v>24</v>
      </c>
      <c r="B8" s="12">
        <f t="shared" si="8"/>
        <v>1985.547065483951</v>
      </c>
      <c r="C8" s="12">
        <v>1942.3520000000001</v>
      </c>
      <c r="D8" s="13">
        <v>1988.174</v>
      </c>
      <c r="E8" s="14">
        <v>2.3047000000000002E-2</v>
      </c>
      <c r="F8" s="13">
        <v>60.012590000000003</v>
      </c>
      <c r="G8" s="14">
        <f t="shared" si="9"/>
        <v>1.3230280771051499E-3</v>
      </c>
      <c r="H8">
        <v>1940.202766566211</v>
      </c>
      <c r="I8">
        <v>2017.9574833801839</v>
      </c>
      <c r="J8" s="6">
        <v>3.8531394964639587E-2</v>
      </c>
      <c r="K8">
        <v>60.013231039047241</v>
      </c>
      <c r="L8" s="14">
        <f t="shared" si="10"/>
        <v>1.632316778566684E-2</v>
      </c>
      <c r="M8">
        <v>1961.369048638069</v>
      </c>
      <c r="N8">
        <v>1985.547065483951</v>
      </c>
      <c r="O8" s="6">
        <v>1.217700515197241E-2</v>
      </c>
      <c r="P8">
        <v>3600.0163879394531</v>
      </c>
      <c r="Q8" s="14">
        <f t="shared" si="11"/>
        <v>0</v>
      </c>
      <c r="R8">
        <v>1992.770403613602</v>
      </c>
      <c r="S8">
        <v>1992.770403613602</v>
      </c>
      <c r="T8">
        <v>20.000713223202911</v>
      </c>
      <c r="U8" s="14">
        <f t="shared" si="0"/>
        <v>3.6379586539241212E-3</v>
      </c>
      <c r="V8" s="28">
        <f t="shared" si="0"/>
        <v>3.6379586539241212E-3</v>
      </c>
      <c r="W8">
        <v>2024.9522575084241</v>
      </c>
      <c r="X8">
        <v>2028.4961726403999</v>
      </c>
      <c r="Y8">
        <v>30.00110081409948</v>
      </c>
      <c r="Z8" s="14">
        <f t="shared" si="1"/>
        <v>1.9846012572292557E-2</v>
      </c>
      <c r="AA8" s="28">
        <f t="shared" si="1"/>
        <v>2.1630868340046443E-2</v>
      </c>
      <c r="AB8">
        <v>1992.770403613602</v>
      </c>
      <c r="AC8">
        <v>1992.770403613602</v>
      </c>
      <c r="AD8">
        <v>20.000725862896068</v>
      </c>
      <c r="AE8" s="14">
        <f t="shared" si="2"/>
        <v>3.6379586539241212E-3</v>
      </c>
      <c r="AF8" s="28">
        <f t="shared" si="2"/>
        <v>3.6379586539241212E-3</v>
      </c>
      <c r="AG8">
        <v>1992.770403613602</v>
      </c>
      <c r="AH8">
        <v>1992.770403613602</v>
      </c>
      <c r="AI8">
        <v>30.00052652033046</v>
      </c>
      <c r="AJ8" s="14">
        <f t="shared" si="3"/>
        <v>3.6379586539241212E-3</v>
      </c>
      <c r="AK8" s="28">
        <f t="shared" si="3"/>
        <v>3.6379586539241212E-3</v>
      </c>
      <c r="AL8">
        <v>1992.770403613602</v>
      </c>
      <c r="AM8">
        <v>1992.770403613602</v>
      </c>
      <c r="AN8">
        <v>20.00053563967813</v>
      </c>
      <c r="AO8" s="14">
        <f t="shared" si="4"/>
        <v>3.6379586539241212E-3</v>
      </c>
      <c r="AP8" s="28">
        <f t="shared" si="4"/>
        <v>3.6379586539241212E-3</v>
      </c>
      <c r="AQ8">
        <v>1992.770403613602</v>
      </c>
      <c r="AR8">
        <v>1992.770403613602</v>
      </c>
      <c r="AS8">
        <v>30.00061521183234</v>
      </c>
      <c r="AT8" s="14">
        <f t="shared" si="5"/>
        <v>3.6379586539241212E-3</v>
      </c>
      <c r="AU8" s="28">
        <f t="shared" si="5"/>
        <v>3.6379586539241212E-3</v>
      </c>
      <c r="AV8">
        <v>1992.770403613602</v>
      </c>
      <c r="AW8">
        <v>1992.770403613602</v>
      </c>
      <c r="AX8">
        <v>30.000668213091561</v>
      </c>
      <c r="AY8" s="14">
        <f t="shared" si="6"/>
        <v>3.6379586539241212E-3</v>
      </c>
      <c r="AZ8" s="28">
        <f t="shared" si="6"/>
        <v>3.6379586539241212E-3</v>
      </c>
      <c r="BA8">
        <v>1992.770403613602</v>
      </c>
      <c r="BB8">
        <v>1992.770403613602</v>
      </c>
      <c r="BC8">
        <v>20.000427865702662</v>
      </c>
      <c r="BD8" s="14">
        <f t="shared" si="7"/>
        <v>3.6379586539241212E-3</v>
      </c>
      <c r="BE8" s="28">
        <f t="shared" si="7"/>
        <v>3.6379586539241212E-3</v>
      </c>
    </row>
    <row r="9" spans="1:57" x14ac:dyDescent="0.3">
      <c r="A9" s="11" t="s">
        <v>25</v>
      </c>
      <c r="B9" s="12">
        <f t="shared" si="8"/>
        <v>1742.7402594388329</v>
      </c>
      <c r="C9" s="12">
        <v>1579.239</v>
      </c>
      <c r="D9" s="13">
        <v>1773.652</v>
      </c>
      <c r="E9" s="14">
        <v>0.109612</v>
      </c>
      <c r="F9" s="13">
        <v>60.02261</v>
      </c>
      <c r="G9" s="14">
        <f t="shared" si="9"/>
        <v>1.7737434132106853E-2</v>
      </c>
      <c r="H9">
        <v>1578.401749317843</v>
      </c>
      <c r="I9">
        <v>1749.45525081032</v>
      </c>
      <c r="J9" s="6">
        <v>9.7775294002659982E-2</v>
      </c>
      <c r="K9">
        <v>60.026762008666992</v>
      </c>
      <c r="L9" s="14">
        <f t="shared" si="10"/>
        <v>3.8531223084553494E-3</v>
      </c>
      <c r="M9">
        <v>1660.3460814149389</v>
      </c>
      <c r="N9">
        <v>1742.7402594388329</v>
      </c>
      <c r="O9" s="6">
        <v>4.7278518745200268E-2</v>
      </c>
      <c r="P9">
        <v>3600.031368970871</v>
      </c>
      <c r="Q9" s="14">
        <f t="shared" si="11"/>
        <v>0</v>
      </c>
      <c r="R9">
        <v>1743.000790406596</v>
      </c>
      <c r="S9">
        <v>1749.8759738891661</v>
      </c>
      <c r="T9">
        <v>20.059654948000389</v>
      </c>
      <c r="U9" s="14">
        <f t="shared" si="0"/>
        <v>1.4949500727491093E-4</v>
      </c>
      <c r="V9" s="28">
        <f t="shared" si="0"/>
        <v>4.0945369866137397E-3</v>
      </c>
      <c r="W9">
        <v>1979.2964263072311</v>
      </c>
      <c r="X9">
        <v>2017.4713966882241</v>
      </c>
      <c r="Y9">
        <v>63.256613625503093</v>
      </c>
      <c r="Z9" s="14">
        <f t="shared" si="1"/>
        <v>0.13573805137466088</v>
      </c>
      <c r="AA9" s="28">
        <f t="shared" si="1"/>
        <v>0.15764319195670348</v>
      </c>
      <c r="AB9">
        <v>1750.4602713124259</v>
      </c>
      <c r="AC9">
        <v>1750.5757360748</v>
      </c>
      <c r="AD9">
        <v>20.00084697230486</v>
      </c>
      <c r="AE9" s="14">
        <f t="shared" si="2"/>
        <v>4.4298120914925271E-3</v>
      </c>
      <c r="AF9" s="28">
        <f t="shared" si="2"/>
        <v>4.4960668083091982E-3</v>
      </c>
      <c r="AG9">
        <v>1789.9034115321499</v>
      </c>
      <c r="AH9">
        <v>1795.0834865505999</v>
      </c>
      <c r="AI9">
        <v>30.000742812920361</v>
      </c>
      <c r="AJ9" s="14">
        <f t="shared" si="3"/>
        <v>2.7062639907397119E-2</v>
      </c>
      <c r="AK9" s="28">
        <f t="shared" si="3"/>
        <v>3.0035013438331669E-2</v>
      </c>
      <c r="AL9">
        <v>1743.2317199313441</v>
      </c>
      <c r="AM9">
        <v>1749.6291167971469</v>
      </c>
      <c r="AN9">
        <v>20.001392516191121</v>
      </c>
      <c r="AO9" s="14">
        <f t="shared" si="4"/>
        <v>2.8200444090812195E-4</v>
      </c>
      <c r="AP9" s="28">
        <f t="shared" si="4"/>
        <v>3.9528881719483712E-3</v>
      </c>
      <c r="AQ9">
        <v>1795.659050441539</v>
      </c>
      <c r="AR9">
        <v>1795.659050441539</v>
      </c>
      <c r="AS9">
        <v>30.00059847049415</v>
      </c>
      <c r="AT9" s="14">
        <f t="shared" si="5"/>
        <v>3.0365277163991164E-2</v>
      </c>
      <c r="AU9" s="28">
        <f t="shared" si="5"/>
        <v>3.0365277163991164E-2</v>
      </c>
      <c r="AV9">
        <v>1790.851801385031</v>
      </c>
      <c r="AW9">
        <v>1795.093874555178</v>
      </c>
      <c r="AX9">
        <v>30.000707859400428</v>
      </c>
      <c r="AY9" s="14">
        <f t="shared" si="6"/>
        <v>2.7606834515712674E-2</v>
      </c>
      <c r="AZ9" s="28">
        <f t="shared" si="6"/>
        <v>3.0040974168579235E-2</v>
      </c>
      <c r="BA9">
        <v>1789.624669786871</v>
      </c>
      <c r="BB9">
        <v>1795.055612376073</v>
      </c>
      <c r="BC9">
        <v>20.69549122079043</v>
      </c>
      <c r="BD9" s="14">
        <f t="shared" si="7"/>
        <v>2.6902695392562372E-2</v>
      </c>
      <c r="BE9" s="28">
        <f t="shared" si="7"/>
        <v>3.0019018986848753E-2</v>
      </c>
    </row>
    <row r="10" spans="1:57" x14ac:dyDescent="0.3">
      <c r="A10" s="11" t="s">
        <v>26</v>
      </c>
      <c r="B10" s="12">
        <f t="shared" si="8"/>
        <v>1925.522535457143</v>
      </c>
      <c r="C10" s="12">
        <v>1675.0509999999999</v>
      </c>
      <c r="D10" s="13">
        <v>2081.1770000000001</v>
      </c>
      <c r="E10" s="14">
        <v>0.19514200000000001</v>
      </c>
      <c r="F10" s="13">
        <v>60.025109999999998</v>
      </c>
      <c r="G10" s="14">
        <f t="shared" si="9"/>
        <v>8.0837518998915697E-2</v>
      </c>
      <c r="H10">
        <v>1736.455173409194</v>
      </c>
      <c r="I10">
        <v>2042.737440651624</v>
      </c>
      <c r="J10" s="6">
        <v>0.14993716820734729</v>
      </c>
      <c r="K10">
        <v>60.024471998214722</v>
      </c>
      <c r="L10" s="14">
        <f t="shared" si="10"/>
        <v>6.0874335686054513E-2</v>
      </c>
      <c r="M10">
        <v>1850.3589375647839</v>
      </c>
      <c r="N10">
        <v>1925.522535457143</v>
      </c>
      <c r="O10" s="6">
        <v>3.9035428829459089E-2</v>
      </c>
      <c r="P10">
        <v>3600.082211971283</v>
      </c>
      <c r="Q10" s="14">
        <f t="shared" si="11"/>
        <v>0</v>
      </c>
      <c r="R10">
        <v>2040.693561702549</v>
      </c>
      <c r="S10">
        <v>2063.185078731326</v>
      </c>
      <c r="T10">
        <v>20.208245758099661</v>
      </c>
      <c r="U10" s="14">
        <f t="shared" si="0"/>
        <v>5.9812868519901766E-2</v>
      </c>
      <c r="V10" s="28">
        <f t="shared" si="0"/>
        <v>7.1493602769754236E-2</v>
      </c>
      <c r="W10">
        <v>2331.4687141638278</v>
      </c>
      <c r="X10">
        <v>2441.125831164788</v>
      </c>
      <c r="Y10">
        <v>33.666302825999438</v>
      </c>
      <c r="Z10" s="14">
        <f t="shared" si="1"/>
        <v>0.21082390428129066</v>
      </c>
      <c r="AA10" s="28">
        <f t="shared" si="1"/>
        <v>0.26777318167571296</v>
      </c>
      <c r="AB10">
        <v>2228.4055568387639</v>
      </c>
      <c r="AC10">
        <v>2306.8683572435061</v>
      </c>
      <c r="AD10">
        <v>22.145049101591571</v>
      </c>
      <c r="AE10" s="14">
        <f t="shared" si="2"/>
        <v>0.15729913091342382</v>
      </c>
      <c r="AF10" s="28">
        <f t="shared" si="2"/>
        <v>0.19804796607889447</v>
      </c>
      <c r="AG10">
        <v>2266.320892772676</v>
      </c>
      <c r="AH10">
        <v>2400.5453641488989</v>
      </c>
      <c r="AI10">
        <v>31.14451288981363</v>
      </c>
      <c r="AJ10" s="14">
        <f t="shared" si="3"/>
        <v>0.17699006427604502</v>
      </c>
      <c r="AK10" s="28">
        <f t="shared" si="3"/>
        <v>0.24669814034608509</v>
      </c>
      <c r="AL10">
        <v>2036.2156299212461</v>
      </c>
      <c r="AM10">
        <v>2048.8520762880048</v>
      </c>
      <c r="AN10">
        <v>20.403444512840359</v>
      </c>
      <c r="AO10" s="14">
        <f t="shared" si="4"/>
        <v>5.7487301460132305E-2</v>
      </c>
      <c r="AP10" s="28">
        <f t="shared" si="4"/>
        <v>6.4049907783386095E-2</v>
      </c>
      <c r="AQ10">
        <v>2246.9077421712432</v>
      </c>
      <c r="AR10">
        <v>2370.5123635400109</v>
      </c>
      <c r="AS10">
        <v>33.801614130893732</v>
      </c>
      <c r="AT10" s="14">
        <f t="shared" si="5"/>
        <v>0.16690804744998702</v>
      </c>
      <c r="AU10" s="28">
        <f t="shared" si="5"/>
        <v>0.23110081543513164</v>
      </c>
      <c r="AV10">
        <v>2183.7180815941952</v>
      </c>
      <c r="AW10">
        <v>2259.9096059169251</v>
      </c>
      <c r="AX10">
        <v>35.943351677508318</v>
      </c>
      <c r="AY10" s="14">
        <f t="shared" si="6"/>
        <v>0.13409115779356656</v>
      </c>
      <c r="AZ10" s="28">
        <f t="shared" si="6"/>
        <v>0.17366042946902951</v>
      </c>
      <c r="BA10">
        <v>2253.1691098388378</v>
      </c>
      <c r="BB10">
        <v>2333.8945047141142</v>
      </c>
      <c r="BC10">
        <v>36.04546414879151</v>
      </c>
      <c r="BD10" s="14">
        <f t="shared" si="7"/>
        <v>0.1701598232938403</v>
      </c>
      <c r="BE10" s="28">
        <f t="shared" si="7"/>
        <v>0.21208371324515221</v>
      </c>
    </row>
    <row r="11" spans="1:57" x14ac:dyDescent="0.3">
      <c r="A11" s="11" t="s">
        <v>27</v>
      </c>
      <c r="B11" s="12">
        <f t="shared" si="8"/>
        <v>1841.87428266904</v>
      </c>
      <c r="C11" s="12">
        <v>1763.33</v>
      </c>
      <c r="D11" s="13">
        <v>1852.6130000000001</v>
      </c>
      <c r="E11" s="14">
        <v>4.8193E-2</v>
      </c>
      <c r="F11" s="13">
        <v>60.012720000000002</v>
      </c>
      <c r="G11" s="14">
        <f t="shared" si="9"/>
        <v>5.8303204686688563E-3</v>
      </c>
      <c r="H11">
        <v>1760.226483032988</v>
      </c>
      <c r="I11">
        <v>1890.2613989302381</v>
      </c>
      <c r="J11" s="6">
        <v>6.8792028431010011E-2</v>
      </c>
      <c r="K11">
        <v>60.028437852859497</v>
      </c>
      <c r="L11" s="14">
        <f t="shared" si="10"/>
        <v>2.6270585737850072E-2</v>
      </c>
      <c r="M11">
        <v>1790.76891720103</v>
      </c>
      <c r="N11">
        <v>1841.87428266904</v>
      </c>
      <c r="O11" s="6">
        <v>2.7746391786280241E-2</v>
      </c>
      <c r="P11">
        <v>3600.0361409187321</v>
      </c>
      <c r="Q11" s="14">
        <f t="shared" si="11"/>
        <v>0</v>
      </c>
      <c r="R11">
        <v>1858.149149655073</v>
      </c>
      <c r="S11">
        <v>1858.6167101571771</v>
      </c>
      <c r="T11">
        <v>20.000493966999059</v>
      </c>
      <c r="U11" s="14">
        <f t="shared" si="0"/>
        <v>8.8360357377101992E-3</v>
      </c>
      <c r="V11" s="28">
        <f t="shared" si="0"/>
        <v>9.0898861261452715E-3</v>
      </c>
      <c r="W11">
        <v>1858.149149655073</v>
      </c>
      <c r="X11">
        <v>1858.5499157997331</v>
      </c>
      <c r="Y11">
        <v>30.00090570539906</v>
      </c>
      <c r="Z11" s="14">
        <f t="shared" si="1"/>
        <v>8.8360357377101992E-3</v>
      </c>
      <c r="AA11" s="28">
        <f t="shared" si="1"/>
        <v>9.0536217849399615E-3</v>
      </c>
      <c r="AB11">
        <v>1858.149149655073</v>
      </c>
      <c r="AC11">
        <v>1858.5499157997331</v>
      </c>
      <c r="AD11">
        <v>20.000651490013119</v>
      </c>
      <c r="AE11" s="14">
        <f t="shared" si="2"/>
        <v>8.8360357377101992E-3</v>
      </c>
      <c r="AF11" s="28">
        <f t="shared" si="2"/>
        <v>9.0536217849399615E-3</v>
      </c>
      <c r="AG11">
        <v>1858.149149655073</v>
      </c>
      <c r="AH11">
        <v>1858.6167101571771</v>
      </c>
      <c r="AI11">
        <v>30.000614320859309</v>
      </c>
      <c r="AJ11" s="14">
        <f t="shared" si="3"/>
        <v>8.8360357377101992E-3</v>
      </c>
      <c r="AK11" s="28">
        <f t="shared" si="3"/>
        <v>9.0898861261452715E-3</v>
      </c>
      <c r="AL11">
        <v>1858.149149655073</v>
      </c>
      <c r="AM11">
        <v>1858.5499157997331</v>
      </c>
      <c r="AN11">
        <v>20.000730839115569</v>
      </c>
      <c r="AO11" s="14">
        <f t="shared" si="4"/>
        <v>8.8360357377101992E-3</v>
      </c>
      <c r="AP11" s="28">
        <f t="shared" si="4"/>
        <v>9.0536217849399615E-3</v>
      </c>
      <c r="AQ11">
        <v>1858.149149655073</v>
      </c>
      <c r="AR11">
        <v>1858.5499157997331</v>
      </c>
      <c r="AS11">
        <v>30.000436653359792</v>
      </c>
      <c r="AT11" s="14">
        <f t="shared" si="5"/>
        <v>8.8360357377101992E-3</v>
      </c>
      <c r="AU11" s="28">
        <f t="shared" si="5"/>
        <v>9.0536217849399615E-3</v>
      </c>
      <c r="AV11">
        <v>1858.8170932295061</v>
      </c>
      <c r="AW11">
        <v>1858.817093229507</v>
      </c>
      <c r="AX11">
        <v>30.000764100003291</v>
      </c>
      <c r="AY11" s="14">
        <f t="shared" si="6"/>
        <v>9.1986791497595984E-3</v>
      </c>
      <c r="AZ11" s="28">
        <f t="shared" si="6"/>
        <v>9.198679149760091E-3</v>
      </c>
      <c r="BA11">
        <v>1858.8170932295061</v>
      </c>
      <c r="BB11">
        <v>1858.817093229507</v>
      </c>
      <c r="BC11">
        <v>20.000660169695038</v>
      </c>
      <c r="BD11" s="14">
        <f t="shared" si="7"/>
        <v>9.1986791497595984E-3</v>
      </c>
      <c r="BE11" s="28">
        <f t="shared" si="7"/>
        <v>9.198679149760091E-3</v>
      </c>
    </row>
    <row r="12" spans="1:57" x14ac:dyDescent="0.3">
      <c r="A12" s="11" t="s">
        <v>28</v>
      </c>
      <c r="B12" s="12">
        <f t="shared" si="8"/>
        <v>1805.9869222255929</v>
      </c>
      <c r="C12" s="12">
        <v>1667.3679999999999</v>
      </c>
      <c r="D12" s="13">
        <v>1818.472</v>
      </c>
      <c r="E12" s="14">
        <v>8.3094000000000001E-2</v>
      </c>
      <c r="F12" s="13">
        <v>60.013379999999998</v>
      </c>
      <c r="G12" s="14">
        <f t="shared" si="9"/>
        <v>6.9131606772773104E-3</v>
      </c>
      <c r="H12">
        <v>1669.3836589347211</v>
      </c>
      <c r="I12">
        <v>1826.598786906015</v>
      </c>
      <c r="J12" s="6">
        <v>8.6069874292204362E-2</v>
      </c>
      <c r="K12">
        <v>60.042452096939087</v>
      </c>
      <c r="L12" s="14">
        <f t="shared" si="10"/>
        <v>1.1413075270235733E-2</v>
      </c>
      <c r="M12">
        <v>1707.670638530805</v>
      </c>
      <c r="N12">
        <v>1805.9869222255929</v>
      </c>
      <c r="O12" s="6">
        <v>5.4439089499954949E-2</v>
      </c>
      <c r="P12">
        <v>3600.0142381191249</v>
      </c>
      <c r="Q12" s="14">
        <f t="shared" si="11"/>
        <v>0</v>
      </c>
      <c r="R12">
        <v>1809.656385955881</v>
      </c>
      <c r="S12">
        <v>1809.656385955881</v>
      </c>
      <c r="T12">
        <v>20.000596364098602</v>
      </c>
      <c r="U12" s="14">
        <f t="shared" si="0"/>
        <v>2.0318329469219028E-3</v>
      </c>
      <c r="V12" s="28">
        <f t="shared" si="0"/>
        <v>2.0318329469219028E-3</v>
      </c>
      <c r="W12">
        <v>2007.981743369827</v>
      </c>
      <c r="X12">
        <v>2202.4779079130121</v>
      </c>
      <c r="Y12">
        <v>53.889491304299739</v>
      </c>
      <c r="Z12" s="14">
        <f t="shared" si="1"/>
        <v>0.11184733325494263</v>
      </c>
      <c r="AA12" s="28">
        <f t="shared" si="1"/>
        <v>0.21954255637621498</v>
      </c>
      <c r="AB12">
        <v>1815.1613194053789</v>
      </c>
      <c r="AC12">
        <v>1816.8361387132229</v>
      </c>
      <c r="AD12">
        <v>20.000342406518762</v>
      </c>
      <c r="AE12" s="14">
        <f t="shared" si="2"/>
        <v>5.079990927331835E-3</v>
      </c>
      <c r="AF12" s="28">
        <f t="shared" si="2"/>
        <v>6.0073616005258956E-3</v>
      </c>
      <c r="AG12">
        <v>1857.960059333768</v>
      </c>
      <c r="AH12">
        <v>1860.9191037656981</v>
      </c>
      <c r="AI12">
        <v>30.00067957565188</v>
      </c>
      <c r="AJ12" s="14">
        <f t="shared" si="3"/>
        <v>2.877824665758175E-2</v>
      </c>
      <c r="AK12" s="28">
        <f t="shared" si="3"/>
        <v>3.0416710588584955E-2</v>
      </c>
      <c r="AL12">
        <v>1825.27223763349</v>
      </c>
      <c r="AM12">
        <v>1825.300340859442</v>
      </c>
      <c r="AN12">
        <v>20.00068109924905</v>
      </c>
      <c r="AO12" s="14">
        <f t="shared" si="4"/>
        <v>1.0678546544584604E-2</v>
      </c>
      <c r="AP12" s="28">
        <f t="shared" si="4"/>
        <v>1.0694107690463431E-2</v>
      </c>
      <c r="AQ12">
        <v>1849.7195320043959</v>
      </c>
      <c r="AR12">
        <v>1851.0776131884661</v>
      </c>
      <c r="AS12">
        <v>30.111743920552549</v>
      </c>
      <c r="AT12" s="14">
        <f t="shared" si="5"/>
        <v>2.4215352415126814E-2</v>
      </c>
      <c r="AU12" s="28">
        <f t="shared" si="5"/>
        <v>2.4967340797410666E-2</v>
      </c>
      <c r="AV12">
        <v>1887.2035992691719</v>
      </c>
      <c r="AW12">
        <v>1897.8570676236329</v>
      </c>
      <c r="AX12">
        <v>30.000727705704051</v>
      </c>
      <c r="AY12" s="14">
        <f t="shared" si="6"/>
        <v>4.4970800200198745E-2</v>
      </c>
      <c r="AZ12" s="28">
        <f t="shared" si="6"/>
        <v>5.0869773345215911E-2</v>
      </c>
      <c r="BA12">
        <v>1815.9434008754081</v>
      </c>
      <c r="BB12">
        <v>1816.914346860226</v>
      </c>
      <c r="BC12">
        <v>20.452185023197671</v>
      </c>
      <c r="BD12" s="14">
        <f t="shared" si="7"/>
        <v>5.5130402813467604E-3</v>
      </c>
      <c r="BE12" s="28">
        <f t="shared" si="7"/>
        <v>6.0506665359275017E-3</v>
      </c>
    </row>
    <row r="13" spans="1:57" x14ac:dyDescent="0.3">
      <c r="A13" s="11" t="s">
        <v>29</v>
      </c>
      <c r="B13" s="12">
        <f t="shared" si="8"/>
        <v>1340.7109914424179</v>
      </c>
      <c r="C13" s="12">
        <v>1095.8309999999999</v>
      </c>
      <c r="D13" s="13">
        <v>1492.1289999999999</v>
      </c>
      <c r="E13" s="14">
        <v>0.26559199999999999</v>
      </c>
      <c r="F13" s="13">
        <v>60.04401</v>
      </c>
      <c r="G13" s="14">
        <f t="shared" si="9"/>
        <v>0.11293858969163617</v>
      </c>
      <c r="H13">
        <v>1095.8314465955259</v>
      </c>
      <c r="I13">
        <v>1522.878921897395</v>
      </c>
      <c r="J13" s="6">
        <v>0.28042116097437281</v>
      </c>
      <c r="K13">
        <v>60.012314796447747</v>
      </c>
      <c r="L13" s="14">
        <f t="shared" si="10"/>
        <v>0.13587412322098574</v>
      </c>
      <c r="M13">
        <v>1230.0258974665301</v>
      </c>
      <c r="N13">
        <v>1340.7109914424179</v>
      </c>
      <c r="O13" s="6">
        <v>8.2557012422793175E-2</v>
      </c>
      <c r="P13">
        <v>3600.014432907104</v>
      </c>
      <c r="Q13" s="14">
        <f t="shared" si="11"/>
        <v>0</v>
      </c>
      <c r="R13">
        <v>1391.504651923867</v>
      </c>
      <c r="S13">
        <v>1396.327310967675</v>
      </c>
      <c r="T13">
        <v>25.950801917396891</v>
      </c>
      <c r="U13" s="14">
        <f t="shared" si="0"/>
        <v>3.7885615024907143E-2</v>
      </c>
      <c r="V13" s="28">
        <f t="shared" si="0"/>
        <v>4.1482705728713119E-2</v>
      </c>
      <c r="W13">
        <v>1426.344251979011</v>
      </c>
      <c r="X13">
        <v>1550.457122627005</v>
      </c>
      <c r="Y13">
        <v>96.695553772999844</v>
      </c>
      <c r="Z13" s="14">
        <f t="shared" si="1"/>
        <v>6.3871528676335859E-2</v>
      </c>
      <c r="AA13" s="28">
        <f t="shared" si="1"/>
        <v>0.1564439558736887</v>
      </c>
      <c r="AB13">
        <v>1394.4874416814221</v>
      </c>
      <c r="AC13">
        <v>1399.1776111849381</v>
      </c>
      <c r="AD13">
        <v>29.865107369690669</v>
      </c>
      <c r="AE13" s="14">
        <f t="shared" si="2"/>
        <v>4.011039708203494E-2</v>
      </c>
      <c r="AF13" s="28">
        <f t="shared" si="2"/>
        <v>4.3608667427734164E-2</v>
      </c>
      <c r="AG13">
        <v>1400.3287639111441</v>
      </c>
      <c r="AH13">
        <v>1410.789911854451</v>
      </c>
      <c r="AI13">
        <v>52.307017667219043</v>
      </c>
      <c r="AJ13" s="14">
        <f t="shared" si="3"/>
        <v>4.4467281054051559E-2</v>
      </c>
      <c r="AK13" s="28">
        <f t="shared" si="3"/>
        <v>5.2269967844925283E-2</v>
      </c>
      <c r="AL13">
        <v>1399.7076386041381</v>
      </c>
      <c r="AM13">
        <v>1420.309004037995</v>
      </c>
      <c r="AN13">
        <v>27.851555819739591</v>
      </c>
      <c r="AO13" s="14">
        <f t="shared" si="4"/>
        <v>4.4004000517850597E-2</v>
      </c>
      <c r="AP13" s="28">
        <f t="shared" si="4"/>
        <v>5.9370000770964604E-2</v>
      </c>
      <c r="AQ13">
        <v>1385.000975249417</v>
      </c>
      <c r="AR13">
        <v>1392.8238604429271</v>
      </c>
      <c r="AS13">
        <v>42.364662005985153</v>
      </c>
      <c r="AT13" s="14">
        <f t="shared" si="5"/>
        <v>3.3034698820026263E-2</v>
      </c>
      <c r="AU13" s="28">
        <f t="shared" si="5"/>
        <v>3.8869576913397985E-2</v>
      </c>
      <c r="AV13">
        <v>1436.63979830312</v>
      </c>
      <c r="AW13">
        <v>1489.388733344405</v>
      </c>
      <c r="AX13">
        <v>45.31904537060764</v>
      </c>
      <c r="AY13" s="14">
        <f t="shared" si="6"/>
        <v>7.1550697706666833E-2</v>
      </c>
      <c r="AZ13" s="28">
        <f t="shared" si="6"/>
        <v>0.11089469904474381</v>
      </c>
      <c r="BA13">
        <v>1389.1070090288561</v>
      </c>
      <c r="BB13">
        <v>1401.815735506362</v>
      </c>
      <c r="BC13">
        <v>65.350510555104123</v>
      </c>
      <c r="BD13" s="14">
        <f t="shared" si="7"/>
        <v>3.6097278157144634E-2</v>
      </c>
      <c r="BE13" s="28">
        <f t="shared" si="7"/>
        <v>4.557637287526365E-2</v>
      </c>
    </row>
    <row r="14" spans="1:57" x14ac:dyDescent="0.3">
      <c r="A14" s="11" t="s">
        <v>30</v>
      </c>
      <c r="B14" s="12">
        <f t="shared" si="8"/>
        <v>1374.811681325431</v>
      </c>
      <c r="C14" s="12">
        <v>1280.5730000000001</v>
      </c>
      <c r="D14" s="13">
        <v>1383.877</v>
      </c>
      <c r="E14" s="14">
        <v>7.4648000000000006E-2</v>
      </c>
      <c r="F14" s="13">
        <v>60.078519999999997</v>
      </c>
      <c r="G14" s="14">
        <f t="shared" si="9"/>
        <v>6.5938621250506554E-3</v>
      </c>
      <c r="H14">
        <v>1287.8112817244801</v>
      </c>
      <c r="I14">
        <v>1398.5139016206499</v>
      </c>
      <c r="J14" s="6">
        <v>7.9157325335045353E-2</v>
      </c>
      <c r="K14">
        <v>60.026656866073608</v>
      </c>
      <c r="L14" s="14">
        <f t="shared" si="10"/>
        <v>1.7240339616817951E-2</v>
      </c>
      <c r="M14">
        <v>1320.002628359864</v>
      </c>
      <c r="N14">
        <v>1374.811681325431</v>
      </c>
      <c r="O14" s="6">
        <v>3.9866589519174232E-2</v>
      </c>
      <c r="P14">
        <v>3600.0187199115749</v>
      </c>
      <c r="Q14" s="14">
        <f t="shared" si="11"/>
        <v>0</v>
      </c>
      <c r="R14">
        <v>1383.936729072507</v>
      </c>
      <c r="S14">
        <v>1383.936729072507</v>
      </c>
      <c r="T14">
        <v>20.000917697101251</v>
      </c>
      <c r="U14" s="14">
        <f t="shared" si="0"/>
        <v>6.6373074007333886E-3</v>
      </c>
      <c r="V14" s="28">
        <f t="shared" si="0"/>
        <v>6.6373074007333886E-3</v>
      </c>
      <c r="W14">
        <v>1482.1483558590371</v>
      </c>
      <c r="X14">
        <v>1487.239544318518</v>
      </c>
      <c r="Y14">
        <v>30.000783861499809</v>
      </c>
      <c r="Z14" s="14">
        <f t="shared" si="1"/>
        <v>7.807372892709552E-2</v>
      </c>
      <c r="AA14" s="28">
        <f t="shared" si="1"/>
        <v>8.1776918628373441E-2</v>
      </c>
      <c r="AB14">
        <v>1383.936729072507</v>
      </c>
      <c r="AC14">
        <v>1383.936729072507</v>
      </c>
      <c r="AD14">
        <v>20.000733635702641</v>
      </c>
      <c r="AE14" s="14">
        <f t="shared" si="2"/>
        <v>6.6373074007333886E-3</v>
      </c>
      <c r="AF14" s="28">
        <f t="shared" si="2"/>
        <v>6.6373074007333886E-3</v>
      </c>
      <c r="AG14">
        <v>1383.936729072507</v>
      </c>
      <c r="AH14">
        <v>1383.936729072507</v>
      </c>
      <c r="AI14">
        <v>30.000744148623198</v>
      </c>
      <c r="AJ14" s="14">
        <f t="shared" si="3"/>
        <v>6.6373074007333886E-3</v>
      </c>
      <c r="AK14" s="28">
        <f t="shared" si="3"/>
        <v>6.6373074007333886E-3</v>
      </c>
      <c r="AL14">
        <v>1383.936729072507</v>
      </c>
      <c r="AM14">
        <v>1383.936729072507</v>
      </c>
      <c r="AN14">
        <v>20.00071734602097</v>
      </c>
      <c r="AO14" s="14">
        <f t="shared" si="4"/>
        <v>6.6373074007333886E-3</v>
      </c>
      <c r="AP14" s="28">
        <f t="shared" si="4"/>
        <v>6.6373074007333886E-3</v>
      </c>
      <c r="AQ14">
        <v>1383.936729072507</v>
      </c>
      <c r="AR14">
        <v>1383.936729072507</v>
      </c>
      <c r="AS14">
        <v>30.000443275086582</v>
      </c>
      <c r="AT14" s="14">
        <f t="shared" si="5"/>
        <v>6.6373074007333886E-3</v>
      </c>
      <c r="AU14" s="28">
        <f t="shared" si="5"/>
        <v>6.6373074007333886E-3</v>
      </c>
      <c r="AV14">
        <v>1403.8091930271901</v>
      </c>
      <c r="AW14">
        <v>1403.8091930271901</v>
      </c>
      <c r="AX14">
        <v>30.000743078894448</v>
      </c>
      <c r="AY14" s="14">
        <f t="shared" si="6"/>
        <v>2.1091988157827639E-2</v>
      </c>
      <c r="AZ14" s="28">
        <f t="shared" si="6"/>
        <v>2.1091988157827639E-2</v>
      </c>
      <c r="BA14">
        <v>1383.936729072507</v>
      </c>
      <c r="BB14">
        <v>1383.936729072507</v>
      </c>
      <c r="BC14">
        <v>20.000714699493251</v>
      </c>
      <c r="BD14" s="14">
        <f t="shared" si="7"/>
        <v>6.6373074007333886E-3</v>
      </c>
      <c r="BE14" s="28">
        <f t="shared" si="7"/>
        <v>6.6373074007333886E-3</v>
      </c>
    </row>
    <row r="15" spans="1:57" x14ac:dyDescent="0.3">
      <c r="A15" s="11" t="s">
        <v>31</v>
      </c>
      <c r="B15" s="12">
        <f t="shared" si="8"/>
        <v>1699.2301385307201</v>
      </c>
      <c r="C15" s="12">
        <v>0</v>
      </c>
      <c r="D15" s="13">
        <v>10698.68</v>
      </c>
      <c r="E15" s="14">
        <v>1</v>
      </c>
      <c r="F15" s="13">
        <v>60.018799999999999</v>
      </c>
      <c r="G15" s="14">
        <f t="shared" si="9"/>
        <v>5.2961924682261516</v>
      </c>
      <c r="H15">
        <v>1424.7555622370651</v>
      </c>
      <c r="I15">
        <v>1924.4889601940681</v>
      </c>
      <c r="J15" s="6">
        <v>0.25967070131002917</v>
      </c>
      <c r="K15">
        <v>60.08359694480896</v>
      </c>
      <c r="L15" s="14">
        <f t="shared" si="10"/>
        <v>0.13256522265908222</v>
      </c>
      <c r="M15">
        <v>1601.7384349184979</v>
      </c>
      <c r="N15">
        <v>1699.2301385307201</v>
      </c>
      <c r="O15" s="6">
        <v>5.7374043339720418E-2</v>
      </c>
      <c r="P15">
        <v>3600.0544638633728</v>
      </c>
      <c r="Q15" s="14">
        <f t="shared" si="11"/>
        <v>0</v>
      </c>
      <c r="R15">
        <v>1791.659045706356</v>
      </c>
      <c r="S15">
        <v>1814.5814618475131</v>
      </c>
      <c r="T15">
        <v>20.000672046099499</v>
      </c>
      <c r="U15" s="14">
        <f t="shared" si="0"/>
        <v>5.4394578509275253E-2</v>
      </c>
      <c r="V15" s="28">
        <f t="shared" si="0"/>
        <v>6.7884461734261783E-2</v>
      </c>
      <c r="W15">
        <v>1889.1919305271981</v>
      </c>
      <c r="X15">
        <v>1964.050536691534</v>
      </c>
      <c r="Y15">
        <v>47.954705380495582</v>
      </c>
      <c r="Z15" s="14">
        <f t="shared" si="1"/>
        <v>0.11179285706451338</v>
      </c>
      <c r="AA15" s="28">
        <f t="shared" si="1"/>
        <v>0.15584728175183923</v>
      </c>
      <c r="AB15">
        <v>1990.4470206774249</v>
      </c>
      <c r="AC15">
        <v>2060.4198596977371</v>
      </c>
      <c r="AD15">
        <v>23.111556579428729</v>
      </c>
      <c r="AE15" s="14">
        <f t="shared" si="2"/>
        <v>0.17138166016671083</v>
      </c>
      <c r="AF15" s="28">
        <f t="shared" si="2"/>
        <v>0.21256080208142281</v>
      </c>
      <c r="AG15">
        <v>1859.106024134853</v>
      </c>
      <c r="AH15">
        <v>1950.6581177583771</v>
      </c>
      <c r="AI15">
        <v>43.163965875655407</v>
      </c>
      <c r="AJ15" s="14">
        <f t="shared" si="3"/>
        <v>9.4087246911930017E-2</v>
      </c>
      <c r="AK15" s="28">
        <f t="shared" si="3"/>
        <v>0.14796581906501508</v>
      </c>
      <c r="AL15">
        <v>2027.055986289671</v>
      </c>
      <c r="AM15">
        <v>2075.403812542173</v>
      </c>
      <c r="AN15">
        <v>23.991533830971459</v>
      </c>
      <c r="AO15" s="14">
        <f t="shared" si="4"/>
        <v>0.19292610243037081</v>
      </c>
      <c r="AP15" s="28">
        <f t="shared" si="4"/>
        <v>0.22137888534434805</v>
      </c>
      <c r="AQ15">
        <v>1905.4306795435059</v>
      </c>
      <c r="AR15">
        <v>1957.0334107554779</v>
      </c>
      <c r="AS15">
        <v>37.199691186333077</v>
      </c>
      <c r="AT15" s="14">
        <f t="shared" si="5"/>
        <v>0.12134939013680751</v>
      </c>
      <c r="AU15" s="28">
        <f t="shared" si="5"/>
        <v>0.15171769048757197</v>
      </c>
      <c r="AV15">
        <v>1832.908055560808</v>
      </c>
      <c r="AW15">
        <v>1922.149675855145</v>
      </c>
      <c r="AX15">
        <v>31.529107051802569</v>
      </c>
      <c r="AY15" s="14">
        <f t="shared" si="6"/>
        <v>7.8669695174825277E-2</v>
      </c>
      <c r="AZ15" s="28">
        <f t="shared" si="6"/>
        <v>0.13118854960822296</v>
      </c>
      <c r="BA15">
        <v>1851.7503652845969</v>
      </c>
      <c r="BB15">
        <v>1912.2642911097189</v>
      </c>
      <c r="BC15">
        <v>51.851394533191339</v>
      </c>
      <c r="BD15" s="14">
        <f t="shared" si="7"/>
        <v>8.9758428417328506E-2</v>
      </c>
      <c r="BE15" s="28">
        <f t="shared" si="7"/>
        <v>0.12537098286357132</v>
      </c>
    </row>
    <row r="16" spans="1:57" x14ac:dyDescent="0.3">
      <c r="A16" s="11" t="s">
        <v>32</v>
      </c>
      <c r="B16" s="12">
        <f t="shared" si="8"/>
        <v>1687.1345440606649</v>
      </c>
      <c r="C16" s="12">
        <v>1387.1210000000001</v>
      </c>
      <c r="D16" s="13">
        <v>1938.5360000000001</v>
      </c>
      <c r="E16" s="14">
        <v>0.28444900000000001</v>
      </c>
      <c r="F16" s="13">
        <v>60.023499999999999</v>
      </c>
      <c r="G16" s="14">
        <f t="shared" si="9"/>
        <v>0.14901091132557323</v>
      </c>
      <c r="H16">
        <v>1387.1205628888499</v>
      </c>
      <c r="I16">
        <v>1829.0695997902869</v>
      </c>
      <c r="J16" s="6">
        <v>0.241625051858119</v>
      </c>
      <c r="K16">
        <v>60.028471946716309</v>
      </c>
      <c r="L16" s="14">
        <f t="shared" si="10"/>
        <v>8.412788193406727E-2</v>
      </c>
      <c r="M16">
        <v>1548.8654277541909</v>
      </c>
      <c r="N16">
        <v>1687.1345440606649</v>
      </c>
      <c r="O16" s="6">
        <v>8.1955002814228267E-2</v>
      </c>
      <c r="P16">
        <v>3606.732758045197</v>
      </c>
      <c r="Q16" s="14">
        <f t="shared" si="11"/>
        <v>0</v>
      </c>
      <c r="R16">
        <v>2095.208474077735</v>
      </c>
      <c r="S16">
        <v>2178.3569031146922</v>
      </c>
      <c r="T16">
        <v>31.688086298400599</v>
      </c>
      <c r="U16" s="14">
        <f t="shared" si="0"/>
        <v>0.24187396995316152</v>
      </c>
      <c r="V16" s="28">
        <f t="shared" si="0"/>
        <v>0.29115778630892891</v>
      </c>
      <c r="W16">
        <v>1937.805633806239</v>
      </c>
      <c r="X16">
        <v>2011.3621529427601</v>
      </c>
      <c r="Y16">
        <v>80.650711007298383</v>
      </c>
      <c r="Z16" s="14">
        <f t="shared" si="1"/>
        <v>0.14857800797691489</v>
      </c>
      <c r="AA16" s="28">
        <f t="shared" si="1"/>
        <v>0.19217649832581274</v>
      </c>
      <c r="AB16">
        <v>2012.5305367875369</v>
      </c>
      <c r="AC16">
        <v>2151.3091009407349</v>
      </c>
      <c r="AD16">
        <v>30.601563782000451</v>
      </c>
      <c r="AE16" s="14">
        <f t="shared" si="2"/>
        <v>0.19286902391536334</v>
      </c>
      <c r="AF16" s="28">
        <f t="shared" si="2"/>
        <v>0.27512598714437769</v>
      </c>
      <c r="AG16">
        <v>1930.447522260539</v>
      </c>
      <c r="AH16">
        <v>1986.858735302281</v>
      </c>
      <c r="AI16">
        <v>55.285798690561208</v>
      </c>
      <c r="AJ16" s="14">
        <f t="shared" si="3"/>
        <v>0.14421670106656606</v>
      </c>
      <c r="AK16" s="28">
        <f t="shared" si="3"/>
        <v>0.17765280919459311</v>
      </c>
      <c r="AL16">
        <v>2050.3883541106552</v>
      </c>
      <c r="AM16">
        <v>2158.283906158189</v>
      </c>
      <c r="AN16">
        <v>32.378496093908318</v>
      </c>
      <c r="AO16" s="14">
        <f t="shared" si="4"/>
        <v>0.21530814559442074</v>
      </c>
      <c r="AP16" s="28">
        <f t="shared" si="4"/>
        <v>0.27926010036137511</v>
      </c>
      <c r="AQ16">
        <v>1911.1793968490449</v>
      </c>
      <c r="AR16">
        <v>1974.610709485057</v>
      </c>
      <c r="AS16">
        <v>67.392778952233499</v>
      </c>
      <c r="AT16" s="14">
        <f t="shared" si="5"/>
        <v>0.13279607935069579</v>
      </c>
      <c r="AU16" s="28">
        <f t="shared" si="5"/>
        <v>0.1703931476220519</v>
      </c>
      <c r="AV16">
        <v>1909.667532159302</v>
      </c>
      <c r="AW16">
        <v>1949.3621751487419</v>
      </c>
      <c r="AX16">
        <v>37.112165617704157</v>
      </c>
      <c r="AY16" s="14">
        <f t="shared" si="6"/>
        <v>0.13189996546631994</v>
      </c>
      <c r="AZ16" s="28">
        <f t="shared" si="6"/>
        <v>0.15542781221048133</v>
      </c>
      <c r="BA16">
        <v>1928.034830709081</v>
      </c>
      <c r="BB16">
        <v>1957.7750952587189</v>
      </c>
      <c r="BC16">
        <v>65.939026295405341</v>
      </c>
      <c r="BD16" s="14">
        <f t="shared" si="7"/>
        <v>0.14278664822344719</v>
      </c>
      <c r="BE16" s="28">
        <f t="shared" si="7"/>
        <v>0.16041432626153526</v>
      </c>
    </row>
    <row r="17" spans="1:57" x14ac:dyDescent="0.3">
      <c r="A17" s="11" t="s">
        <v>33</v>
      </c>
      <c r="B17" s="12">
        <f t="shared" si="8"/>
        <v>1589.206393086542</v>
      </c>
      <c r="C17" s="12">
        <v>1372.846</v>
      </c>
      <c r="D17" s="13">
        <v>1602.721</v>
      </c>
      <c r="E17" s="14">
        <v>0.143428</v>
      </c>
      <c r="F17" s="13">
        <v>60.016289999999998</v>
      </c>
      <c r="G17" s="14">
        <f t="shared" si="9"/>
        <v>8.5039973236012891E-3</v>
      </c>
      <c r="H17">
        <v>1370.9679742161709</v>
      </c>
      <c r="I17">
        <v>1609.047723663979</v>
      </c>
      <c r="J17" s="6">
        <v>0.14796313741749881</v>
      </c>
      <c r="K17">
        <v>60.028455018997192</v>
      </c>
      <c r="L17" s="14">
        <f t="shared" si="10"/>
        <v>1.2485055851619985E-2</v>
      </c>
      <c r="M17">
        <v>1478.750103190117</v>
      </c>
      <c r="N17">
        <v>1589.206393086542</v>
      </c>
      <c r="O17" s="6">
        <v>6.950405584632445E-2</v>
      </c>
      <c r="P17">
        <v>3600.020026922226</v>
      </c>
      <c r="Q17" s="14">
        <f t="shared" si="11"/>
        <v>0</v>
      </c>
      <c r="R17">
        <v>1603.115922448198</v>
      </c>
      <c r="S17">
        <v>1603.115922448198</v>
      </c>
      <c r="T17">
        <v>20.000596967202728</v>
      </c>
      <c r="U17" s="14">
        <f t="shared" si="0"/>
        <v>8.7525002555779319E-3</v>
      </c>
      <c r="V17" s="28">
        <f t="shared" si="0"/>
        <v>8.7525002555779319E-3</v>
      </c>
      <c r="W17">
        <v>1761.784447746516</v>
      </c>
      <c r="X17">
        <v>1858.17925944273</v>
      </c>
      <c r="Y17">
        <v>46.839154385100123</v>
      </c>
      <c r="Z17" s="14">
        <f t="shared" si="1"/>
        <v>0.10859385880319451</v>
      </c>
      <c r="AA17" s="28">
        <f t="shared" si="1"/>
        <v>0.16924980136393195</v>
      </c>
      <c r="AB17">
        <v>1608.793387066806</v>
      </c>
      <c r="AC17">
        <v>1608.793387066806</v>
      </c>
      <c r="AD17">
        <v>20.000553691794629</v>
      </c>
      <c r="AE17" s="14">
        <f t="shared" si="2"/>
        <v>1.232501584782974E-2</v>
      </c>
      <c r="AF17" s="28">
        <f t="shared" si="2"/>
        <v>1.232501584782974E-2</v>
      </c>
      <c r="AG17">
        <v>1602.2225037496789</v>
      </c>
      <c r="AH17">
        <v>1606.148718375465</v>
      </c>
      <c r="AI17">
        <v>30.45805109357461</v>
      </c>
      <c r="AJ17" s="14">
        <f t="shared" si="3"/>
        <v>8.1903211060315277E-3</v>
      </c>
      <c r="AK17" s="28">
        <f t="shared" si="3"/>
        <v>1.0660871591397138E-2</v>
      </c>
      <c r="AL17">
        <v>1603.016781460306</v>
      </c>
      <c r="AM17">
        <v>1608.72594134878</v>
      </c>
      <c r="AN17">
        <v>20.000516758393491</v>
      </c>
      <c r="AO17" s="14">
        <f t="shared" si="4"/>
        <v>8.6901162956823947E-3</v>
      </c>
      <c r="AP17" s="28">
        <f t="shared" si="4"/>
        <v>1.2282575974494614E-2</v>
      </c>
      <c r="AQ17">
        <v>1602.2225037496789</v>
      </c>
      <c r="AR17">
        <v>1605.5030614362081</v>
      </c>
      <c r="AS17">
        <v>30.000512823206371</v>
      </c>
      <c r="AT17" s="14">
        <f t="shared" si="5"/>
        <v>8.1903211060315277E-3</v>
      </c>
      <c r="AU17" s="28">
        <f t="shared" si="5"/>
        <v>1.0254595262491279E-2</v>
      </c>
      <c r="AV17">
        <v>1604.708162781144</v>
      </c>
      <c r="AW17">
        <v>1610.1452668427639</v>
      </c>
      <c r="AX17">
        <v>30.209458047419322</v>
      </c>
      <c r="AY17" s="14">
        <f t="shared" si="6"/>
        <v>9.7544093467272028E-3</v>
      </c>
      <c r="AZ17" s="28">
        <f t="shared" si="6"/>
        <v>1.3175679287040025E-2</v>
      </c>
      <c r="BA17">
        <v>1597.004651608697</v>
      </c>
      <c r="BB17">
        <v>1607.64616277756</v>
      </c>
      <c r="BC17">
        <v>20.113761936599619</v>
      </c>
      <c r="BD17" s="14">
        <f t="shared" si="7"/>
        <v>4.9070143161262601E-3</v>
      </c>
      <c r="BE17" s="28">
        <f t="shared" si="7"/>
        <v>1.1603130827585238E-2</v>
      </c>
    </row>
    <row r="18" spans="1:57" x14ac:dyDescent="0.3">
      <c r="A18" s="11" t="s">
        <v>34</v>
      </c>
      <c r="B18" s="12">
        <f t="shared" si="8"/>
        <v>1570.252306288188</v>
      </c>
      <c r="C18" s="12">
        <v>0</v>
      </c>
      <c r="D18" s="13">
        <v>10596.03</v>
      </c>
      <c r="E18" s="14">
        <v>1</v>
      </c>
      <c r="F18" s="13">
        <v>60.016849999999998</v>
      </c>
      <c r="G18" s="14">
        <f t="shared" si="9"/>
        <v>5.7479792626748187</v>
      </c>
      <c r="H18">
        <v>1349.941282647691</v>
      </c>
      <c r="I18">
        <v>2167.537662992142</v>
      </c>
      <c r="J18" s="6">
        <v>0.3772005415655908</v>
      </c>
      <c r="K18">
        <v>60.054755926132202</v>
      </c>
      <c r="L18" s="14">
        <f t="shared" si="10"/>
        <v>0.3803754048391344</v>
      </c>
      <c r="M18">
        <v>1504.464087620514</v>
      </c>
      <c r="N18">
        <v>1570.252306288188</v>
      </c>
      <c r="O18" s="6">
        <v>4.1896591015482029E-2</v>
      </c>
      <c r="P18">
        <v>3600.0423021316528</v>
      </c>
      <c r="Q18" s="14">
        <f t="shared" si="11"/>
        <v>0</v>
      </c>
      <c r="R18">
        <v>1761.7419495457909</v>
      </c>
      <c r="S18">
        <v>1840.559432967578</v>
      </c>
      <c r="T18">
        <v>37.970517239000763</v>
      </c>
      <c r="U18" s="14">
        <f t="shared" si="0"/>
        <v>0.12194832797937559</v>
      </c>
      <c r="V18" s="28">
        <f t="shared" si="0"/>
        <v>0.17214248028608248</v>
      </c>
      <c r="W18">
        <v>1742.60853228461</v>
      </c>
      <c r="X18">
        <v>1768.391600880675</v>
      </c>
      <c r="Y18">
        <v>59.801975491698251</v>
      </c>
      <c r="Z18" s="14">
        <f t="shared" si="1"/>
        <v>0.10976339617920576</v>
      </c>
      <c r="AA18" s="28">
        <f t="shared" si="1"/>
        <v>0.1261830941429119</v>
      </c>
      <c r="AB18">
        <v>1793.783401489269</v>
      </c>
      <c r="AC18">
        <v>1844.29638543787</v>
      </c>
      <c r="AD18">
        <v>38.430153007013722</v>
      </c>
      <c r="AE18" s="14">
        <f t="shared" si="2"/>
        <v>0.14235361687159101</v>
      </c>
      <c r="AF18" s="28">
        <f t="shared" si="2"/>
        <v>0.17452232233778783</v>
      </c>
      <c r="AG18">
        <v>1708.06095021032</v>
      </c>
      <c r="AH18">
        <v>1743.859062236945</v>
      </c>
      <c r="AI18">
        <v>47.046874253265557</v>
      </c>
      <c r="AJ18" s="14">
        <f t="shared" si="3"/>
        <v>8.7762102542545156E-2</v>
      </c>
      <c r="AK18" s="28">
        <f t="shared" si="3"/>
        <v>0.11055978408917867</v>
      </c>
      <c r="AL18">
        <v>1814.10735621657</v>
      </c>
      <c r="AM18">
        <v>1847.59343386619</v>
      </c>
      <c r="AN18">
        <v>35.156788177485581</v>
      </c>
      <c r="AO18" s="14">
        <f t="shared" si="4"/>
        <v>0.15529673094689747</v>
      </c>
      <c r="AP18" s="28">
        <f t="shared" si="4"/>
        <v>0.17662201575337258</v>
      </c>
      <c r="AQ18">
        <v>1723.0296863702581</v>
      </c>
      <c r="AR18">
        <v>1762.359460373985</v>
      </c>
      <c r="AS18">
        <v>46.511921683256517</v>
      </c>
      <c r="AT18" s="14">
        <f t="shared" si="5"/>
        <v>9.7294797447685377E-2</v>
      </c>
      <c r="AU18" s="28">
        <f t="shared" si="5"/>
        <v>0.12234158378019259</v>
      </c>
      <c r="AV18">
        <v>1710.0974813515841</v>
      </c>
      <c r="AW18">
        <v>1727.030697247096</v>
      </c>
      <c r="AX18">
        <v>31.445662729803011</v>
      </c>
      <c r="AY18" s="14">
        <f t="shared" si="6"/>
        <v>8.9059047710597833E-2</v>
      </c>
      <c r="AZ18" s="28">
        <f t="shared" si="6"/>
        <v>9.9842802542672679E-2</v>
      </c>
      <c r="BA18">
        <v>1695.876268826305</v>
      </c>
      <c r="BB18">
        <v>1723.945955202018</v>
      </c>
      <c r="BC18">
        <v>56.061757706006759</v>
      </c>
      <c r="BD18" s="14">
        <f t="shared" si="7"/>
        <v>8.0002406005103013E-2</v>
      </c>
      <c r="BE18" s="28">
        <f t="shared" si="7"/>
        <v>9.7878314394669402E-2</v>
      </c>
    </row>
    <row r="19" spans="1:57" x14ac:dyDescent="0.3">
      <c r="A19" s="11" t="s">
        <v>35</v>
      </c>
      <c r="B19" s="12">
        <f t="shared" si="8"/>
        <v>1405.3685988663699</v>
      </c>
      <c r="C19" s="12">
        <v>1327.518</v>
      </c>
      <c r="D19" s="13">
        <v>1419.3589999999999</v>
      </c>
      <c r="E19" s="14">
        <v>6.4706E-2</v>
      </c>
      <c r="F19" s="13">
        <v>60.015450000000001</v>
      </c>
      <c r="G19" s="14">
        <f t="shared" si="9"/>
        <v>9.9549692122872842E-3</v>
      </c>
      <c r="H19">
        <v>1352.471206045484</v>
      </c>
      <c r="I19">
        <v>1411.8846043842079</v>
      </c>
      <c r="J19" s="6">
        <v>4.2080916637401149E-2</v>
      </c>
      <c r="K19">
        <v>60.447805881500237</v>
      </c>
      <c r="L19" s="14">
        <f t="shared" si="10"/>
        <v>4.6365099683414917E-3</v>
      </c>
      <c r="M19">
        <v>1375.818374533623</v>
      </c>
      <c r="N19">
        <v>1405.3685988663699</v>
      </c>
      <c r="O19" s="6">
        <v>2.1026671832985639E-2</v>
      </c>
      <c r="P19">
        <v>3600.0131359100342</v>
      </c>
      <c r="Q19" s="14">
        <f t="shared" si="11"/>
        <v>0</v>
      </c>
      <c r="R19">
        <v>1423.9962983408559</v>
      </c>
      <c r="S19">
        <v>1423.9962983408559</v>
      </c>
      <c r="T19">
        <v>20.000827887601918</v>
      </c>
      <c r="U19" s="14">
        <f t="shared" si="0"/>
        <v>1.3254671756229578E-2</v>
      </c>
      <c r="V19" s="28">
        <f t="shared" si="0"/>
        <v>1.3254671756229578E-2</v>
      </c>
      <c r="W19">
        <v>1427.266338285267</v>
      </c>
      <c r="X19">
        <v>1427.2663382852661</v>
      </c>
      <c r="Y19">
        <v>30.00085956080293</v>
      </c>
      <c r="Z19" s="14">
        <f t="shared" si="1"/>
        <v>1.5581491885161492E-2</v>
      </c>
      <c r="AA19" s="28">
        <f t="shared" si="1"/>
        <v>1.5581491885160843E-2</v>
      </c>
      <c r="AB19">
        <v>1423.9963082496949</v>
      </c>
      <c r="AC19">
        <v>1423.996308249694</v>
      </c>
      <c r="AD19">
        <v>20.00057436061325</v>
      </c>
      <c r="AE19" s="14">
        <f t="shared" si="2"/>
        <v>1.3254678806934322E-2</v>
      </c>
      <c r="AF19" s="28">
        <f t="shared" si="2"/>
        <v>1.3254678806933675E-2</v>
      </c>
      <c r="AG19">
        <v>1427.266338285267</v>
      </c>
      <c r="AH19">
        <v>1427.2663382852661</v>
      </c>
      <c r="AI19">
        <v>30.000536710768941</v>
      </c>
      <c r="AJ19" s="14">
        <f t="shared" si="3"/>
        <v>1.5581491885161492E-2</v>
      </c>
      <c r="AK19" s="28">
        <f t="shared" si="3"/>
        <v>1.5581491885160843E-2</v>
      </c>
      <c r="AL19">
        <v>1427.266338285267</v>
      </c>
      <c r="AM19">
        <v>1427.2663382852661</v>
      </c>
      <c r="AN19">
        <v>20.00085080673453</v>
      </c>
      <c r="AO19" s="14">
        <f t="shared" si="4"/>
        <v>1.5581491885161492E-2</v>
      </c>
      <c r="AP19" s="28">
        <f t="shared" si="4"/>
        <v>1.5581491885160843E-2</v>
      </c>
      <c r="AQ19">
        <v>1427.266338285267</v>
      </c>
      <c r="AR19">
        <v>1427.2663382852661</v>
      </c>
      <c r="AS19">
        <v>30.00074802353047</v>
      </c>
      <c r="AT19" s="14">
        <f t="shared" si="5"/>
        <v>1.5581491885161492E-2</v>
      </c>
      <c r="AU19" s="28">
        <f t="shared" si="5"/>
        <v>1.5581491885160843E-2</v>
      </c>
      <c r="AV19">
        <v>1427.266338285267</v>
      </c>
      <c r="AW19">
        <v>1427.2663382852661</v>
      </c>
      <c r="AX19">
        <v>30.000685237301511</v>
      </c>
      <c r="AY19" s="14">
        <f t="shared" si="6"/>
        <v>1.5581491885161492E-2</v>
      </c>
      <c r="AZ19" s="28">
        <f t="shared" si="6"/>
        <v>1.5581491885160843E-2</v>
      </c>
      <c r="BA19">
        <v>1427.266338285267</v>
      </c>
      <c r="BB19">
        <v>1427.2663382852661</v>
      </c>
      <c r="BC19">
        <v>20.000532609201041</v>
      </c>
      <c r="BD19" s="14">
        <f t="shared" si="7"/>
        <v>1.5581491885161492E-2</v>
      </c>
      <c r="BE19" s="28">
        <f t="shared" si="7"/>
        <v>1.5581491885160843E-2</v>
      </c>
    </row>
    <row r="20" spans="1:57" x14ac:dyDescent="0.3">
      <c r="A20" s="11" t="s">
        <v>36</v>
      </c>
      <c r="B20" s="12">
        <f t="shared" si="8"/>
        <v>2043.7169579903771</v>
      </c>
      <c r="C20" s="12">
        <v>1992.0630000000001</v>
      </c>
      <c r="D20" s="13">
        <v>2063.6709999999998</v>
      </c>
      <c r="E20" s="14">
        <v>3.4699000000000001E-2</v>
      </c>
      <c r="F20" s="13">
        <v>60.026330000000002</v>
      </c>
      <c r="G20" s="14">
        <f t="shared" si="9"/>
        <v>9.7636034831574299E-3</v>
      </c>
      <c r="H20">
        <v>1996.4026180114031</v>
      </c>
      <c r="I20">
        <v>2068.0678854898488</v>
      </c>
      <c r="J20" s="6">
        <v>3.4653247111117363E-2</v>
      </c>
      <c r="K20">
        <v>60.012799978256233</v>
      </c>
      <c r="L20" s="14">
        <f t="shared" si="10"/>
        <v>1.1915019545278132E-2</v>
      </c>
      <c r="M20">
        <v>2020.2467348250671</v>
      </c>
      <c r="N20">
        <v>2043.7169579903771</v>
      </c>
      <c r="O20" s="6">
        <v>1.148408691015001E-2</v>
      </c>
      <c r="P20">
        <v>3600.1158261299129</v>
      </c>
      <c r="Q20" s="14">
        <f t="shared" si="11"/>
        <v>0</v>
      </c>
      <c r="R20">
        <v>2053.1974388335452</v>
      </c>
      <c r="S20">
        <v>2053.1974388335452</v>
      </c>
      <c r="T20">
        <v>20.000601487299718</v>
      </c>
      <c r="U20" s="14">
        <f t="shared" si="0"/>
        <v>4.6388423827977022E-3</v>
      </c>
      <c r="V20" s="28">
        <f t="shared" si="0"/>
        <v>4.6388423827977022E-3</v>
      </c>
      <c r="W20">
        <v>2055.358234106438</v>
      </c>
      <c r="X20">
        <v>2055.3582341064389</v>
      </c>
      <c r="Y20">
        <v>30.001050498899708</v>
      </c>
      <c r="Z20" s="14">
        <f t="shared" si="1"/>
        <v>5.6961293346158752E-3</v>
      </c>
      <c r="AA20" s="28">
        <f t="shared" si="1"/>
        <v>5.6961293346163211E-3</v>
      </c>
      <c r="AB20">
        <v>2053.1974388335452</v>
      </c>
      <c r="AC20">
        <v>2053.1974388335452</v>
      </c>
      <c r="AD20">
        <v>20.000666480790819</v>
      </c>
      <c r="AE20" s="14">
        <f t="shared" si="2"/>
        <v>4.6388423827977022E-3</v>
      </c>
      <c r="AF20" s="28">
        <f t="shared" si="2"/>
        <v>4.6388423827977022E-3</v>
      </c>
      <c r="AG20">
        <v>2053.1974388335452</v>
      </c>
      <c r="AH20">
        <v>2053.1974388335452</v>
      </c>
      <c r="AI20">
        <v>30.000628951098768</v>
      </c>
      <c r="AJ20" s="14">
        <f t="shared" si="3"/>
        <v>4.6388423827977022E-3</v>
      </c>
      <c r="AK20" s="28">
        <f t="shared" si="3"/>
        <v>4.6388423827977022E-3</v>
      </c>
      <c r="AL20">
        <v>2053.1974388335452</v>
      </c>
      <c r="AM20">
        <v>2053.1974388335452</v>
      </c>
      <c r="AN20">
        <v>20.000648594833908</v>
      </c>
      <c r="AO20" s="14">
        <f t="shared" si="4"/>
        <v>4.6388423827977022E-3</v>
      </c>
      <c r="AP20" s="28">
        <f t="shared" si="4"/>
        <v>4.6388423827977022E-3</v>
      </c>
      <c r="AQ20">
        <v>2053.1974388335452</v>
      </c>
      <c r="AR20">
        <v>2053.1974388335452</v>
      </c>
      <c r="AS20">
        <v>30.000647732988</v>
      </c>
      <c r="AT20" s="14">
        <f t="shared" si="5"/>
        <v>4.6388423827977022E-3</v>
      </c>
      <c r="AU20" s="28">
        <f t="shared" si="5"/>
        <v>4.6388423827977022E-3</v>
      </c>
      <c r="AV20">
        <v>2053.1974388335461</v>
      </c>
      <c r="AW20">
        <v>2053.1974388335452</v>
      </c>
      <c r="AX20">
        <v>30.00069929579622</v>
      </c>
      <c r="AY20" s="14">
        <f t="shared" si="6"/>
        <v>4.6388423827981471E-3</v>
      </c>
      <c r="AZ20" s="28">
        <f t="shared" si="6"/>
        <v>4.6388423827977022E-3</v>
      </c>
      <c r="BA20">
        <v>2053.1974388335452</v>
      </c>
      <c r="BB20">
        <v>2053.1974388335452</v>
      </c>
      <c r="BC20">
        <v>20.000576623703822</v>
      </c>
      <c r="BD20" s="14">
        <f t="shared" si="7"/>
        <v>4.6388423827977022E-3</v>
      </c>
      <c r="BE20" s="28">
        <f t="shared" si="7"/>
        <v>4.6388423827977022E-3</v>
      </c>
    </row>
    <row r="21" spans="1:57" x14ac:dyDescent="0.3">
      <c r="A21" s="11" t="s">
        <v>37</v>
      </c>
      <c r="B21" s="12">
        <f t="shared" si="8"/>
        <v>1372.42984030192</v>
      </c>
      <c r="C21" s="12">
        <v>1283.7539999999999</v>
      </c>
      <c r="D21" s="13">
        <v>1390.144</v>
      </c>
      <c r="E21" s="14">
        <v>7.6532000000000003E-2</v>
      </c>
      <c r="F21" s="13">
        <v>60.013089999999998</v>
      </c>
      <c r="G21" s="14">
        <f t="shared" si="9"/>
        <v>1.2907151373350431E-2</v>
      </c>
      <c r="H21">
        <v>1282.8718187429049</v>
      </c>
      <c r="I21">
        <v>1391.050829089078</v>
      </c>
      <c r="J21" s="6">
        <v>7.7767834276057782E-2</v>
      </c>
      <c r="K21">
        <v>60.024175882339478</v>
      </c>
      <c r="L21" s="14">
        <f t="shared" si="10"/>
        <v>1.35678985113451E-2</v>
      </c>
      <c r="M21">
        <v>1313.083977887688</v>
      </c>
      <c r="N21">
        <v>1372.42984030192</v>
      </c>
      <c r="O21" s="6">
        <v>4.324145444198095E-2</v>
      </c>
      <c r="P21">
        <v>3600.0380070209499</v>
      </c>
      <c r="Q21" s="14">
        <f t="shared" si="11"/>
        <v>0</v>
      </c>
      <c r="R21">
        <v>1378.061499499117</v>
      </c>
      <c r="S21">
        <v>1378.061499499117</v>
      </c>
      <c r="T21">
        <v>20.00095522129995</v>
      </c>
      <c r="U21" s="14">
        <f t="shared" si="0"/>
        <v>4.1034222893012078E-3</v>
      </c>
      <c r="V21" s="28">
        <f t="shared" si="0"/>
        <v>4.1034222893012078E-3</v>
      </c>
      <c r="W21">
        <v>1406.691818329065</v>
      </c>
      <c r="X21">
        <v>1409.525372830291</v>
      </c>
      <c r="Y21">
        <v>36.495221822500753</v>
      </c>
      <c r="Z21" s="14">
        <f t="shared" si="1"/>
        <v>2.4964465957405688E-2</v>
      </c>
      <c r="AA21" s="28">
        <f t="shared" si="1"/>
        <v>2.7029092081100752E-2</v>
      </c>
      <c r="AB21">
        <v>1378.061499499117</v>
      </c>
      <c r="AC21">
        <v>1378.061499499117</v>
      </c>
      <c r="AD21">
        <v>20.000541018682998</v>
      </c>
      <c r="AE21" s="14">
        <f t="shared" si="2"/>
        <v>4.1034222893012078E-3</v>
      </c>
      <c r="AF21" s="28">
        <f t="shared" si="2"/>
        <v>4.1034222893012078E-3</v>
      </c>
      <c r="AG21">
        <v>1378.061499499117</v>
      </c>
      <c r="AH21">
        <v>1378.061499499117</v>
      </c>
      <c r="AI21">
        <v>30.000681002158672</v>
      </c>
      <c r="AJ21" s="14">
        <f t="shared" si="3"/>
        <v>4.1034222893012078E-3</v>
      </c>
      <c r="AK21" s="28">
        <f t="shared" si="3"/>
        <v>4.1034222893012078E-3</v>
      </c>
      <c r="AL21">
        <v>1378.061499499117</v>
      </c>
      <c r="AM21">
        <v>1378.061499499117</v>
      </c>
      <c r="AN21">
        <v>20.000652279541828</v>
      </c>
      <c r="AO21" s="14">
        <f t="shared" si="4"/>
        <v>4.1034222893012078E-3</v>
      </c>
      <c r="AP21" s="28">
        <f t="shared" si="4"/>
        <v>4.1034222893012078E-3</v>
      </c>
      <c r="AQ21">
        <v>1378.061499499117</v>
      </c>
      <c r="AR21">
        <v>1378.061499499117</v>
      </c>
      <c r="AS21">
        <v>30.000519852386791</v>
      </c>
      <c r="AT21" s="14">
        <f t="shared" si="5"/>
        <v>4.1034222893012078E-3</v>
      </c>
      <c r="AU21" s="28">
        <f t="shared" si="5"/>
        <v>4.1034222893012078E-3</v>
      </c>
      <c r="AV21">
        <v>1413.6239971360901</v>
      </c>
      <c r="AW21">
        <v>1422.2718176763351</v>
      </c>
      <c r="AX21">
        <v>30.12751109330566</v>
      </c>
      <c r="AY21" s="14">
        <f t="shared" si="6"/>
        <v>3.0015491957758562E-2</v>
      </c>
      <c r="AZ21" s="28">
        <f t="shared" si="6"/>
        <v>3.6316594051503885E-2</v>
      </c>
      <c r="BA21">
        <v>1378.061499499117</v>
      </c>
      <c r="BB21">
        <v>1378.061499499117</v>
      </c>
      <c r="BC21">
        <v>20.000483839906519</v>
      </c>
      <c r="BD21" s="14">
        <f t="shared" si="7"/>
        <v>4.1034222893012078E-3</v>
      </c>
      <c r="BE21" s="28">
        <f t="shared" si="7"/>
        <v>4.1034222893012078E-3</v>
      </c>
    </row>
    <row r="22" spans="1:57" x14ac:dyDescent="0.3">
      <c r="A22" s="11" t="s">
        <v>38</v>
      </c>
      <c r="B22" s="12">
        <f t="shared" si="8"/>
        <v>1730.471029987262</v>
      </c>
      <c r="C22" s="12">
        <v>1568.443</v>
      </c>
      <c r="D22" s="13">
        <v>1751.489</v>
      </c>
      <c r="E22" s="14">
        <v>0.104509</v>
      </c>
      <c r="F22" s="13">
        <v>60.04128</v>
      </c>
      <c r="G22" s="14">
        <f t="shared" si="9"/>
        <v>1.2145808654706427E-2</v>
      </c>
      <c r="H22">
        <v>1602.8917636125871</v>
      </c>
      <c r="I22">
        <v>1769.308498580576</v>
      </c>
      <c r="J22" s="6">
        <v>9.4057500487618254E-2</v>
      </c>
      <c r="K22">
        <v>60.041762828826897</v>
      </c>
      <c r="L22" s="14">
        <f t="shared" si="10"/>
        <v>2.244329313828497E-2</v>
      </c>
      <c r="M22">
        <v>1649.004195250182</v>
      </c>
      <c r="N22">
        <v>1730.471029987262</v>
      </c>
      <c r="O22" s="6">
        <v>4.7077837955876972E-2</v>
      </c>
      <c r="P22">
        <v>3600.037872076035</v>
      </c>
      <c r="Q22" s="14">
        <f t="shared" si="11"/>
        <v>0</v>
      </c>
      <c r="R22">
        <v>1777.7220871299301</v>
      </c>
      <c r="S22">
        <v>1777.7220871299289</v>
      </c>
      <c r="T22">
        <v>20.000693228801541</v>
      </c>
      <c r="U22" s="14">
        <f t="shared" si="0"/>
        <v>2.7305315329674069E-2</v>
      </c>
      <c r="V22" s="28">
        <f t="shared" si="0"/>
        <v>2.730531532967341E-2</v>
      </c>
      <c r="W22">
        <v>1842.606935547296</v>
      </c>
      <c r="X22">
        <v>1917.0413869369429</v>
      </c>
      <c r="Y22">
        <v>63.702586889099621</v>
      </c>
      <c r="Z22" s="14">
        <f t="shared" si="1"/>
        <v>6.48007990985318E-2</v>
      </c>
      <c r="AA22" s="28">
        <f t="shared" si="1"/>
        <v>0.10781478205448736</v>
      </c>
      <c r="AB22">
        <v>1777.4809281291921</v>
      </c>
      <c r="AC22">
        <v>1777.697971229856</v>
      </c>
      <c r="AD22">
        <v>20.000623268994971</v>
      </c>
      <c r="AE22" s="14">
        <f t="shared" si="2"/>
        <v>2.7165955007219116E-2</v>
      </c>
      <c r="AF22" s="28">
        <f t="shared" si="2"/>
        <v>2.7291379297428402E-2</v>
      </c>
      <c r="AG22">
        <v>1795.034878349855</v>
      </c>
      <c r="AH22">
        <v>1795.242714922128</v>
      </c>
      <c r="AI22">
        <v>30.00058495439589</v>
      </c>
      <c r="AJ22" s="14">
        <f t="shared" si="3"/>
        <v>3.7309985110278492E-2</v>
      </c>
      <c r="AK22" s="28">
        <f t="shared" si="3"/>
        <v>3.7430089156328034E-2</v>
      </c>
      <c r="AL22">
        <v>1777.7220871299301</v>
      </c>
      <c r="AM22">
        <v>1777.7220871299289</v>
      </c>
      <c r="AN22">
        <v>20.000609985319901</v>
      </c>
      <c r="AO22" s="14">
        <f t="shared" si="4"/>
        <v>2.7305315329674069E-2</v>
      </c>
      <c r="AP22" s="28">
        <f t="shared" si="4"/>
        <v>2.730531532967341E-2</v>
      </c>
      <c r="AQ22">
        <v>1789.704315676333</v>
      </c>
      <c r="AR22">
        <v>1794.10732353</v>
      </c>
      <c r="AS22">
        <v>30.056153275282121</v>
      </c>
      <c r="AT22" s="14">
        <f t="shared" si="5"/>
        <v>3.4229573718727306E-2</v>
      </c>
      <c r="AU22" s="28">
        <f t="shared" si="5"/>
        <v>3.6773972196001717E-2</v>
      </c>
      <c r="AV22">
        <v>1793.516119773672</v>
      </c>
      <c r="AW22">
        <v>1795.458422108836</v>
      </c>
      <c r="AX22">
        <v>30.000672238104741</v>
      </c>
      <c r="AY22" s="14">
        <f t="shared" si="6"/>
        <v>3.6432328940446977E-2</v>
      </c>
      <c r="AZ22" s="28">
        <f t="shared" si="6"/>
        <v>3.7554741452130724E-2</v>
      </c>
      <c r="BA22">
        <v>1795.2560818454649</v>
      </c>
      <c r="BB22">
        <v>1795.264835271689</v>
      </c>
      <c r="BC22">
        <v>26.670702266297301</v>
      </c>
      <c r="BD22" s="14">
        <f t="shared" si="7"/>
        <v>3.7437813598462717E-2</v>
      </c>
      <c r="BE22" s="28">
        <f t="shared" si="7"/>
        <v>3.7442872005146441E-2</v>
      </c>
    </row>
    <row r="23" spans="1:57" x14ac:dyDescent="0.3">
      <c r="A23" s="11" t="s">
        <v>39</v>
      </c>
      <c r="B23" s="12">
        <f t="shared" si="8"/>
        <v>1893.566024295545</v>
      </c>
      <c r="C23" s="12">
        <v>1725.6320000000001</v>
      </c>
      <c r="D23" s="13">
        <v>1932.472</v>
      </c>
      <c r="E23" s="14">
        <v>0.107034</v>
      </c>
      <c r="F23" s="13">
        <v>60.03105</v>
      </c>
      <c r="G23" s="14">
        <f t="shared" si="9"/>
        <v>2.0546405673353241E-2</v>
      </c>
      <c r="H23">
        <v>1725.6763770807679</v>
      </c>
      <c r="I23">
        <v>1916.9272445285219</v>
      </c>
      <c r="J23" s="6">
        <v>9.9769497248078057E-2</v>
      </c>
      <c r="K23">
        <v>60.02513599395752</v>
      </c>
      <c r="L23" s="14">
        <f t="shared" si="10"/>
        <v>1.2337156419812622E-2</v>
      </c>
      <c r="M23">
        <v>1828.1590833647319</v>
      </c>
      <c r="N23">
        <v>1893.566024295545</v>
      </c>
      <c r="O23" s="6">
        <v>3.4541674328543708E-2</v>
      </c>
      <c r="P23">
        <v>3600.0134739875789</v>
      </c>
      <c r="Q23" s="14">
        <f t="shared" si="11"/>
        <v>0</v>
      </c>
      <c r="R23">
        <v>1924.264847266764</v>
      </c>
      <c r="S23">
        <v>1924.2648472667649</v>
      </c>
      <c r="T23">
        <v>20.000908164399149</v>
      </c>
      <c r="U23" s="14">
        <f t="shared" si="0"/>
        <v>1.6212174583476558E-2</v>
      </c>
      <c r="V23" s="28">
        <f t="shared" si="0"/>
        <v>1.6212174583477037E-2</v>
      </c>
      <c r="W23">
        <v>2228.3866809914261</v>
      </c>
      <c r="X23">
        <v>2282.9178406911742</v>
      </c>
      <c r="Y23">
        <v>31.589948523099881</v>
      </c>
      <c r="Z23" s="14">
        <f t="shared" si="1"/>
        <v>0.17682016491632127</v>
      </c>
      <c r="AA23" s="28">
        <f t="shared" si="1"/>
        <v>0.20561829447720364</v>
      </c>
      <c r="AB23">
        <v>1926.8442139812089</v>
      </c>
      <c r="AC23">
        <v>1930.933476436292</v>
      </c>
      <c r="AD23">
        <v>20.00052716271021</v>
      </c>
      <c r="AE23" s="14">
        <f t="shared" si="2"/>
        <v>1.7574348746590012E-2</v>
      </c>
      <c r="AF23" s="28">
        <f t="shared" si="2"/>
        <v>1.9733905056016538E-2</v>
      </c>
      <c r="AG23">
        <v>1973.6252918337791</v>
      </c>
      <c r="AH23">
        <v>1985.2459466748439</v>
      </c>
      <c r="AI23">
        <v>30.000497947726402</v>
      </c>
      <c r="AJ23" s="14">
        <f t="shared" si="3"/>
        <v>4.2279628231087503E-2</v>
      </c>
      <c r="AK23" s="28">
        <f t="shared" si="3"/>
        <v>4.841654381362602E-2</v>
      </c>
      <c r="AL23">
        <v>1919.770140832549</v>
      </c>
      <c r="AM23">
        <v>1919.770140832549</v>
      </c>
      <c r="AN23">
        <v>20.00058859563433</v>
      </c>
      <c r="AO23" s="14">
        <f t="shared" si="4"/>
        <v>1.3838501642292925E-2</v>
      </c>
      <c r="AP23" s="28">
        <f t="shared" si="4"/>
        <v>1.3838501642292925E-2</v>
      </c>
      <c r="AQ23">
        <v>1973.3668234807919</v>
      </c>
      <c r="AR23">
        <v>1985.177804525634</v>
      </c>
      <c r="AS23">
        <v>30.04731703079306</v>
      </c>
      <c r="AT23" s="14">
        <f t="shared" si="5"/>
        <v>4.2143130031568256E-2</v>
      </c>
      <c r="AU23" s="28">
        <f t="shared" si="5"/>
        <v>4.8380557664563534E-2</v>
      </c>
      <c r="AV23">
        <v>1971.4797928515879</v>
      </c>
      <c r="AW23">
        <v>1987.588148740919</v>
      </c>
      <c r="AX23">
        <v>30.162479623203399</v>
      </c>
      <c r="AY23" s="14">
        <f t="shared" si="6"/>
        <v>4.1146581400576622E-2</v>
      </c>
      <c r="AZ23" s="28">
        <f t="shared" si="6"/>
        <v>4.9653470351187029E-2</v>
      </c>
      <c r="BA23">
        <v>1974.4081355823371</v>
      </c>
      <c r="BB23">
        <v>1984.199745838049</v>
      </c>
      <c r="BC23">
        <v>20.968365616397929</v>
      </c>
      <c r="BD23" s="14">
        <f t="shared" si="7"/>
        <v>4.2693051232194225E-2</v>
      </c>
      <c r="BE23" s="28">
        <f t="shared" si="7"/>
        <v>4.7864040851821908E-2</v>
      </c>
    </row>
    <row r="24" spans="1:57" x14ac:dyDescent="0.3">
      <c r="A24" s="11" t="s">
        <v>40</v>
      </c>
      <c r="B24" s="12">
        <f t="shared" si="8"/>
        <v>1330.8097675116419</v>
      </c>
      <c r="C24" s="12">
        <v>1087.2629999999999</v>
      </c>
      <c r="D24" s="13">
        <v>1590.0229999999999</v>
      </c>
      <c r="E24" s="14">
        <v>0.31619599999999998</v>
      </c>
      <c r="F24" s="13">
        <v>60.034759999999999</v>
      </c>
      <c r="G24" s="14">
        <f t="shared" si="9"/>
        <v>0.194778576785649</v>
      </c>
      <c r="H24">
        <v>1087.263446793811</v>
      </c>
      <c r="I24">
        <v>1721.0700802576939</v>
      </c>
      <c r="J24" s="6">
        <v>0.36826311765816272</v>
      </c>
      <c r="K24">
        <v>60.012626171112061</v>
      </c>
      <c r="L24" s="14">
        <f t="shared" si="10"/>
        <v>0.29325026181297398</v>
      </c>
      <c r="M24">
        <v>1210.9941354362361</v>
      </c>
      <c r="N24">
        <v>1330.8097675116419</v>
      </c>
      <c r="O24" s="6">
        <v>9.0032125552728701E-2</v>
      </c>
      <c r="P24">
        <v>3600.414525032043</v>
      </c>
      <c r="Q24" s="14">
        <f t="shared" si="11"/>
        <v>0</v>
      </c>
      <c r="R24">
        <v>1393.574111604268</v>
      </c>
      <c r="S24">
        <v>1419.0513357713589</v>
      </c>
      <c r="T24">
        <v>21.333887475395748</v>
      </c>
      <c r="U24" s="14">
        <f t="shared" si="0"/>
        <v>4.7162521364705119E-2</v>
      </c>
      <c r="V24" s="28">
        <f t="shared" si="0"/>
        <v>6.6306673135343594E-2</v>
      </c>
      <c r="W24">
        <v>1519.7807315657531</v>
      </c>
      <c r="X24">
        <v>1581.3022691800879</v>
      </c>
      <c r="Y24">
        <v>125.855581832098</v>
      </c>
      <c r="Z24" s="14">
        <f t="shared" si="1"/>
        <v>0.14199697707918879</v>
      </c>
      <c r="AA24" s="28">
        <f t="shared" si="1"/>
        <v>0.18822562606886994</v>
      </c>
      <c r="AB24">
        <v>1374.902296282811</v>
      </c>
      <c r="AC24">
        <v>1407.4056070176771</v>
      </c>
      <c r="AD24">
        <v>38.240274280798623</v>
      </c>
      <c r="AE24" s="14">
        <f t="shared" si="2"/>
        <v>3.3132104863953349E-2</v>
      </c>
      <c r="AF24" s="28">
        <f t="shared" si="2"/>
        <v>5.7555814043396047E-2</v>
      </c>
      <c r="AG24">
        <v>1390.6716932647239</v>
      </c>
      <c r="AH24">
        <v>1440.242017874393</v>
      </c>
      <c r="AI24">
        <v>62.27856029300019</v>
      </c>
      <c r="AJ24" s="14">
        <f t="shared" si="3"/>
        <v>4.4981579797849155E-2</v>
      </c>
      <c r="AK24" s="28">
        <f t="shared" si="3"/>
        <v>8.2229822048397169E-2</v>
      </c>
      <c r="AL24">
        <v>1395.8727114157709</v>
      </c>
      <c r="AM24">
        <v>1413.25584857083</v>
      </c>
      <c r="AN24">
        <v>21.105150725482961</v>
      </c>
      <c r="AO24" s="14">
        <f t="shared" si="4"/>
        <v>4.8889740286310213E-2</v>
      </c>
      <c r="AP24" s="28">
        <f t="shared" si="4"/>
        <v>6.1951815407356413E-2</v>
      </c>
      <c r="AQ24">
        <v>1380.41305191438</v>
      </c>
      <c r="AR24">
        <v>1402.9787101009649</v>
      </c>
      <c r="AS24">
        <v>48.098297730134803</v>
      </c>
      <c r="AT24" s="14">
        <f t="shared" si="5"/>
        <v>3.7273008970686132E-2</v>
      </c>
      <c r="AU24" s="28">
        <f t="shared" si="5"/>
        <v>5.4229345433994713E-2</v>
      </c>
      <c r="AV24">
        <v>1428.6778176027431</v>
      </c>
      <c r="AW24">
        <v>1491.7000669138811</v>
      </c>
      <c r="AX24">
        <v>55.589126421802213</v>
      </c>
      <c r="AY24" s="14">
        <f t="shared" si="6"/>
        <v>7.3540225267579445E-2</v>
      </c>
      <c r="AZ24" s="28">
        <f t="shared" si="6"/>
        <v>0.12089654233833365</v>
      </c>
      <c r="BA24">
        <v>1420.1829061019989</v>
      </c>
      <c r="BB24">
        <v>1499.6843777918029</v>
      </c>
      <c r="BC24">
        <v>94.734743758803234</v>
      </c>
      <c r="BD24" s="14">
        <f t="shared" si="7"/>
        <v>6.7156960199854551E-2</v>
      </c>
      <c r="BE24" s="28">
        <f t="shared" si="7"/>
        <v>0.12689613076399647</v>
      </c>
    </row>
    <row r="25" spans="1:57" x14ac:dyDescent="0.3">
      <c r="A25" s="11" t="s">
        <v>41</v>
      </c>
      <c r="B25" s="12">
        <f t="shared" si="8"/>
        <v>1740.171119917796</v>
      </c>
      <c r="C25" s="12">
        <v>1528.173</v>
      </c>
      <c r="D25" s="13">
        <v>1839.963</v>
      </c>
      <c r="E25" s="14">
        <v>0.16945499999999999</v>
      </c>
      <c r="F25" s="13">
        <v>60.027569999999997</v>
      </c>
      <c r="G25" s="14">
        <f t="shared" si="9"/>
        <v>5.7346015538355825E-2</v>
      </c>
      <c r="H25">
        <v>1525.7124828189169</v>
      </c>
      <c r="I25">
        <v>1794.6522637116041</v>
      </c>
      <c r="J25" s="6">
        <v>0.1498562068712298</v>
      </c>
      <c r="K25">
        <v>60.020407915115364</v>
      </c>
      <c r="L25" s="14">
        <f t="shared" si="10"/>
        <v>3.1307923209518453E-2</v>
      </c>
      <c r="M25">
        <v>1625.2665102677911</v>
      </c>
      <c r="N25">
        <v>1740.171119917796</v>
      </c>
      <c r="O25" s="6">
        <v>6.603063821414977E-2</v>
      </c>
      <c r="P25">
        <v>3600.0460081100459</v>
      </c>
      <c r="Q25" s="14">
        <f t="shared" si="11"/>
        <v>0</v>
      </c>
      <c r="R25">
        <v>1777.259840049797</v>
      </c>
      <c r="S25">
        <v>1777.8367721156551</v>
      </c>
      <c r="T25">
        <v>20.258758592300001</v>
      </c>
      <c r="U25" s="14">
        <f t="shared" si="0"/>
        <v>2.1313260349794281E-2</v>
      </c>
      <c r="V25" s="28">
        <f t="shared" si="0"/>
        <v>2.1644797897598947E-2</v>
      </c>
      <c r="W25">
        <v>2063.6513132858272</v>
      </c>
      <c r="X25">
        <v>2139.3590202658888</v>
      </c>
      <c r="Y25">
        <v>57.75615263130021</v>
      </c>
      <c r="Z25" s="14">
        <f t="shared" si="1"/>
        <v>0.18588987580905958</v>
      </c>
      <c r="AA25" s="28">
        <f t="shared" si="1"/>
        <v>0.22939577365641495</v>
      </c>
      <c r="AB25">
        <v>1797.042529459505</v>
      </c>
      <c r="AC25">
        <v>1804.9352048337851</v>
      </c>
      <c r="AD25">
        <v>21.538809137186039</v>
      </c>
      <c r="AE25" s="14">
        <f t="shared" si="2"/>
        <v>3.2681504072079731E-2</v>
      </c>
      <c r="AF25" s="28">
        <f t="shared" si="2"/>
        <v>3.7217078352069471E-2</v>
      </c>
      <c r="AG25">
        <v>1814.121830988722</v>
      </c>
      <c r="AH25">
        <v>1836.496492075649</v>
      </c>
      <c r="AI25">
        <v>36.014120751246807</v>
      </c>
      <c r="AJ25" s="14">
        <f t="shared" si="3"/>
        <v>4.2496229379108047E-2</v>
      </c>
      <c r="AK25" s="28">
        <f t="shared" si="3"/>
        <v>5.5353965512543027E-2</v>
      </c>
      <c r="AL25">
        <v>1777.259840049797</v>
      </c>
      <c r="AM25">
        <v>1777.952158528826</v>
      </c>
      <c r="AN25">
        <v>20.113926904113029</v>
      </c>
      <c r="AO25" s="14">
        <f t="shared" si="4"/>
        <v>2.1313260349794281E-2</v>
      </c>
      <c r="AP25" s="28">
        <f t="shared" si="4"/>
        <v>2.1711105407159464E-2</v>
      </c>
      <c r="AQ25">
        <v>1801.1111230931581</v>
      </c>
      <c r="AR25">
        <v>1807.6235227651971</v>
      </c>
      <c r="AS25">
        <v>33.106363197159951</v>
      </c>
      <c r="AT25" s="14">
        <f t="shared" si="5"/>
        <v>3.5019546341075271E-2</v>
      </c>
      <c r="AU25" s="28">
        <f t="shared" si="5"/>
        <v>3.8761936728720969E-2</v>
      </c>
      <c r="AV25">
        <v>1800.8774107555471</v>
      </c>
      <c r="AW25">
        <v>1813.371841621055</v>
      </c>
      <c r="AX25">
        <v>30.025136993196789</v>
      </c>
      <c r="AY25" s="14">
        <f t="shared" si="6"/>
        <v>3.4885242113786387E-2</v>
      </c>
      <c r="AZ25" s="28">
        <f t="shared" si="6"/>
        <v>4.2065243392107848E-2</v>
      </c>
      <c r="BA25">
        <v>1814.121830988722</v>
      </c>
      <c r="BB25">
        <v>1826.894895124608</v>
      </c>
      <c r="BC25">
        <v>50.147989538405092</v>
      </c>
      <c r="BD25" s="14">
        <f t="shared" si="7"/>
        <v>4.2496229379108047E-2</v>
      </c>
      <c r="BE25" s="28">
        <f t="shared" si="7"/>
        <v>4.9836348974064533E-2</v>
      </c>
    </row>
    <row r="26" spans="1:57" x14ac:dyDescent="0.3">
      <c r="A26" s="11" t="s">
        <v>42</v>
      </c>
      <c r="B26" s="12">
        <f t="shared" si="8"/>
        <v>1756.263599387956</v>
      </c>
      <c r="C26" s="12">
        <v>1638.5050000000001</v>
      </c>
      <c r="D26" s="13">
        <v>1772.568</v>
      </c>
      <c r="E26" s="14">
        <v>7.5632000000000005E-2</v>
      </c>
      <c r="F26" s="13">
        <v>60.081569999999999</v>
      </c>
      <c r="G26" s="14">
        <f t="shared" si="9"/>
        <v>9.2835725899722259E-3</v>
      </c>
      <c r="H26">
        <v>1628.816948873897</v>
      </c>
      <c r="I26">
        <v>1811.336658807207</v>
      </c>
      <c r="J26" s="6">
        <v>0.1007652051019059</v>
      </c>
      <c r="K26">
        <v>60.013593912124627</v>
      </c>
      <c r="L26" s="14">
        <f t="shared" si="10"/>
        <v>3.1358082829048839E-2</v>
      </c>
      <c r="M26">
        <v>1677.552620473823</v>
      </c>
      <c r="N26">
        <v>1756.263599387956</v>
      </c>
      <c r="O26" s="6">
        <v>4.4817292200078747E-2</v>
      </c>
      <c r="P26">
        <v>3600.0147550106049</v>
      </c>
      <c r="Q26" s="14">
        <f t="shared" si="11"/>
        <v>0</v>
      </c>
      <c r="R26">
        <v>1778.019275114915</v>
      </c>
      <c r="S26">
        <v>1778.019275114915</v>
      </c>
      <c r="T26">
        <v>20.000598025300128</v>
      </c>
      <c r="U26" s="14">
        <f t="shared" si="0"/>
        <v>1.2387477446176461E-2</v>
      </c>
      <c r="V26" s="28">
        <f t="shared" si="0"/>
        <v>1.2387477446176461E-2</v>
      </c>
      <c r="W26">
        <v>1863.71790869083</v>
      </c>
      <c r="X26">
        <v>1865.895056749376</v>
      </c>
      <c r="Y26">
        <v>30.007507144899861</v>
      </c>
      <c r="Z26" s="14">
        <f t="shared" si="1"/>
        <v>6.1183474587938255E-2</v>
      </c>
      <c r="AA26" s="28">
        <f t="shared" si="1"/>
        <v>6.2423122246356218E-2</v>
      </c>
      <c r="AB26">
        <v>1778.019275114915</v>
      </c>
      <c r="AC26">
        <v>1778.019275114915</v>
      </c>
      <c r="AD26">
        <v>20.00048988078488</v>
      </c>
      <c r="AE26" s="14">
        <f t="shared" si="2"/>
        <v>1.2387477446176461E-2</v>
      </c>
      <c r="AF26" s="28">
        <f t="shared" si="2"/>
        <v>1.2387477446176461E-2</v>
      </c>
      <c r="AG26">
        <v>1789.991956576695</v>
      </c>
      <c r="AH26">
        <v>1799.477549925314</v>
      </c>
      <c r="AI26">
        <v>30.08563443282619</v>
      </c>
      <c r="AJ26" s="14">
        <f t="shared" si="3"/>
        <v>1.9204609832198908E-2</v>
      </c>
      <c r="AK26" s="28">
        <f t="shared" si="3"/>
        <v>2.4605617603426774E-2</v>
      </c>
      <c r="AL26">
        <v>1778.019275114915</v>
      </c>
      <c r="AM26">
        <v>1778.019275114915</v>
      </c>
      <c r="AN26">
        <v>20.00061454370152</v>
      </c>
      <c r="AO26" s="14">
        <f t="shared" si="4"/>
        <v>1.2387477446176461E-2</v>
      </c>
      <c r="AP26" s="28">
        <f t="shared" si="4"/>
        <v>1.2387477446176461E-2</v>
      </c>
      <c r="AQ26">
        <v>1784.947605167865</v>
      </c>
      <c r="AR26">
        <v>1789.3797121601519</v>
      </c>
      <c r="AS26">
        <v>30.000556999607941</v>
      </c>
      <c r="AT26" s="14">
        <f t="shared" si="5"/>
        <v>1.6332403512721669E-2</v>
      </c>
      <c r="AU26" s="28">
        <f t="shared" si="5"/>
        <v>1.8856003611153048E-2</v>
      </c>
      <c r="AV26">
        <v>1824.242982141654</v>
      </c>
      <c r="AW26">
        <v>1838.5560013251361</v>
      </c>
      <c r="AX26">
        <v>30.000761281902669</v>
      </c>
      <c r="AY26" s="14">
        <f t="shared" si="6"/>
        <v>3.8706822129313784E-2</v>
      </c>
      <c r="AZ26" s="28">
        <f t="shared" si="6"/>
        <v>4.6856520835402135E-2</v>
      </c>
      <c r="BA26">
        <v>1778.019275114915</v>
      </c>
      <c r="BB26">
        <v>1778.019275114915</v>
      </c>
      <c r="BC26">
        <v>20.00058280980447</v>
      </c>
      <c r="BD26" s="14">
        <f t="shared" si="7"/>
        <v>1.2387477446176461E-2</v>
      </c>
      <c r="BE26" s="28">
        <f t="shared" si="7"/>
        <v>1.2387477446176461E-2</v>
      </c>
    </row>
    <row r="27" spans="1:57" x14ac:dyDescent="0.3">
      <c r="A27" s="11" t="s">
        <v>43</v>
      </c>
      <c r="B27" s="12">
        <f t="shared" si="8"/>
        <v>1608.192807065511</v>
      </c>
      <c r="C27" s="12">
        <v>1358.0830000000001</v>
      </c>
      <c r="D27" s="13">
        <v>1660.7940000000001</v>
      </c>
      <c r="E27" s="14">
        <v>0.18226899999999999</v>
      </c>
      <c r="F27" s="13">
        <v>60.03678</v>
      </c>
      <c r="G27" s="14">
        <f t="shared" si="9"/>
        <v>3.2708262780052538E-2</v>
      </c>
      <c r="H27">
        <v>1358.0673894818219</v>
      </c>
      <c r="I27">
        <v>1663.349030911369</v>
      </c>
      <c r="J27" s="6">
        <v>0.18353432488085669</v>
      </c>
      <c r="K27">
        <v>60.039690971374512</v>
      </c>
      <c r="L27" s="14">
        <f t="shared" si="10"/>
        <v>3.4297021851815282E-2</v>
      </c>
      <c r="M27">
        <v>1471.5336193416749</v>
      </c>
      <c r="N27">
        <v>1608.192807065511</v>
      </c>
      <c r="O27" s="6">
        <v>8.4976867900061925E-2</v>
      </c>
      <c r="P27">
        <v>3602.8617990016942</v>
      </c>
      <c r="Q27" s="14">
        <f t="shared" si="11"/>
        <v>0</v>
      </c>
      <c r="R27">
        <v>1626.590037532276</v>
      </c>
      <c r="S27">
        <v>1626.590037532276</v>
      </c>
      <c r="T27">
        <v>20.00044660480053</v>
      </c>
      <c r="U27" s="14">
        <f t="shared" si="0"/>
        <v>1.1439692048078889E-2</v>
      </c>
      <c r="V27" s="28">
        <f t="shared" si="0"/>
        <v>1.1439692048078889E-2</v>
      </c>
      <c r="W27">
        <v>1801.244875463532</v>
      </c>
      <c r="X27">
        <v>1926.3902029046351</v>
      </c>
      <c r="Y27">
        <v>54.76283083829621</v>
      </c>
      <c r="Z27" s="14">
        <f t="shared" si="1"/>
        <v>0.12004286274000034</v>
      </c>
      <c r="AA27" s="28">
        <f t="shared" si="1"/>
        <v>0.19786022822707602</v>
      </c>
      <c r="AB27">
        <v>1641.343207865023</v>
      </c>
      <c r="AC27">
        <v>1644.9275049191519</v>
      </c>
      <c r="AD27">
        <v>20.451649014267609</v>
      </c>
      <c r="AE27" s="14">
        <f t="shared" si="2"/>
        <v>2.0613449241824393E-2</v>
      </c>
      <c r="AF27" s="28">
        <f t="shared" si="2"/>
        <v>2.284222245756164E-2</v>
      </c>
      <c r="AG27">
        <v>1651.1609335169819</v>
      </c>
      <c r="AH27">
        <v>1666.8669607675649</v>
      </c>
      <c r="AI27">
        <v>31.264840929396449</v>
      </c>
      <c r="AJ27" s="14">
        <f t="shared" si="3"/>
        <v>2.6718268022772308E-2</v>
      </c>
      <c r="AK27" s="28">
        <f t="shared" si="3"/>
        <v>3.6484526882766835E-2</v>
      </c>
      <c r="AL27">
        <v>1621.0854576309951</v>
      </c>
      <c r="AM27">
        <v>1626.039579542148</v>
      </c>
      <c r="AN27">
        <v>20.033467432740149</v>
      </c>
      <c r="AO27" s="14">
        <f t="shared" si="4"/>
        <v>8.0168562555688796E-3</v>
      </c>
      <c r="AP27" s="28">
        <f t="shared" si="4"/>
        <v>1.1097408468827917E-2</v>
      </c>
      <c r="AQ27">
        <v>1649.1140174973721</v>
      </c>
      <c r="AR27">
        <v>1655.8138014352819</v>
      </c>
      <c r="AS27">
        <v>32.153330316301442</v>
      </c>
      <c r="AT27" s="14">
        <f t="shared" si="5"/>
        <v>2.5445462914692709E-2</v>
      </c>
      <c r="AU27" s="28">
        <f t="shared" si="5"/>
        <v>2.9611495686680429E-2</v>
      </c>
      <c r="AV27">
        <v>1700.8317692293449</v>
      </c>
      <c r="AW27">
        <v>1719.50848175551</v>
      </c>
      <c r="AX27">
        <v>34.76508591819438</v>
      </c>
      <c r="AY27" s="14">
        <f t="shared" si="6"/>
        <v>5.7604387830134191E-2</v>
      </c>
      <c r="AZ27" s="28">
        <f t="shared" si="6"/>
        <v>6.9217866291242824E-2</v>
      </c>
      <c r="BA27">
        <v>1663.657260213877</v>
      </c>
      <c r="BB27">
        <v>1673.144488738234</v>
      </c>
      <c r="BC27">
        <v>38.350526508386253</v>
      </c>
      <c r="BD27" s="14">
        <f t="shared" si="7"/>
        <v>3.4488683760234312E-2</v>
      </c>
      <c r="BE27" s="28">
        <f t="shared" si="7"/>
        <v>4.0387994143091042E-2</v>
      </c>
    </row>
    <row r="28" spans="1:57" x14ac:dyDescent="0.3">
      <c r="A28" s="11" t="s">
        <v>44</v>
      </c>
      <c r="B28" s="12">
        <f t="shared" si="8"/>
        <v>1690.917121885399</v>
      </c>
      <c r="C28" s="12">
        <v>0</v>
      </c>
      <c r="D28" s="13">
        <v>10698.68</v>
      </c>
      <c r="E28" s="14">
        <v>1</v>
      </c>
      <c r="F28" s="13">
        <v>60.02252</v>
      </c>
      <c r="G28" s="14">
        <f t="shared" si="9"/>
        <v>5.3271462932913032</v>
      </c>
      <c r="H28">
        <v>1423.177356689019</v>
      </c>
      <c r="I28">
        <v>2253.1323352693612</v>
      </c>
      <c r="J28" s="6">
        <v>0.36835607282744048</v>
      </c>
      <c r="K28">
        <v>60.028620004653931</v>
      </c>
      <c r="L28" s="14">
        <f t="shared" si="10"/>
        <v>0.33249128896221924</v>
      </c>
      <c r="M28">
        <v>1603.0577099497691</v>
      </c>
      <c r="N28">
        <v>1690.917121885399</v>
      </c>
      <c r="O28" s="6">
        <v>5.19596204914319E-2</v>
      </c>
      <c r="P28">
        <v>3600.0147018432622</v>
      </c>
      <c r="Q28" s="14">
        <f t="shared" si="11"/>
        <v>0</v>
      </c>
      <c r="R28">
        <v>2020.6980493355079</v>
      </c>
      <c r="S28">
        <v>2071.9610867960159</v>
      </c>
      <c r="T28">
        <v>21.081066830901541</v>
      </c>
      <c r="U28" s="14">
        <f t="shared" si="0"/>
        <v>0.19503080498847752</v>
      </c>
      <c r="V28" s="28">
        <f t="shared" si="0"/>
        <v>0.22534751111027074</v>
      </c>
      <c r="W28">
        <v>1886.3380777302721</v>
      </c>
      <c r="X28">
        <v>2002.7380211591781</v>
      </c>
      <c r="Y28">
        <v>45.531071618699933</v>
      </c>
      <c r="Z28" s="14">
        <f t="shared" si="1"/>
        <v>0.11557098412190403</v>
      </c>
      <c r="AA28" s="28">
        <f t="shared" si="1"/>
        <v>0.1844093333954144</v>
      </c>
      <c r="AB28">
        <v>1970.094459692287</v>
      </c>
      <c r="AC28">
        <v>2044.261690722193</v>
      </c>
      <c r="AD28">
        <v>22.723796590790151</v>
      </c>
      <c r="AE28" s="14">
        <f t="shared" si="2"/>
        <v>0.16510409303538248</v>
      </c>
      <c r="AF28" s="28">
        <f t="shared" si="2"/>
        <v>0.20896622564375555</v>
      </c>
      <c r="AG28">
        <v>1849.770249040004</v>
      </c>
      <c r="AH28">
        <v>1934.892280932489</v>
      </c>
      <c r="AI28">
        <v>44.717814090196043</v>
      </c>
      <c r="AJ28" s="14">
        <f t="shared" si="3"/>
        <v>9.3944951587858649E-2</v>
      </c>
      <c r="AK28" s="28">
        <f t="shared" si="3"/>
        <v>0.14428569909745426</v>
      </c>
      <c r="AL28">
        <v>1960.3367292387561</v>
      </c>
      <c r="AM28">
        <v>2053.3921710816639</v>
      </c>
      <c r="AN28">
        <v>22.678102166717871</v>
      </c>
      <c r="AO28" s="14">
        <f t="shared" si="4"/>
        <v>0.15933341963735637</v>
      </c>
      <c r="AP28" s="28">
        <f t="shared" si="4"/>
        <v>0.21436594644691967</v>
      </c>
      <c r="AQ28">
        <v>1865.709048395953</v>
      </c>
      <c r="AR28">
        <v>1964.112623991329</v>
      </c>
      <c r="AS28">
        <v>34.727148131141441</v>
      </c>
      <c r="AT28" s="14">
        <f t="shared" si="5"/>
        <v>0.10337107848056937</v>
      </c>
      <c r="AU28" s="28">
        <f t="shared" si="5"/>
        <v>0.16156646506797021</v>
      </c>
      <c r="AV28">
        <v>1799.820433941328</v>
      </c>
      <c r="AW28">
        <v>1871.3773280957539</v>
      </c>
      <c r="AX28">
        <v>33.109001263795648</v>
      </c>
      <c r="AY28" s="14">
        <f t="shared" si="6"/>
        <v>6.4404878658097783E-2</v>
      </c>
      <c r="AZ28" s="28">
        <f t="shared" si="6"/>
        <v>0.10672327098393741</v>
      </c>
      <c r="BA28">
        <v>1797.4333202563239</v>
      </c>
      <c r="BB28">
        <v>1897.7258129589111</v>
      </c>
      <c r="BC28">
        <v>42.785396271100034</v>
      </c>
      <c r="BD28" s="14">
        <f t="shared" si="7"/>
        <v>6.2993151463365468E-2</v>
      </c>
      <c r="BE28" s="28">
        <f t="shared" si="7"/>
        <v>0.12230563426013288</v>
      </c>
    </row>
    <row r="29" spans="1:57" x14ac:dyDescent="0.3">
      <c r="A29" s="11" t="s">
        <v>45</v>
      </c>
      <c r="B29" s="12">
        <f t="shared" si="8"/>
        <v>1563.2870997943151</v>
      </c>
      <c r="C29" s="12">
        <v>1365.258</v>
      </c>
      <c r="D29" s="13">
        <v>1604.634</v>
      </c>
      <c r="E29" s="14">
        <v>0.14917800000000001</v>
      </c>
      <c r="F29" s="13">
        <v>60.021650000000001</v>
      </c>
      <c r="G29" s="14">
        <f t="shared" si="9"/>
        <v>2.6448692764831909E-2</v>
      </c>
      <c r="H29">
        <v>1365.400050017221</v>
      </c>
      <c r="I29">
        <v>1613.3852820200359</v>
      </c>
      <c r="J29" s="6">
        <v>0.15370490531085329</v>
      </c>
      <c r="K29">
        <v>60.022917032241821</v>
      </c>
      <c r="L29" s="14">
        <f t="shared" si="10"/>
        <v>3.2046693299210602E-2</v>
      </c>
      <c r="M29">
        <v>1457.6356996943391</v>
      </c>
      <c r="N29">
        <v>1563.2870997943151</v>
      </c>
      <c r="O29" s="6">
        <v>6.7582851616875661E-2</v>
      </c>
      <c r="P29">
        <v>3600.040436983109</v>
      </c>
      <c r="Q29" s="14">
        <f t="shared" si="11"/>
        <v>0</v>
      </c>
      <c r="R29">
        <v>1608.343947082958</v>
      </c>
      <c r="S29">
        <v>1608.4980408772651</v>
      </c>
      <c r="T29">
        <v>20.023282757400011</v>
      </c>
      <c r="U29" s="14">
        <f t="shared" si="0"/>
        <v>2.8821863427755022E-2</v>
      </c>
      <c r="V29" s="28">
        <f t="shared" si="0"/>
        <v>2.8920433801889977E-2</v>
      </c>
      <c r="W29">
        <v>1678.5539876715579</v>
      </c>
      <c r="X29">
        <v>1799.4852188187949</v>
      </c>
      <c r="Y29">
        <v>48.706334178803083</v>
      </c>
      <c r="Z29" s="14">
        <f t="shared" si="1"/>
        <v>7.37336653596187E-2</v>
      </c>
      <c r="AA29" s="28">
        <f t="shared" si="1"/>
        <v>0.15109068516944646</v>
      </c>
      <c r="AB29">
        <v>1615.604530595826</v>
      </c>
      <c r="AC29">
        <v>1615.604530595826</v>
      </c>
      <c r="AD29">
        <v>20.00054371430306</v>
      </c>
      <c r="AE29" s="14">
        <f t="shared" si="2"/>
        <v>3.3466297270919987E-2</v>
      </c>
      <c r="AF29" s="28">
        <f t="shared" si="2"/>
        <v>3.3466297270919987E-2</v>
      </c>
      <c r="AG29">
        <v>1621.3745691765489</v>
      </c>
      <c r="AH29">
        <v>1624.121043977703</v>
      </c>
      <c r="AI29">
        <v>30.000755363982169</v>
      </c>
      <c r="AJ29" s="14">
        <f t="shared" si="3"/>
        <v>3.7157262661398884E-2</v>
      </c>
      <c r="AK29" s="28">
        <f t="shared" si="3"/>
        <v>3.8914121527256276E-2</v>
      </c>
      <c r="AL29">
        <v>1613.233795964197</v>
      </c>
      <c r="AM29">
        <v>1613.233795964197</v>
      </c>
      <c r="AN29">
        <v>20.00068642918486</v>
      </c>
      <c r="AO29" s="14">
        <f t="shared" si="4"/>
        <v>3.1949791037393947E-2</v>
      </c>
      <c r="AP29" s="28">
        <f t="shared" si="4"/>
        <v>3.1949791037393947E-2</v>
      </c>
      <c r="AQ29">
        <v>1621.3745691765489</v>
      </c>
      <c r="AR29">
        <v>1624.182571192388</v>
      </c>
      <c r="AS29">
        <v>30.014461747184399</v>
      </c>
      <c r="AT29" s="14">
        <f t="shared" si="5"/>
        <v>3.7157262661398884E-2</v>
      </c>
      <c r="AU29" s="28">
        <f t="shared" si="5"/>
        <v>3.8953479118509361E-2</v>
      </c>
      <c r="AV29">
        <v>1627.4250509117719</v>
      </c>
      <c r="AW29">
        <v>1631.836131062601</v>
      </c>
      <c r="AX29">
        <v>30.000540742505109</v>
      </c>
      <c r="AY29" s="14">
        <f t="shared" si="6"/>
        <v>4.1027621302507783E-2</v>
      </c>
      <c r="AZ29" s="28">
        <f t="shared" si="6"/>
        <v>4.3849291200128933E-2</v>
      </c>
      <c r="BA29">
        <v>1616.8549889540629</v>
      </c>
      <c r="BB29">
        <v>1623.176017011511</v>
      </c>
      <c r="BC29">
        <v>27.86756242300617</v>
      </c>
      <c r="BD29" s="14">
        <f t="shared" si="7"/>
        <v>3.4266187680302568E-2</v>
      </c>
      <c r="BE29" s="28">
        <f t="shared" si="7"/>
        <v>3.8309608788478888E-2</v>
      </c>
    </row>
    <row r="30" spans="1:57" x14ac:dyDescent="0.3">
      <c r="A30" s="11" t="s">
        <v>46</v>
      </c>
      <c r="B30" s="12">
        <f t="shared" si="8"/>
        <v>1880.642786693242</v>
      </c>
      <c r="C30" s="12">
        <v>1718.912</v>
      </c>
      <c r="D30" s="13">
        <v>1926.116</v>
      </c>
      <c r="E30" s="14">
        <v>0.107576</v>
      </c>
      <c r="F30" s="13">
        <v>60.013750000000002</v>
      </c>
      <c r="G30" s="14">
        <f t="shared" si="9"/>
        <v>2.4179612220093176E-2</v>
      </c>
      <c r="H30">
        <v>1758.635451219352</v>
      </c>
      <c r="I30">
        <v>1902.988222574699</v>
      </c>
      <c r="J30" s="6">
        <v>7.5855840642061453E-2</v>
      </c>
      <c r="K30">
        <v>60.013324022293091</v>
      </c>
      <c r="L30" s="14">
        <f t="shared" si="10"/>
        <v>1.1881807666806965E-2</v>
      </c>
      <c r="M30">
        <v>1825.356318444595</v>
      </c>
      <c r="N30">
        <v>1880.642786693242</v>
      </c>
      <c r="O30" s="6">
        <v>2.9397644592494599E-2</v>
      </c>
      <c r="P30">
        <v>3600.0138139724731</v>
      </c>
      <c r="Q30" s="14">
        <f t="shared" si="11"/>
        <v>0</v>
      </c>
      <c r="R30">
        <v>1891.227767692721</v>
      </c>
      <c r="S30">
        <v>1891.227767692721</v>
      </c>
      <c r="T30">
        <v>20.000895330899219</v>
      </c>
      <c r="U30" s="14">
        <f t="shared" si="0"/>
        <v>5.6283846535740917E-3</v>
      </c>
      <c r="V30" s="28">
        <f t="shared" si="0"/>
        <v>5.6283846535740917E-3</v>
      </c>
      <c r="W30">
        <v>1980.7300353476819</v>
      </c>
      <c r="X30">
        <v>1987.5916152142161</v>
      </c>
      <c r="Y30">
        <v>30.00068268520117</v>
      </c>
      <c r="Z30" s="14">
        <f t="shared" si="1"/>
        <v>5.3219701988395464E-2</v>
      </c>
      <c r="AA30" s="28">
        <f t="shared" si="1"/>
        <v>5.6868231052545369E-2</v>
      </c>
      <c r="AB30">
        <v>1892.2674537109231</v>
      </c>
      <c r="AC30">
        <v>1892.2674537109231</v>
      </c>
      <c r="AD30">
        <v>20.000492753786961</v>
      </c>
      <c r="AE30" s="14">
        <f t="shared" si="2"/>
        <v>6.1812201125769749E-3</v>
      </c>
      <c r="AF30" s="28">
        <f t="shared" si="2"/>
        <v>6.1812201125769749E-3</v>
      </c>
      <c r="AG30">
        <v>1918.886119712206</v>
      </c>
      <c r="AH30">
        <v>1922.599617903895</v>
      </c>
      <c r="AI30">
        <v>30.05969339432195</v>
      </c>
      <c r="AJ30" s="14">
        <f t="shared" si="3"/>
        <v>2.0335245634928754E-2</v>
      </c>
      <c r="AK30" s="28">
        <f t="shared" si="3"/>
        <v>2.2309835502799691E-2</v>
      </c>
      <c r="AL30">
        <v>1892.2674537109231</v>
      </c>
      <c r="AM30">
        <v>1892.2674537109231</v>
      </c>
      <c r="AN30">
        <v>20.00070621254854</v>
      </c>
      <c r="AO30" s="14">
        <f t="shared" si="4"/>
        <v>6.1812201125769749E-3</v>
      </c>
      <c r="AP30" s="28">
        <f t="shared" si="4"/>
        <v>6.1812201125769749E-3</v>
      </c>
      <c r="AQ30">
        <v>1917.149792786161</v>
      </c>
      <c r="AR30">
        <v>1922.1039624694431</v>
      </c>
      <c r="AS30">
        <v>30.000850394438022</v>
      </c>
      <c r="AT30" s="14">
        <f t="shared" si="5"/>
        <v>1.9411983153435404E-2</v>
      </c>
      <c r="AU30" s="28">
        <f t="shared" si="5"/>
        <v>2.2046279107104029E-2</v>
      </c>
      <c r="AV30">
        <v>1925.8595194392931</v>
      </c>
      <c r="AW30">
        <v>1933.0913881412539</v>
      </c>
      <c r="AX30">
        <v>30.000568988901801</v>
      </c>
      <c r="AY30" s="14">
        <f t="shared" si="6"/>
        <v>2.4043233019044645E-2</v>
      </c>
      <c r="AZ30" s="28">
        <f t="shared" si="6"/>
        <v>2.7888656909818028E-2</v>
      </c>
      <c r="BA30">
        <v>1922.555862609662</v>
      </c>
      <c r="BB30">
        <v>1923.926904286395</v>
      </c>
      <c r="BC30">
        <v>20.000535743095678</v>
      </c>
      <c r="BD30" s="14">
        <f t="shared" si="7"/>
        <v>2.2286569364996889E-2</v>
      </c>
      <c r="BE30" s="28">
        <f t="shared" si="7"/>
        <v>2.3015597592172223E-2</v>
      </c>
    </row>
    <row r="31" spans="1:57" x14ac:dyDescent="0.3">
      <c r="A31" s="11" t="s">
        <v>47</v>
      </c>
      <c r="B31" s="12">
        <f t="shared" si="8"/>
        <v>1691.6110898279569</v>
      </c>
      <c r="C31" s="12">
        <v>1433.607</v>
      </c>
      <c r="D31" s="13">
        <v>10698.68</v>
      </c>
      <c r="E31" s="14">
        <v>0.86600200000000005</v>
      </c>
      <c r="F31" s="13">
        <v>60.13917</v>
      </c>
      <c r="G31" s="14">
        <f t="shared" si="9"/>
        <v>5.324550639525599</v>
      </c>
      <c r="H31">
        <v>1433.6065605876061</v>
      </c>
      <c r="I31">
        <v>2438.9226770568989</v>
      </c>
      <c r="J31" s="6">
        <v>0.41219679735088183</v>
      </c>
      <c r="K31">
        <v>60.043890953063958</v>
      </c>
      <c r="L31" s="14">
        <f t="shared" si="10"/>
        <v>0.44177505794487687</v>
      </c>
      <c r="M31">
        <v>1609.575753169868</v>
      </c>
      <c r="N31">
        <v>1691.6110898279569</v>
      </c>
      <c r="O31" s="6">
        <v>4.8495388302539973E-2</v>
      </c>
      <c r="P31">
        <v>3600.044246912003</v>
      </c>
      <c r="Q31" s="14">
        <f t="shared" si="11"/>
        <v>0</v>
      </c>
      <c r="R31">
        <v>2000.2186108728711</v>
      </c>
      <c r="S31">
        <v>2066.6731279882142</v>
      </c>
      <c r="T31">
        <v>32.089619139801663</v>
      </c>
      <c r="U31" s="14">
        <f t="shared" si="0"/>
        <v>0.18243408482046586</v>
      </c>
      <c r="V31" s="28">
        <f t="shared" si="0"/>
        <v>0.22171883384756155</v>
      </c>
      <c r="W31">
        <v>1939.70589833144</v>
      </c>
      <c r="X31">
        <v>1973.5813774778339</v>
      </c>
      <c r="Y31">
        <v>58.141327490001267</v>
      </c>
      <c r="Z31" s="14">
        <f t="shared" si="1"/>
        <v>0.14666184798346013</v>
      </c>
      <c r="AA31" s="28">
        <f t="shared" si="1"/>
        <v>0.1666874196707675</v>
      </c>
      <c r="AB31">
        <v>1932.85462552886</v>
      </c>
      <c r="AC31">
        <v>2084.2120944834378</v>
      </c>
      <c r="AD31">
        <v>28.251735075516631</v>
      </c>
      <c r="AE31" s="14">
        <f t="shared" si="2"/>
        <v>0.14261170144340826</v>
      </c>
      <c r="AF31" s="28">
        <f t="shared" si="2"/>
        <v>0.23208703644488987</v>
      </c>
      <c r="AG31">
        <v>1830.3397451637979</v>
      </c>
      <c r="AH31">
        <v>1935.5187541097489</v>
      </c>
      <c r="AI31">
        <v>44.469045837223533</v>
      </c>
      <c r="AJ31" s="14">
        <f t="shared" si="3"/>
        <v>8.2009781190279532E-2</v>
      </c>
      <c r="AK31" s="28">
        <f t="shared" si="3"/>
        <v>0.14418660751780618</v>
      </c>
      <c r="AL31">
        <v>1996.4338770662171</v>
      </c>
      <c r="AM31">
        <v>2088.782256783777</v>
      </c>
      <c r="AN31">
        <v>27.18804810410365</v>
      </c>
      <c r="AO31" s="14">
        <f t="shared" si="4"/>
        <v>0.18019673024800384</v>
      </c>
      <c r="AP31" s="28">
        <f t="shared" si="4"/>
        <v>0.234788698977029</v>
      </c>
      <c r="AQ31">
        <v>1937.4569301621329</v>
      </c>
      <c r="AR31">
        <v>1970.7654524750551</v>
      </c>
      <c r="AS31">
        <v>40.183628282183783</v>
      </c>
      <c r="AT31" s="14">
        <f t="shared" si="5"/>
        <v>0.14533236499364607</v>
      </c>
      <c r="AU31" s="28">
        <f t="shared" si="5"/>
        <v>0.16502277877327537</v>
      </c>
      <c r="AV31">
        <v>1869.827960124557</v>
      </c>
      <c r="AW31">
        <v>1920.0278120222299</v>
      </c>
      <c r="AX31">
        <v>31.19140781970345</v>
      </c>
      <c r="AY31" s="14">
        <f t="shared" si="6"/>
        <v>0.10535333527207212</v>
      </c>
      <c r="AZ31" s="28">
        <f t="shared" si="6"/>
        <v>0.13502909951808356</v>
      </c>
      <c r="BA31">
        <v>1867.905766658826</v>
      </c>
      <c r="BB31">
        <v>1899.963444336659</v>
      </c>
      <c r="BC31">
        <v>64.273064403311579</v>
      </c>
      <c r="BD31" s="14">
        <f t="shared" si="7"/>
        <v>0.10421702594110974</v>
      </c>
      <c r="BE31" s="28">
        <f t="shared" si="7"/>
        <v>0.12316799987986145</v>
      </c>
    </row>
    <row r="32" spans="1:57" x14ac:dyDescent="0.3">
      <c r="A32" s="11" t="s">
        <v>48</v>
      </c>
      <c r="B32" s="12">
        <f t="shared" si="8"/>
        <v>1929.192347257944</v>
      </c>
      <c r="C32" s="12">
        <v>1785.11</v>
      </c>
      <c r="D32" s="13">
        <v>1949.27</v>
      </c>
      <c r="E32" s="14">
        <v>8.4215999999999999E-2</v>
      </c>
      <c r="F32" s="13">
        <v>60.020809999999997</v>
      </c>
      <c r="G32" s="14">
        <f t="shared" si="9"/>
        <v>1.0407284048474142E-2</v>
      </c>
      <c r="H32">
        <v>1814.343549983199</v>
      </c>
      <c r="I32">
        <v>1941.403352175985</v>
      </c>
      <c r="J32" s="6">
        <v>6.5447400227454822E-2</v>
      </c>
      <c r="K32">
        <v>60.009784936904907</v>
      </c>
      <c r="L32" s="14">
        <f t="shared" si="10"/>
        <v>6.3295943172266365E-3</v>
      </c>
      <c r="M32">
        <v>1880.0022178040181</v>
      </c>
      <c r="N32">
        <v>1929.192347257944</v>
      </c>
      <c r="O32" s="6">
        <v>2.549778383883923E-2</v>
      </c>
      <c r="P32">
        <v>3600.0189261436458</v>
      </c>
      <c r="Q32" s="14">
        <f t="shared" si="11"/>
        <v>0</v>
      </c>
      <c r="R32">
        <v>1939.5782198809529</v>
      </c>
      <c r="S32">
        <v>1944.949929225766</v>
      </c>
      <c r="T32">
        <v>20.000631027200139</v>
      </c>
      <c r="U32" s="14">
        <f t="shared" si="0"/>
        <v>5.3835340150353008E-3</v>
      </c>
      <c r="V32" s="28">
        <f t="shared" si="0"/>
        <v>8.1679683159738125E-3</v>
      </c>
      <c r="W32">
        <v>2023.763469742893</v>
      </c>
      <c r="X32">
        <v>2028.755095814819</v>
      </c>
      <c r="Y32">
        <v>30.000742148899011</v>
      </c>
      <c r="Z32" s="14">
        <f t="shared" si="1"/>
        <v>4.9021095599600314E-2</v>
      </c>
      <c r="AA32" s="28">
        <f t="shared" si="1"/>
        <v>5.1608513116065617E-2</v>
      </c>
      <c r="AB32">
        <v>1939.5782198809529</v>
      </c>
      <c r="AC32">
        <v>1946.741245134019</v>
      </c>
      <c r="AD32">
        <v>20.00085010980256</v>
      </c>
      <c r="AE32" s="14">
        <f t="shared" si="2"/>
        <v>5.3835340150353008E-3</v>
      </c>
      <c r="AF32" s="28">
        <f t="shared" si="2"/>
        <v>9.0964998389186542E-3</v>
      </c>
      <c r="AG32">
        <v>1999.785117389973</v>
      </c>
      <c r="AH32">
        <v>2002.9634227560589</v>
      </c>
      <c r="AI32">
        <v>30.000725220516319</v>
      </c>
      <c r="AJ32" s="14">
        <f t="shared" si="3"/>
        <v>3.6591877545215243E-2</v>
      </c>
      <c r="AK32" s="28">
        <f t="shared" si="3"/>
        <v>3.823935731601328E-2</v>
      </c>
      <c r="AL32">
        <v>1938.322474632701</v>
      </c>
      <c r="AM32">
        <v>1939.2400457196361</v>
      </c>
      <c r="AN32">
        <v>20.039685287815519</v>
      </c>
      <c r="AO32" s="14">
        <f t="shared" si="4"/>
        <v>4.7326164172971485E-3</v>
      </c>
      <c r="AP32" s="28">
        <f t="shared" si="4"/>
        <v>5.2082408869045102E-3</v>
      </c>
      <c r="AQ32">
        <v>1999.785117389973</v>
      </c>
      <c r="AR32">
        <v>2000.783384679349</v>
      </c>
      <c r="AS32">
        <v>30.000628279475499</v>
      </c>
      <c r="AT32" s="14">
        <f t="shared" si="5"/>
        <v>3.6591877545215243E-2</v>
      </c>
      <c r="AU32" s="28">
        <f t="shared" si="5"/>
        <v>3.7109331022985255E-2</v>
      </c>
      <c r="AV32">
        <v>1999.785117389973</v>
      </c>
      <c r="AW32">
        <v>2000.9769819022549</v>
      </c>
      <c r="AX32">
        <v>30.0006251274026</v>
      </c>
      <c r="AY32" s="14">
        <f t="shared" si="6"/>
        <v>3.6591877545215243E-2</v>
      </c>
      <c r="AZ32" s="28">
        <f t="shared" si="6"/>
        <v>3.7209682459264343E-2</v>
      </c>
      <c r="BA32">
        <v>1999.785117389973</v>
      </c>
      <c r="BB32">
        <v>2001.829827935399</v>
      </c>
      <c r="BC32">
        <v>20.000823677913289</v>
      </c>
      <c r="BD32" s="14">
        <f t="shared" si="7"/>
        <v>3.6591877545215243E-2</v>
      </c>
      <c r="BE32" s="28">
        <f t="shared" si="7"/>
        <v>3.7651756591662922E-2</v>
      </c>
    </row>
    <row r="33" spans="1:57" x14ac:dyDescent="0.3">
      <c r="A33" s="11" t="s">
        <v>49</v>
      </c>
      <c r="B33" s="12">
        <f t="shared" si="8"/>
        <v>1798.8761959586011</v>
      </c>
      <c r="C33" s="12">
        <v>1687.748</v>
      </c>
      <c r="D33" s="13">
        <v>1819.34</v>
      </c>
      <c r="E33" s="14">
        <v>7.2330000000000005E-2</v>
      </c>
      <c r="F33" s="13">
        <v>60.0366</v>
      </c>
      <c r="G33" s="14">
        <f t="shared" si="9"/>
        <v>1.1375882391113571E-2</v>
      </c>
      <c r="H33">
        <v>1693.2888972566011</v>
      </c>
      <c r="I33">
        <v>1828.7704307632159</v>
      </c>
      <c r="J33" s="6">
        <v>7.4083401189985881E-2</v>
      </c>
      <c r="K33">
        <v>60.030586957931519</v>
      </c>
      <c r="L33" s="14">
        <f t="shared" si="10"/>
        <v>1.6618283610498566E-2</v>
      </c>
      <c r="M33">
        <v>1718.492631562259</v>
      </c>
      <c r="N33">
        <v>1798.8761959586011</v>
      </c>
      <c r="O33" s="6">
        <v>4.4685434482336112E-2</v>
      </c>
      <c r="P33">
        <v>3600.0189249515529</v>
      </c>
      <c r="Q33" s="14">
        <f t="shared" si="11"/>
        <v>0</v>
      </c>
      <c r="R33">
        <v>1817.298422416553</v>
      </c>
      <c r="S33">
        <v>1817.298422416553</v>
      </c>
      <c r="T33">
        <v>20.00078997269884</v>
      </c>
      <c r="U33" s="14">
        <f t="shared" si="0"/>
        <v>1.0240964052634464E-2</v>
      </c>
      <c r="V33" s="28">
        <f t="shared" si="0"/>
        <v>1.0240964052634464E-2</v>
      </c>
      <c r="W33">
        <v>1821.5250198453191</v>
      </c>
      <c r="X33">
        <v>1824.613878067147</v>
      </c>
      <c r="Y33">
        <v>30.000857825700951</v>
      </c>
      <c r="Z33" s="14">
        <f t="shared" si="1"/>
        <v>1.2590540659552552E-2</v>
      </c>
      <c r="AA33" s="28">
        <f t="shared" si="1"/>
        <v>1.4307645054378267E-2</v>
      </c>
      <c r="AB33">
        <v>1817.298422416553</v>
      </c>
      <c r="AC33">
        <v>1817.298422416553</v>
      </c>
      <c r="AD33">
        <v>20.00077983250376</v>
      </c>
      <c r="AE33" s="14">
        <f t="shared" si="2"/>
        <v>1.0240964052634464E-2</v>
      </c>
      <c r="AF33" s="28">
        <f t="shared" si="2"/>
        <v>1.0240964052634464E-2</v>
      </c>
      <c r="AG33">
        <v>1817.298422416553</v>
      </c>
      <c r="AH33">
        <v>1817.298422416553</v>
      </c>
      <c r="AI33">
        <v>30.000578010175381</v>
      </c>
      <c r="AJ33" s="14">
        <f t="shared" si="3"/>
        <v>1.0240964052634464E-2</v>
      </c>
      <c r="AK33" s="28">
        <f t="shared" si="3"/>
        <v>1.0240964052634464E-2</v>
      </c>
      <c r="AL33">
        <v>1817.298422416553</v>
      </c>
      <c r="AM33">
        <v>1817.298422416553</v>
      </c>
      <c r="AN33">
        <v>20.00077852839604</v>
      </c>
      <c r="AO33" s="14">
        <f t="shared" si="4"/>
        <v>1.0240964052634464E-2</v>
      </c>
      <c r="AP33" s="28">
        <f t="shared" si="4"/>
        <v>1.0240964052634464E-2</v>
      </c>
      <c r="AQ33">
        <v>1817.298422416553</v>
      </c>
      <c r="AR33">
        <v>1817.298422416553</v>
      </c>
      <c r="AS33">
        <v>30.000638486188841</v>
      </c>
      <c r="AT33" s="14">
        <f t="shared" si="5"/>
        <v>1.0240964052634464E-2</v>
      </c>
      <c r="AU33" s="28">
        <f t="shared" si="5"/>
        <v>1.0240964052634464E-2</v>
      </c>
      <c r="AV33">
        <v>1822.9363895910581</v>
      </c>
      <c r="AW33">
        <v>1822.9363895910581</v>
      </c>
      <c r="AX33">
        <v>30.000728965987221</v>
      </c>
      <c r="AY33" s="14">
        <f t="shared" si="6"/>
        <v>1.3375124806538199E-2</v>
      </c>
      <c r="AZ33" s="28">
        <f t="shared" si="6"/>
        <v>1.3375124806538199E-2</v>
      </c>
      <c r="BA33">
        <v>1817.298422416553</v>
      </c>
      <c r="BB33">
        <v>1817.298422416553</v>
      </c>
      <c r="BC33">
        <v>20.000720047898358</v>
      </c>
      <c r="BD33" s="14">
        <f t="shared" si="7"/>
        <v>1.0240964052634464E-2</v>
      </c>
      <c r="BE33" s="28">
        <f t="shared" si="7"/>
        <v>1.0240964052634464E-2</v>
      </c>
    </row>
    <row r="34" spans="1:57" x14ac:dyDescent="0.3">
      <c r="A34" s="11" t="s">
        <v>50</v>
      </c>
      <c r="B34" s="12">
        <f t="shared" si="8"/>
        <v>1621.320754024244</v>
      </c>
      <c r="C34" s="12">
        <v>1561.2570000000001</v>
      </c>
      <c r="D34" s="13">
        <v>1637.3679999999999</v>
      </c>
      <c r="E34" s="14">
        <v>4.6482999999999997E-2</v>
      </c>
      <c r="F34" s="13">
        <v>60.022869999999998</v>
      </c>
      <c r="G34" s="14">
        <f t="shared" si="9"/>
        <v>9.8976380435058294E-3</v>
      </c>
      <c r="H34">
        <v>1560.1187272005659</v>
      </c>
      <c r="I34">
        <v>1627.480166543186</v>
      </c>
      <c r="J34" s="6">
        <v>4.1390021658879061E-2</v>
      </c>
      <c r="K34">
        <v>60.013622045516968</v>
      </c>
      <c r="L34" s="14">
        <f t="shared" si="10"/>
        <v>3.799009235929302E-3</v>
      </c>
      <c r="M34">
        <v>1593.992479484911</v>
      </c>
      <c r="N34">
        <v>1621.320754024244</v>
      </c>
      <c r="O34" s="6">
        <v>1.685556326316056E-2</v>
      </c>
      <c r="P34">
        <v>3600.0127260684972</v>
      </c>
      <c r="Q34" s="14">
        <f t="shared" si="11"/>
        <v>0</v>
      </c>
      <c r="R34">
        <v>1625.447483405849</v>
      </c>
      <c r="S34">
        <v>1625.447483405849</v>
      </c>
      <c r="T34">
        <v>20.00051797180058</v>
      </c>
      <c r="U34" s="14">
        <f t="shared" si="0"/>
        <v>2.5452886921740088E-3</v>
      </c>
      <c r="V34" s="28">
        <f t="shared" si="0"/>
        <v>2.5452886921740088E-3</v>
      </c>
      <c r="W34">
        <v>1703.228129040403</v>
      </c>
      <c r="X34">
        <v>1711.6787202765211</v>
      </c>
      <c r="Y34">
        <v>30.10674835049867</v>
      </c>
      <c r="Z34" s="14">
        <f t="shared" si="1"/>
        <v>5.051892095555955E-2</v>
      </c>
      <c r="AA34" s="28">
        <f t="shared" si="1"/>
        <v>5.5731085923622178E-2</v>
      </c>
      <c r="AB34">
        <v>1625.447483405849</v>
      </c>
      <c r="AC34">
        <v>1625.447483405849</v>
      </c>
      <c r="AD34">
        <v>20.000391922716521</v>
      </c>
      <c r="AE34" s="14">
        <f t="shared" si="2"/>
        <v>2.5452886921740088E-3</v>
      </c>
      <c r="AF34" s="28">
        <f t="shared" si="2"/>
        <v>2.5452886921740088E-3</v>
      </c>
      <c r="AG34">
        <v>1625.9835241603089</v>
      </c>
      <c r="AH34">
        <v>1625.9835241603089</v>
      </c>
      <c r="AI34">
        <v>30.000792907550931</v>
      </c>
      <c r="AJ34" s="14">
        <f t="shared" si="3"/>
        <v>2.8759084989762244E-3</v>
      </c>
      <c r="AK34" s="28">
        <f t="shared" si="3"/>
        <v>2.8759084989762244E-3</v>
      </c>
      <c r="AL34">
        <v>1625.447483405849</v>
      </c>
      <c r="AM34">
        <v>1625.447483405849</v>
      </c>
      <c r="AN34">
        <v>20.000668621109799</v>
      </c>
      <c r="AO34" s="14">
        <f t="shared" si="4"/>
        <v>2.5452886921740088E-3</v>
      </c>
      <c r="AP34" s="28">
        <f t="shared" si="4"/>
        <v>2.5452886921740088E-3</v>
      </c>
      <c r="AQ34">
        <v>1625.462257253856</v>
      </c>
      <c r="AR34">
        <v>1625.462257253856</v>
      </c>
      <c r="AS34">
        <v>30.000902166683229</v>
      </c>
      <c r="AT34" s="14">
        <f t="shared" si="5"/>
        <v>2.5544009224161635E-3</v>
      </c>
      <c r="AU34" s="28">
        <f t="shared" si="5"/>
        <v>2.5544009224161635E-3</v>
      </c>
      <c r="AV34">
        <v>1700.1126668974121</v>
      </c>
      <c r="AW34">
        <v>1709.8784119868801</v>
      </c>
      <c r="AX34">
        <v>30.016191563796021</v>
      </c>
      <c r="AY34" s="14">
        <f t="shared" si="6"/>
        <v>4.8597362784384514E-2</v>
      </c>
      <c r="AZ34" s="28">
        <f t="shared" si="6"/>
        <v>5.4620689794310659E-2</v>
      </c>
      <c r="BA34">
        <v>1625.462257253856</v>
      </c>
      <c r="BB34">
        <v>1625.462257253856</v>
      </c>
      <c r="BC34">
        <v>20.000854615896241</v>
      </c>
      <c r="BD34" s="14">
        <f t="shared" si="7"/>
        <v>2.5544009224161635E-3</v>
      </c>
      <c r="BE34" s="28">
        <f t="shared" si="7"/>
        <v>2.5544009224161635E-3</v>
      </c>
    </row>
    <row r="35" spans="1:57" x14ac:dyDescent="0.3">
      <c r="A35" s="11" t="s">
        <v>51</v>
      </c>
      <c r="B35" s="12">
        <f t="shared" si="8"/>
        <v>1379.8762260805349</v>
      </c>
      <c r="C35" s="12">
        <v>1304.0239999999999</v>
      </c>
      <c r="D35" s="13">
        <v>1398.8119999999999</v>
      </c>
      <c r="E35" s="22">
        <v>6.7764000000000005E-2</v>
      </c>
      <c r="F35" s="13">
        <v>60.013469999999998</v>
      </c>
      <c r="G35" s="14">
        <f t="shared" si="9"/>
        <v>1.3722806119539448E-2</v>
      </c>
      <c r="H35">
        <v>1302.205214400012</v>
      </c>
      <c r="I35">
        <v>1386.3263651376531</v>
      </c>
      <c r="J35" s="6">
        <v>6.0679182660778097E-2</v>
      </c>
      <c r="K35">
        <v>60.018079996109009</v>
      </c>
      <c r="L35" s="14">
        <f t="shared" si="10"/>
        <v>4.6744330652317987E-3</v>
      </c>
      <c r="M35">
        <v>1335.945132294883</v>
      </c>
      <c r="N35">
        <v>1379.8762260805349</v>
      </c>
      <c r="O35" s="6">
        <v>3.1836981430164023E-2</v>
      </c>
      <c r="P35">
        <v>3600.0172219276428</v>
      </c>
      <c r="Q35" s="14">
        <f t="shared" si="11"/>
        <v>0</v>
      </c>
      <c r="R35">
        <v>1380.8930236229551</v>
      </c>
      <c r="S35">
        <v>1380.8930236229551</v>
      </c>
      <c r="T35">
        <v>20.00056922929944</v>
      </c>
      <c r="U35" s="14">
        <f t="shared" ref="U35:V62" si="12">(R35-$B35)/$B35</f>
        <v>7.3687590466595349E-4</v>
      </c>
      <c r="V35" s="28">
        <f t="shared" si="12"/>
        <v>7.3687590466595349E-4</v>
      </c>
      <c r="W35">
        <v>1427.5845632278099</v>
      </c>
      <c r="X35">
        <v>1447.3292546525779</v>
      </c>
      <c r="Y35">
        <v>30.000789926499419</v>
      </c>
      <c r="Z35" s="14">
        <f t="shared" si="1"/>
        <v>3.4574359819784677E-2</v>
      </c>
      <c r="AA35" s="28">
        <f t="shared" si="1"/>
        <v>4.888339062383857E-2</v>
      </c>
      <c r="AB35">
        <v>1380.5796333490639</v>
      </c>
      <c r="AC35">
        <v>1380.8303455681771</v>
      </c>
      <c r="AD35">
        <v>20.034592297696509</v>
      </c>
      <c r="AE35" s="14">
        <f t="shared" si="2"/>
        <v>5.0976113308869302E-4</v>
      </c>
      <c r="AF35" s="28">
        <f t="shared" si="2"/>
        <v>6.9145295035069913E-4</v>
      </c>
      <c r="AG35">
        <v>1380.5796333490639</v>
      </c>
      <c r="AH35">
        <v>1380.7676675133989</v>
      </c>
      <c r="AI35">
        <v>30.000727981422099</v>
      </c>
      <c r="AJ35" s="14">
        <f t="shared" si="3"/>
        <v>5.0976113308869302E-4</v>
      </c>
      <c r="AK35" s="28">
        <f t="shared" si="3"/>
        <v>6.4602999603527997E-4</v>
      </c>
      <c r="AL35">
        <v>1380.5796333490639</v>
      </c>
      <c r="AM35">
        <v>1380.6736504312321</v>
      </c>
      <c r="AN35">
        <v>20.03033887399361</v>
      </c>
      <c r="AO35" s="14">
        <f t="shared" si="4"/>
        <v>5.0976113308869302E-4</v>
      </c>
      <c r="AP35" s="28">
        <f t="shared" si="4"/>
        <v>5.7789556456248079E-4</v>
      </c>
      <c r="AQ35">
        <v>1380.5796333490639</v>
      </c>
      <c r="AR35">
        <v>1380.6736504312321</v>
      </c>
      <c r="AS35">
        <v>30.000407021748831</v>
      </c>
      <c r="AT35" s="14">
        <f t="shared" si="5"/>
        <v>5.0976113308869302E-4</v>
      </c>
      <c r="AU35" s="28">
        <f t="shared" si="5"/>
        <v>5.7789556456248079E-4</v>
      </c>
      <c r="AV35">
        <v>1381.548981364735</v>
      </c>
      <c r="AW35">
        <v>1382.1070608450559</v>
      </c>
      <c r="AX35">
        <v>30.000689700199288</v>
      </c>
      <c r="AY35" s="14">
        <f t="shared" si="6"/>
        <v>1.2122502385242665E-3</v>
      </c>
      <c r="AZ35" s="28">
        <f t="shared" si="6"/>
        <v>1.6166919339262373E-3</v>
      </c>
      <c r="BA35">
        <v>1380.5796333490639</v>
      </c>
      <c r="BB35">
        <v>1380.704989458621</v>
      </c>
      <c r="BC35">
        <v>20.000653628399601</v>
      </c>
      <c r="BD35" s="14">
        <f t="shared" si="7"/>
        <v>5.0976113308869302E-4</v>
      </c>
      <c r="BE35" s="28">
        <f t="shared" si="7"/>
        <v>6.0060704172002562E-4</v>
      </c>
    </row>
    <row r="36" spans="1:57" x14ac:dyDescent="0.3">
      <c r="A36" s="11" t="s">
        <v>52</v>
      </c>
      <c r="B36" s="12">
        <f t="shared" si="8"/>
        <v>1767.8260827063129</v>
      </c>
      <c r="C36" s="12">
        <v>1591.585</v>
      </c>
      <c r="D36" s="13">
        <v>1819.828</v>
      </c>
      <c r="E36" s="14">
        <v>0.12542</v>
      </c>
      <c r="F36" s="13">
        <v>60.031739999999999</v>
      </c>
      <c r="G36" s="14">
        <f t="shared" si="9"/>
        <v>2.941574276021475E-2</v>
      </c>
      <c r="H36">
        <v>1591.439027704934</v>
      </c>
      <c r="I36">
        <v>1823.3114672046961</v>
      </c>
      <c r="J36" s="6">
        <v>0.12717105314718599</v>
      </c>
      <c r="K36">
        <v>60.021378993988037</v>
      </c>
      <c r="L36" s="14">
        <f t="shared" si="10"/>
        <v>3.138622347592146E-2</v>
      </c>
      <c r="M36">
        <v>1679.3076552842051</v>
      </c>
      <c r="N36">
        <v>1767.8260827063129</v>
      </c>
      <c r="O36" s="6">
        <v>5.0071909385225037E-2</v>
      </c>
      <c r="P36">
        <v>3600.0136961936951</v>
      </c>
      <c r="Q36" s="14">
        <f t="shared" si="11"/>
        <v>0</v>
      </c>
      <c r="R36">
        <v>1797.4790182434549</v>
      </c>
      <c r="S36">
        <v>1797.4790182434549</v>
      </c>
      <c r="T36">
        <v>20.000582389102782</v>
      </c>
      <c r="U36" s="14">
        <f t="shared" si="12"/>
        <v>1.6773672380569898E-2</v>
      </c>
      <c r="V36" s="28">
        <f t="shared" si="12"/>
        <v>1.6773672380569898E-2</v>
      </c>
      <c r="W36">
        <v>2057.7577135049992</v>
      </c>
      <c r="X36">
        <v>2133.2631883005602</v>
      </c>
      <c r="Y36">
        <v>57.743589026902917</v>
      </c>
      <c r="Z36" s="14">
        <f t="shared" si="1"/>
        <v>0.16400461201185493</v>
      </c>
      <c r="AA36" s="28">
        <f t="shared" si="1"/>
        <v>0.20671552997725337</v>
      </c>
      <c r="AB36">
        <v>1816.755246840929</v>
      </c>
      <c r="AC36">
        <v>1818.5319685889319</v>
      </c>
      <c r="AD36">
        <v>20.000819254608359</v>
      </c>
      <c r="AE36" s="14">
        <f t="shared" si="2"/>
        <v>2.7677589222867338E-2</v>
      </c>
      <c r="AF36" s="28">
        <f t="shared" si="2"/>
        <v>2.8682621202757025E-2</v>
      </c>
      <c r="AG36">
        <v>1827.854129958298</v>
      </c>
      <c r="AH36">
        <v>1831.4631098370201</v>
      </c>
      <c r="AI36">
        <v>30.00069197239354</v>
      </c>
      <c r="AJ36" s="14">
        <f t="shared" si="3"/>
        <v>3.3955855634899279E-2</v>
      </c>
      <c r="AK36" s="28">
        <f t="shared" si="3"/>
        <v>3.5997334666138116E-2</v>
      </c>
      <c r="AL36">
        <v>1797.4790182434549</v>
      </c>
      <c r="AM36">
        <v>1797.4790182434549</v>
      </c>
      <c r="AN36">
        <v>20.000346921407619</v>
      </c>
      <c r="AO36" s="14">
        <f t="shared" si="4"/>
        <v>1.6773672380569898E-2</v>
      </c>
      <c r="AP36" s="28">
        <f t="shared" si="4"/>
        <v>1.6773672380569898E-2</v>
      </c>
      <c r="AQ36">
        <v>1828.227635348044</v>
      </c>
      <c r="AR36">
        <v>1834.4417278286519</v>
      </c>
      <c r="AS36">
        <v>30.000724021811038</v>
      </c>
      <c r="AT36" s="14">
        <f t="shared" si="5"/>
        <v>3.4167135122966465E-2</v>
      </c>
      <c r="AU36" s="28">
        <f t="shared" si="5"/>
        <v>3.7682239092410613E-2</v>
      </c>
      <c r="AV36">
        <v>1929.513617364946</v>
      </c>
      <c r="AW36">
        <v>2001.3573318228589</v>
      </c>
      <c r="AX36">
        <v>31.74186425959924</v>
      </c>
      <c r="AY36" s="14">
        <f t="shared" si="6"/>
        <v>9.1461222481292001E-2</v>
      </c>
      <c r="AZ36" s="28">
        <f t="shared" si="6"/>
        <v>0.13210080527776796</v>
      </c>
      <c r="BA36">
        <v>1826.3264020465299</v>
      </c>
      <c r="BB36">
        <v>1829.6677756554</v>
      </c>
      <c r="BC36">
        <v>24.82300855689682</v>
      </c>
      <c r="BD36" s="14">
        <f t="shared" si="7"/>
        <v>3.3091671127886364E-2</v>
      </c>
      <c r="BE36" s="28">
        <f t="shared" si="7"/>
        <v>3.4981774255992075E-2</v>
      </c>
    </row>
    <row r="37" spans="1:57" x14ac:dyDescent="0.3">
      <c r="A37" s="11" t="s">
        <v>53</v>
      </c>
      <c r="B37" s="12">
        <f t="shared" si="8"/>
        <v>2127.2573369672969</v>
      </c>
      <c r="C37" s="12">
        <v>2102.0720000000001</v>
      </c>
      <c r="D37" s="13">
        <v>2131.2330000000002</v>
      </c>
      <c r="E37" s="14">
        <v>1.3683000000000001E-2</v>
      </c>
      <c r="F37" s="13">
        <v>60.018709999999999</v>
      </c>
      <c r="G37" s="14">
        <f t="shared" si="9"/>
        <v>1.8689149467789297E-3</v>
      </c>
      <c r="H37">
        <v>2105.123165357812</v>
      </c>
      <c r="I37">
        <v>2132.7296462108329</v>
      </c>
      <c r="J37" s="6">
        <v>1.294420082829939E-2</v>
      </c>
      <c r="K37">
        <v>60.012215852737427</v>
      </c>
      <c r="L37" s="14">
        <f t="shared" si="10"/>
        <v>2.5724716744132221E-3</v>
      </c>
      <c r="M37">
        <v>2127.0461216525719</v>
      </c>
      <c r="N37">
        <v>2127.2573369672969</v>
      </c>
      <c r="O37" s="6">
        <v>9.9289968850314609E-5</v>
      </c>
      <c r="P37">
        <v>2740.776646137238</v>
      </c>
      <c r="Q37" s="14">
        <f t="shared" si="11"/>
        <v>0</v>
      </c>
      <c r="R37">
        <v>2129.292130860631</v>
      </c>
      <c r="S37">
        <v>2129.292130860631</v>
      </c>
      <c r="T37">
        <v>20.000670094697849</v>
      </c>
      <c r="U37" s="14">
        <f t="shared" si="12"/>
        <v>9.5653396416770029E-4</v>
      </c>
      <c r="V37" s="28">
        <f t="shared" si="12"/>
        <v>9.5653396416770029E-4</v>
      </c>
      <c r="W37">
        <v>2136.866516185602</v>
      </c>
      <c r="X37">
        <v>2136.866516185602</v>
      </c>
      <c r="Y37">
        <v>30.000834474500149</v>
      </c>
      <c r="Z37" s="14">
        <f t="shared" si="1"/>
        <v>4.5171682105957026E-3</v>
      </c>
      <c r="AA37" s="28">
        <f t="shared" si="1"/>
        <v>4.5171682105957026E-3</v>
      </c>
      <c r="AB37">
        <v>2129.292130860631</v>
      </c>
      <c r="AC37">
        <v>2129.292130860631</v>
      </c>
      <c r="AD37">
        <v>20.000586476305031</v>
      </c>
      <c r="AE37" s="14">
        <f t="shared" si="2"/>
        <v>9.5653396416770029E-4</v>
      </c>
      <c r="AF37" s="28">
        <f t="shared" si="2"/>
        <v>9.5653396416770029E-4</v>
      </c>
      <c r="AG37">
        <v>2136.866516185602</v>
      </c>
      <c r="AH37">
        <v>2136.866516185602</v>
      </c>
      <c r="AI37">
        <v>30.000721571594479</v>
      </c>
      <c r="AJ37" s="14">
        <f t="shared" si="3"/>
        <v>4.5171682105957026E-3</v>
      </c>
      <c r="AK37" s="28">
        <f t="shared" si="3"/>
        <v>4.5171682105957026E-3</v>
      </c>
      <c r="AL37">
        <v>2129.292130860631</v>
      </c>
      <c r="AM37">
        <v>2129.292130860631</v>
      </c>
      <c r="AN37">
        <v>20.00050000941847</v>
      </c>
      <c r="AO37" s="14">
        <f t="shared" si="4"/>
        <v>9.5653396416770029E-4</v>
      </c>
      <c r="AP37" s="28">
        <f t="shared" si="4"/>
        <v>9.5653396416770029E-4</v>
      </c>
      <c r="AQ37">
        <v>2136.866516185602</v>
      </c>
      <c r="AR37">
        <v>2136.866516185602</v>
      </c>
      <c r="AS37">
        <v>30.00064704327378</v>
      </c>
      <c r="AT37" s="14">
        <f t="shared" si="5"/>
        <v>4.5171682105957026E-3</v>
      </c>
      <c r="AU37" s="28">
        <f t="shared" si="5"/>
        <v>4.5171682105957026E-3</v>
      </c>
      <c r="AV37">
        <v>2136.866516185602</v>
      </c>
      <c r="AW37">
        <v>2136.866516185602</v>
      </c>
      <c r="AX37">
        <v>30.000844234199029</v>
      </c>
      <c r="AY37" s="14">
        <f t="shared" si="6"/>
        <v>4.5171682105957026E-3</v>
      </c>
      <c r="AZ37" s="28">
        <f t="shared" si="6"/>
        <v>4.5171682105957026E-3</v>
      </c>
      <c r="BA37">
        <v>2136.866516185602</v>
      </c>
      <c r="BB37">
        <v>2136.866516185602</v>
      </c>
      <c r="BC37">
        <v>20.00049757500528</v>
      </c>
      <c r="BD37" s="14">
        <f t="shared" si="7"/>
        <v>4.5171682105957026E-3</v>
      </c>
      <c r="BE37" s="28">
        <f t="shared" si="7"/>
        <v>4.5171682105957026E-3</v>
      </c>
    </row>
    <row r="38" spans="1:57" x14ac:dyDescent="0.3">
      <c r="A38" s="11" t="s">
        <v>54</v>
      </c>
      <c r="B38" s="12">
        <f t="shared" si="8"/>
        <v>1592.746711899995</v>
      </c>
      <c r="C38" s="12">
        <v>0</v>
      </c>
      <c r="D38" s="13">
        <v>10307.26</v>
      </c>
      <c r="E38" s="14">
        <v>1</v>
      </c>
      <c r="F38" s="13">
        <v>60.01981</v>
      </c>
      <c r="G38" s="14">
        <f t="shared" si="9"/>
        <v>5.4713742134833359</v>
      </c>
      <c r="H38">
        <v>1354.407191071338</v>
      </c>
      <c r="I38">
        <v>1810.5115152091471</v>
      </c>
      <c r="J38" s="6">
        <v>0.25192014538781882</v>
      </c>
      <c r="K38">
        <v>60.029473066329963</v>
      </c>
      <c r="L38" s="14">
        <f t="shared" si="10"/>
        <v>0.1367228082670969</v>
      </c>
      <c r="M38">
        <v>1509.221013384476</v>
      </c>
      <c r="N38">
        <v>1592.746711899995</v>
      </c>
      <c r="O38" s="6">
        <v>5.2441293955571858E-2</v>
      </c>
      <c r="P38">
        <v>3600.0184888839722</v>
      </c>
      <c r="Q38" s="14">
        <f t="shared" si="11"/>
        <v>0</v>
      </c>
      <c r="R38">
        <v>1665.0317858748881</v>
      </c>
      <c r="S38">
        <v>1707.4428753424129</v>
      </c>
      <c r="T38">
        <v>20.508880642599252</v>
      </c>
      <c r="U38" s="14">
        <f t="shared" si="12"/>
        <v>4.5383910344830573E-2</v>
      </c>
      <c r="V38" s="28">
        <f t="shared" si="12"/>
        <v>7.2011552486958993E-2</v>
      </c>
      <c r="W38">
        <v>1865.8861286001561</v>
      </c>
      <c r="X38">
        <v>1935.9030943830639</v>
      </c>
      <c r="Y38">
        <v>69.281616923697584</v>
      </c>
      <c r="Z38" s="14">
        <f t="shared" si="1"/>
        <v>0.17148954988224824</v>
      </c>
      <c r="AA38" s="28">
        <f t="shared" si="1"/>
        <v>0.21544943707572692</v>
      </c>
      <c r="AB38">
        <v>1921.891170735013</v>
      </c>
      <c r="AC38">
        <v>1964.1129070496179</v>
      </c>
      <c r="AD38">
        <v>35.507460098597221</v>
      </c>
      <c r="AE38" s="14">
        <f t="shared" si="2"/>
        <v>0.2066521038002207</v>
      </c>
      <c r="AF38" s="28">
        <f t="shared" si="2"/>
        <v>0.23316086128133856</v>
      </c>
      <c r="AG38">
        <v>1803.0962505175789</v>
      </c>
      <c r="AH38">
        <v>1864.1646222855829</v>
      </c>
      <c r="AI38">
        <v>45.511162261851133</v>
      </c>
      <c r="AJ38" s="14">
        <f t="shared" si="3"/>
        <v>0.13206716237176025</v>
      </c>
      <c r="AK38" s="28">
        <f t="shared" si="3"/>
        <v>0.17040870865262198</v>
      </c>
      <c r="AL38">
        <v>1673.347545775348</v>
      </c>
      <c r="AM38">
        <v>1699.7082357355671</v>
      </c>
      <c r="AN38">
        <v>22.4148132415954</v>
      </c>
      <c r="AO38" s="14">
        <f t="shared" si="4"/>
        <v>5.060492875179369E-2</v>
      </c>
      <c r="AP38" s="28">
        <f t="shared" si="4"/>
        <v>6.7155388258800519E-2</v>
      </c>
      <c r="AQ38">
        <v>1790.2366948745321</v>
      </c>
      <c r="AR38">
        <v>1890.583132039993</v>
      </c>
      <c r="AS38">
        <v>59.339097180985853</v>
      </c>
      <c r="AT38" s="14">
        <f t="shared" si="5"/>
        <v>0.12399333899044772</v>
      </c>
      <c r="AU38" s="28">
        <f t="shared" si="5"/>
        <v>0.18699547009876258</v>
      </c>
      <c r="AV38">
        <v>1772.3324431457129</v>
      </c>
      <c r="AW38">
        <v>1822.2255364970281</v>
      </c>
      <c r="AX38">
        <v>31.644984765304251</v>
      </c>
      <c r="AY38" s="14">
        <f t="shared" si="6"/>
        <v>0.11275222224850126</v>
      </c>
      <c r="AZ38" s="28">
        <f t="shared" si="6"/>
        <v>0.14407741223542486</v>
      </c>
      <c r="BA38">
        <v>1779.2425854636449</v>
      </c>
      <c r="BB38">
        <v>1843.1874714772521</v>
      </c>
      <c r="BC38">
        <v>62.495875428395813</v>
      </c>
      <c r="BD38" s="14">
        <f t="shared" si="7"/>
        <v>0.11709072897170075</v>
      </c>
      <c r="BE38" s="28">
        <f t="shared" si="7"/>
        <v>0.15723828384395475</v>
      </c>
    </row>
    <row r="39" spans="1:57" x14ac:dyDescent="0.3">
      <c r="A39" s="11" t="s">
        <v>55</v>
      </c>
      <c r="B39" s="12">
        <f t="shared" si="8"/>
        <v>1689.372882223666</v>
      </c>
      <c r="C39" s="12">
        <v>1414.462</v>
      </c>
      <c r="D39" s="13">
        <v>1919.0219999999999</v>
      </c>
      <c r="E39" s="14">
        <v>0.26292599999999999</v>
      </c>
      <c r="F39" s="13">
        <v>60.035989999999998</v>
      </c>
      <c r="G39" s="14">
        <f t="shared" si="9"/>
        <v>0.13593749502718094</v>
      </c>
      <c r="H39">
        <v>1414.4620458739039</v>
      </c>
      <c r="I39">
        <v>1825.645020332581</v>
      </c>
      <c r="J39" s="6">
        <v>0.22522613644999301</v>
      </c>
      <c r="K39">
        <v>60.02859902381897</v>
      </c>
      <c r="L39" s="14">
        <f t="shared" si="10"/>
        <v>8.0664333814536221E-2</v>
      </c>
      <c r="M39">
        <v>1561.9371596440301</v>
      </c>
      <c r="N39">
        <v>1689.372882223666</v>
      </c>
      <c r="O39" s="6">
        <v>7.5433744628300103E-2</v>
      </c>
      <c r="P39">
        <v>3605.4547560215001</v>
      </c>
      <c r="Q39" s="14">
        <f t="shared" si="11"/>
        <v>0</v>
      </c>
      <c r="R39">
        <v>1787.17906777401</v>
      </c>
      <c r="S39">
        <v>1791.9736564378411</v>
      </c>
      <c r="T39">
        <v>31.26948705919931</v>
      </c>
      <c r="U39" s="14">
        <f t="shared" si="12"/>
        <v>5.7894965983830024E-2</v>
      </c>
      <c r="V39" s="28">
        <f t="shared" si="12"/>
        <v>6.0733053841331382E-2</v>
      </c>
      <c r="W39">
        <v>2002.6494423165609</v>
      </c>
      <c r="X39">
        <v>2043.356679478954</v>
      </c>
      <c r="Y39">
        <v>62.225844092202898</v>
      </c>
      <c r="Z39" s="14">
        <f t="shared" si="1"/>
        <v>0.18543955771359324</v>
      </c>
      <c r="AA39" s="28">
        <f t="shared" si="1"/>
        <v>0.20953562175648915</v>
      </c>
      <c r="AB39">
        <v>1781.2322482042759</v>
      </c>
      <c r="AC39">
        <v>1798.4897842169439</v>
      </c>
      <c r="AD39">
        <v>34.484320289001332</v>
      </c>
      <c r="AE39" s="14">
        <f t="shared" si="2"/>
        <v>5.4374831600054144E-2</v>
      </c>
      <c r="AF39" s="28">
        <f t="shared" si="2"/>
        <v>6.4590182038231206E-2</v>
      </c>
      <c r="AG39">
        <v>1955.1920583592821</v>
      </c>
      <c r="AH39">
        <v>2005.3902883243311</v>
      </c>
      <c r="AI39">
        <v>53.943876071460537</v>
      </c>
      <c r="AJ39" s="14">
        <f t="shared" si="3"/>
        <v>0.15734784128044429</v>
      </c>
      <c r="AK39" s="28">
        <f t="shared" si="3"/>
        <v>0.1870619621197552</v>
      </c>
      <c r="AL39">
        <v>1755.0622447086839</v>
      </c>
      <c r="AM39">
        <v>1758.643669635833</v>
      </c>
      <c r="AN39">
        <v>21.632439039973541</v>
      </c>
      <c r="AO39" s="14">
        <f t="shared" si="4"/>
        <v>3.8883874114608231E-2</v>
      </c>
      <c r="AP39" s="28">
        <f t="shared" si="4"/>
        <v>4.1003847132308736E-2</v>
      </c>
      <c r="AQ39">
        <v>2000.812178465806</v>
      </c>
      <c r="AR39">
        <v>2034.3411770399221</v>
      </c>
      <c r="AS39">
        <v>44.98208440709859</v>
      </c>
      <c r="AT39" s="14">
        <f t="shared" si="5"/>
        <v>0.18435201578008209</v>
      </c>
      <c r="AU39" s="28">
        <f t="shared" si="5"/>
        <v>0.20419902464764653</v>
      </c>
      <c r="AV39">
        <v>1900.2862915741789</v>
      </c>
      <c r="AW39">
        <v>1945.924121539372</v>
      </c>
      <c r="AX39">
        <v>34.53521913760342</v>
      </c>
      <c r="AY39" s="14">
        <f t="shared" si="6"/>
        <v>0.12484716167155147</v>
      </c>
      <c r="AZ39" s="28">
        <f t="shared" si="6"/>
        <v>0.15186181926752371</v>
      </c>
      <c r="BA39">
        <v>1903.6020271887371</v>
      </c>
      <c r="BB39">
        <v>1948.0043321471339</v>
      </c>
      <c r="BC39">
        <v>66.651925798715098</v>
      </c>
      <c r="BD39" s="14">
        <f t="shared" si="7"/>
        <v>0.12680986371883057</v>
      </c>
      <c r="BE39" s="28">
        <f t="shared" si="7"/>
        <v>0.15309317004250705</v>
      </c>
    </row>
    <row r="40" spans="1:57" x14ac:dyDescent="0.3">
      <c r="A40" s="11" t="s">
        <v>56</v>
      </c>
      <c r="B40" s="12">
        <f t="shared" si="8"/>
        <v>1958.5768137932009</v>
      </c>
      <c r="C40" s="12">
        <v>1883.4659999999999</v>
      </c>
      <c r="D40" s="13">
        <v>1973.7159999999999</v>
      </c>
      <c r="E40" s="22">
        <v>4.5726000000000003E-2</v>
      </c>
      <c r="F40" s="13">
        <v>60.013730000000002</v>
      </c>
      <c r="G40" s="14">
        <f t="shared" si="9"/>
        <v>7.7296872403379013E-3</v>
      </c>
      <c r="H40">
        <v>1878.4458899002391</v>
      </c>
      <c r="I40">
        <v>1971.418064447091</v>
      </c>
      <c r="J40" s="6">
        <v>4.7160050028722617E-2</v>
      </c>
      <c r="K40">
        <v>60.01290488243103</v>
      </c>
      <c r="L40" s="14">
        <f t="shared" si="10"/>
        <v>6.5564192139190161E-3</v>
      </c>
      <c r="M40">
        <v>1913.048849597229</v>
      </c>
      <c r="N40">
        <v>1958.5768137932009</v>
      </c>
      <c r="O40" s="6">
        <v>2.3245432027654681E-2</v>
      </c>
      <c r="P40">
        <v>3600.013200044632</v>
      </c>
      <c r="Q40" s="14">
        <f t="shared" si="11"/>
        <v>0</v>
      </c>
      <c r="R40">
        <v>1971.055979848536</v>
      </c>
      <c r="S40">
        <v>1971.055979848536</v>
      </c>
      <c r="T40">
        <v>20.001093942999429</v>
      </c>
      <c r="U40" s="14">
        <f t="shared" si="12"/>
        <v>6.3715479359558727E-3</v>
      </c>
      <c r="V40" s="28">
        <f t="shared" si="12"/>
        <v>6.3715479359558727E-3</v>
      </c>
      <c r="W40">
        <v>2007.313696221142</v>
      </c>
      <c r="X40">
        <v>2007.313696221142</v>
      </c>
      <c r="Y40">
        <v>30.001178364100632</v>
      </c>
      <c r="Z40" s="14">
        <f t="shared" si="1"/>
        <v>2.4883824869524371E-2</v>
      </c>
      <c r="AA40" s="28">
        <f t="shared" si="1"/>
        <v>2.4883824869524371E-2</v>
      </c>
      <c r="AB40">
        <v>1971.055979848536</v>
      </c>
      <c r="AC40">
        <v>1971.055979848536</v>
      </c>
      <c r="AD40">
        <v>20.00041673921514</v>
      </c>
      <c r="AE40" s="14">
        <f t="shared" si="2"/>
        <v>6.3715479359558727E-3</v>
      </c>
      <c r="AF40" s="28">
        <f t="shared" si="2"/>
        <v>6.3715479359558727E-3</v>
      </c>
      <c r="AG40">
        <v>1976.667639453005</v>
      </c>
      <c r="AH40">
        <v>1976.667639453005</v>
      </c>
      <c r="AI40">
        <v>30.000724757928399</v>
      </c>
      <c r="AJ40" s="14">
        <f t="shared" si="3"/>
        <v>9.2367200164936766E-3</v>
      </c>
      <c r="AK40" s="28">
        <f t="shared" si="3"/>
        <v>9.2367200164936766E-3</v>
      </c>
      <c r="AL40">
        <v>1971.055979848536</v>
      </c>
      <c r="AM40">
        <v>1971.055979848536</v>
      </c>
      <c r="AN40">
        <v>20.000608522468251</v>
      </c>
      <c r="AO40" s="14">
        <f t="shared" si="4"/>
        <v>6.3715479359558727E-3</v>
      </c>
      <c r="AP40" s="28">
        <f t="shared" si="4"/>
        <v>6.3715479359558727E-3</v>
      </c>
      <c r="AQ40">
        <v>1976.667639453005</v>
      </c>
      <c r="AR40">
        <v>1976.667639453005</v>
      </c>
      <c r="AS40">
        <v>30.00067543454934</v>
      </c>
      <c r="AT40" s="14">
        <f t="shared" si="5"/>
        <v>9.2367200164936766E-3</v>
      </c>
      <c r="AU40" s="28">
        <f t="shared" si="5"/>
        <v>9.2367200164936766E-3</v>
      </c>
      <c r="AV40">
        <v>1970.104819510856</v>
      </c>
      <c r="AW40">
        <v>1972.960971859547</v>
      </c>
      <c r="AX40">
        <v>30.000633177097189</v>
      </c>
      <c r="AY40" s="14">
        <f t="shared" si="6"/>
        <v>5.8859094197733653E-3</v>
      </c>
      <c r="AZ40" s="28">
        <f t="shared" si="6"/>
        <v>7.3441888850344006E-3</v>
      </c>
      <c r="BA40">
        <v>1976.638368876705</v>
      </c>
      <c r="BB40">
        <v>1976.6647123953751</v>
      </c>
      <c r="BC40">
        <v>20.000672031001891</v>
      </c>
      <c r="BD40" s="14">
        <f t="shared" si="7"/>
        <v>9.2217751973301832E-3</v>
      </c>
      <c r="BE40" s="28">
        <f t="shared" si="7"/>
        <v>9.2352255345773734E-3</v>
      </c>
    </row>
    <row r="41" spans="1:57" x14ac:dyDescent="0.3">
      <c r="A41" s="11" t="s">
        <v>57</v>
      </c>
      <c r="B41" s="12">
        <f t="shared" si="8"/>
        <v>1922.866720226044</v>
      </c>
      <c r="C41" s="12">
        <v>1688.105</v>
      </c>
      <c r="D41" s="13">
        <v>1979.184</v>
      </c>
      <c r="E41" s="14">
        <v>0.14707000000000001</v>
      </c>
      <c r="F41" s="13">
        <v>60.030169999999998</v>
      </c>
      <c r="G41" s="14">
        <f t="shared" si="9"/>
        <v>2.9288186841850156E-2</v>
      </c>
      <c r="H41">
        <v>1688.188803018392</v>
      </c>
      <c r="I41">
        <v>1949.162692568766</v>
      </c>
      <c r="J41" s="6">
        <v>0.13389025479778799</v>
      </c>
      <c r="K41">
        <v>60.022994041442871</v>
      </c>
      <c r="L41" s="14">
        <f t="shared" si="10"/>
        <v>1.3675400414455564E-2</v>
      </c>
      <c r="M41">
        <v>1810.135140969473</v>
      </c>
      <c r="N41">
        <v>1922.866720226044</v>
      </c>
      <c r="O41" s="6">
        <v>5.8626829447294117E-2</v>
      </c>
      <c r="P41">
        <v>3600.0156948566441</v>
      </c>
      <c r="Q41" s="14">
        <f t="shared" si="11"/>
        <v>0</v>
      </c>
      <c r="R41">
        <v>1941.7088547665189</v>
      </c>
      <c r="S41">
        <v>1943.775108022475</v>
      </c>
      <c r="T41">
        <v>20.000622110300171</v>
      </c>
      <c r="U41" s="14">
        <f t="shared" si="12"/>
        <v>9.7989810433975078E-3</v>
      </c>
      <c r="V41" s="28">
        <f t="shared" si="12"/>
        <v>1.0873550192793988E-2</v>
      </c>
      <c r="W41">
        <v>2256.4496843057018</v>
      </c>
      <c r="X41">
        <v>2387.3695611545559</v>
      </c>
      <c r="Y41">
        <v>34.372514477100047</v>
      </c>
      <c r="Z41" s="14">
        <f t="shared" si="1"/>
        <v>0.17348210386648286</v>
      </c>
      <c r="AA41" s="28">
        <f t="shared" si="1"/>
        <v>0.24156788197671178</v>
      </c>
      <c r="AB41">
        <v>1963.7963761607689</v>
      </c>
      <c r="AC41">
        <v>1966.741606447365</v>
      </c>
      <c r="AD41">
        <v>20.00084440223873</v>
      </c>
      <c r="AE41" s="14">
        <f t="shared" si="2"/>
        <v>2.1285747734982582E-2</v>
      </c>
      <c r="AF41" s="28">
        <f t="shared" si="2"/>
        <v>2.2817434905817759E-2</v>
      </c>
      <c r="AG41">
        <v>1994.744384685124</v>
      </c>
      <c r="AH41">
        <v>1994.8352979873059</v>
      </c>
      <c r="AI41">
        <v>30.000620605703439</v>
      </c>
      <c r="AJ41" s="14">
        <f t="shared" si="3"/>
        <v>3.7380471409183484E-2</v>
      </c>
      <c r="AK41" s="28">
        <f t="shared" si="3"/>
        <v>3.7427751494290576E-2</v>
      </c>
      <c r="AL41">
        <v>1941.7088547665189</v>
      </c>
      <c r="AM41">
        <v>1943.8136287698931</v>
      </c>
      <c r="AN41">
        <v>20.000626368168739</v>
      </c>
      <c r="AO41" s="14">
        <f t="shared" si="4"/>
        <v>9.7989810433975078E-3</v>
      </c>
      <c r="AP41" s="28">
        <f t="shared" si="4"/>
        <v>1.0893583171165731E-2</v>
      </c>
      <c r="AQ41">
        <v>1986.0351862767809</v>
      </c>
      <c r="AR41">
        <v>1996.15521824711</v>
      </c>
      <c r="AS41">
        <v>30.008990447781979</v>
      </c>
      <c r="AT41" s="14">
        <f t="shared" si="5"/>
        <v>3.2851193161901056E-2</v>
      </c>
      <c r="AU41" s="28">
        <f t="shared" si="5"/>
        <v>3.8114185060340831E-2</v>
      </c>
      <c r="AV41">
        <v>1972.9858016285791</v>
      </c>
      <c r="AW41">
        <v>1984.1368106275329</v>
      </c>
      <c r="AX41">
        <v>30.00060215390404</v>
      </c>
      <c r="AY41" s="14">
        <f t="shared" si="6"/>
        <v>2.6064771351726003E-2</v>
      </c>
      <c r="AZ41" s="28">
        <f t="shared" si="6"/>
        <v>3.1863929911006138E-2</v>
      </c>
      <c r="BA41">
        <v>1994.744384685124</v>
      </c>
      <c r="BB41">
        <v>1996.348339638331</v>
      </c>
      <c r="BC41">
        <v>27.666057212196751</v>
      </c>
      <c r="BD41" s="14">
        <f t="shared" si="7"/>
        <v>3.7380471409183484E-2</v>
      </c>
      <c r="BE41" s="28">
        <f t="shared" si="7"/>
        <v>3.8214619161773655E-2</v>
      </c>
    </row>
    <row r="42" spans="1:57" x14ac:dyDescent="0.3">
      <c r="A42" s="11" t="s">
        <v>58</v>
      </c>
      <c r="B42" s="12">
        <f t="shared" si="8"/>
        <v>1749.945412720683</v>
      </c>
      <c r="C42" s="12">
        <v>1496.6369999999999</v>
      </c>
      <c r="D42" s="13">
        <v>1933.752</v>
      </c>
      <c r="E42" s="14">
        <v>0.226045</v>
      </c>
      <c r="F42" s="13">
        <v>60.030949999999997</v>
      </c>
      <c r="G42" s="14">
        <f t="shared" si="9"/>
        <v>0.1050356119357737</v>
      </c>
      <c r="H42">
        <v>1572.337561835122</v>
      </c>
      <c r="I42">
        <v>1830.06838390234</v>
      </c>
      <c r="J42" s="6">
        <v>0.1408312521730184</v>
      </c>
      <c r="K42">
        <v>60.023442983627319</v>
      </c>
      <c r="L42" s="14">
        <f t="shared" si="10"/>
        <v>4.5785983150804614E-2</v>
      </c>
      <c r="M42">
        <v>1660.459584723144</v>
      </c>
      <c r="N42">
        <v>1749.945412720683</v>
      </c>
      <c r="O42" s="6">
        <v>5.1136353938271123E-2</v>
      </c>
      <c r="P42">
        <v>3600.7624409198761</v>
      </c>
      <c r="Q42" s="14">
        <f t="shared" si="11"/>
        <v>0</v>
      </c>
      <c r="R42">
        <v>1801.678401543254</v>
      </c>
      <c r="S42">
        <v>1801.678401543254</v>
      </c>
      <c r="T42">
        <v>20.000830569597021</v>
      </c>
      <c r="U42" s="14">
        <f t="shared" si="12"/>
        <v>2.9562630037779605E-2</v>
      </c>
      <c r="V42" s="28">
        <f t="shared" si="12"/>
        <v>2.9562630037779605E-2</v>
      </c>
      <c r="W42">
        <v>1958.459208409791</v>
      </c>
      <c r="X42">
        <v>2009.8538429848379</v>
      </c>
      <c r="Y42">
        <v>114.943533732502</v>
      </c>
      <c r="Z42" s="14">
        <f t="shared" si="1"/>
        <v>0.11915445714670983</v>
      </c>
      <c r="AA42" s="28">
        <f t="shared" si="1"/>
        <v>0.14852373586903431</v>
      </c>
      <c r="AB42">
        <v>1801.464478054465</v>
      </c>
      <c r="AC42">
        <v>1804.232885642132</v>
      </c>
      <c r="AD42">
        <v>20.491696633200629</v>
      </c>
      <c r="AE42" s="14">
        <f t="shared" si="2"/>
        <v>2.9440384231005274E-2</v>
      </c>
      <c r="AF42" s="28">
        <f t="shared" si="2"/>
        <v>3.1022380770750452E-2</v>
      </c>
      <c r="AG42">
        <v>1819.2854672424351</v>
      </c>
      <c r="AH42">
        <v>1830.912411604221</v>
      </c>
      <c r="AI42">
        <v>32.381530942209068</v>
      </c>
      <c r="AJ42" s="14">
        <f t="shared" si="3"/>
        <v>3.9624124282795443E-2</v>
      </c>
      <c r="AK42" s="28">
        <f t="shared" si="3"/>
        <v>4.6268299739508259E-2</v>
      </c>
      <c r="AL42">
        <v>1799.04988248276</v>
      </c>
      <c r="AM42">
        <v>1799.04988248276</v>
      </c>
      <c r="AN42">
        <v>20.000756900035771</v>
      </c>
      <c r="AO42" s="14">
        <f t="shared" si="4"/>
        <v>2.8060572292785503E-2</v>
      </c>
      <c r="AP42" s="28">
        <f t="shared" si="4"/>
        <v>2.8060572292785503E-2</v>
      </c>
      <c r="AQ42">
        <v>1827.2817520617789</v>
      </c>
      <c r="AR42">
        <v>1830.8667378956029</v>
      </c>
      <c r="AS42">
        <v>30.22043552489486</v>
      </c>
      <c r="AT42" s="14">
        <f t="shared" si="5"/>
        <v>4.4193572427416027E-2</v>
      </c>
      <c r="AU42" s="28">
        <f t="shared" si="5"/>
        <v>4.6242199663308121E-2</v>
      </c>
      <c r="AV42">
        <v>1920.3783255673691</v>
      </c>
      <c r="AW42">
        <v>1966.4161211163239</v>
      </c>
      <c r="AX42">
        <v>43.44035495389253</v>
      </c>
      <c r="AY42" s="14">
        <f t="shared" si="6"/>
        <v>9.7393273874588987E-2</v>
      </c>
      <c r="AZ42" s="28">
        <f t="shared" si="6"/>
        <v>0.12370140623934585</v>
      </c>
      <c r="BA42">
        <v>1821.963823597911</v>
      </c>
      <c r="BB42">
        <v>1832.12136695757</v>
      </c>
      <c r="BC42">
        <v>37.836189160909271</v>
      </c>
      <c r="BD42" s="14">
        <f t="shared" si="7"/>
        <v>4.115466137041339E-2</v>
      </c>
      <c r="BE42" s="28">
        <f t="shared" si="7"/>
        <v>4.6959152919590831E-2</v>
      </c>
    </row>
    <row r="43" spans="1:57" x14ac:dyDescent="0.3">
      <c r="A43" s="11" t="s">
        <v>59</v>
      </c>
      <c r="B43" s="12">
        <f t="shared" si="8"/>
        <v>1743.2231272402271</v>
      </c>
      <c r="C43" s="12">
        <v>1457.3230000000001</v>
      </c>
      <c r="D43" s="13">
        <v>2022.52</v>
      </c>
      <c r="E43" s="14">
        <v>0.27945199999999998</v>
      </c>
      <c r="F43" s="13">
        <v>60.031059999999997</v>
      </c>
      <c r="G43" s="14">
        <f t="shared" si="9"/>
        <v>0.1602186595596285</v>
      </c>
      <c r="H43">
        <v>1457.3234224887799</v>
      </c>
      <c r="I43">
        <v>2024.6411302512361</v>
      </c>
      <c r="J43" s="6">
        <v>0.28020655082318591</v>
      </c>
      <c r="K43">
        <v>60.032551050186157</v>
      </c>
      <c r="L43" s="14">
        <f t="shared" si="10"/>
        <v>0.16143544599281112</v>
      </c>
      <c r="M43">
        <v>1650.1273831287231</v>
      </c>
      <c r="N43">
        <v>1743.2231272402271</v>
      </c>
      <c r="O43" s="6">
        <v>5.3404376443127191E-2</v>
      </c>
      <c r="P43">
        <v>3600.5162169933319</v>
      </c>
      <c r="Q43" s="14">
        <f t="shared" si="11"/>
        <v>0</v>
      </c>
      <c r="R43">
        <v>1903.467408623922</v>
      </c>
      <c r="S43">
        <v>1910.374484932478</v>
      </c>
      <c r="T43">
        <v>27.56905517470004</v>
      </c>
      <c r="U43" s="14">
        <f t="shared" si="12"/>
        <v>9.1924136893126604E-2</v>
      </c>
      <c r="V43" s="28">
        <f t="shared" si="12"/>
        <v>9.5886381427761097E-2</v>
      </c>
      <c r="W43">
        <v>2090.668996415468</v>
      </c>
      <c r="X43">
        <v>2172.6152808946981</v>
      </c>
      <c r="Y43">
        <v>44.416033385499027</v>
      </c>
      <c r="Z43" s="14">
        <f t="shared" si="1"/>
        <v>0.19931233342761903</v>
      </c>
      <c r="AA43" s="28">
        <f t="shared" si="1"/>
        <v>0.24632082201333605</v>
      </c>
      <c r="AB43">
        <v>1889.0209401726379</v>
      </c>
      <c r="AC43">
        <v>1901.4827311956531</v>
      </c>
      <c r="AD43">
        <v>31.19829062769422</v>
      </c>
      <c r="AE43" s="14">
        <f t="shared" si="2"/>
        <v>8.3636919826338987E-2</v>
      </c>
      <c r="AF43" s="28">
        <f t="shared" si="2"/>
        <v>9.0785626625992336E-2</v>
      </c>
      <c r="AG43">
        <v>1998.76738595508</v>
      </c>
      <c r="AH43">
        <v>2097.254946665048</v>
      </c>
      <c r="AI43">
        <v>44.494956593494862</v>
      </c>
      <c r="AJ43" s="14">
        <f t="shared" si="3"/>
        <v>0.14659297178979966</v>
      </c>
      <c r="AK43" s="28">
        <f t="shared" si="3"/>
        <v>0.2030903639887478</v>
      </c>
      <c r="AL43">
        <v>1902.548168044304</v>
      </c>
      <c r="AM43">
        <v>1913.9182928520929</v>
      </c>
      <c r="AN43">
        <v>26.741445729718539</v>
      </c>
      <c r="AO43" s="14">
        <f t="shared" si="4"/>
        <v>9.1396814506649757E-2</v>
      </c>
      <c r="AP43" s="28">
        <f t="shared" si="4"/>
        <v>9.7919286948711395E-2</v>
      </c>
      <c r="AQ43">
        <v>1856.794248247656</v>
      </c>
      <c r="AR43">
        <v>1895.784325089078</v>
      </c>
      <c r="AS43">
        <v>54.497967762639753</v>
      </c>
      <c r="AT43" s="14">
        <f t="shared" si="5"/>
        <v>6.5150077022686326E-2</v>
      </c>
      <c r="AU43" s="28">
        <f t="shared" si="5"/>
        <v>8.7516735789512648E-2</v>
      </c>
      <c r="AV43">
        <v>1954.2169231586131</v>
      </c>
      <c r="AW43">
        <v>2039.0149352864701</v>
      </c>
      <c r="AX43">
        <v>31.240271951991598</v>
      </c>
      <c r="AY43" s="14">
        <f t="shared" si="6"/>
        <v>0.12103659745061984</v>
      </c>
      <c r="AZ43" s="28">
        <f t="shared" si="6"/>
        <v>0.16968097968876994</v>
      </c>
      <c r="BA43">
        <v>1981.8361090775641</v>
      </c>
      <c r="BB43">
        <v>2055.2798491495219</v>
      </c>
      <c r="BC43">
        <v>52.548093260999302</v>
      </c>
      <c r="BD43" s="14">
        <f t="shared" si="7"/>
        <v>0.13688034429367377</v>
      </c>
      <c r="BE43" s="28">
        <f t="shared" si="7"/>
        <v>0.17901134802136628</v>
      </c>
    </row>
    <row r="44" spans="1:57" x14ac:dyDescent="0.3">
      <c r="A44" s="11" t="s">
        <v>60</v>
      </c>
      <c r="B44" s="12">
        <f t="shared" si="8"/>
        <v>1827.1837912210019</v>
      </c>
      <c r="C44" s="12">
        <v>1726.5250000000001</v>
      </c>
      <c r="D44" s="13">
        <v>1849.175</v>
      </c>
      <c r="E44" s="14">
        <v>6.6326999999999997E-2</v>
      </c>
      <c r="F44" s="13">
        <v>60.022039999999997</v>
      </c>
      <c r="G44" s="14">
        <f t="shared" si="9"/>
        <v>1.2035575668226885E-2</v>
      </c>
      <c r="H44">
        <v>1722.1661364313941</v>
      </c>
      <c r="I44">
        <v>1847.5574378423489</v>
      </c>
      <c r="J44" s="6">
        <v>6.7868689136610552E-2</v>
      </c>
      <c r="K44">
        <v>60.01306414604187</v>
      </c>
      <c r="L44" s="14">
        <f t="shared" si="10"/>
        <v>1.1150299558936252E-2</v>
      </c>
      <c r="M44">
        <v>1755.7793075595621</v>
      </c>
      <c r="N44">
        <v>1827.1837912210019</v>
      </c>
      <c r="O44" s="6">
        <v>3.9078982642311903E-2</v>
      </c>
      <c r="P44">
        <v>3600.0133910179138</v>
      </c>
      <c r="Q44" s="14">
        <f t="shared" si="11"/>
        <v>0</v>
      </c>
      <c r="R44">
        <v>1831.4014599690049</v>
      </c>
      <c r="S44">
        <v>1831.4014599690049</v>
      </c>
      <c r="T44">
        <v>20.000623598998931</v>
      </c>
      <c r="U44" s="14">
        <f t="shared" si="12"/>
        <v>2.3082892746025189E-3</v>
      </c>
      <c r="V44" s="28">
        <f t="shared" si="12"/>
        <v>2.3082892746025189E-3</v>
      </c>
      <c r="W44">
        <v>1887.67468898587</v>
      </c>
      <c r="X44">
        <v>1887.67468898587</v>
      </c>
      <c r="Y44">
        <v>30.000923210001201</v>
      </c>
      <c r="Z44" s="14">
        <f t="shared" si="1"/>
        <v>3.310608273535829E-2</v>
      </c>
      <c r="AA44" s="28">
        <f t="shared" si="1"/>
        <v>3.310608273535829E-2</v>
      </c>
      <c r="AB44">
        <v>1831.4014599690049</v>
      </c>
      <c r="AC44">
        <v>1831.4014599690049</v>
      </c>
      <c r="AD44">
        <v>20.000562193803489</v>
      </c>
      <c r="AE44" s="14">
        <f t="shared" si="2"/>
        <v>2.3082892746025189E-3</v>
      </c>
      <c r="AF44" s="28">
        <f t="shared" si="2"/>
        <v>2.3082892746025189E-3</v>
      </c>
      <c r="AG44">
        <v>1831.4014599690049</v>
      </c>
      <c r="AH44">
        <v>1831.4014599690049</v>
      </c>
      <c r="AI44">
        <v>30.000841823592779</v>
      </c>
      <c r="AJ44" s="14">
        <f t="shared" si="3"/>
        <v>2.3082892746025189E-3</v>
      </c>
      <c r="AK44" s="28">
        <f t="shared" si="3"/>
        <v>2.3082892746025189E-3</v>
      </c>
      <c r="AL44">
        <v>1831.4014599690049</v>
      </c>
      <c r="AM44">
        <v>1831.4014599690049</v>
      </c>
      <c r="AN44">
        <v>20.000628382503059</v>
      </c>
      <c r="AO44" s="14">
        <f t="shared" si="4"/>
        <v>2.3082892746025189E-3</v>
      </c>
      <c r="AP44" s="28">
        <f t="shared" si="4"/>
        <v>2.3082892746025189E-3</v>
      </c>
      <c r="AQ44">
        <v>1831.4014599690049</v>
      </c>
      <c r="AR44">
        <v>1831.4014599690049</v>
      </c>
      <c r="AS44">
        <v>30.000602573202919</v>
      </c>
      <c r="AT44" s="14">
        <f t="shared" si="5"/>
        <v>2.3082892746025189E-3</v>
      </c>
      <c r="AU44" s="28">
        <f t="shared" si="5"/>
        <v>2.3082892746025189E-3</v>
      </c>
      <c r="AV44">
        <v>1857.8544431889641</v>
      </c>
      <c r="AW44">
        <v>1868.528205284498</v>
      </c>
      <c r="AX44">
        <v>30.00063785421662</v>
      </c>
      <c r="AY44" s="14">
        <f t="shared" si="6"/>
        <v>1.6785750900004823E-2</v>
      </c>
      <c r="AZ44" s="28">
        <f t="shared" si="6"/>
        <v>2.2627397562380937E-2</v>
      </c>
      <c r="BA44">
        <v>1831.4014599690049</v>
      </c>
      <c r="BB44">
        <v>1831.4014599690049</v>
      </c>
      <c r="BC44">
        <v>20.000586904503869</v>
      </c>
      <c r="BD44" s="14">
        <f t="shared" si="7"/>
        <v>2.3082892746025189E-3</v>
      </c>
      <c r="BE44" s="28">
        <f t="shared" si="7"/>
        <v>2.3082892746025189E-3</v>
      </c>
    </row>
    <row r="45" spans="1:57" x14ac:dyDescent="0.3">
      <c r="A45" s="11" t="s">
        <v>61</v>
      </c>
      <c r="B45" s="12">
        <f t="shared" si="8"/>
        <v>1360.676379525971</v>
      </c>
      <c r="C45" s="12">
        <v>1208.7660000000001</v>
      </c>
      <c r="D45" s="13">
        <v>1431.396</v>
      </c>
      <c r="E45" s="14">
        <v>0.155533</v>
      </c>
      <c r="F45" s="13">
        <v>60.018810000000002</v>
      </c>
      <c r="G45" s="14">
        <f t="shared" si="9"/>
        <v>5.1973872360940129E-2</v>
      </c>
      <c r="H45">
        <v>1185.7181353771521</v>
      </c>
      <c r="I45">
        <v>1394.0243710188829</v>
      </c>
      <c r="J45" s="6">
        <v>0.14942797268994751</v>
      </c>
      <c r="K45">
        <v>60.010617971420288</v>
      </c>
      <c r="L45" s="14">
        <f t="shared" si="10"/>
        <v>2.4508393027686405E-2</v>
      </c>
      <c r="M45">
        <v>1262.6862706642321</v>
      </c>
      <c r="N45">
        <v>1360.676379525971</v>
      </c>
      <c r="O45" s="6">
        <v>7.2015734480432192E-2</v>
      </c>
      <c r="P45">
        <v>3600.0290999412541</v>
      </c>
      <c r="Q45" s="14">
        <f t="shared" si="11"/>
        <v>0</v>
      </c>
      <c r="R45">
        <v>1388.508007095028</v>
      </c>
      <c r="S45">
        <v>1389.2283211965901</v>
      </c>
      <c r="T45">
        <v>20.000684405399081</v>
      </c>
      <c r="U45" s="14">
        <f t="shared" si="12"/>
        <v>2.0454259357947334E-2</v>
      </c>
      <c r="V45" s="28">
        <f t="shared" si="12"/>
        <v>2.0983638799231524E-2</v>
      </c>
      <c r="W45">
        <v>1572.6237930268619</v>
      </c>
      <c r="X45">
        <v>1595.3159097215701</v>
      </c>
      <c r="Y45">
        <v>52.152322550697143</v>
      </c>
      <c r="Z45" s="14">
        <f t="shared" si="1"/>
        <v>0.15576621795604961</v>
      </c>
      <c r="AA45" s="28">
        <f t="shared" si="1"/>
        <v>0.17244330373203226</v>
      </c>
      <c r="AB45">
        <v>1387.644087688016</v>
      </c>
      <c r="AC45">
        <v>1389.122208001173</v>
      </c>
      <c r="AD45">
        <v>20.083342198678292</v>
      </c>
      <c r="AE45" s="14">
        <f t="shared" si="2"/>
        <v>1.9819340269168168E-2</v>
      </c>
      <c r="AF45" s="28">
        <f t="shared" si="2"/>
        <v>2.0905653176041677E-2</v>
      </c>
      <c r="AG45">
        <v>1380.8055127571281</v>
      </c>
      <c r="AH45">
        <v>1384.9898641953571</v>
      </c>
      <c r="AI45">
        <v>31.139600098319349</v>
      </c>
      <c r="AJ45" s="14">
        <f t="shared" si="3"/>
        <v>1.4793475902160968E-2</v>
      </c>
      <c r="AK45" s="28">
        <f t="shared" si="3"/>
        <v>1.7868675487595617E-2</v>
      </c>
      <c r="AL45">
        <v>1382.0508248843239</v>
      </c>
      <c r="AM45">
        <v>1388.145611673945</v>
      </c>
      <c r="AN45">
        <v>20.000655616237779</v>
      </c>
      <c r="AO45" s="14">
        <f t="shared" si="4"/>
        <v>1.5708691412574725E-2</v>
      </c>
      <c r="AP45" s="28">
        <f t="shared" si="4"/>
        <v>2.0187924594931007E-2</v>
      </c>
      <c r="AQ45">
        <v>1381.666510078396</v>
      </c>
      <c r="AR45">
        <v>1387.273328689872</v>
      </c>
      <c r="AS45">
        <v>30.074403961258941</v>
      </c>
      <c r="AT45" s="14">
        <f t="shared" si="5"/>
        <v>1.5426247466526488E-2</v>
      </c>
      <c r="AU45" s="28">
        <f t="shared" si="5"/>
        <v>1.9546858874089312E-2</v>
      </c>
      <c r="AV45">
        <v>1462.976534859429</v>
      </c>
      <c r="AW45">
        <v>1513.9512207140669</v>
      </c>
      <c r="AX45">
        <v>30.88240251539391</v>
      </c>
      <c r="AY45" s="14">
        <f t="shared" si="6"/>
        <v>7.5183310942089715E-2</v>
      </c>
      <c r="AZ45" s="28">
        <f t="shared" si="6"/>
        <v>0.11264606595250329</v>
      </c>
      <c r="BA45">
        <v>1436.127433969395</v>
      </c>
      <c r="BB45">
        <v>1463.098489507533</v>
      </c>
      <c r="BC45">
        <v>24.875285907601938</v>
      </c>
      <c r="BD45" s="14">
        <f t="shared" si="7"/>
        <v>5.5451138550453472E-2</v>
      </c>
      <c r="BE45" s="28">
        <f t="shared" si="7"/>
        <v>7.527293890208013E-2</v>
      </c>
    </row>
    <row r="46" spans="1:57" x14ac:dyDescent="0.3">
      <c r="A46" s="11" t="s">
        <v>62</v>
      </c>
      <c r="B46" s="12">
        <f t="shared" si="8"/>
        <v>1602.366284020816</v>
      </c>
      <c r="C46" s="12">
        <v>1385.35</v>
      </c>
      <c r="D46" s="13">
        <v>1620.8</v>
      </c>
      <c r="E46" s="14">
        <v>0.14526800000000001</v>
      </c>
      <c r="F46" s="13">
        <v>60.042400000000001</v>
      </c>
      <c r="G46" s="14">
        <f t="shared" si="9"/>
        <v>1.1504058817892899E-2</v>
      </c>
      <c r="H46">
        <v>1431.882324992238</v>
      </c>
      <c r="I46">
        <v>1610.2689440165971</v>
      </c>
      <c r="J46" s="6">
        <v>0.110780636791887</v>
      </c>
      <c r="K46">
        <v>60.016206979751587</v>
      </c>
      <c r="L46" s="14">
        <f t="shared" si="10"/>
        <v>4.9318686211687595E-3</v>
      </c>
      <c r="M46">
        <v>1487.4982613844991</v>
      </c>
      <c r="N46">
        <v>1602.366284020816</v>
      </c>
      <c r="O46" s="6">
        <v>7.1686495017904334E-2</v>
      </c>
      <c r="P46">
        <v>3600.0141379833221</v>
      </c>
      <c r="Q46" s="14">
        <f t="shared" si="11"/>
        <v>0</v>
      </c>
      <c r="R46">
        <v>1604.2726243243501</v>
      </c>
      <c r="S46">
        <v>1604.2726243243501</v>
      </c>
      <c r="T46">
        <v>20.000973731301201</v>
      </c>
      <c r="U46" s="14">
        <f t="shared" si="12"/>
        <v>1.189703204906747E-3</v>
      </c>
      <c r="V46" s="28">
        <f t="shared" si="12"/>
        <v>1.189703204906747E-3</v>
      </c>
      <c r="W46">
        <v>1651.230379684087</v>
      </c>
      <c r="X46">
        <v>1652.9169974899839</v>
      </c>
      <c r="Y46">
        <v>39.79100230119802</v>
      </c>
      <c r="Z46" s="14">
        <f t="shared" si="1"/>
        <v>3.0494959954259864E-2</v>
      </c>
      <c r="AA46" s="28">
        <f t="shared" si="1"/>
        <v>3.1547539394252033E-2</v>
      </c>
      <c r="AB46">
        <v>1603.6591357265161</v>
      </c>
      <c r="AC46">
        <v>1603.6591357265161</v>
      </c>
      <c r="AD46">
        <v>20.000470995798239</v>
      </c>
      <c r="AE46" s="14">
        <f t="shared" si="2"/>
        <v>8.0683905957875475E-4</v>
      </c>
      <c r="AF46" s="28">
        <f t="shared" si="2"/>
        <v>8.0683905957875475E-4</v>
      </c>
      <c r="AG46">
        <v>1612.6027735073981</v>
      </c>
      <c r="AH46">
        <v>1619.785601867643</v>
      </c>
      <c r="AI46">
        <v>30.00065386295319</v>
      </c>
      <c r="AJ46" s="14">
        <f t="shared" si="3"/>
        <v>6.3883580106888216E-3</v>
      </c>
      <c r="AK46" s="28">
        <f t="shared" si="3"/>
        <v>1.0870996238835414E-2</v>
      </c>
      <c r="AL46">
        <v>1604.2726243243501</v>
      </c>
      <c r="AM46">
        <v>1604.2726243243501</v>
      </c>
      <c r="AN46">
        <v>20.00066684596241</v>
      </c>
      <c r="AO46" s="14">
        <f t="shared" si="4"/>
        <v>1.189703204906747E-3</v>
      </c>
      <c r="AP46" s="28">
        <f t="shared" si="4"/>
        <v>1.189703204906747E-3</v>
      </c>
      <c r="AQ46">
        <v>1620.3809813200701</v>
      </c>
      <c r="AR46">
        <v>1620.563422648911</v>
      </c>
      <c r="AS46">
        <v>30.00056053847074</v>
      </c>
      <c r="AT46" s="14">
        <f t="shared" si="5"/>
        <v>1.1242558882385996E-2</v>
      </c>
      <c r="AU46" s="28">
        <f t="shared" si="5"/>
        <v>1.1356416326005644E-2</v>
      </c>
      <c r="AV46">
        <v>1607.461462246778</v>
      </c>
      <c r="AW46">
        <v>1607.8384264408451</v>
      </c>
      <c r="AX46">
        <v>30.000710021296982</v>
      </c>
      <c r="AY46" s="14">
        <f t="shared" si="6"/>
        <v>3.1797837215949273E-3</v>
      </c>
      <c r="AZ46" s="28">
        <f t="shared" si="6"/>
        <v>3.4150384182434351E-3</v>
      </c>
      <c r="BA46">
        <v>1608.900718200513</v>
      </c>
      <c r="BB46">
        <v>1617.89155902522</v>
      </c>
      <c r="BC46">
        <v>20.00073862790596</v>
      </c>
      <c r="BD46" s="14">
        <f t="shared" si="7"/>
        <v>4.0779903102430015E-3</v>
      </c>
      <c r="BE46" s="28">
        <f t="shared" si="7"/>
        <v>9.6889675970006119E-3</v>
      </c>
    </row>
    <row r="47" spans="1:57" x14ac:dyDescent="0.3">
      <c r="A47" s="11" t="s">
        <v>63</v>
      </c>
      <c r="B47" s="12">
        <f t="shared" si="8"/>
        <v>1764.837262657843</v>
      </c>
      <c r="C47" s="12">
        <v>1488.19</v>
      </c>
      <c r="D47" s="13">
        <v>6122.7979999999998</v>
      </c>
      <c r="E47" s="14">
        <v>0.75694300000000003</v>
      </c>
      <c r="F47" s="13">
        <v>60.024149999999999</v>
      </c>
      <c r="G47" s="14">
        <f t="shared" si="9"/>
        <v>2.4693272459462197</v>
      </c>
      <c r="H47">
        <v>1567.3559302151309</v>
      </c>
      <c r="I47">
        <v>1840.8305102627601</v>
      </c>
      <c r="J47" s="6">
        <v>0.1485604342838675</v>
      </c>
      <c r="K47">
        <v>60.024025917053223</v>
      </c>
      <c r="L47" s="14">
        <f t="shared" si="10"/>
        <v>4.305963456963241E-2</v>
      </c>
      <c r="M47">
        <v>1658.052459269147</v>
      </c>
      <c r="N47">
        <v>1764.837262657843</v>
      </c>
      <c r="O47" s="6">
        <v>6.0506883919641777E-2</v>
      </c>
      <c r="P47">
        <v>3605.1093261241908</v>
      </c>
      <c r="Q47" s="14">
        <f t="shared" si="11"/>
        <v>0</v>
      </c>
      <c r="R47">
        <v>1782.740551953347</v>
      </c>
      <c r="S47">
        <v>1787.394315383505</v>
      </c>
      <c r="T47">
        <v>20.002119394598409</v>
      </c>
      <c r="U47" s="14">
        <f t="shared" si="12"/>
        <v>1.0144442025516662E-2</v>
      </c>
      <c r="V47" s="28">
        <f t="shared" si="12"/>
        <v>1.2781378319092812E-2</v>
      </c>
      <c r="W47">
        <v>1892.884715419005</v>
      </c>
      <c r="X47">
        <v>1949.727208318564</v>
      </c>
      <c r="Y47">
        <v>43.308338291799011</v>
      </c>
      <c r="Z47" s="14">
        <f t="shared" si="1"/>
        <v>7.255482160906028E-2</v>
      </c>
      <c r="AA47" s="28">
        <f t="shared" si="1"/>
        <v>0.10476316971134036</v>
      </c>
      <c r="AB47">
        <v>1782.184499890245</v>
      </c>
      <c r="AC47">
        <v>1787.339211164046</v>
      </c>
      <c r="AD47">
        <v>20.14061217159033</v>
      </c>
      <c r="AE47" s="14">
        <f t="shared" si="2"/>
        <v>9.8293693132232903E-3</v>
      </c>
      <c r="AF47" s="28">
        <f t="shared" si="2"/>
        <v>1.2750154919278561E-2</v>
      </c>
      <c r="AG47">
        <v>1825.7064309323939</v>
      </c>
      <c r="AH47">
        <v>1832.9501502625401</v>
      </c>
      <c r="AI47">
        <v>30.000652047153562</v>
      </c>
      <c r="AJ47" s="14">
        <f t="shared" si="3"/>
        <v>3.4489960951346883E-2</v>
      </c>
      <c r="AK47" s="28">
        <f t="shared" si="3"/>
        <v>3.8594429665497414E-2</v>
      </c>
      <c r="AL47">
        <v>1782.740551953347</v>
      </c>
      <c r="AM47">
        <v>1789.146245345099</v>
      </c>
      <c r="AN47">
        <v>20.000564037123699</v>
      </c>
      <c r="AO47" s="14">
        <f t="shared" si="4"/>
        <v>1.0144442025516662E-2</v>
      </c>
      <c r="AP47" s="28">
        <f t="shared" si="4"/>
        <v>1.3774064726311789E-2</v>
      </c>
      <c r="AQ47">
        <v>1803.7393904168259</v>
      </c>
      <c r="AR47">
        <v>1809.663517439405</v>
      </c>
      <c r="AS47">
        <v>30.000744781084361</v>
      </c>
      <c r="AT47" s="14">
        <f t="shared" si="5"/>
        <v>2.204289799524993E-2</v>
      </c>
      <c r="AU47" s="28">
        <f t="shared" si="5"/>
        <v>2.5399653401500469E-2</v>
      </c>
      <c r="AV47">
        <v>1850.6346497699219</v>
      </c>
      <c r="AW47">
        <v>1888.0001128772251</v>
      </c>
      <c r="AX47">
        <v>31.65091891089105</v>
      </c>
      <c r="AY47" s="14">
        <f t="shared" si="6"/>
        <v>4.861490004062366E-2</v>
      </c>
      <c r="AZ47" s="28">
        <f t="shared" si="6"/>
        <v>6.9787086223405653E-2</v>
      </c>
      <c r="BA47">
        <v>1829.696077883845</v>
      </c>
      <c r="BB47">
        <v>1836.2030328606891</v>
      </c>
      <c r="BC47">
        <v>24.888233964698159</v>
      </c>
      <c r="BD47" s="14">
        <f t="shared" si="7"/>
        <v>3.6750592589100635E-2</v>
      </c>
      <c r="BE47" s="28">
        <f t="shared" si="7"/>
        <v>4.0437592583108375E-2</v>
      </c>
    </row>
    <row r="48" spans="1:57" x14ac:dyDescent="0.3">
      <c r="A48" s="11" t="s">
        <v>64</v>
      </c>
      <c r="B48" s="12">
        <f t="shared" si="8"/>
        <v>1493.0384981545819</v>
      </c>
      <c r="C48" s="12">
        <v>1213.845</v>
      </c>
      <c r="D48" s="13">
        <v>9837.6209999999992</v>
      </c>
      <c r="E48" s="14">
        <v>0.87661199999999995</v>
      </c>
      <c r="F48" s="13">
        <v>60.019199999999998</v>
      </c>
      <c r="G48" s="14">
        <f t="shared" si="9"/>
        <v>5.5889935270654085</v>
      </c>
      <c r="H48">
        <v>1213.8447097586211</v>
      </c>
      <c r="I48">
        <v>2085.2901691314451</v>
      </c>
      <c r="J48" s="6">
        <v>0.4179012936774138</v>
      </c>
      <c r="K48">
        <v>60.098620891571038</v>
      </c>
      <c r="L48" s="14">
        <f t="shared" si="10"/>
        <v>0.39667541842283044</v>
      </c>
      <c r="M48">
        <v>1363.99520823336</v>
      </c>
      <c r="N48">
        <v>1493.0384981545819</v>
      </c>
      <c r="O48" s="6">
        <v>8.6429981598411781E-2</v>
      </c>
      <c r="P48">
        <v>3600.0231499671941</v>
      </c>
      <c r="Q48" s="14">
        <f t="shared" si="11"/>
        <v>0</v>
      </c>
      <c r="R48">
        <v>1853.3192317834259</v>
      </c>
      <c r="S48">
        <v>1923.135046348739</v>
      </c>
      <c r="T48">
        <v>31.675645846402041</v>
      </c>
      <c r="U48" s="14">
        <f t="shared" si="12"/>
        <v>0.24130706212475864</v>
      </c>
      <c r="V48" s="28">
        <f t="shared" si="12"/>
        <v>0.28806795586702078</v>
      </c>
      <c r="W48">
        <v>1758.733216978585</v>
      </c>
      <c r="X48">
        <v>1848.346838385607</v>
      </c>
      <c r="Y48">
        <v>62.770653339501592</v>
      </c>
      <c r="Z48" s="14">
        <f t="shared" si="1"/>
        <v>0.17795570519608553</v>
      </c>
      <c r="AA48" s="28">
        <f t="shared" si="1"/>
        <v>0.23797667687081853</v>
      </c>
      <c r="AB48">
        <v>1775.71360832808</v>
      </c>
      <c r="AC48">
        <v>1874.636410144815</v>
      </c>
      <c r="AD48">
        <v>30.355042059719558</v>
      </c>
      <c r="AE48" s="14">
        <f t="shared" si="2"/>
        <v>0.18932874840326538</v>
      </c>
      <c r="AF48" s="28">
        <f t="shared" si="2"/>
        <v>0.25558477725918916</v>
      </c>
      <c r="AG48">
        <v>1625.5249465280669</v>
      </c>
      <c r="AH48">
        <v>1738.4392381081209</v>
      </c>
      <c r="AI48">
        <v>58.800400557648388</v>
      </c>
      <c r="AJ48" s="14">
        <f t="shared" si="3"/>
        <v>8.8736123373402809E-2</v>
      </c>
      <c r="AK48" s="28">
        <f t="shared" si="3"/>
        <v>0.16436330359656362</v>
      </c>
      <c r="AL48">
        <v>1814.604485843759</v>
      </c>
      <c r="AM48">
        <v>1911.0431688417759</v>
      </c>
      <c r="AN48">
        <v>27.752932063909249</v>
      </c>
      <c r="AO48" s="14">
        <f t="shared" si="4"/>
        <v>0.21537688953542555</v>
      </c>
      <c r="AP48" s="28">
        <f t="shared" si="4"/>
        <v>0.27996911747677911</v>
      </c>
      <c r="AQ48">
        <v>1648.411029288342</v>
      </c>
      <c r="AR48">
        <v>1727.558124672064</v>
      </c>
      <c r="AS48">
        <v>54.587131114024672</v>
      </c>
      <c r="AT48" s="14">
        <f t="shared" si="5"/>
        <v>0.10406465159860434</v>
      </c>
      <c r="AU48" s="28">
        <f t="shared" si="5"/>
        <v>0.15707540482536239</v>
      </c>
      <c r="AV48">
        <v>1595.9229322507911</v>
      </c>
      <c r="AW48">
        <v>1654.4420837291009</v>
      </c>
      <c r="AX48">
        <v>31.07223038550001</v>
      </c>
      <c r="AY48" s="14">
        <f t="shared" si="6"/>
        <v>6.8909431487115605E-2</v>
      </c>
      <c r="AZ48" s="28">
        <f t="shared" si="6"/>
        <v>0.10810410165177671</v>
      </c>
      <c r="BA48">
        <v>1610.3315863900391</v>
      </c>
      <c r="BB48">
        <v>1688.127398605312</v>
      </c>
      <c r="BC48">
        <v>66.213265129987846</v>
      </c>
      <c r="BD48" s="14">
        <f t="shared" si="7"/>
        <v>7.8559989163329139E-2</v>
      </c>
      <c r="BE48" s="28">
        <f t="shared" si="7"/>
        <v>0.13066568657932323</v>
      </c>
    </row>
    <row r="49" spans="1:57" x14ac:dyDescent="0.3">
      <c r="A49" s="11" t="s">
        <v>65</v>
      </c>
      <c r="B49" s="12">
        <f t="shared" si="8"/>
        <v>2070.1237633493261</v>
      </c>
      <c r="C49" s="12">
        <v>2034.4459999999999</v>
      </c>
      <c r="D49" s="13">
        <v>2075.2629999999999</v>
      </c>
      <c r="E49" s="14">
        <v>1.9668000000000001E-2</v>
      </c>
      <c r="F49" s="13">
        <v>60.20044</v>
      </c>
      <c r="G49" s="14">
        <f t="shared" si="9"/>
        <v>2.4825745888540081E-3</v>
      </c>
      <c r="H49">
        <v>2036.041257348104</v>
      </c>
      <c r="I49">
        <v>2076.0701998387781</v>
      </c>
      <c r="J49" s="6">
        <v>1.928111221565746E-2</v>
      </c>
      <c r="K49">
        <v>60.175328969955437</v>
      </c>
      <c r="L49" s="14">
        <f t="shared" si="10"/>
        <v>2.8725028883447418E-3</v>
      </c>
      <c r="M49">
        <v>2054.811386458684</v>
      </c>
      <c r="N49">
        <v>2070.1237633493261</v>
      </c>
      <c r="O49" s="6">
        <v>7.3968412718799052E-3</v>
      </c>
      <c r="P49">
        <v>3600.0201148986821</v>
      </c>
      <c r="Q49" s="14">
        <f t="shared" si="11"/>
        <v>0</v>
      </c>
      <c r="R49">
        <v>2072.5301642970212</v>
      </c>
      <c r="S49">
        <v>2072.5301642970221</v>
      </c>
      <c r="T49">
        <v>20.000575341600051</v>
      </c>
      <c r="U49" s="14">
        <f t="shared" si="12"/>
        <v>1.1624430337448743E-3</v>
      </c>
      <c r="V49" s="28">
        <f t="shared" si="12"/>
        <v>1.1624430337453136E-3</v>
      </c>
      <c r="W49">
        <v>2072.5301642970212</v>
      </c>
      <c r="X49">
        <v>2072.5301642970221</v>
      </c>
      <c r="Y49">
        <v>30.001000715198462</v>
      </c>
      <c r="Z49" s="14">
        <f t="shared" si="1"/>
        <v>1.1624430337448743E-3</v>
      </c>
      <c r="AA49" s="28">
        <f t="shared" si="1"/>
        <v>1.1624430337453136E-3</v>
      </c>
      <c r="AB49">
        <v>2072.5301642970212</v>
      </c>
      <c r="AC49">
        <v>2072.5301642970221</v>
      </c>
      <c r="AD49">
        <v>20.00072737730807</v>
      </c>
      <c r="AE49" s="14">
        <f t="shared" si="2"/>
        <v>1.1624430337448743E-3</v>
      </c>
      <c r="AF49" s="28">
        <f t="shared" si="2"/>
        <v>1.1624430337453136E-3</v>
      </c>
      <c r="AG49">
        <v>2072.5301642970212</v>
      </c>
      <c r="AH49">
        <v>2072.5301642970221</v>
      </c>
      <c r="AI49">
        <v>30.000804519746449</v>
      </c>
      <c r="AJ49" s="14">
        <f t="shared" si="3"/>
        <v>1.1624430337448743E-3</v>
      </c>
      <c r="AK49" s="28">
        <f t="shared" si="3"/>
        <v>1.1624430337453136E-3</v>
      </c>
      <c r="AL49">
        <v>2072.5301642970212</v>
      </c>
      <c r="AM49">
        <v>2072.5301642970221</v>
      </c>
      <c r="AN49">
        <v>20.000627490552141</v>
      </c>
      <c r="AO49" s="14">
        <f t="shared" si="4"/>
        <v>1.1624430337448743E-3</v>
      </c>
      <c r="AP49" s="28">
        <f t="shared" si="4"/>
        <v>1.1624430337453136E-3</v>
      </c>
      <c r="AQ49">
        <v>2072.5301642970212</v>
      </c>
      <c r="AR49">
        <v>2072.5301642970221</v>
      </c>
      <c r="AS49">
        <v>30.000570867490019</v>
      </c>
      <c r="AT49" s="14">
        <f t="shared" si="5"/>
        <v>1.1624430337448743E-3</v>
      </c>
      <c r="AU49" s="28">
        <f t="shared" si="5"/>
        <v>1.1624430337453136E-3</v>
      </c>
      <c r="AV49">
        <v>2072.5301642970212</v>
      </c>
      <c r="AW49">
        <v>2072.5301642970221</v>
      </c>
      <c r="AX49">
        <v>30.000621808297002</v>
      </c>
      <c r="AY49" s="14">
        <f t="shared" si="6"/>
        <v>1.1624430337448743E-3</v>
      </c>
      <c r="AZ49" s="28">
        <f t="shared" si="6"/>
        <v>1.1624430337453136E-3</v>
      </c>
      <c r="BA49">
        <v>2072.5301642970212</v>
      </c>
      <c r="BB49">
        <v>2072.5301642970221</v>
      </c>
      <c r="BC49">
        <v>20.000601487705719</v>
      </c>
      <c r="BD49" s="14">
        <f t="shared" si="7"/>
        <v>1.1624430337448743E-3</v>
      </c>
      <c r="BE49" s="28">
        <f t="shared" si="7"/>
        <v>1.1624430337453136E-3</v>
      </c>
    </row>
    <row r="50" spans="1:57" x14ac:dyDescent="0.3">
      <c r="A50" s="11" t="s">
        <v>66</v>
      </c>
      <c r="B50" s="12">
        <f t="shared" si="8"/>
        <v>1317.4766971557251</v>
      </c>
      <c r="C50" s="12">
        <v>1079.7739999999999</v>
      </c>
      <c r="D50" s="13">
        <v>1575.078</v>
      </c>
      <c r="E50" s="14">
        <v>0.31446299999999999</v>
      </c>
      <c r="F50" s="13">
        <v>60.043030000000002</v>
      </c>
      <c r="G50" s="14">
        <f t="shared" si="9"/>
        <v>0.19552626881401799</v>
      </c>
      <c r="H50">
        <v>1079.773872209581</v>
      </c>
      <c r="I50">
        <v>1546.0751689526239</v>
      </c>
      <c r="J50" s="6">
        <v>0.3016032506743736</v>
      </c>
      <c r="K50">
        <v>60.034790992736824</v>
      </c>
      <c r="L50" s="14">
        <f t="shared" si="10"/>
        <v>0.17351234544824637</v>
      </c>
      <c r="M50">
        <v>1204.209636478827</v>
      </c>
      <c r="N50">
        <v>1317.4766971557251</v>
      </c>
      <c r="O50" s="6">
        <v>8.5972724163870778E-2</v>
      </c>
      <c r="P50">
        <v>3600.0201210975652</v>
      </c>
      <c r="Q50" s="14">
        <f t="shared" si="11"/>
        <v>0</v>
      </c>
      <c r="R50">
        <v>1363.7428146866091</v>
      </c>
      <c r="S50">
        <v>1367.46785587868</v>
      </c>
      <c r="T50">
        <v>21.810909582098251</v>
      </c>
      <c r="U50" s="14">
        <f t="shared" si="12"/>
        <v>3.5117218870562968E-2</v>
      </c>
      <c r="V50" s="28">
        <f t="shared" si="12"/>
        <v>3.794462462287175E-2</v>
      </c>
      <c r="W50">
        <v>1398.259028886258</v>
      </c>
      <c r="X50">
        <v>1447.217589176624</v>
      </c>
      <c r="Y50">
        <v>71.239489781597513</v>
      </c>
      <c r="Z50" s="14">
        <f t="shared" si="1"/>
        <v>6.1315947299054527E-2</v>
      </c>
      <c r="AA50" s="28">
        <f t="shared" si="1"/>
        <v>9.847680213319443E-2</v>
      </c>
      <c r="AB50">
        <v>1428.5497063968601</v>
      </c>
      <c r="AC50">
        <v>1469.0431405642021</v>
      </c>
      <c r="AD50">
        <v>32.359312223398589</v>
      </c>
      <c r="AE50" s="14">
        <f t="shared" si="2"/>
        <v>8.4307380525916201E-2</v>
      </c>
      <c r="AF50" s="28">
        <f t="shared" si="2"/>
        <v>0.11504297854807666</v>
      </c>
      <c r="AG50">
        <v>1380.2247374377851</v>
      </c>
      <c r="AH50">
        <v>1429.8396344825101</v>
      </c>
      <c r="AI50">
        <v>61.056937999743973</v>
      </c>
      <c r="AJ50" s="14">
        <f t="shared" si="3"/>
        <v>4.7627438434034906E-2</v>
      </c>
      <c r="AK50" s="28">
        <f t="shared" si="3"/>
        <v>8.5286470394021485E-2</v>
      </c>
      <c r="AL50">
        <v>1388.9358081822211</v>
      </c>
      <c r="AM50">
        <v>1437.880583218433</v>
      </c>
      <c r="AN50">
        <v>23.832407634868289</v>
      </c>
      <c r="AO50" s="14">
        <f t="shared" si="4"/>
        <v>5.4239373782297373E-2</v>
      </c>
      <c r="AP50" s="28">
        <f t="shared" si="4"/>
        <v>9.1389765240360993E-2</v>
      </c>
      <c r="AQ50">
        <v>1356.310653770312</v>
      </c>
      <c r="AR50">
        <v>1427.6343788817719</v>
      </c>
      <c r="AS50">
        <v>47.589482985576623</v>
      </c>
      <c r="AT50" s="14">
        <f t="shared" si="5"/>
        <v>2.9476010238681846E-2</v>
      </c>
      <c r="AU50" s="28">
        <f t="shared" si="5"/>
        <v>8.3612622495611563E-2</v>
      </c>
      <c r="AV50">
        <v>1397.6190005482049</v>
      </c>
      <c r="AW50">
        <v>1422.8680349659071</v>
      </c>
      <c r="AX50">
        <v>35.60266089538927</v>
      </c>
      <c r="AY50" s="14">
        <f t="shared" si="6"/>
        <v>6.0830148696745419E-2</v>
      </c>
      <c r="AZ50" s="28">
        <f t="shared" si="6"/>
        <v>7.9994840165074119E-2</v>
      </c>
      <c r="BA50">
        <v>1377.621904872158</v>
      </c>
      <c r="BB50">
        <v>1412.1395374715121</v>
      </c>
      <c r="BC50">
        <v>70.17300325700198</v>
      </c>
      <c r="BD50" s="14">
        <f t="shared" si="7"/>
        <v>4.5651819000881916E-2</v>
      </c>
      <c r="BE50" s="28">
        <f t="shared" si="7"/>
        <v>7.1851624032632039E-2</v>
      </c>
    </row>
    <row r="51" spans="1:57" x14ac:dyDescent="0.3">
      <c r="A51" s="11" t="s">
        <v>67</v>
      </c>
      <c r="B51" s="12">
        <f t="shared" si="8"/>
        <v>1792.5822694989499</v>
      </c>
      <c r="C51" s="12">
        <v>1467.982</v>
      </c>
      <c r="D51" s="13">
        <v>2036.1769999999999</v>
      </c>
      <c r="E51" s="14">
        <v>0.27905000000000002</v>
      </c>
      <c r="F51" s="13">
        <v>60.245919999999998</v>
      </c>
      <c r="G51" s="14">
        <f t="shared" si="9"/>
        <v>0.13589040494589846</v>
      </c>
      <c r="H51">
        <v>1467.9820592927631</v>
      </c>
      <c r="I51">
        <v>2020.2254592305619</v>
      </c>
      <c r="J51" s="6">
        <v>0.27335731139044772</v>
      </c>
      <c r="K51">
        <v>60.031229019165039</v>
      </c>
      <c r="L51" s="14">
        <f t="shared" si="10"/>
        <v>0.12699176690799313</v>
      </c>
      <c r="M51">
        <v>1678.1029418677399</v>
      </c>
      <c r="N51">
        <v>1792.5822694989499</v>
      </c>
      <c r="O51" s="6">
        <v>6.3862802605544056E-2</v>
      </c>
      <c r="P51">
        <v>3600.655794858932</v>
      </c>
      <c r="Q51" s="14">
        <f t="shared" si="11"/>
        <v>0</v>
      </c>
      <c r="R51">
        <v>1878.489099217664</v>
      </c>
      <c r="S51">
        <v>1889.467214273966</v>
      </c>
      <c r="T51">
        <v>20.218777995597339</v>
      </c>
      <c r="U51" s="14">
        <f t="shared" si="12"/>
        <v>4.792350743418107E-2</v>
      </c>
      <c r="V51" s="28">
        <f t="shared" si="12"/>
        <v>5.4047697795257477E-2</v>
      </c>
      <c r="W51">
        <v>2115.8149587533098</v>
      </c>
      <c r="X51">
        <v>2190.2998935849319</v>
      </c>
      <c r="Y51">
        <v>60.946805186601708</v>
      </c>
      <c r="Z51" s="14">
        <f t="shared" si="1"/>
        <v>0.18031679480167326</v>
      </c>
      <c r="AA51" s="28">
        <f t="shared" si="1"/>
        <v>0.22186854732036884</v>
      </c>
      <c r="AB51">
        <v>1884.062388847884</v>
      </c>
      <c r="AC51">
        <v>1894.046887918872</v>
      </c>
      <c r="AD51">
        <v>20.159327001881319</v>
      </c>
      <c r="AE51" s="14">
        <f t="shared" si="2"/>
        <v>5.1032591867877813E-2</v>
      </c>
      <c r="AF51" s="28">
        <f t="shared" si="2"/>
        <v>5.6602489127755777E-2</v>
      </c>
      <c r="AG51">
        <v>1971.4973093594831</v>
      </c>
      <c r="AH51">
        <v>2085.9860456853789</v>
      </c>
      <c r="AI51">
        <v>48.108514738362281</v>
      </c>
      <c r="AJ51" s="14">
        <f t="shared" si="3"/>
        <v>9.9808551554257122E-2</v>
      </c>
      <c r="AK51" s="28">
        <f t="shared" si="3"/>
        <v>0.1636766028420214</v>
      </c>
      <c r="AL51">
        <v>1874.1243322524431</v>
      </c>
      <c r="AM51">
        <v>1886.921428103585</v>
      </c>
      <c r="AN51">
        <v>20.000796494144019</v>
      </c>
      <c r="AO51" s="14">
        <f t="shared" si="4"/>
        <v>4.5488602749755649E-2</v>
      </c>
      <c r="AP51" s="28">
        <f t="shared" si="4"/>
        <v>5.2627519645725408E-2</v>
      </c>
      <c r="AQ51">
        <v>2053.7734451025249</v>
      </c>
      <c r="AR51">
        <v>2123.198821916199</v>
      </c>
      <c r="AS51">
        <v>46.26479251915589</v>
      </c>
      <c r="AT51" s="14">
        <f t="shared" si="5"/>
        <v>0.14570666018948256</v>
      </c>
      <c r="AU51" s="28">
        <f t="shared" si="5"/>
        <v>0.18443591574163049</v>
      </c>
      <c r="AV51">
        <v>1954.030499863446</v>
      </c>
      <c r="AW51">
        <v>2015.3282836511489</v>
      </c>
      <c r="AX51">
        <v>30.44219566039974</v>
      </c>
      <c r="AY51" s="14">
        <f t="shared" si="6"/>
        <v>9.0064614110917762E-2</v>
      </c>
      <c r="AZ51" s="28">
        <f t="shared" si="6"/>
        <v>0.12425985570774356</v>
      </c>
      <c r="BA51">
        <v>1990.3520040971659</v>
      </c>
      <c r="BB51">
        <v>2047.637794985347</v>
      </c>
      <c r="BC51">
        <v>57.84752844010363</v>
      </c>
      <c r="BD51" s="14">
        <f t="shared" si="7"/>
        <v>0.11032672695881078</v>
      </c>
      <c r="BE51" s="28">
        <f t="shared" si="7"/>
        <v>0.14228386045438707</v>
      </c>
    </row>
    <row r="52" spans="1:57" x14ac:dyDescent="0.3">
      <c r="A52" s="11" t="s">
        <v>68</v>
      </c>
      <c r="B52" s="12">
        <f t="shared" si="8"/>
        <v>1572.958063558955</v>
      </c>
      <c r="C52" s="12">
        <v>1357.9690000000001</v>
      </c>
      <c r="D52" s="13">
        <v>1594.502</v>
      </c>
      <c r="E52" s="14">
        <v>0.148343</v>
      </c>
      <c r="F52" s="13">
        <v>60.027540000000002</v>
      </c>
      <c r="G52" s="14">
        <f t="shared" si="9"/>
        <v>1.36964468031016E-2</v>
      </c>
      <c r="H52">
        <v>1354.6124184889941</v>
      </c>
      <c r="I52">
        <v>1617.203953634581</v>
      </c>
      <c r="J52" s="6">
        <v>0.16237378999440771</v>
      </c>
      <c r="K52">
        <v>60.02088189125061</v>
      </c>
      <c r="L52" s="14">
        <f t="shared" si="10"/>
        <v>2.81290970819119E-2</v>
      </c>
      <c r="M52">
        <v>1448.06275901858</v>
      </c>
      <c r="N52">
        <v>1572.958063558955</v>
      </c>
      <c r="O52" s="6">
        <v>7.9401547589760715E-2</v>
      </c>
      <c r="P52">
        <v>3600.014750957489</v>
      </c>
      <c r="Q52" s="14">
        <f t="shared" si="11"/>
        <v>0</v>
      </c>
      <c r="R52">
        <v>1605.3087267785629</v>
      </c>
      <c r="S52">
        <v>1605.3087267785629</v>
      </c>
      <c r="T52">
        <v>20.000530800601702</v>
      </c>
      <c r="U52" s="14">
        <f t="shared" si="12"/>
        <v>2.0566767779181407E-2</v>
      </c>
      <c r="V52" s="28">
        <f t="shared" si="12"/>
        <v>2.0566767779181407E-2</v>
      </c>
      <c r="W52">
        <v>1709.202284487294</v>
      </c>
      <c r="X52">
        <v>1733.4956774526549</v>
      </c>
      <c r="Y52">
        <v>59.313608445998398</v>
      </c>
      <c r="Z52" s="14">
        <f t="shared" si="1"/>
        <v>8.6616562821817747E-2</v>
      </c>
      <c r="AA52" s="28">
        <f t="shared" si="1"/>
        <v>0.10206096247122415</v>
      </c>
      <c r="AB52">
        <v>1600.6355648291119</v>
      </c>
      <c r="AC52">
        <v>1603.992077728755</v>
      </c>
      <c r="AD52">
        <v>20.00061729361769</v>
      </c>
      <c r="AE52" s="14">
        <f t="shared" si="2"/>
        <v>1.7595829101466391E-2</v>
      </c>
      <c r="AF52" s="28">
        <f t="shared" si="2"/>
        <v>1.9729714916609305E-2</v>
      </c>
      <c r="AG52">
        <v>1613.864829211831</v>
      </c>
      <c r="AH52">
        <v>1618.2511237625349</v>
      </c>
      <c r="AI52">
        <v>30.127175486274059</v>
      </c>
      <c r="AJ52" s="14">
        <f t="shared" si="3"/>
        <v>2.6006265901533838E-2</v>
      </c>
      <c r="AK52" s="28">
        <f t="shared" si="3"/>
        <v>2.8794830105705674E-2</v>
      </c>
      <c r="AL52">
        <v>1605.3087267785629</v>
      </c>
      <c r="AM52">
        <v>1605.449018556377</v>
      </c>
      <c r="AN52">
        <v>20.000598848098889</v>
      </c>
      <c r="AO52" s="14">
        <f t="shared" si="4"/>
        <v>2.0566767779181407E-2</v>
      </c>
      <c r="AP52" s="28">
        <f t="shared" si="4"/>
        <v>2.0655957555478877E-2</v>
      </c>
      <c r="AQ52">
        <v>1611.5283965665519</v>
      </c>
      <c r="AR52">
        <v>1618.640704560215</v>
      </c>
      <c r="AS52">
        <v>30.006211655214429</v>
      </c>
      <c r="AT52" s="14">
        <f t="shared" si="5"/>
        <v>2.4520890862359136E-2</v>
      </c>
      <c r="AU52" s="28">
        <f t="shared" si="5"/>
        <v>2.9042504094418775E-2</v>
      </c>
      <c r="AV52">
        <v>1614.1138865080779</v>
      </c>
      <c r="AW52">
        <v>1622.390271070878</v>
      </c>
      <c r="AX52">
        <v>30.000722310302081</v>
      </c>
      <c r="AY52" s="14">
        <f t="shared" si="6"/>
        <v>2.6164602796850334E-2</v>
      </c>
      <c r="AZ52" s="28">
        <f t="shared" si="6"/>
        <v>3.1426271721496715E-2</v>
      </c>
      <c r="BA52">
        <v>1613.864829211831</v>
      </c>
      <c r="BB52">
        <v>1616.5506256673179</v>
      </c>
      <c r="BC52">
        <v>22.190324335097099</v>
      </c>
      <c r="BD52" s="14">
        <f t="shared" si="7"/>
        <v>2.6006265901533838E-2</v>
      </c>
      <c r="BE52" s="28">
        <f t="shared" si="7"/>
        <v>2.7713747186451334E-2</v>
      </c>
    </row>
    <row r="53" spans="1:57" x14ac:dyDescent="0.3">
      <c r="A53" s="11" t="s">
        <v>69</v>
      </c>
      <c r="B53" s="12">
        <f t="shared" si="8"/>
        <v>1556.3379566002709</v>
      </c>
      <c r="C53" s="12">
        <v>1351.134</v>
      </c>
      <c r="D53" s="13">
        <v>1601.4760000000001</v>
      </c>
      <c r="E53" s="14">
        <v>0.15631999999999999</v>
      </c>
      <c r="F53" s="13">
        <v>60.026910000000001</v>
      </c>
      <c r="G53" s="14">
        <f t="shared" si="9"/>
        <v>2.9002726052078449E-2</v>
      </c>
      <c r="H53">
        <v>1350.0169201238641</v>
      </c>
      <c r="I53">
        <v>1573.89374934117</v>
      </c>
      <c r="J53" s="6">
        <v>0.14224392803581501</v>
      </c>
      <c r="K53">
        <v>60.025800943374627</v>
      </c>
      <c r="L53" s="14">
        <f t="shared" si="10"/>
        <v>1.1280193139572752E-2</v>
      </c>
      <c r="M53">
        <v>1437.112827226171</v>
      </c>
      <c r="N53">
        <v>1556.3379566002709</v>
      </c>
      <c r="O53" s="6">
        <v>7.6606195247297074E-2</v>
      </c>
      <c r="P53">
        <v>3600.0568821430211</v>
      </c>
      <c r="Q53" s="14">
        <f t="shared" si="11"/>
        <v>0</v>
      </c>
      <c r="R53">
        <v>1591.6536872611571</v>
      </c>
      <c r="S53">
        <v>1591.6536872611571</v>
      </c>
      <c r="T53">
        <v>20.000784670798751</v>
      </c>
      <c r="U53" s="14">
        <f t="shared" si="12"/>
        <v>2.2691556490745314E-2</v>
      </c>
      <c r="V53" s="28">
        <f t="shared" si="12"/>
        <v>2.2691556490745314E-2</v>
      </c>
      <c r="W53">
        <v>1687.381059585656</v>
      </c>
      <c r="X53">
        <v>1774.8917328998721</v>
      </c>
      <c r="Y53">
        <v>39.312889456399724</v>
      </c>
      <c r="Z53" s="14">
        <f t="shared" si="1"/>
        <v>8.4199644704188198E-2</v>
      </c>
      <c r="AA53" s="28">
        <f t="shared" si="1"/>
        <v>0.14042822471349287</v>
      </c>
      <c r="AB53">
        <v>1594.915846691016</v>
      </c>
      <c r="AC53">
        <v>1609.5271684689051</v>
      </c>
      <c r="AD53">
        <v>20.679102691996381</v>
      </c>
      <c r="AE53" s="14">
        <f t="shared" si="2"/>
        <v>2.478760472758515E-2</v>
      </c>
      <c r="AF53" s="28">
        <f t="shared" si="2"/>
        <v>3.4175875260938113E-2</v>
      </c>
      <c r="AG53">
        <v>1597.370724749861</v>
      </c>
      <c r="AH53">
        <v>1609.5815548895739</v>
      </c>
      <c r="AI53">
        <v>31.318447154015299</v>
      </c>
      <c r="AJ53" s="14">
        <f t="shared" si="3"/>
        <v>2.6364947263269066E-2</v>
      </c>
      <c r="AK53" s="28">
        <f t="shared" si="3"/>
        <v>3.4210820383517811E-2</v>
      </c>
      <c r="AL53">
        <v>1599.0933951460131</v>
      </c>
      <c r="AM53">
        <v>1601.275577707142</v>
      </c>
      <c r="AN53">
        <v>20.087815925548789</v>
      </c>
      <c r="AO53" s="14">
        <f t="shared" si="4"/>
        <v>2.7471821505361829E-2</v>
      </c>
      <c r="AP53" s="28">
        <f t="shared" si="4"/>
        <v>2.8873947921333694E-2</v>
      </c>
      <c r="AQ53">
        <v>1594.3057650958649</v>
      </c>
      <c r="AR53">
        <v>1610.030456935403</v>
      </c>
      <c r="AS53">
        <v>30.118485266901551</v>
      </c>
      <c r="AT53" s="14">
        <f t="shared" si="5"/>
        <v>2.4395606580547874E-2</v>
      </c>
      <c r="AU53" s="28">
        <f t="shared" si="5"/>
        <v>3.4499255195459093E-2</v>
      </c>
      <c r="AV53">
        <v>1594.3057650958649</v>
      </c>
      <c r="AW53">
        <v>1611.992896056581</v>
      </c>
      <c r="AX53">
        <v>30.000791736907559</v>
      </c>
      <c r="AY53" s="14">
        <f t="shared" si="6"/>
        <v>2.4395606580547874E-2</v>
      </c>
      <c r="AZ53" s="28">
        <f t="shared" si="6"/>
        <v>3.5760188987413156E-2</v>
      </c>
      <c r="BA53">
        <v>1605.7761090583999</v>
      </c>
      <c r="BB53">
        <v>1613.822632792173</v>
      </c>
      <c r="BC53">
        <v>20.623694814398181</v>
      </c>
      <c r="BD53" s="14">
        <f t="shared" si="7"/>
        <v>3.1765692180459167E-2</v>
      </c>
      <c r="BE53" s="28">
        <f t="shared" si="7"/>
        <v>3.6935856989232574E-2</v>
      </c>
    </row>
    <row r="54" spans="1:57" x14ac:dyDescent="0.3">
      <c r="A54" s="11" t="s">
        <v>70</v>
      </c>
      <c r="B54" s="12">
        <f t="shared" si="8"/>
        <v>1780.476156096061</v>
      </c>
      <c r="C54" s="12">
        <v>1473.0450000000001</v>
      </c>
      <c r="D54" s="13">
        <v>2019.52</v>
      </c>
      <c r="E54" s="14">
        <v>0.27059699999999998</v>
      </c>
      <c r="F54" s="13">
        <v>60.013370000000002</v>
      </c>
      <c r="G54" s="14">
        <f t="shared" si="9"/>
        <v>0.13425837975167018</v>
      </c>
      <c r="H54">
        <v>1473.044535790787</v>
      </c>
      <c r="I54">
        <v>2041.69329557219</v>
      </c>
      <c r="J54" s="6">
        <v>0.27851820888799922</v>
      </c>
      <c r="K54">
        <v>60.029309034347527</v>
      </c>
      <c r="L54" s="14">
        <f t="shared" si="10"/>
        <v>0.14671195600219861</v>
      </c>
      <c r="M54">
        <v>1669.4732842858759</v>
      </c>
      <c r="N54">
        <v>1780.476156096061</v>
      </c>
      <c r="O54" s="6">
        <v>6.2344486574633623E-2</v>
      </c>
      <c r="P54">
        <v>3600.0453550815578</v>
      </c>
      <c r="Q54" s="14">
        <f t="shared" si="11"/>
        <v>0</v>
      </c>
      <c r="R54">
        <v>1871.23322494387</v>
      </c>
      <c r="S54">
        <v>1874.960870158126</v>
      </c>
      <c r="T54">
        <v>20.216833003201469</v>
      </c>
      <c r="U54" s="14">
        <f t="shared" si="12"/>
        <v>5.0973481749290249E-2</v>
      </c>
      <c r="V54" s="28">
        <f t="shared" si="12"/>
        <v>5.306710440269851E-2</v>
      </c>
      <c r="W54">
        <v>2157.490987910031</v>
      </c>
      <c r="X54">
        <v>2244.3190752903251</v>
      </c>
      <c r="Y54">
        <v>57.695277134502248</v>
      </c>
      <c r="Z54" s="14">
        <f t="shared" si="1"/>
        <v>0.2117494415879328</v>
      </c>
      <c r="AA54" s="28">
        <f t="shared" si="1"/>
        <v>0.26051622067846364</v>
      </c>
      <c r="AB54">
        <v>1876.98370324844</v>
      </c>
      <c r="AC54">
        <v>1889.841172040921</v>
      </c>
      <c r="AD54">
        <v>23.865617258090062</v>
      </c>
      <c r="AE54" s="14">
        <f t="shared" si="2"/>
        <v>5.4203223571375997E-2</v>
      </c>
      <c r="AF54" s="28">
        <f t="shared" si="2"/>
        <v>6.1424588905845214E-2</v>
      </c>
      <c r="AG54">
        <v>1899.998203863026</v>
      </c>
      <c r="AH54">
        <v>1911.597774535212</v>
      </c>
      <c r="AI54">
        <v>41.829895310942092</v>
      </c>
      <c r="AJ54" s="14">
        <f t="shared" si="3"/>
        <v>6.7129260539514068E-2</v>
      </c>
      <c r="AK54" s="28">
        <f t="shared" si="3"/>
        <v>7.364413052666384E-2</v>
      </c>
      <c r="AL54">
        <v>1875.721188945608</v>
      </c>
      <c r="AM54">
        <v>1891.661193247751</v>
      </c>
      <c r="AN54">
        <v>20.552624642336738</v>
      </c>
      <c r="AO54" s="14">
        <f t="shared" si="4"/>
        <v>5.3494135556628193E-2</v>
      </c>
      <c r="AP54" s="28">
        <f t="shared" si="4"/>
        <v>6.2446799285129737E-2</v>
      </c>
      <c r="AQ54">
        <v>2103.370650791509</v>
      </c>
      <c r="AR54">
        <v>2178.7739443287501</v>
      </c>
      <c r="AS54">
        <v>45.066528766043483</v>
      </c>
      <c r="AT54" s="14">
        <f t="shared" si="5"/>
        <v>0.18135288899540142</v>
      </c>
      <c r="AU54" s="28">
        <f t="shared" si="5"/>
        <v>0.22370296106970158</v>
      </c>
      <c r="AV54">
        <v>1941.689549147874</v>
      </c>
      <c r="AW54">
        <v>2039.4180006877009</v>
      </c>
      <c r="AX54">
        <v>33.870667686796523</v>
      </c>
      <c r="AY54" s="14">
        <f t="shared" si="6"/>
        <v>9.0545100814658219E-2</v>
      </c>
      <c r="AZ54" s="28">
        <f t="shared" si="6"/>
        <v>0.14543404229540793</v>
      </c>
      <c r="BA54">
        <v>1970.423232773001</v>
      </c>
      <c r="BB54">
        <v>2041.28687638734</v>
      </c>
      <c r="BC54">
        <v>56.199328670097749</v>
      </c>
      <c r="BD54" s="14">
        <f t="shared" si="7"/>
        <v>0.10668330268091043</v>
      </c>
      <c r="BE54" s="28">
        <f t="shared" si="7"/>
        <v>0.14648369167893965</v>
      </c>
    </row>
    <row r="55" spans="1:57" x14ac:dyDescent="0.3">
      <c r="A55" s="11" t="s">
        <v>71</v>
      </c>
      <c r="B55" s="12">
        <f t="shared" si="8"/>
        <v>1597.7114814474851</v>
      </c>
      <c r="C55" s="12">
        <v>1463.181</v>
      </c>
      <c r="D55" s="13">
        <v>1646.008</v>
      </c>
      <c r="E55" s="14">
        <v>0.11107300000000001</v>
      </c>
      <c r="F55" s="13">
        <v>60.015340000000002</v>
      </c>
      <c r="G55" s="14">
        <f t="shared" si="9"/>
        <v>3.0228560734106739E-2</v>
      </c>
      <c r="H55">
        <v>1483.006866448188</v>
      </c>
      <c r="I55">
        <v>1651.818797112124</v>
      </c>
      <c r="J55" s="6">
        <v>0.10219760845382619</v>
      </c>
      <c r="K55">
        <v>60.029397964477539</v>
      </c>
      <c r="L55" s="14">
        <f t="shared" si="10"/>
        <v>3.3865510946706784E-2</v>
      </c>
      <c r="M55">
        <v>1530.8191226431511</v>
      </c>
      <c r="N55">
        <v>1597.7114814474851</v>
      </c>
      <c r="O55" s="6">
        <v>4.1867608501961917E-2</v>
      </c>
      <c r="P55">
        <v>3600.0135869979858</v>
      </c>
      <c r="Q55" s="14">
        <f t="shared" si="11"/>
        <v>0</v>
      </c>
      <c r="R55">
        <v>1640.8276711466669</v>
      </c>
      <c r="S55">
        <v>1643.4354657497679</v>
      </c>
      <c r="T55">
        <v>20.047241342003691</v>
      </c>
      <c r="U55" s="14">
        <f t="shared" si="12"/>
        <v>2.6986217599262487E-2</v>
      </c>
      <c r="V55" s="28">
        <f t="shared" si="12"/>
        <v>2.8618423810072437E-2</v>
      </c>
      <c r="W55">
        <v>1843.521268487998</v>
      </c>
      <c r="X55">
        <v>1920.207368278576</v>
      </c>
      <c r="Y55">
        <v>39.360306903201852</v>
      </c>
      <c r="Z55" s="14">
        <f t="shared" si="1"/>
        <v>0.15385117394150263</v>
      </c>
      <c r="AA55" s="28">
        <f t="shared" si="1"/>
        <v>0.20184863824031488</v>
      </c>
      <c r="AB55">
        <v>1639.8644571491211</v>
      </c>
      <c r="AC55">
        <v>1643.858942693088</v>
      </c>
      <c r="AD55">
        <v>20.000867610319979</v>
      </c>
      <c r="AE55" s="14">
        <f t="shared" si="2"/>
        <v>2.638334654980793E-2</v>
      </c>
      <c r="AF55" s="28">
        <f t="shared" si="2"/>
        <v>2.8883476010195863E-2</v>
      </c>
      <c r="AG55">
        <v>1662.356477527072</v>
      </c>
      <c r="AH55">
        <v>1682.594763241955</v>
      </c>
      <c r="AI55">
        <v>30.080619124975051</v>
      </c>
      <c r="AJ55" s="14">
        <f t="shared" si="3"/>
        <v>4.0460994885647458E-2</v>
      </c>
      <c r="AK55" s="28">
        <f t="shared" si="3"/>
        <v>5.3128041439351646E-2</v>
      </c>
      <c r="AL55">
        <v>1639.8644571491211</v>
      </c>
      <c r="AM55">
        <v>1643.5483336356031</v>
      </c>
      <c r="AN55">
        <v>20.00063248642255</v>
      </c>
      <c r="AO55" s="14">
        <f t="shared" si="4"/>
        <v>2.638334654980793E-2</v>
      </c>
      <c r="AP55" s="28">
        <f t="shared" si="4"/>
        <v>2.8689067281779172E-2</v>
      </c>
      <c r="AQ55">
        <v>1681.3984766345379</v>
      </c>
      <c r="AR55">
        <v>1695.6876646107489</v>
      </c>
      <c r="AS55">
        <v>30.157933398382738</v>
      </c>
      <c r="AT55" s="14">
        <f t="shared" si="5"/>
        <v>5.2379291354428148E-2</v>
      </c>
      <c r="AU55" s="28">
        <f t="shared" si="5"/>
        <v>6.1322825992650418E-2</v>
      </c>
      <c r="AV55">
        <v>1741.029436209504</v>
      </c>
      <c r="AW55">
        <v>1785.3043593595271</v>
      </c>
      <c r="AX55">
        <v>32.717418345599427</v>
      </c>
      <c r="AY55" s="14">
        <f t="shared" si="6"/>
        <v>8.9702024693580171E-2</v>
      </c>
      <c r="AZ55" s="28">
        <f t="shared" si="6"/>
        <v>0.11741348803608004</v>
      </c>
      <c r="BA55">
        <v>1672.4285511211281</v>
      </c>
      <c r="BB55">
        <v>1673.176407826488</v>
      </c>
      <c r="BC55">
        <v>20.00059784000041</v>
      </c>
      <c r="BD55" s="14">
        <f t="shared" si="7"/>
        <v>4.6765057734924245E-2</v>
      </c>
      <c r="BE55" s="28">
        <f t="shared" si="7"/>
        <v>4.7233137681800756E-2</v>
      </c>
    </row>
    <row r="56" spans="1:57" x14ac:dyDescent="0.3">
      <c r="A56" s="11" t="s">
        <v>72</v>
      </c>
      <c r="B56" s="12">
        <f t="shared" si="8"/>
        <v>1914.169941780219</v>
      </c>
      <c r="C56" s="12">
        <v>1590.345</v>
      </c>
      <c r="D56" s="13">
        <v>2119.5770000000002</v>
      </c>
      <c r="E56" s="14">
        <v>0.24968799999999999</v>
      </c>
      <c r="F56" s="13">
        <v>60.298139999999997</v>
      </c>
      <c r="G56" s="14">
        <f t="shared" si="9"/>
        <v>0.10730868442576642</v>
      </c>
      <c r="H56">
        <v>1676.579133784938</v>
      </c>
      <c r="I56">
        <v>1916.818338291693</v>
      </c>
      <c r="J56" s="6">
        <v>0.12533227573399619</v>
      </c>
      <c r="K56">
        <v>60.02796196937561</v>
      </c>
      <c r="L56" s="14">
        <f t="shared" si="10"/>
        <v>1.3835743910025472E-3</v>
      </c>
      <c r="M56">
        <v>1801.0241781799721</v>
      </c>
      <c r="N56">
        <v>1914.169941780219</v>
      </c>
      <c r="O56" s="6">
        <v>5.9109570749511571E-2</v>
      </c>
      <c r="P56">
        <v>3600.0143768787379</v>
      </c>
      <c r="Q56" s="14">
        <f t="shared" si="11"/>
        <v>0</v>
      </c>
      <c r="R56">
        <v>1928.7637001916819</v>
      </c>
      <c r="S56">
        <v>1928.763700191681</v>
      </c>
      <c r="T56">
        <v>20.000445260999548</v>
      </c>
      <c r="U56" s="14">
        <f t="shared" si="12"/>
        <v>7.6240662299243813E-3</v>
      </c>
      <c r="V56" s="28">
        <f t="shared" si="12"/>
        <v>7.624066229923906E-3</v>
      </c>
      <c r="W56">
        <v>2455.751915641014</v>
      </c>
      <c r="X56">
        <v>2530.366961162365</v>
      </c>
      <c r="Y56">
        <v>35.734908617998009</v>
      </c>
      <c r="Z56" s="14">
        <f t="shared" si="1"/>
        <v>0.28293306776989308</v>
      </c>
      <c r="AA56" s="28">
        <f t="shared" si="1"/>
        <v>0.32191343408572676</v>
      </c>
      <c r="AB56">
        <v>1981.7954924645239</v>
      </c>
      <c r="AC56">
        <v>2002.993102426761</v>
      </c>
      <c r="AD56">
        <v>20.16833835719153</v>
      </c>
      <c r="AE56" s="14">
        <f t="shared" si="2"/>
        <v>3.5328916836616771E-2</v>
      </c>
      <c r="AF56" s="28">
        <f t="shared" si="2"/>
        <v>4.6402964913310946E-2</v>
      </c>
      <c r="AG56">
        <v>2008.722097206414</v>
      </c>
      <c r="AH56">
        <v>2014.30357834541</v>
      </c>
      <c r="AI56">
        <v>30.10293229008094</v>
      </c>
      <c r="AJ56" s="14">
        <f t="shared" si="3"/>
        <v>4.9395904387809712E-2</v>
      </c>
      <c r="AK56" s="28">
        <f t="shared" si="3"/>
        <v>5.2311779837094577E-2</v>
      </c>
      <c r="AL56">
        <v>1989.5479705186419</v>
      </c>
      <c r="AM56">
        <v>1996.73148957681</v>
      </c>
      <c r="AN56">
        <v>20.271191437845118</v>
      </c>
      <c r="AO56" s="14">
        <f t="shared" si="4"/>
        <v>3.9378963744629562E-2</v>
      </c>
      <c r="AP56" s="28">
        <f t="shared" si="4"/>
        <v>4.3131775290446234E-2</v>
      </c>
      <c r="AQ56">
        <v>2034.7719158169291</v>
      </c>
      <c r="AR56">
        <v>2044.237435104621</v>
      </c>
      <c r="AS56">
        <v>30.080894693220031</v>
      </c>
      <c r="AT56" s="14">
        <f t="shared" si="5"/>
        <v>6.3004841631014052E-2</v>
      </c>
      <c r="AU56" s="28">
        <f t="shared" si="5"/>
        <v>6.7949814948737752E-2</v>
      </c>
      <c r="AV56">
        <v>2064.9349574255989</v>
      </c>
      <c r="AW56">
        <v>2107.1895294209862</v>
      </c>
      <c r="AX56">
        <v>34.411138171999482</v>
      </c>
      <c r="AY56" s="14">
        <f t="shared" si="6"/>
        <v>7.8762607412571323E-2</v>
      </c>
      <c r="AZ56" s="28">
        <f t="shared" si="6"/>
        <v>0.10083722632341352</v>
      </c>
      <c r="BA56">
        <v>1984.7035437069189</v>
      </c>
      <c r="BB56">
        <v>2004.231058912367</v>
      </c>
      <c r="BC56">
        <v>26.75405934639857</v>
      </c>
      <c r="BD56" s="14">
        <f t="shared" si="7"/>
        <v>3.6848139962485343E-2</v>
      </c>
      <c r="BE56" s="28">
        <f t="shared" si="7"/>
        <v>4.704969771304067E-2</v>
      </c>
    </row>
    <row r="57" spans="1:57" x14ac:dyDescent="0.3">
      <c r="A57" s="11" t="s">
        <v>73</v>
      </c>
      <c r="B57" s="12">
        <f t="shared" si="8"/>
        <v>1359.39001313982</v>
      </c>
      <c r="C57" s="12">
        <v>1101.6479999999999</v>
      </c>
      <c r="D57" s="13">
        <v>1536.2339999999999</v>
      </c>
      <c r="E57" s="14">
        <v>0.282891</v>
      </c>
      <c r="F57" s="13">
        <v>60.030529999999999</v>
      </c>
      <c r="G57" s="14">
        <f t="shared" si="9"/>
        <v>0.13009069152400096</v>
      </c>
      <c r="H57">
        <v>1101.647886998077</v>
      </c>
      <c r="I57">
        <v>1536.4455078308861</v>
      </c>
      <c r="J57" s="6">
        <v>0.28298928833906001</v>
      </c>
      <c r="K57">
        <v>60.035720109939582</v>
      </c>
      <c r="L57" s="14">
        <f t="shared" si="10"/>
        <v>0.13024628177318753</v>
      </c>
      <c r="M57">
        <v>1236.06183877528</v>
      </c>
      <c r="N57">
        <v>1359.39001313982</v>
      </c>
      <c r="O57" s="6">
        <v>9.0723172284960144E-2</v>
      </c>
      <c r="P57">
        <v>3600.0138759613042</v>
      </c>
      <c r="Q57" s="14">
        <f t="shared" si="11"/>
        <v>0</v>
      </c>
      <c r="R57">
        <v>1413.8227654835009</v>
      </c>
      <c r="S57">
        <v>1414.247029552213</v>
      </c>
      <c r="T57">
        <v>20.895761033499731</v>
      </c>
      <c r="U57" s="14">
        <f t="shared" si="12"/>
        <v>4.0042042252433595E-2</v>
      </c>
      <c r="V57" s="28">
        <f t="shared" si="12"/>
        <v>4.0354141108987759E-2</v>
      </c>
      <c r="W57">
        <v>1581.2180271189211</v>
      </c>
      <c r="X57">
        <v>1747.320557776168</v>
      </c>
      <c r="Y57">
        <v>76.477785469900113</v>
      </c>
      <c r="Z57" s="14">
        <f t="shared" si="1"/>
        <v>0.1631820241688689</v>
      </c>
      <c r="AA57" s="28">
        <f t="shared" si="1"/>
        <v>0.28537104207521308</v>
      </c>
      <c r="AB57">
        <v>1399.5499961257899</v>
      </c>
      <c r="AC57">
        <v>1418.0616532581209</v>
      </c>
      <c r="AD57">
        <v>27.092723446094901</v>
      </c>
      <c r="AE57" s="14">
        <f t="shared" si="2"/>
        <v>2.9542649716258629E-2</v>
      </c>
      <c r="AF57" s="28">
        <f t="shared" si="2"/>
        <v>4.3160270085246158E-2</v>
      </c>
      <c r="AG57">
        <v>1429.240919836378</v>
      </c>
      <c r="AH57">
        <v>1457.4129432352779</v>
      </c>
      <c r="AI57">
        <v>47.82006905041635</v>
      </c>
      <c r="AJ57" s="14">
        <f t="shared" si="3"/>
        <v>5.1384007548519121E-2</v>
      </c>
      <c r="AK57" s="28">
        <f t="shared" si="3"/>
        <v>7.2108025767418801E-2</v>
      </c>
      <c r="AL57">
        <v>1396.904217673519</v>
      </c>
      <c r="AM57">
        <v>1412.6871492981011</v>
      </c>
      <c r="AN57">
        <v>22.190701104025361</v>
      </c>
      <c r="AO57" s="14">
        <f t="shared" si="4"/>
        <v>2.7596351430485708E-2</v>
      </c>
      <c r="AP57" s="28">
        <f t="shared" si="4"/>
        <v>3.9206655664020401E-2</v>
      </c>
      <c r="AQ57">
        <v>1535.501815736779</v>
      </c>
      <c r="AR57">
        <v>1666.3677398709031</v>
      </c>
      <c r="AS57">
        <v>64.229867744259536</v>
      </c>
      <c r="AT57" s="14">
        <f t="shared" si="5"/>
        <v>0.12955207916393974</v>
      </c>
      <c r="AU57" s="28">
        <f t="shared" si="5"/>
        <v>0.22582020153439872</v>
      </c>
      <c r="AV57">
        <v>1508.625987705484</v>
      </c>
      <c r="AW57">
        <v>1580.9882987770461</v>
      </c>
      <c r="AX57">
        <v>36.106802962493383</v>
      </c>
      <c r="AY57" s="14">
        <f t="shared" si="6"/>
        <v>0.1097815734433488</v>
      </c>
      <c r="AZ57" s="28">
        <f t="shared" si="6"/>
        <v>0.16301303047342136</v>
      </c>
      <c r="BA57">
        <v>1393.995440525737</v>
      </c>
      <c r="BB57">
        <v>1439.469488278877</v>
      </c>
      <c r="BC57">
        <v>63.484896952682178</v>
      </c>
      <c r="BD57" s="14">
        <f t="shared" si="7"/>
        <v>2.5456584976660149E-2</v>
      </c>
      <c r="BE57" s="28">
        <f t="shared" si="7"/>
        <v>5.8908388589743448E-2</v>
      </c>
    </row>
    <row r="58" spans="1:57" x14ac:dyDescent="0.3">
      <c r="A58" s="11" t="s">
        <v>74</v>
      </c>
      <c r="B58" s="12">
        <f t="shared" si="8"/>
        <v>1777.126937280241</v>
      </c>
      <c r="C58" s="12">
        <v>1515.4829999999999</v>
      </c>
      <c r="D58" s="13">
        <v>8246.7009999999991</v>
      </c>
      <c r="E58" s="14">
        <v>0.81623199999999996</v>
      </c>
      <c r="F58" s="13">
        <v>60.046639999999996</v>
      </c>
      <c r="G58" s="14">
        <f t="shared" si="9"/>
        <v>3.6404681775973495</v>
      </c>
      <c r="H58">
        <v>1479.9488439062241</v>
      </c>
      <c r="I58">
        <v>3011.6052260119391</v>
      </c>
      <c r="J58" s="6">
        <v>0.50858471385174953</v>
      </c>
      <c r="K58">
        <v>60.031045913696289</v>
      </c>
      <c r="L58" s="14">
        <f t="shared" si="10"/>
        <v>0.6946483466290676</v>
      </c>
      <c r="M58">
        <v>1681.610835598889</v>
      </c>
      <c r="N58">
        <v>1777.126937280241</v>
      </c>
      <c r="O58" s="6">
        <v>5.374748403033669E-2</v>
      </c>
      <c r="P58">
        <v>3600.1150391101842</v>
      </c>
      <c r="Q58" s="14">
        <f t="shared" si="11"/>
        <v>0</v>
      </c>
      <c r="R58">
        <v>2239.0511995279071</v>
      </c>
      <c r="S58">
        <v>2314.01038798118</v>
      </c>
      <c r="T58">
        <v>24.632000987199721</v>
      </c>
      <c r="U58" s="14">
        <f t="shared" si="12"/>
        <v>0.25992755641564153</v>
      </c>
      <c r="V58" s="28">
        <f t="shared" si="12"/>
        <v>0.30210754191965528</v>
      </c>
      <c r="W58">
        <v>2076.3976010605611</v>
      </c>
      <c r="X58">
        <v>2224.9718812107471</v>
      </c>
      <c r="Y58">
        <v>52.016224524300199</v>
      </c>
      <c r="Z58" s="14">
        <f t="shared" si="1"/>
        <v>0.16840139975500643</v>
      </c>
      <c r="AA58" s="28">
        <f t="shared" si="1"/>
        <v>0.25200503944636565</v>
      </c>
      <c r="AB58">
        <v>2295.096454275103</v>
      </c>
      <c r="AC58">
        <v>2440.1086243148002</v>
      </c>
      <c r="AD58">
        <v>30.284896101185591</v>
      </c>
      <c r="AE58" s="14">
        <f t="shared" si="2"/>
        <v>0.29146455783714326</v>
      </c>
      <c r="AF58" s="28">
        <f t="shared" si="2"/>
        <v>0.37306377677736557</v>
      </c>
      <c r="AG58">
        <v>2053.812883328711</v>
      </c>
      <c r="AH58">
        <v>2210.0653443191659</v>
      </c>
      <c r="AI58">
        <v>42.623260258883228</v>
      </c>
      <c r="AJ58" s="14">
        <f t="shared" si="3"/>
        <v>0.15569284345659462</v>
      </c>
      <c r="AK58" s="28">
        <f t="shared" si="3"/>
        <v>0.24361704161746853</v>
      </c>
      <c r="AL58">
        <v>2261.152010558289</v>
      </c>
      <c r="AM58">
        <v>2319.7586016301771</v>
      </c>
      <c r="AN58">
        <v>24.0338404100854</v>
      </c>
      <c r="AO58" s="14">
        <f t="shared" si="4"/>
        <v>0.27236381550707456</v>
      </c>
      <c r="AP58" s="28">
        <f t="shared" si="4"/>
        <v>0.30534209626037911</v>
      </c>
      <c r="AQ58">
        <v>2126.5774947351802</v>
      </c>
      <c r="AR58">
        <v>2222.12490884614</v>
      </c>
      <c r="AS58">
        <v>43.623464684840293</v>
      </c>
      <c r="AT58" s="14">
        <f t="shared" si="5"/>
        <v>0.19663792727701654</v>
      </c>
      <c r="AU58" s="28">
        <f t="shared" si="5"/>
        <v>0.25040303099953842</v>
      </c>
      <c r="AV58">
        <v>1920.6005534475751</v>
      </c>
      <c r="AW58">
        <v>2068.6856555016561</v>
      </c>
      <c r="AX58">
        <v>30.75842291860026</v>
      </c>
      <c r="AY58" s="14">
        <f t="shared" si="6"/>
        <v>8.0733465436582497E-2</v>
      </c>
      <c r="AZ58" s="28">
        <f t="shared" si="6"/>
        <v>0.16406184167554388</v>
      </c>
      <c r="BA58">
        <v>2021.0952560341191</v>
      </c>
      <c r="BB58">
        <v>2092.5402795225382</v>
      </c>
      <c r="BC58">
        <v>52.727345681597953</v>
      </c>
      <c r="BD58" s="14">
        <f t="shared" si="7"/>
        <v>0.13728243809485732</v>
      </c>
      <c r="BE58" s="28">
        <f t="shared" si="7"/>
        <v>0.17748498186911371</v>
      </c>
    </row>
    <row r="59" spans="1:57" x14ac:dyDescent="0.3">
      <c r="A59" s="11" t="s">
        <v>75</v>
      </c>
      <c r="B59" s="12">
        <f t="shared" si="8"/>
        <v>1810.3424106551411</v>
      </c>
      <c r="C59" s="12">
        <v>1680.75</v>
      </c>
      <c r="D59" s="13">
        <v>1858.752</v>
      </c>
      <c r="E59" s="14">
        <v>9.5764000000000002E-2</v>
      </c>
      <c r="F59" s="13">
        <v>60.015090000000001</v>
      </c>
      <c r="G59" s="14">
        <f t="shared" si="9"/>
        <v>2.6740570767129098E-2</v>
      </c>
      <c r="H59">
        <v>1673.5722974998171</v>
      </c>
      <c r="I59">
        <v>1835.3397615056231</v>
      </c>
      <c r="J59" s="6">
        <v>8.814033641002722E-2</v>
      </c>
      <c r="K59">
        <v>60.013179063796997</v>
      </c>
      <c r="L59" s="14">
        <f t="shared" si="10"/>
        <v>1.3808078904496177E-2</v>
      </c>
      <c r="M59">
        <v>1720.314941691026</v>
      </c>
      <c r="N59">
        <v>1810.3424106551411</v>
      </c>
      <c r="O59" s="6">
        <v>4.972952543907716E-2</v>
      </c>
      <c r="P59">
        <v>3600.019739151001</v>
      </c>
      <c r="Q59" s="14">
        <f t="shared" si="11"/>
        <v>0</v>
      </c>
      <c r="R59">
        <v>1860.807876016687</v>
      </c>
      <c r="S59">
        <v>1862.660006170051</v>
      </c>
      <c r="T59">
        <v>20.000617000801139</v>
      </c>
      <c r="U59" s="14">
        <f t="shared" si="12"/>
        <v>2.7876199035343333E-2</v>
      </c>
      <c r="V59" s="28">
        <f t="shared" si="12"/>
        <v>2.889928181927575E-2</v>
      </c>
      <c r="W59">
        <v>1894.599925382764</v>
      </c>
      <c r="X59">
        <v>1897.773622849498</v>
      </c>
      <c r="Y59">
        <v>30.107949606303009</v>
      </c>
      <c r="Z59" s="14">
        <f t="shared" si="1"/>
        <v>4.6542308367581782E-2</v>
      </c>
      <c r="AA59" s="28">
        <f t="shared" si="1"/>
        <v>4.8295400737320533E-2</v>
      </c>
      <c r="AB59">
        <v>1866.235925489395</v>
      </c>
      <c r="AC59">
        <v>1866.235925489395</v>
      </c>
      <c r="AD59">
        <v>20.000831627519801</v>
      </c>
      <c r="AE59" s="14">
        <f t="shared" si="2"/>
        <v>3.0874554175652717E-2</v>
      </c>
      <c r="AF59" s="28">
        <f t="shared" si="2"/>
        <v>3.0874554175652717E-2</v>
      </c>
      <c r="AG59">
        <v>1864.8251525057981</v>
      </c>
      <c r="AH59">
        <v>1872.2999934951911</v>
      </c>
      <c r="AI59">
        <v>30.135173064935952</v>
      </c>
      <c r="AJ59" s="14">
        <f t="shared" si="3"/>
        <v>3.0095269010982501E-2</v>
      </c>
      <c r="AK59" s="28">
        <f t="shared" si="3"/>
        <v>3.4224234308043583E-2</v>
      </c>
      <c r="AL59">
        <v>1865.450896716196</v>
      </c>
      <c r="AM59">
        <v>1865.450896716196</v>
      </c>
      <c r="AN59">
        <v>20.000432690838348</v>
      </c>
      <c r="AO59" s="14">
        <f t="shared" si="4"/>
        <v>3.0440918655334281E-2</v>
      </c>
      <c r="AP59" s="28">
        <f t="shared" si="4"/>
        <v>3.0440918655334281E-2</v>
      </c>
      <c r="AQ59">
        <v>1869.489547469316</v>
      </c>
      <c r="AR59">
        <v>1874.471467178194</v>
      </c>
      <c r="AS59">
        <v>30.000515961623751</v>
      </c>
      <c r="AT59" s="14">
        <f t="shared" si="5"/>
        <v>3.267179538304596E-2</v>
      </c>
      <c r="AU59" s="28">
        <f t="shared" si="5"/>
        <v>3.5423716610519754E-2</v>
      </c>
      <c r="AV59">
        <v>1882.2066622960961</v>
      </c>
      <c r="AW59">
        <v>1885.4855096960721</v>
      </c>
      <c r="AX59">
        <v>30.000669197709069</v>
      </c>
      <c r="AY59" s="14">
        <f t="shared" si="6"/>
        <v>3.9696496761045433E-2</v>
      </c>
      <c r="AZ59" s="28">
        <f t="shared" si="6"/>
        <v>4.150767202859576E-2</v>
      </c>
      <c r="BA59">
        <v>1865.450896716196</v>
      </c>
      <c r="BB59">
        <v>1865.450896716196</v>
      </c>
      <c r="BC59">
        <v>20.000682871602471</v>
      </c>
      <c r="BD59" s="14">
        <f t="shared" si="7"/>
        <v>3.0440918655334281E-2</v>
      </c>
      <c r="BE59" s="28">
        <f t="shared" si="7"/>
        <v>3.0440918655334281E-2</v>
      </c>
    </row>
    <row r="60" spans="1:57" x14ac:dyDescent="0.3">
      <c r="A60" s="11" t="s">
        <v>76</v>
      </c>
      <c r="B60" s="12">
        <f t="shared" si="8"/>
        <v>1722.124490345502</v>
      </c>
      <c r="C60" s="12">
        <v>1456.941</v>
      </c>
      <c r="D60" s="13">
        <v>1835.4179999999999</v>
      </c>
      <c r="E60" s="14">
        <v>0.206208</v>
      </c>
      <c r="F60" s="13">
        <v>60.0276</v>
      </c>
      <c r="G60" s="14">
        <f t="shared" si="9"/>
        <v>6.5787061440470182E-2</v>
      </c>
      <c r="H60">
        <v>1534.9127863735589</v>
      </c>
      <c r="I60">
        <v>1758.984501934287</v>
      </c>
      <c r="J60" s="6">
        <v>0.12738697544766611</v>
      </c>
      <c r="K60">
        <v>60.024378061294563</v>
      </c>
      <c r="L60" s="14">
        <f t="shared" si="10"/>
        <v>2.1403801987270949E-2</v>
      </c>
      <c r="M60">
        <v>1628.195478831881</v>
      </c>
      <c r="N60">
        <v>1722.124490345502</v>
      </c>
      <c r="O60" s="6">
        <v>5.4542521194141977E-2</v>
      </c>
      <c r="P60">
        <v>3600.013446092606</v>
      </c>
      <c r="Q60" s="14">
        <f t="shared" si="11"/>
        <v>0</v>
      </c>
      <c r="R60">
        <v>1751.007633344371</v>
      </c>
      <c r="S60">
        <v>1751.007633344371</v>
      </c>
      <c r="T60">
        <v>20.000511941600411</v>
      </c>
      <c r="U60" s="14">
        <f t="shared" si="12"/>
        <v>1.6771808984073138E-2</v>
      </c>
      <c r="V60" s="28">
        <f t="shared" si="12"/>
        <v>1.6771808984073138E-2</v>
      </c>
      <c r="W60">
        <v>1910.62688630449</v>
      </c>
      <c r="X60">
        <v>1950.780407567916</v>
      </c>
      <c r="Y60">
        <v>44.969523941198723</v>
      </c>
      <c r="Z60" s="14">
        <f t="shared" si="1"/>
        <v>0.10945921564658177</v>
      </c>
      <c r="AA60" s="28">
        <f t="shared" si="1"/>
        <v>0.13277548661800856</v>
      </c>
      <c r="AB60">
        <v>1749.9889852360491</v>
      </c>
      <c r="AC60">
        <v>1750.905768533539</v>
      </c>
      <c r="AD60">
        <v>20.000497960508799</v>
      </c>
      <c r="AE60" s="14">
        <f t="shared" si="2"/>
        <v>1.6180302322369736E-2</v>
      </c>
      <c r="AF60" s="28">
        <f t="shared" si="2"/>
        <v>1.6712658317902904E-2</v>
      </c>
      <c r="AG60">
        <v>1746.437272316113</v>
      </c>
      <c r="AH60">
        <v>1756.7606615981731</v>
      </c>
      <c r="AI60">
        <v>30.14926792029291</v>
      </c>
      <c r="AJ60" s="14">
        <f t="shared" si="3"/>
        <v>1.4117900364876207E-2</v>
      </c>
      <c r="AK60" s="28">
        <f t="shared" si="3"/>
        <v>2.0112466576514599E-2</v>
      </c>
      <c r="AL60">
        <v>1750.4342776074659</v>
      </c>
      <c r="AM60">
        <v>1751.1700147965789</v>
      </c>
      <c r="AN60">
        <v>20.00056688040495</v>
      </c>
      <c r="AO60" s="14">
        <f t="shared" si="4"/>
        <v>1.6438873856491225E-2</v>
      </c>
      <c r="AP60" s="28">
        <f t="shared" si="4"/>
        <v>1.6866100339383537E-2</v>
      </c>
      <c r="AQ60">
        <v>1754.0054771477121</v>
      </c>
      <c r="AR60">
        <v>1760.349440160355</v>
      </c>
      <c r="AS60">
        <v>30.000517682917419</v>
      </c>
      <c r="AT60" s="14">
        <f t="shared" si="5"/>
        <v>1.8512591267901897E-2</v>
      </c>
      <c r="AU60" s="28">
        <f t="shared" si="5"/>
        <v>2.2196391741217365E-2</v>
      </c>
      <c r="AV60">
        <v>1760.5145910567021</v>
      </c>
      <c r="AW60">
        <v>1762.109903319888</v>
      </c>
      <c r="AX60">
        <v>30.000952083698941</v>
      </c>
      <c r="AY60" s="14">
        <f t="shared" si="6"/>
        <v>2.2292291252125517E-2</v>
      </c>
      <c r="AZ60" s="28">
        <f t="shared" si="6"/>
        <v>2.3218654167309311E-2</v>
      </c>
      <c r="BA60">
        <v>1757.98184266826</v>
      </c>
      <c r="BB60">
        <v>1760.9265920131641</v>
      </c>
      <c r="BC60">
        <v>20.000398656894681</v>
      </c>
      <c r="BD60" s="14">
        <f t="shared" si="7"/>
        <v>2.0821579696345974E-2</v>
      </c>
      <c r="BE60" s="28">
        <f t="shared" si="7"/>
        <v>2.2531531190220406E-2</v>
      </c>
    </row>
    <row r="61" spans="1:57" x14ac:dyDescent="0.3">
      <c r="A61" s="11" t="s">
        <v>77</v>
      </c>
      <c r="B61" s="12">
        <f t="shared" si="8"/>
        <v>1546.472194114298</v>
      </c>
      <c r="C61" s="12">
        <v>1230.0930000000001</v>
      </c>
      <c r="D61" s="13">
        <v>9837.6209999999992</v>
      </c>
      <c r="E61" s="14">
        <v>0.87495999999999996</v>
      </c>
      <c r="F61" s="13">
        <v>60.019359999999999</v>
      </c>
      <c r="G61" s="14">
        <f t="shared" si="9"/>
        <v>5.3613306708267343</v>
      </c>
      <c r="H61">
        <v>1230.092908255021</v>
      </c>
      <c r="I61">
        <v>2301.106441013455</v>
      </c>
      <c r="J61" s="6">
        <v>0.4654341553564712</v>
      </c>
      <c r="K61">
        <v>60.015982866287231</v>
      </c>
      <c r="L61" s="14">
        <f t="shared" si="10"/>
        <v>0.4879714292770419</v>
      </c>
      <c r="M61">
        <v>1407.769827150084</v>
      </c>
      <c r="N61">
        <v>1546.472194114298</v>
      </c>
      <c r="O61" s="6">
        <v>8.9689531756276947E-2</v>
      </c>
      <c r="P61">
        <v>3600.01478099823</v>
      </c>
      <c r="Q61" s="14">
        <f t="shared" si="11"/>
        <v>0</v>
      </c>
      <c r="R61">
        <v>1784.8808085132509</v>
      </c>
      <c r="S61">
        <v>1869.4210245779309</v>
      </c>
      <c r="T61">
        <v>34.003348546399501</v>
      </c>
      <c r="U61" s="14">
        <f t="shared" si="12"/>
        <v>0.15416288460038904</v>
      </c>
      <c r="V61" s="28">
        <f t="shared" si="12"/>
        <v>0.20882938063337991</v>
      </c>
      <c r="W61">
        <v>1813.1201454205891</v>
      </c>
      <c r="X61">
        <v>1876.8681146100289</v>
      </c>
      <c r="Y61">
        <v>60.714885624000452</v>
      </c>
      <c r="Z61" s="14">
        <f t="shared" si="1"/>
        <v>0.17242337257735621</v>
      </c>
      <c r="AA61" s="28">
        <f t="shared" si="1"/>
        <v>0.21364491502219132</v>
      </c>
      <c r="AB61">
        <v>1914.022871693493</v>
      </c>
      <c r="AC61">
        <v>1981.489458499188</v>
      </c>
      <c r="AD61">
        <v>26.66419449218083</v>
      </c>
      <c r="AE61" s="14">
        <f t="shared" si="2"/>
        <v>0.23767040815738702</v>
      </c>
      <c r="AF61" s="28">
        <f t="shared" si="2"/>
        <v>0.28129653157717133</v>
      </c>
      <c r="AG61">
        <v>1722.9821718978681</v>
      </c>
      <c r="AH61">
        <v>1814.1351493051</v>
      </c>
      <c r="AI61">
        <v>43.670635432749989</v>
      </c>
      <c r="AJ61" s="14">
        <f t="shared" si="3"/>
        <v>0.1141371816805679</v>
      </c>
      <c r="AK61" s="28">
        <f t="shared" si="3"/>
        <v>0.1730797076142058</v>
      </c>
      <c r="AL61">
        <v>1788.7612060007609</v>
      </c>
      <c r="AM61">
        <v>1846.8512284292781</v>
      </c>
      <c r="AN61">
        <v>22.81102172546089</v>
      </c>
      <c r="AO61" s="14">
        <f t="shared" si="4"/>
        <v>0.15667207778360848</v>
      </c>
      <c r="AP61" s="28">
        <f t="shared" si="4"/>
        <v>0.19423500497337715</v>
      </c>
      <c r="AQ61">
        <v>1703.7400234027059</v>
      </c>
      <c r="AR61">
        <v>1801.201936090448</v>
      </c>
      <c r="AS61">
        <v>40.715384500403893</v>
      </c>
      <c r="AT61" s="14">
        <f t="shared" si="5"/>
        <v>0.10169457290402756</v>
      </c>
      <c r="AU61" s="28">
        <f t="shared" si="5"/>
        <v>0.16471666477135721</v>
      </c>
      <c r="AV61">
        <v>1679.920753383492</v>
      </c>
      <c r="AW61">
        <v>1758.0295105336679</v>
      </c>
      <c r="AX61">
        <v>32.508317078405533</v>
      </c>
      <c r="AY61" s="14">
        <f t="shared" si="6"/>
        <v>8.6292246169756198E-2</v>
      </c>
      <c r="AZ61" s="28">
        <f t="shared" si="6"/>
        <v>0.13679994844041404</v>
      </c>
      <c r="BA61">
        <v>1675.499947887246</v>
      </c>
      <c r="BB61">
        <v>1764.22377238839</v>
      </c>
      <c r="BC61">
        <v>56.366842095099862</v>
      </c>
      <c r="BD61" s="14">
        <f t="shared" si="7"/>
        <v>8.3433607318652972E-2</v>
      </c>
      <c r="BE61" s="28">
        <f t="shared" si="7"/>
        <v>0.14080536274937916</v>
      </c>
    </row>
    <row r="62" spans="1:57" x14ac:dyDescent="0.3">
      <c r="A62" s="11" t="s">
        <v>78</v>
      </c>
      <c r="B62" s="12">
        <f t="shared" si="8"/>
        <v>1737.516450600514</v>
      </c>
      <c r="C62" s="12">
        <v>1455.693</v>
      </c>
      <c r="D62" s="13">
        <v>1862.7370000000001</v>
      </c>
      <c r="E62" s="14">
        <v>0.21851899999999999</v>
      </c>
      <c r="F62" s="13">
        <v>60.013820000000003</v>
      </c>
      <c r="G62" s="14">
        <f t="shared" si="9"/>
        <v>7.2068698604958736E-2</v>
      </c>
      <c r="H62">
        <v>1507.763669541147</v>
      </c>
      <c r="I62">
        <v>1796.922960323267</v>
      </c>
      <c r="J62" s="6">
        <v>0.16091913630515381</v>
      </c>
      <c r="K62">
        <v>60.021966934204102</v>
      </c>
      <c r="L62" s="14">
        <f t="shared" si="10"/>
        <v>3.419047324830865E-2</v>
      </c>
      <c r="M62">
        <v>1614.1255343482071</v>
      </c>
      <c r="N62">
        <v>1737.516450600514</v>
      </c>
      <c r="O62" s="6">
        <v>7.1015682303129379E-2</v>
      </c>
      <c r="P62">
        <v>3600.014127016068</v>
      </c>
      <c r="Q62" s="14">
        <f t="shared" si="11"/>
        <v>0</v>
      </c>
      <c r="R62">
        <v>1759.6092559710701</v>
      </c>
      <c r="S62">
        <v>1759.6092559710701</v>
      </c>
      <c r="T62">
        <v>20.00050299049763</v>
      </c>
      <c r="U62" s="14">
        <f t="shared" si="12"/>
        <v>1.2715163279703323E-2</v>
      </c>
      <c r="V62" s="28">
        <f t="shared" si="12"/>
        <v>1.2715163279703323E-2</v>
      </c>
      <c r="W62">
        <v>1946.2534111905529</v>
      </c>
      <c r="X62">
        <v>2040.573418746766</v>
      </c>
      <c r="Y62">
        <v>57.634970636697837</v>
      </c>
      <c r="Z62" s="14">
        <f t="shared" si="1"/>
        <v>0.12013524275864904</v>
      </c>
      <c r="AA62" s="28">
        <f t="shared" si="1"/>
        <v>0.17441962523089244</v>
      </c>
      <c r="AB62">
        <v>1777.360489559085</v>
      </c>
      <c r="AC62">
        <v>1777.360489559085</v>
      </c>
      <c r="AD62">
        <v>20.122119998431302</v>
      </c>
      <c r="AE62" s="14">
        <f t="shared" si="2"/>
        <v>2.2931603867577911E-2</v>
      </c>
      <c r="AF62" s="28">
        <f t="shared" si="2"/>
        <v>2.2931603867577911E-2</v>
      </c>
      <c r="AG62">
        <v>1786.1825920990329</v>
      </c>
      <c r="AH62">
        <v>1786.1825920990341</v>
      </c>
      <c r="AI62">
        <v>30.000685944594441</v>
      </c>
      <c r="AJ62" s="14">
        <f t="shared" si="3"/>
        <v>2.8009024882440205E-2</v>
      </c>
      <c r="AK62" s="28">
        <f t="shared" si="3"/>
        <v>2.800902488244086E-2</v>
      </c>
      <c r="AL62">
        <v>1758.704806732663</v>
      </c>
      <c r="AM62">
        <v>1759.151934279751</v>
      </c>
      <c r="AN62">
        <v>20.000628175213929</v>
      </c>
      <c r="AO62" s="14">
        <f t="shared" si="4"/>
        <v>1.2194621883911355E-2</v>
      </c>
      <c r="AP62" s="28">
        <f t="shared" si="4"/>
        <v>1.2451959042896811E-2</v>
      </c>
      <c r="AQ62">
        <v>1769.2853523800161</v>
      </c>
      <c r="AR62">
        <v>1786.2789881187689</v>
      </c>
      <c r="AS62">
        <v>30.057208131812509</v>
      </c>
      <c r="AT62" s="14">
        <f t="shared" si="5"/>
        <v>1.8284086903765592E-2</v>
      </c>
      <c r="AU62" s="28">
        <f t="shared" si="5"/>
        <v>2.8064504080753769E-2</v>
      </c>
      <c r="AV62">
        <v>1864.3670078866469</v>
      </c>
      <c r="AW62">
        <v>1937.0639318412</v>
      </c>
      <c r="AX62">
        <v>32.456645772105553</v>
      </c>
      <c r="AY62" s="14">
        <f t="shared" si="6"/>
        <v>7.3006823758296688E-2</v>
      </c>
      <c r="AZ62" s="28">
        <f t="shared" si="6"/>
        <v>0.11484638385536963</v>
      </c>
      <c r="BA62">
        <v>1778.276232850417</v>
      </c>
      <c r="BB62">
        <v>1784.4418997026301</v>
      </c>
      <c r="BC62">
        <v>33.439771470503182</v>
      </c>
      <c r="BD62" s="14">
        <f t="shared" si="7"/>
        <v>2.3458645376172316E-2</v>
      </c>
      <c r="BE62" s="28">
        <f t="shared" si="7"/>
        <v>2.7007197017270192E-2</v>
      </c>
    </row>
    <row r="63" spans="1:57" x14ac:dyDescent="0.3">
      <c r="A63" s="15" t="s">
        <v>7</v>
      </c>
      <c r="B63" s="16"/>
      <c r="C63" s="17">
        <f>AVERAGE(C3:C62)</f>
        <v>1408.5981666666667</v>
      </c>
      <c r="D63" s="17">
        <f>AVERAGE(D3:D62)</f>
        <v>3113.8278499999992</v>
      </c>
      <c r="E63" s="23">
        <f t="shared" ref="E63:G63" si="13">AVERAGE(E3:E62)</f>
        <v>0.27143048333333325</v>
      </c>
      <c r="F63" s="17">
        <f t="shared" si="13"/>
        <v>60.040401999999972</v>
      </c>
      <c r="G63" s="17">
        <f t="shared" si="13"/>
        <v>0.86851743281833327</v>
      </c>
      <c r="H63" s="17">
        <f>AVERAGE(H3:H62)</f>
        <v>1509.4173373317815</v>
      </c>
      <c r="I63" s="17">
        <f>AVERAGE(I3:I62)</f>
        <v>1839.9381373436674</v>
      </c>
      <c r="J63" s="23">
        <f>AVERAGE(J3:J62)</f>
        <v>0.17087028472590923</v>
      </c>
      <c r="K63" s="17">
        <f t="shared" ref="K63:L63" si="14">AVERAGE(K3:K62)</f>
        <v>60.036909910043079</v>
      </c>
      <c r="L63" s="23">
        <f t="shared" si="14"/>
        <v>9.0281276086645129E-2</v>
      </c>
      <c r="M63" s="17">
        <f>AVERAGE(M3:M62)</f>
        <v>1606.1315537767637</v>
      </c>
      <c r="N63" s="17">
        <f>AVERAGE(N3:N62)</f>
        <v>1693.0560120135292</v>
      </c>
      <c r="O63" s="23">
        <f>AVERAGE(O3:O62)</f>
        <v>5.2815740938113427E-2</v>
      </c>
      <c r="P63" s="17">
        <f t="shared" ref="P63:Q63" si="15">AVERAGE(P3:P62)</f>
        <v>3586.0781856695812</v>
      </c>
      <c r="Q63" s="17">
        <f t="shared" si="15"/>
        <v>0</v>
      </c>
      <c r="R63" s="17">
        <f>AVERAGE(R3:R62)</f>
        <v>1765.5307364014179</v>
      </c>
      <c r="S63" s="17"/>
      <c r="T63" s="17">
        <f>AVERAGE(T3:T62)</f>
        <v>21.844680506838095</v>
      </c>
      <c r="U63" s="23">
        <f>AVERAGE(U3:U62)</f>
        <v>4.3841097703498103E-2</v>
      </c>
      <c r="V63" s="23">
        <f>AVERAGE(V3:V62)</f>
        <v>5.1566146417566135E-2</v>
      </c>
      <c r="W63" s="17">
        <f>AVERAGE(W3:W62)</f>
        <v>1875.6692854763389</v>
      </c>
      <c r="X63" s="17"/>
      <c r="Y63" s="17">
        <f>AVERAGE(Y3:Y62)</f>
        <v>48.904910297193233</v>
      </c>
      <c r="Z63" s="23">
        <f>AVERAGE(Z3:Z62)</f>
        <v>0.10864141129969314</v>
      </c>
      <c r="AA63" s="23">
        <f>AVERAGE(AA3:AA62)</f>
        <v>0.14250266549293805</v>
      </c>
      <c r="AB63" s="17">
        <f>AVERAGE(AB3:AB62)</f>
        <v>1779.0392567611561</v>
      </c>
      <c r="AC63" s="17"/>
      <c r="AD63" s="17">
        <f>AVERAGE(AD3:AD62)</f>
        <v>22.883286910705685</v>
      </c>
      <c r="AE63" s="23">
        <f>AVERAGE(AE3:AE62)</f>
        <v>5.1746935561491923E-2</v>
      </c>
      <c r="AF63" s="23">
        <f>AVERAGE(AF3:AF62)</f>
        <v>6.4296411076904619E-2</v>
      </c>
      <c r="AG63" s="17">
        <f>AVERAGE(AG3:AG62)</f>
        <v>1773.2600301880796</v>
      </c>
      <c r="AH63" s="17"/>
      <c r="AI63" s="17">
        <f>AVERAGE(AI3:AI62)</f>
        <v>35.800913219115067</v>
      </c>
      <c r="AJ63" s="23">
        <f>AVERAGE(AJ3:AJ62)</f>
        <v>4.7518645921056667E-2</v>
      </c>
      <c r="AK63" s="23">
        <f>AVERAGE(AK3:AK62)</f>
        <v>6.3592054754530822E-2</v>
      </c>
      <c r="AL63" s="17">
        <f>AVERAGE(AL3:AL62)</f>
        <v>1769.574569516773</v>
      </c>
      <c r="AM63" s="17"/>
      <c r="AN63" s="17">
        <f>AVERAGE(AN3:AN62)</f>
        <v>21.46069634984984</v>
      </c>
      <c r="AO63" s="23">
        <f>AVERAGE(AO3:AO62)</f>
        <v>4.6147475022877874E-2</v>
      </c>
      <c r="AP63" s="23">
        <f>AVERAGE(AP3:AP62)</f>
        <v>5.5978826075366743E-2</v>
      </c>
      <c r="AQ63" s="17">
        <f>AVERAGE(AQ3:AQ62)</f>
        <v>1780.3558220049567</v>
      </c>
      <c r="AR63" s="17"/>
      <c r="AS63" s="17">
        <f>AVERAGE(AS3:AS62)</f>
        <v>35.364712949696703</v>
      </c>
      <c r="AT63" s="23">
        <f>AVERAGE(AT3:AT62)</f>
        <v>5.1724936356331346E-2</v>
      </c>
      <c r="AU63" s="23">
        <f>AVERAGE(AU3:AU62)</f>
        <v>6.7019732428704154E-2</v>
      </c>
      <c r="AV63" s="17">
        <f>AVERAGE(AV3:AV62)</f>
        <v>1785.0385234484525</v>
      </c>
      <c r="AW63" s="17"/>
      <c r="AX63" s="17">
        <f t="shared" ref="AX63:BE63" si="16">AVERAGE(AX3:AX62)</f>
        <v>32.129187634357081</v>
      </c>
      <c r="AY63" s="23">
        <f t="shared" si="16"/>
        <v>5.5038582920986519E-2</v>
      </c>
      <c r="AZ63" s="23">
        <f t="shared" si="16"/>
        <v>7.4656314859489425E-2</v>
      </c>
      <c r="BA63" s="17">
        <f t="shared" si="16"/>
        <v>1769.2878591386236</v>
      </c>
      <c r="BB63" s="17">
        <f t="shared" si="16"/>
        <v>1791.4051360165645</v>
      </c>
      <c r="BC63" s="17">
        <f t="shared" si="16"/>
        <v>35.222890175949736</v>
      </c>
      <c r="BD63" s="23">
        <f t="shared" si="16"/>
        <v>4.5242027223522711E-2</v>
      </c>
      <c r="BE63" s="23">
        <f t="shared" si="16"/>
        <v>5.8865771714487099E-2</v>
      </c>
    </row>
    <row r="64" spans="1:57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0</v>
      </c>
      <c r="P64">
        <f>COUNTIF(P3:P62,"&lt;3600")</f>
        <v>1</v>
      </c>
      <c r="Q64">
        <f>COUNTIF(Q3:Q62,"&lt;0,000001")</f>
        <v>60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</row>
  </sheetData>
  <mergeCells count="11"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BE64"/>
  <sheetViews>
    <sheetView zoomScale="55" zoomScaleNormal="55" workbookViewId="0">
      <pane xSplit="2" ySplit="2" topLeftCell="AB40" activePane="bottomRight" state="frozen"/>
      <selection pane="topRight" activeCell="C1" sqref="C1"/>
      <selection pane="bottomLeft" activeCell="A3" sqref="A3"/>
      <selection pane="bottomRight" activeCell="A64" sqref="A64:XFD64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24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</cols>
  <sheetData>
    <row r="1" spans="1:57" x14ac:dyDescent="0.3">
      <c r="A1" s="7"/>
      <c r="B1" s="7"/>
      <c r="C1" s="78" t="s">
        <v>8</v>
      </c>
      <c r="D1" s="79"/>
      <c r="E1" s="79"/>
      <c r="F1" s="79"/>
      <c r="G1" s="80"/>
      <c r="H1" s="78" t="s">
        <v>80</v>
      </c>
      <c r="I1" s="79"/>
      <c r="J1" s="79"/>
      <c r="K1" s="79"/>
      <c r="L1" s="80"/>
      <c r="M1" s="78" t="s">
        <v>81</v>
      </c>
      <c r="N1" s="79"/>
      <c r="O1" s="79"/>
      <c r="P1" s="79"/>
      <c r="Q1" s="80"/>
      <c r="R1" s="78" t="s">
        <v>86</v>
      </c>
      <c r="S1" s="79"/>
      <c r="T1" s="79"/>
      <c r="U1" s="79"/>
      <c r="V1" s="80"/>
      <c r="W1" s="78" t="s">
        <v>87</v>
      </c>
      <c r="X1" s="79"/>
      <c r="Y1" s="79"/>
      <c r="Z1" s="79"/>
      <c r="AA1" s="80"/>
      <c r="AB1" s="78" t="s">
        <v>92</v>
      </c>
      <c r="AC1" s="79"/>
      <c r="AD1" s="79"/>
      <c r="AE1" s="79"/>
      <c r="AF1" s="80"/>
      <c r="AG1" s="78" t="s">
        <v>93</v>
      </c>
      <c r="AH1" s="79"/>
      <c r="AI1" s="79"/>
      <c r="AJ1" s="79"/>
      <c r="AK1" s="80"/>
      <c r="AL1" s="78" t="s">
        <v>96</v>
      </c>
      <c r="AM1" s="79"/>
      <c r="AN1" s="79"/>
      <c r="AO1" s="79"/>
      <c r="AP1" s="80"/>
      <c r="AQ1" s="78" t="s">
        <v>97</v>
      </c>
      <c r="AR1" s="79"/>
      <c r="AS1" s="79"/>
      <c r="AT1" s="79"/>
      <c r="AU1" s="80"/>
      <c r="AV1" s="78" t="s">
        <v>99</v>
      </c>
      <c r="AW1" s="79"/>
      <c r="AX1" s="79"/>
      <c r="AY1" s="79"/>
      <c r="AZ1" s="80"/>
      <c r="BA1" s="78" t="s">
        <v>100</v>
      </c>
      <c r="BB1" s="79"/>
      <c r="BC1" s="79"/>
      <c r="BD1" s="79"/>
      <c r="BE1" s="80"/>
    </row>
    <row r="2" spans="1:5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</row>
    <row r="3" spans="1:57" x14ac:dyDescent="0.3">
      <c r="A3" s="11" t="s">
        <v>19</v>
      </c>
      <c r="B3" s="12">
        <f>MIN(D3,I3,N3,R3,W3,AB3,AG3,AL3,AQ3,AV3,BA3)</f>
        <v>2020.465363166953</v>
      </c>
      <c r="C3" s="12">
        <v>1779.328</v>
      </c>
      <c r="D3" s="13">
        <v>2141.3069999999998</v>
      </c>
      <c r="E3" s="14">
        <v>0.169046</v>
      </c>
      <c r="F3" s="13">
        <v>60.02684</v>
      </c>
      <c r="G3" s="14">
        <f>(D3-$B3)/$B3</f>
        <v>5.9808813868323422E-2</v>
      </c>
      <c r="H3">
        <v>1793.574423804117</v>
      </c>
      <c r="I3">
        <v>2088.465602783459</v>
      </c>
      <c r="J3" s="6">
        <v>0.14119992140943929</v>
      </c>
      <c r="K3">
        <v>60.027040958404541</v>
      </c>
      <c r="L3" s="14">
        <f>(I3-$B3)/$B3</f>
        <v>3.3655731425120711E-2</v>
      </c>
      <c r="M3">
        <v>1903.714196482066</v>
      </c>
      <c r="N3">
        <v>2020.465363166953</v>
      </c>
      <c r="O3" s="24">
        <v>5.7784295050664299E-2</v>
      </c>
      <c r="P3">
        <v>3600.0163087844849</v>
      </c>
      <c r="Q3" s="14">
        <f>(N3-$B3)/$B3</f>
        <v>0</v>
      </c>
      <c r="R3">
        <v>2271.1530896155882</v>
      </c>
      <c r="S3">
        <v>2311.189092399617</v>
      </c>
      <c r="T3">
        <v>20.000744765897981</v>
      </c>
      <c r="U3" s="26">
        <f t="shared" ref="U3:V34" si="0">(R3-$B3)/$B3</f>
        <v>0.12407425092192517</v>
      </c>
      <c r="V3" s="27">
        <f t="shared" si="0"/>
        <v>0.14388948928922632</v>
      </c>
      <c r="W3">
        <v>2267.8858268518511</v>
      </c>
      <c r="X3">
        <v>2317.553044047298</v>
      </c>
      <c r="Y3">
        <v>30.84411029479525</v>
      </c>
      <c r="Z3" s="26">
        <f t="shared" ref="Z3:AA62" si="1">(W3-$B3)/$B3</f>
        <v>0.12245716664852002</v>
      </c>
      <c r="AA3" s="27">
        <f t="shared" si="1"/>
        <v>0.14703923477048805</v>
      </c>
      <c r="AB3">
        <v>2266.3912966662938</v>
      </c>
      <c r="AC3">
        <v>2311.9284887290819</v>
      </c>
      <c r="AD3">
        <v>20.630763962573841</v>
      </c>
      <c r="AE3" s="26">
        <f t="shared" ref="AE3:AF62" si="2">(AB3-$B3)/$B3</f>
        <v>0.12171747062957182</v>
      </c>
      <c r="AF3" s="27">
        <f t="shared" si="2"/>
        <v>0.14425544276853064</v>
      </c>
      <c r="AG3">
        <v>2214.9577156322762</v>
      </c>
      <c r="AH3">
        <v>2270.5592718162829</v>
      </c>
      <c r="AI3">
        <v>30.622021025232971</v>
      </c>
      <c r="AJ3" s="26">
        <f t="shared" ref="AJ3:AK62" si="3">(AG3-$B3)/$B3</f>
        <v>9.6261166368360102E-2</v>
      </c>
      <c r="AK3" s="27">
        <f t="shared" si="3"/>
        <v>0.12378034942273071</v>
      </c>
      <c r="AL3">
        <v>2188.5020790139979</v>
      </c>
      <c r="AM3">
        <v>2256.604724005223</v>
      </c>
      <c r="AN3">
        <v>20.201706816302611</v>
      </c>
      <c r="AO3" s="26">
        <f t="shared" ref="AO3:AP62" si="4">(AL3-$B3)/$B3</f>
        <v>8.316733308590743E-2</v>
      </c>
      <c r="AP3" s="27">
        <f t="shared" si="4"/>
        <v>0.1168737485646061</v>
      </c>
      <c r="AQ3">
        <v>2208.3191584917449</v>
      </c>
      <c r="AR3">
        <v>2268.4350969134371</v>
      </c>
      <c r="AS3">
        <v>30.30428015489597</v>
      </c>
      <c r="AT3" s="26">
        <f t="shared" ref="AT3:AU62" si="5">(AQ3-$B3)/$B3</f>
        <v>9.2975508884914931E-2</v>
      </c>
      <c r="AU3" s="27">
        <f t="shared" si="5"/>
        <v>0.12272901989163873</v>
      </c>
      <c r="AV3">
        <v>2150.612431866306</v>
      </c>
      <c r="AW3">
        <v>2235.1693723064482</v>
      </c>
      <c r="AX3">
        <v>30.377862041199119</v>
      </c>
      <c r="AY3" s="26">
        <f t="shared" ref="AY3:AZ62" si="6">(AV3-$B3)/$B3</f>
        <v>6.4414402281737504E-2</v>
      </c>
      <c r="AZ3" s="27">
        <f t="shared" si="6"/>
        <v>0.10626463242258212</v>
      </c>
      <c r="BA3">
        <v>2231.454850081022</v>
      </c>
      <c r="BB3">
        <v>2265.218306892667</v>
      </c>
      <c r="BC3">
        <v>27.14468628131435</v>
      </c>
      <c r="BD3" s="26">
        <f t="shared" ref="BD3:BE62" si="7">(BA3-$B3)/$B3</f>
        <v>0.10442618357156894</v>
      </c>
      <c r="BE3" s="27">
        <f t="shared" si="7"/>
        <v>0.12113691636964222</v>
      </c>
    </row>
    <row r="4" spans="1:57" x14ac:dyDescent="0.3">
      <c r="A4" s="11" t="s">
        <v>20</v>
      </c>
      <c r="B4" s="12">
        <f t="shared" ref="B4:B62" si="8">MIN(D4,I4,N4,R4,W4,AB4,AG4,AL4,AQ4,AV4,BA4)</f>
        <v>2138.5747151589221</v>
      </c>
      <c r="C4" s="12">
        <v>1835.0709999999999</v>
      </c>
      <c r="D4" s="13">
        <v>2405.1469999999999</v>
      </c>
      <c r="E4" s="14">
        <v>0.23702300000000001</v>
      </c>
      <c r="F4" s="13">
        <v>60.032960000000003</v>
      </c>
      <c r="G4" s="14">
        <f t="shared" ref="G4:G62" si="9">(D4-$B4)/$B4</f>
        <v>0.1246495074273186</v>
      </c>
      <c r="H4">
        <v>1862.3743125477811</v>
      </c>
      <c r="I4">
        <v>2254.1737292309999</v>
      </c>
      <c r="J4" s="6">
        <v>0.1738106569172376</v>
      </c>
      <c r="K4">
        <v>60.031336069107063</v>
      </c>
      <c r="L4" s="14">
        <f t="shared" ref="L4:L62" si="10">(I4-$B4)/$B4</f>
        <v>5.4054232126038861E-2</v>
      </c>
      <c r="M4">
        <v>1993.978958303725</v>
      </c>
      <c r="N4">
        <v>2138.5747151589221</v>
      </c>
      <c r="O4" s="24">
        <v>6.7613142449620758E-2</v>
      </c>
      <c r="P4">
        <v>3600.014050006866</v>
      </c>
      <c r="Q4" s="14">
        <f t="shared" ref="Q4:Q62" si="11">(N4-$B4)/$B4</f>
        <v>0</v>
      </c>
      <c r="R4">
        <v>2238.7325414645629</v>
      </c>
      <c r="S4">
        <v>2245.8050033807322</v>
      </c>
      <c r="T4">
        <v>20.00076860270055</v>
      </c>
      <c r="U4" s="14">
        <f t="shared" si="0"/>
        <v>4.6833914941427641E-2</v>
      </c>
      <c r="V4" s="28">
        <f t="shared" si="0"/>
        <v>5.0141006279428274E-2</v>
      </c>
      <c r="W4">
        <v>2445.4428717953251</v>
      </c>
      <c r="X4">
        <v>2508.7605006300209</v>
      </c>
      <c r="Y4">
        <v>30.581889654599941</v>
      </c>
      <c r="Z4" s="14">
        <f t="shared" si="1"/>
        <v>0.14349190349124602</v>
      </c>
      <c r="AA4" s="28">
        <f t="shared" si="1"/>
        <v>0.17309929966304194</v>
      </c>
      <c r="AB4">
        <v>2248.0990679604379</v>
      </c>
      <c r="AC4">
        <v>2261.2967857484409</v>
      </c>
      <c r="AD4">
        <v>20.000534796307331</v>
      </c>
      <c r="AE4" s="14">
        <f t="shared" si="2"/>
        <v>5.1213713519182226E-2</v>
      </c>
      <c r="AF4" s="28">
        <f t="shared" si="2"/>
        <v>5.7384981557868586E-2</v>
      </c>
      <c r="AG4">
        <v>2441.7309800122298</v>
      </c>
      <c r="AH4">
        <v>2478.9426184025028</v>
      </c>
      <c r="AI4">
        <v>30.000471514556558</v>
      </c>
      <c r="AJ4" s="14">
        <f t="shared" si="3"/>
        <v>0.14175621861814611</v>
      </c>
      <c r="AK4" s="28">
        <f t="shared" si="3"/>
        <v>0.15915642358947801</v>
      </c>
      <c r="AL4">
        <v>2255.4189753045589</v>
      </c>
      <c r="AM4">
        <v>2269.2503891463498</v>
      </c>
      <c r="AN4">
        <v>20.126912305783481</v>
      </c>
      <c r="AO4" s="14">
        <f t="shared" si="4"/>
        <v>5.4636510624298591E-2</v>
      </c>
      <c r="AP4" s="28">
        <f t="shared" si="4"/>
        <v>6.1104095667621733E-2</v>
      </c>
      <c r="AQ4">
        <v>2432.6911553248642</v>
      </c>
      <c r="AR4">
        <v>2513.814950061304</v>
      </c>
      <c r="AS4">
        <v>30.029723001271481</v>
      </c>
      <c r="AT4" s="14">
        <f t="shared" si="5"/>
        <v>0.13752918618234278</v>
      </c>
      <c r="AU4" s="28">
        <f t="shared" si="5"/>
        <v>0.17546276603878064</v>
      </c>
      <c r="AV4">
        <v>2331.5268792392139</v>
      </c>
      <c r="AW4">
        <v>2435.3276348102322</v>
      </c>
      <c r="AX4">
        <v>30.652485651307511</v>
      </c>
      <c r="AY4" s="14">
        <f t="shared" si="6"/>
        <v>9.0224654164562643E-2</v>
      </c>
      <c r="AZ4" s="28">
        <f t="shared" si="6"/>
        <v>0.13876200702637492</v>
      </c>
      <c r="BA4">
        <v>2378.817533057203</v>
      </c>
      <c r="BB4">
        <v>2466.887637558239</v>
      </c>
      <c r="BC4">
        <v>25.469330926187109</v>
      </c>
      <c r="BD4" s="14">
        <f t="shared" si="7"/>
        <v>0.11233781835881659</v>
      </c>
      <c r="BE4" s="28">
        <f t="shared" si="7"/>
        <v>0.15351950066187856</v>
      </c>
    </row>
    <row r="5" spans="1:57" x14ac:dyDescent="0.3">
      <c r="A5" s="11" t="s">
        <v>21</v>
      </c>
      <c r="B5" s="12">
        <f t="shared" si="8"/>
        <v>2111.1253247175869</v>
      </c>
      <c r="C5" s="12">
        <v>1938.317</v>
      </c>
      <c r="D5" s="13">
        <v>2134.248</v>
      </c>
      <c r="E5" s="14">
        <v>9.1802999999999996E-2</v>
      </c>
      <c r="F5" s="13">
        <v>60.016869999999997</v>
      </c>
      <c r="G5" s="14">
        <f t="shared" si="9"/>
        <v>1.0952772444007506E-2</v>
      </c>
      <c r="H5">
        <v>1959.409806475431</v>
      </c>
      <c r="I5">
        <v>2182.02214971785</v>
      </c>
      <c r="J5" s="6">
        <v>0.1020211198457377</v>
      </c>
      <c r="K5">
        <v>60.014806032180793</v>
      </c>
      <c r="L5" s="14">
        <f t="shared" si="10"/>
        <v>3.3582480476258433E-2</v>
      </c>
      <c r="M5">
        <v>1994.8722648971791</v>
      </c>
      <c r="N5">
        <v>2111.1253247175869</v>
      </c>
      <c r="O5" s="24">
        <v>5.5066868110239107E-2</v>
      </c>
      <c r="P5">
        <v>3600.0133850574489</v>
      </c>
      <c r="Q5" s="14">
        <f t="shared" si="11"/>
        <v>0</v>
      </c>
      <c r="R5">
        <v>2189.014033315656</v>
      </c>
      <c r="S5">
        <v>2189.014033315656</v>
      </c>
      <c r="T5">
        <v>20.000854392402111</v>
      </c>
      <c r="U5" s="14">
        <f t="shared" si="0"/>
        <v>3.6894403039994125E-2</v>
      </c>
      <c r="V5" s="28">
        <f t="shared" si="0"/>
        <v>3.6894403039994125E-2</v>
      </c>
      <c r="W5">
        <v>2194.037346271647</v>
      </c>
      <c r="X5">
        <v>2198.6496536481191</v>
      </c>
      <c r="Y5">
        <v>30.000924824300451</v>
      </c>
      <c r="Z5" s="14">
        <f t="shared" si="1"/>
        <v>3.9273851051524679E-2</v>
      </c>
      <c r="AA5" s="28">
        <f t="shared" si="1"/>
        <v>4.1458613520370065E-2</v>
      </c>
      <c r="AB5">
        <v>2189.014033315656</v>
      </c>
      <c r="AC5">
        <v>2189.014033315656</v>
      </c>
      <c r="AD5">
        <v>20.000589169713201</v>
      </c>
      <c r="AE5" s="14">
        <f t="shared" si="2"/>
        <v>3.6894403039994125E-2</v>
      </c>
      <c r="AF5" s="28">
        <f t="shared" si="2"/>
        <v>3.6894403039994125E-2</v>
      </c>
      <c r="AG5">
        <v>2192.8218057820941</v>
      </c>
      <c r="AH5">
        <v>2192.8218057820941</v>
      </c>
      <c r="AI5">
        <v>30.000422736164179</v>
      </c>
      <c r="AJ5" s="14">
        <f t="shared" si="3"/>
        <v>3.8698072590946757E-2</v>
      </c>
      <c r="AK5" s="28">
        <f t="shared" si="3"/>
        <v>3.8698072590946757E-2</v>
      </c>
      <c r="AL5">
        <v>2188.528394644899</v>
      </c>
      <c r="AM5">
        <v>2188.9654694485798</v>
      </c>
      <c r="AN5">
        <v>20.045180728705599</v>
      </c>
      <c r="AO5" s="14">
        <f t="shared" si="4"/>
        <v>3.6664365218425206E-2</v>
      </c>
      <c r="AP5" s="28">
        <f t="shared" si="4"/>
        <v>3.6871399257837015E-2</v>
      </c>
      <c r="AQ5">
        <v>2193.769536236236</v>
      </c>
      <c r="AR5">
        <v>2193.8570047045409</v>
      </c>
      <c r="AS5">
        <v>30.000799740874211</v>
      </c>
      <c r="AT5" s="14">
        <f t="shared" si="5"/>
        <v>3.9146994520424694E-2</v>
      </c>
      <c r="AU5" s="28">
        <f t="shared" si="5"/>
        <v>3.9188426673826861E-2</v>
      </c>
      <c r="AV5">
        <v>2194.747114728907</v>
      </c>
      <c r="AW5">
        <v>2205.265933055985</v>
      </c>
      <c r="AX5">
        <v>30.14416553069605</v>
      </c>
      <c r="AY5" s="14">
        <f t="shared" si="6"/>
        <v>3.961005489927822E-2</v>
      </c>
      <c r="AZ5" s="28">
        <f t="shared" si="6"/>
        <v>4.4592619507793391E-2</v>
      </c>
      <c r="BA5">
        <v>2183.2813117234082</v>
      </c>
      <c r="BB5">
        <v>2187.807868109252</v>
      </c>
      <c r="BC5">
        <v>20.00074036299484</v>
      </c>
      <c r="BD5" s="14">
        <f t="shared" si="7"/>
        <v>3.4178921621090354E-2</v>
      </c>
      <c r="BE5" s="28">
        <f t="shared" si="7"/>
        <v>3.6323065473113612E-2</v>
      </c>
    </row>
    <row r="6" spans="1:57" x14ac:dyDescent="0.3">
      <c r="A6" s="11" t="s">
        <v>22</v>
      </c>
      <c r="B6" s="12">
        <f t="shared" si="8"/>
        <v>1690.2054673400121</v>
      </c>
      <c r="C6" s="12">
        <v>1496.92</v>
      </c>
      <c r="D6" s="13">
        <v>1763.44</v>
      </c>
      <c r="E6" s="14">
        <v>0.15113599999999999</v>
      </c>
      <c r="F6" s="13">
        <v>60.027349999999998</v>
      </c>
      <c r="G6" s="14">
        <f t="shared" si="9"/>
        <v>4.332877515491769E-2</v>
      </c>
      <c r="H6">
        <v>1491.543917551857</v>
      </c>
      <c r="I6">
        <v>1762.717580150219</v>
      </c>
      <c r="J6" s="6">
        <v>0.15383840590916009</v>
      </c>
      <c r="K6">
        <v>60.025598049163818</v>
      </c>
      <c r="L6" s="14">
        <f t="shared" si="10"/>
        <v>4.2901359752624615E-2</v>
      </c>
      <c r="M6">
        <v>1584.587804866964</v>
      </c>
      <c r="N6">
        <v>1690.2054673400121</v>
      </c>
      <c r="O6" s="24">
        <v>6.2488061075358189E-2</v>
      </c>
      <c r="P6">
        <v>3600.014445066452</v>
      </c>
      <c r="Q6" s="14">
        <f t="shared" si="11"/>
        <v>0</v>
      </c>
      <c r="R6">
        <v>1733.6237525182021</v>
      </c>
      <c r="S6">
        <v>1743.1775830788711</v>
      </c>
      <c r="T6">
        <v>20.000584621398591</v>
      </c>
      <c r="U6" s="14">
        <f t="shared" si="0"/>
        <v>2.5688169880624164E-2</v>
      </c>
      <c r="V6" s="28">
        <f t="shared" si="0"/>
        <v>3.1340636841167419E-2</v>
      </c>
      <c r="W6">
        <v>2034.473278872616</v>
      </c>
      <c r="X6">
        <v>2120.4339843144312</v>
      </c>
      <c r="Y6">
        <v>30.832622501597509</v>
      </c>
      <c r="Z6" s="14">
        <f t="shared" si="1"/>
        <v>0.20368400066436945</v>
      </c>
      <c r="AA6" s="28">
        <f t="shared" si="1"/>
        <v>0.25454214016447252</v>
      </c>
      <c r="AB6">
        <v>1753.872634068508</v>
      </c>
      <c r="AC6">
        <v>1761.3753162638229</v>
      </c>
      <c r="AD6">
        <v>20.000535872008189</v>
      </c>
      <c r="AE6" s="14">
        <f t="shared" si="2"/>
        <v>3.7668300072826712E-2</v>
      </c>
      <c r="AF6" s="28">
        <f t="shared" si="2"/>
        <v>4.210721731708484E-2</v>
      </c>
      <c r="AG6">
        <v>1829.8484894730011</v>
      </c>
      <c r="AH6">
        <v>1849.391416664017</v>
      </c>
      <c r="AI6">
        <v>42.702998315542928</v>
      </c>
      <c r="AJ6" s="14">
        <f t="shared" si="3"/>
        <v>8.2618962505638119E-2</v>
      </c>
      <c r="AK6" s="28">
        <f t="shared" si="3"/>
        <v>9.4181419004948766E-2</v>
      </c>
      <c r="AL6">
        <v>1766.501160020407</v>
      </c>
      <c r="AM6">
        <v>1772.4267283351851</v>
      </c>
      <c r="AN6">
        <v>20.000596488290469</v>
      </c>
      <c r="AO6" s="14">
        <f t="shared" si="4"/>
        <v>4.5139892252547567E-2</v>
      </c>
      <c r="AP6" s="28">
        <f t="shared" si="4"/>
        <v>4.8645719460705582E-2</v>
      </c>
      <c r="AQ6">
        <v>1816.7686986573081</v>
      </c>
      <c r="AR6">
        <v>1824.077553253476</v>
      </c>
      <c r="AS6">
        <v>36.12022613831796</v>
      </c>
      <c r="AT6" s="14">
        <f t="shared" si="5"/>
        <v>7.4880382156423189E-2</v>
      </c>
      <c r="AU6" s="28">
        <f t="shared" si="5"/>
        <v>7.9204622455840992E-2</v>
      </c>
      <c r="AV6">
        <v>1930.5064718937349</v>
      </c>
      <c r="AW6">
        <v>2013.363993489279</v>
      </c>
      <c r="AX6">
        <v>31.069206158583981</v>
      </c>
      <c r="AY6" s="14">
        <f t="shared" si="6"/>
        <v>0.14217265841170207</v>
      </c>
      <c r="AZ6" s="28">
        <f t="shared" si="6"/>
        <v>0.19119481766784413</v>
      </c>
      <c r="BA6">
        <v>1798.601172371084</v>
      </c>
      <c r="BB6">
        <v>1809.6980342410429</v>
      </c>
      <c r="BC6">
        <v>29.082816650101449</v>
      </c>
      <c r="BD6" s="14">
        <f t="shared" si="7"/>
        <v>6.4131673412263515E-2</v>
      </c>
      <c r="BE6" s="28">
        <f t="shared" si="7"/>
        <v>7.0697065658581845E-2</v>
      </c>
    </row>
    <row r="7" spans="1:57" x14ac:dyDescent="0.3">
      <c r="A7" s="11" t="s">
        <v>23</v>
      </c>
      <c r="B7" s="12">
        <f t="shared" si="8"/>
        <v>1978.533294794981</v>
      </c>
      <c r="C7" s="12">
        <v>1662.259</v>
      </c>
      <c r="D7" s="13">
        <v>2224.3029999999999</v>
      </c>
      <c r="E7" s="14">
        <v>0.25268299999999999</v>
      </c>
      <c r="F7" s="13">
        <v>60.043930000000003</v>
      </c>
      <c r="G7" s="14">
        <f t="shared" si="9"/>
        <v>0.12421812958699084</v>
      </c>
      <c r="H7">
        <v>1662.2593633586459</v>
      </c>
      <c r="I7">
        <v>2208.2996510936532</v>
      </c>
      <c r="J7" s="6">
        <v>0.24726729792516289</v>
      </c>
      <c r="K7">
        <v>60.033257007598877</v>
      </c>
      <c r="L7" s="14">
        <f t="shared" si="10"/>
        <v>0.11612963850703407</v>
      </c>
      <c r="M7">
        <v>1837.065742202353</v>
      </c>
      <c r="N7">
        <v>1978.533294794981</v>
      </c>
      <c r="O7" s="24">
        <v>7.1501224146590409E-2</v>
      </c>
      <c r="P7">
        <v>3600.0144729614258</v>
      </c>
      <c r="Q7" s="14">
        <f t="shared" si="11"/>
        <v>0</v>
      </c>
      <c r="R7">
        <v>2103.538993488949</v>
      </c>
      <c r="S7">
        <v>2107.5472436349592</v>
      </c>
      <c r="T7">
        <v>20.000686961700559</v>
      </c>
      <c r="U7" s="14">
        <f t="shared" si="0"/>
        <v>6.3180993225045196E-2</v>
      </c>
      <c r="V7" s="28">
        <f t="shared" si="0"/>
        <v>6.520686266912018E-2</v>
      </c>
      <c r="W7">
        <v>2154.1513067185269</v>
      </c>
      <c r="X7">
        <v>2268.9828611221042</v>
      </c>
      <c r="Y7">
        <v>30.273904129792939</v>
      </c>
      <c r="Z7" s="14">
        <f t="shared" si="1"/>
        <v>8.8761716765420315E-2</v>
      </c>
      <c r="AA7" s="28">
        <f t="shared" si="1"/>
        <v>0.14680044409220824</v>
      </c>
      <c r="AB7">
        <v>2090.594885179175</v>
      </c>
      <c r="AC7">
        <v>2115.5635062328611</v>
      </c>
      <c r="AD7">
        <v>20.0004550163052</v>
      </c>
      <c r="AE7" s="14">
        <f t="shared" si="2"/>
        <v>5.6638718529023302E-2</v>
      </c>
      <c r="AF7" s="28">
        <f t="shared" si="2"/>
        <v>6.9258481420743243E-2</v>
      </c>
      <c r="AG7">
        <v>2113.1115456132238</v>
      </c>
      <c r="AH7">
        <v>2185.8218483276351</v>
      </c>
      <c r="AI7">
        <v>31.437649193592371</v>
      </c>
      <c r="AJ7" s="14">
        <f t="shared" si="3"/>
        <v>6.8019199460673252E-2</v>
      </c>
      <c r="AK7" s="28">
        <f t="shared" si="3"/>
        <v>0.10476879720850675</v>
      </c>
      <c r="AL7">
        <v>2089.7798029097748</v>
      </c>
      <c r="AM7">
        <v>2108.96806931315</v>
      </c>
      <c r="AN7">
        <v>20.000413821032271</v>
      </c>
      <c r="AO7" s="14">
        <f t="shared" si="4"/>
        <v>5.6226755651499621E-2</v>
      </c>
      <c r="AP7" s="28">
        <f t="shared" si="4"/>
        <v>6.592498335070214E-2</v>
      </c>
      <c r="AQ7">
        <v>2150.8002895379809</v>
      </c>
      <c r="AR7">
        <v>2189.96808892939</v>
      </c>
      <c r="AS7">
        <v>31.2038102077553</v>
      </c>
      <c r="AT7" s="14">
        <f t="shared" si="5"/>
        <v>8.706802922962717E-2</v>
      </c>
      <c r="AU7" s="28">
        <f t="shared" si="5"/>
        <v>0.10686441046538883</v>
      </c>
      <c r="AV7">
        <v>2111.2420838572039</v>
      </c>
      <c r="AW7">
        <v>2168.6551959021508</v>
      </c>
      <c r="AX7">
        <v>30.165200683398869</v>
      </c>
      <c r="AY7" s="14">
        <f t="shared" si="6"/>
        <v>6.7074326932655637E-2</v>
      </c>
      <c r="AZ7" s="28">
        <f t="shared" si="6"/>
        <v>9.6092343559409543E-2</v>
      </c>
      <c r="BA7">
        <v>2129.8113624836942</v>
      </c>
      <c r="BB7">
        <v>2220.341839583391</v>
      </c>
      <c r="BC7">
        <v>27.289539858087661</v>
      </c>
      <c r="BD7" s="14">
        <f t="shared" si="7"/>
        <v>7.6459702794331258E-2</v>
      </c>
      <c r="BE7" s="28">
        <f t="shared" si="7"/>
        <v>0.12221606046486402</v>
      </c>
    </row>
    <row r="8" spans="1:57" x14ac:dyDescent="0.3">
      <c r="A8" s="11" t="s">
        <v>24</v>
      </c>
      <c r="B8" s="12">
        <f t="shared" si="8"/>
        <v>2244.430603995881</v>
      </c>
      <c r="C8" s="12">
        <v>2180.056</v>
      </c>
      <c r="D8" s="13">
        <v>2301.8649999999998</v>
      </c>
      <c r="E8" s="14">
        <v>5.2918E-2</v>
      </c>
      <c r="F8" s="13">
        <v>60.014780000000002</v>
      </c>
      <c r="G8" s="14">
        <f t="shared" si="9"/>
        <v>2.5589740178139257E-2</v>
      </c>
      <c r="H8">
        <v>2180.3677515183208</v>
      </c>
      <c r="I8">
        <v>2279.105087164186</v>
      </c>
      <c r="J8" s="6">
        <v>4.3322853431352858E-2</v>
      </c>
      <c r="K8">
        <v>60.014478921890259</v>
      </c>
      <c r="L8" s="14">
        <f t="shared" si="10"/>
        <v>1.5449122421772411E-2</v>
      </c>
      <c r="M8">
        <v>2204.4948194418071</v>
      </c>
      <c r="N8">
        <v>2244.430603995881</v>
      </c>
      <c r="O8" s="24">
        <v>1.779328105889065E-2</v>
      </c>
      <c r="P8">
        <v>3600.018040895462</v>
      </c>
      <c r="Q8" s="14">
        <f t="shared" si="11"/>
        <v>0</v>
      </c>
      <c r="R8">
        <v>2274.469163700383</v>
      </c>
      <c r="S8">
        <v>2274.469163700383</v>
      </c>
      <c r="T8">
        <v>20.00058004979946</v>
      </c>
      <c r="U8" s="14">
        <f t="shared" si="0"/>
        <v>1.3383599230478625E-2</v>
      </c>
      <c r="V8" s="28">
        <f t="shared" si="0"/>
        <v>1.3383599230478625E-2</v>
      </c>
      <c r="W8">
        <v>2275.639074080093</v>
      </c>
      <c r="X8">
        <v>2277.7560163830899</v>
      </c>
      <c r="Y8">
        <v>30.001119962902159</v>
      </c>
      <c r="Z8" s="14">
        <f t="shared" si="1"/>
        <v>1.390484964366902E-2</v>
      </c>
      <c r="AA8" s="28">
        <f t="shared" si="1"/>
        <v>1.484804757513012E-2</v>
      </c>
      <c r="AB8">
        <v>2274.469163700383</v>
      </c>
      <c r="AC8">
        <v>2274.469163700383</v>
      </c>
      <c r="AD8">
        <v>20.00052560708718</v>
      </c>
      <c r="AE8" s="14">
        <f t="shared" si="2"/>
        <v>1.3383599230478625E-2</v>
      </c>
      <c r="AF8" s="28">
        <f t="shared" si="2"/>
        <v>1.3383599230478625E-2</v>
      </c>
      <c r="AG8">
        <v>2274.469163700383</v>
      </c>
      <c r="AH8">
        <v>2274.469163700383</v>
      </c>
      <c r="AI8">
        <v>30.000790524110201</v>
      </c>
      <c r="AJ8" s="14">
        <f t="shared" si="3"/>
        <v>1.3383599230478625E-2</v>
      </c>
      <c r="AK8" s="28">
        <f t="shared" si="3"/>
        <v>1.3383599230478625E-2</v>
      </c>
      <c r="AL8">
        <v>2274.469163700383</v>
      </c>
      <c r="AM8">
        <v>2274.469163700383</v>
      </c>
      <c r="AN8">
        <v>20.00066622856539</v>
      </c>
      <c r="AO8" s="14">
        <f t="shared" si="4"/>
        <v>1.3383599230478625E-2</v>
      </c>
      <c r="AP8" s="28">
        <f t="shared" si="4"/>
        <v>1.3383599230478625E-2</v>
      </c>
      <c r="AQ8">
        <v>2274.469163700383</v>
      </c>
      <c r="AR8">
        <v>2274.469163700383</v>
      </c>
      <c r="AS8">
        <v>30.000482015637679</v>
      </c>
      <c r="AT8" s="14">
        <f t="shared" si="5"/>
        <v>1.3383599230478625E-2</v>
      </c>
      <c r="AU8" s="28">
        <f t="shared" si="5"/>
        <v>1.3383599230478625E-2</v>
      </c>
      <c r="AV8">
        <v>2274.469163700383</v>
      </c>
      <c r="AW8">
        <v>2274.469163700383</v>
      </c>
      <c r="AX8">
        <v>30.000576369615739</v>
      </c>
      <c r="AY8" s="14">
        <f t="shared" si="6"/>
        <v>1.3383599230478625E-2</v>
      </c>
      <c r="AZ8" s="28">
        <f t="shared" si="6"/>
        <v>1.3383599230478625E-2</v>
      </c>
      <c r="BA8">
        <v>2266.258511631801</v>
      </c>
      <c r="BB8">
        <v>2273.6480984935251</v>
      </c>
      <c r="BC8">
        <v>20.000485236500388</v>
      </c>
      <c r="BD8" s="14">
        <f t="shared" si="7"/>
        <v>9.7253653541608844E-3</v>
      </c>
      <c r="BE8" s="28">
        <f t="shared" si="7"/>
        <v>1.3017775842847013E-2</v>
      </c>
    </row>
    <row r="9" spans="1:57" x14ac:dyDescent="0.3">
      <c r="A9" s="11" t="s">
        <v>25</v>
      </c>
      <c r="B9" s="12">
        <f t="shared" si="8"/>
        <v>2053.5779783130351</v>
      </c>
      <c r="C9" s="12">
        <v>1792.9829999999999</v>
      </c>
      <c r="D9" s="13">
        <v>2182.6529999999998</v>
      </c>
      <c r="E9" s="14">
        <v>0.17852999999999999</v>
      </c>
      <c r="F9" s="13">
        <v>60.024650000000001</v>
      </c>
      <c r="G9" s="14">
        <f t="shared" si="9"/>
        <v>6.2853723135946685E-2</v>
      </c>
      <c r="H9">
        <v>1832.4240724063829</v>
      </c>
      <c r="I9">
        <v>2082.8443759509851</v>
      </c>
      <c r="J9" s="6">
        <v>0.1202299636189882</v>
      </c>
      <c r="K9">
        <v>60.019737005233758</v>
      </c>
      <c r="L9" s="14">
        <f t="shared" si="10"/>
        <v>1.4251417743577268E-2</v>
      </c>
      <c r="M9">
        <v>1937.7531075436541</v>
      </c>
      <c r="N9">
        <v>2053.5779783130351</v>
      </c>
      <c r="O9" s="24">
        <v>5.6401496311587918E-2</v>
      </c>
      <c r="P9">
        <v>3600.016239881516</v>
      </c>
      <c r="Q9" s="14">
        <f t="shared" si="11"/>
        <v>0</v>
      </c>
      <c r="R9">
        <v>2086.3635512783021</v>
      </c>
      <c r="S9">
        <v>2095.5863245221858</v>
      </c>
      <c r="T9">
        <v>20.000410087400819</v>
      </c>
      <c r="U9" s="14">
        <f t="shared" si="0"/>
        <v>1.5965097654679527E-2</v>
      </c>
      <c r="V9" s="28">
        <f t="shared" si="0"/>
        <v>2.045617291029752E-2</v>
      </c>
      <c r="W9">
        <v>2267.882767851358</v>
      </c>
      <c r="X9">
        <v>2313.9419090691649</v>
      </c>
      <c r="Y9">
        <v>30.531457744803632</v>
      </c>
      <c r="Z9" s="14">
        <f t="shared" si="1"/>
        <v>0.10435678206598666</v>
      </c>
      <c r="AA9" s="28">
        <f t="shared" si="1"/>
        <v>0.12678550973263381</v>
      </c>
      <c r="AB9">
        <v>2130.7677623945092</v>
      </c>
      <c r="AC9">
        <v>2136.0488252779301</v>
      </c>
      <c r="AD9">
        <v>20.02697423768695</v>
      </c>
      <c r="AE9" s="14">
        <f t="shared" si="2"/>
        <v>3.7587948885624299E-2</v>
      </c>
      <c r="AF9" s="28">
        <f t="shared" si="2"/>
        <v>4.0159588696331239E-2</v>
      </c>
      <c r="AG9">
        <v>2127.0438594459351</v>
      </c>
      <c r="AH9">
        <v>2132.2267111660381</v>
      </c>
      <c r="AI9">
        <v>30.00042284848168</v>
      </c>
      <c r="AJ9" s="14">
        <f t="shared" si="3"/>
        <v>3.5774575842136003E-2</v>
      </c>
      <c r="AK9" s="28">
        <f t="shared" si="3"/>
        <v>3.8298391238890742E-2</v>
      </c>
      <c r="AL9">
        <v>2101.1241733659858</v>
      </c>
      <c r="AM9">
        <v>2110.133943349661</v>
      </c>
      <c r="AN9">
        <v>20.012057812116112</v>
      </c>
      <c r="AO9" s="14">
        <f t="shared" si="4"/>
        <v>2.3152855920284425E-2</v>
      </c>
      <c r="AP9" s="28">
        <f t="shared" si="4"/>
        <v>2.7540208180010375E-2</v>
      </c>
      <c r="AQ9">
        <v>2125.8746773489879</v>
      </c>
      <c r="AR9">
        <v>2132.6986254147391</v>
      </c>
      <c r="AS9">
        <v>30.08172531253658</v>
      </c>
      <c r="AT9" s="14">
        <f t="shared" si="5"/>
        <v>3.5205236810799248E-2</v>
      </c>
      <c r="AU9" s="28">
        <f t="shared" si="5"/>
        <v>3.8528192227061026E-2</v>
      </c>
      <c r="AV9">
        <v>2159.2420214298868</v>
      </c>
      <c r="AW9">
        <v>2222.5520707037372</v>
      </c>
      <c r="AX9">
        <v>30.389652321400359</v>
      </c>
      <c r="AY9" s="14">
        <f t="shared" si="6"/>
        <v>5.1453630800838694E-2</v>
      </c>
      <c r="AZ9" s="28">
        <f t="shared" si="6"/>
        <v>8.2282773858682573E-2</v>
      </c>
      <c r="BA9">
        <v>2129.2205336988709</v>
      </c>
      <c r="BB9">
        <v>2135.6612155603748</v>
      </c>
      <c r="BC9">
        <v>22.4995790929941</v>
      </c>
      <c r="BD9" s="14">
        <f t="shared" si="7"/>
        <v>3.6834518184682856E-2</v>
      </c>
      <c r="BE9" s="28">
        <f t="shared" si="7"/>
        <v>3.9970840218480061E-2</v>
      </c>
    </row>
    <row r="10" spans="1:57" x14ac:dyDescent="0.3">
      <c r="A10" s="11" t="s">
        <v>26</v>
      </c>
      <c r="B10" s="12">
        <f t="shared" si="8"/>
        <v>2203.4290394983709</v>
      </c>
      <c r="C10" s="12">
        <v>1932.2380000000001</v>
      </c>
      <c r="D10" s="13">
        <v>2274.3539999999998</v>
      </c>
      <c r="E10" s="14">
        <v>0.150423</v>
      </c>
      <c r="F10" s="13">
        <v>60.02769</v>
      </c>
      <c r="G10" s="14">
        <f t="shared" si="9"/>
        <v>3.2188447746779064E-2</v>
      </c>
      <c r="H10">
        <v>1983.8466096225559</v>
      </c>
      <c r="I10">
        <v>2307.8617539437041</v>
      </c>
      <c r="J10" s="6">
        <v>0.14039625370430731</v>
      </c>
      <c r="K10">
        <v>60.011727809906013</v>
      </c>
      <c r="L10" s="14">
        <f t="shared" si="10"/>
        <v>4.7395542390195687E-2</v>
      </c>
      <c r="M10">
        <v>2076.9399747119569</v>
      </c>
      <c r="N10">
        <v>2203.4290394983709</v>
      </c>
      <c r="O10" s="24">
        <v>5.740555403373003E-2</v>
      </c>
      <c r="P10">
        <v>3602.0538020133972</v>
      </c>
      <c r="Q10" s="14">
        <f t="shared" si="11"/>
        <v>0</v>
      </c>
      <c r="R10">
        <v>2276.9305232371439</v>
      </c>
      <c r="S10">
        <v>2294.4464333812998</v>
      </c>
      <c r="T10">
        <v>20.000696434399291</v>
      </c>
      <c r="U10" s="14">
        <f t="shared" si="0"/>
        <v>3.3357772100301553E-2</v>
      </c>
      <c r="V10" s="28">
        <f t="shared" si="0"/>
        <v>4.1307159092198301E-2</v>
      </c>
      <c r="W10">
        <v>2622.2381154286272</v>
      </c>
      <c r="X10">
        <v>2688.9400260934081</v>
      </c>
      <c r="Y10">
        <v>33.837473257194503</v>
      </c>
      <c r="Z10" s="14">
        <f t="shared" si="1"/>
        <v>0.1900715060130104</v>
      </c>
      <c r="AA10" s="28">
        <f t="shared" si="1"/>
        <v>0.22034337293910214</v>
      </c>
      <c r="AB10">
        <v>2328.595943046932</v>
      </c>
      <c r="AC10">
        <v>2342.646695324393</v>
      </c>
      <c r="AD10">
        <v>20.000541364471431</v>
      </c>
      <c r="AE10" s="14">
        <f t="shared" si="2"/>
        <v>5.6805506918914159E-2</v>
      </c>
      <c r="AF10" s="28">
        <f t="shared" si="2"/>
        <v>6.3182273325087968E-2</v>
      </c>
      <c r="AG10">
        <v>2418.2364859958702</v>
      </c>
      <c r="AH10">
        <v>2534.4313969944751</v>
      </c>
      <c r="AI10">
        <v>31.201532153505831</v>
      </c>
      <c r="AJ10" s="14">
        <f t="shared" si="3"/>
        <v>9.7487798629722164E-2</v>
      </c>
      <c r="AK10" s="28">
        <f t="shared" si="3"/>
        <v>0.15022147369513641</v>
      </c>
      <c r="AL10">
        <v>2295.8259536987662</v>
      </c>
      <c r="AM10">
        <v>2299.2088706750151</v>
      </c>
      <c r="AN10">
        <v>20.000536396075042</v>
      </c>
      <c r="AO10" s="14">
        <f t="shared" si="4"/>
        <v>4.1933237941454288E-2</v>
      </c>
      <c r="AP10" s="28">
        <f t="shared" si="4"/>
        <v>4.3468534479535248E-2</v>
      </c>
      <c r="AQ10">
        <v>2498.5640910616662</v>
      </c>
      <c r="AR10">
        <v>2600.2969568477001</v>
      </c>
      <c r="AS10">
        <v>31.738581603555939</v>
      </c>
      <c r="AT10" s="14">
        <f t="shared" si="5"/>
        <v>0.13394352451235972</v>
      </c>
      <c r="AU10" s="28">
        <f t="shared" si="5"/>
        <v>0.18011377277649002</v>
      </c>
      <c r="AV10">
        <v>2471.6483171546879</v>
      </c>
      <c r="AW10">
        <v>2586.7466121398061</v>
      </c>
      <c r="AX10">
        <v>30.025768307788528</v>
      </c>
      <c r="AY10" s="14">
        <f t="shared" si="6"/>
        <v>0.12172812141814168</v>
      </c>
      <c r="AZ10" s="28">
        <f t="shared" si="6"/>
        <v>0.17396411037983806</v>
      </c>
      <c r="BA10">
        <v>2458.3085660641541</v>
      </c>
      <c r="BB10">
        <v>2534.8240670916512</v>
      </c>
      <c r="BC10">
        <v>24.32215582340141</v>
      </c>
      <c r="BD10" s="14">
        <f t="shared" si="7"/>
        <v>0.11567403442400334</v>
      </c>
      <c r="BE10" s="28">
        <f t="shared" si="7"/>
        <v>0.15039968233727422</v>
      </c>
    </row>
    <row r="11" spans="1:57" x14ac:dyDescent="0.3">
      <c r="A11" s="11" t="s">
        <v>27</v>
      </c>
      <c r="B11" s="12">
        <f t="shared" si="8"/>
        <v>2131.2456374212738</v>
      </c>
      <c r="C11" s="12">
        <v>2034.9960000000001</v>
      </c>
      <c r="D11" s="13">
        <v>2183.2040000000002</v>
      </c>
      <c r="E11" s="14">
        <v>6.7885000000000001E-2</v>
      </c>
      <c r="F11" s="13">
        <v>60.013719999999999</v>
      </c>
      <c r="G11" s="14">
        <f t="shared" si="9"/>
        <v>2.4379340262999427E-2</v>
      </c>
      <c r="H11">
        <v>2033.8458013865691</v>
      </c>
      <c r="I11">
        <v>2131.2456374212738</v>
      </c>
      <c r="J11" s="6">
        <v>4.5700896379338142E-2</v>
      </c>
      <c r="K11">
        <v>60.013422966003418</v>
      </c>
      <c r="L11" s="14">
        <f t="shared" si="10"/>
        <v>0</v>
      </c>
      <c r="M11">
        <v>2061.537623213349</v>
      </c>
      <c r="N11">
        <v>2148.7481210345709</v>
      </c>
      <c r="O11" s="24">
        <v>4.0586654604837069E-2</v>
      </c>
      <c r="P11">
        <v>3600.017746925354</v>
      </c>
      <c r="Q11" s="14">
        <f t="shared" si="11"/>
        <v>8.2123258370510425E-3</v>
      </c>
      <c r="R11">
        <v>2202.7076161770701</v>
      </c>
      <c r="S11">
        <v>2204.0560731770101</v>
      </c>
      <c r="T11">
        <v>20.00053362769831</v>
      </c>
      <c r="U11" s="14">
        <f t="shared" si="0"/>
        <v>3.3530615852550232E-2</v>
      </c>
      <c r="V11" s="28">
        <f t="shared" si="0"/>
        <v>3.4163324244423636E-2</v>
      </c>
      <c r="W11">
        <v>2204.2059017325591</v>
      </c>
      <c r="X11">
        <v>2204.2059017325591</v>
      </c>
      <c r="Y11">
        <v>30.001362750900441</v>
      </c>
      <c r="Z11" s="14">
        <f t="shared" si="1"/>
        <v>3.4233625176854063E-2</v>
      </c>
      <c r="AA11" s="28">
        <f t="shared" si="1"/>
        <v>3.4233625176854063E-2</v>
      </c>
      <c r="AB11">
        <v>2197.0150218404769</v>
      </c>
      <c r="AC11">
        <v>2203.2953406711358</v>
      </c>
      <c r="AD11">
        <v>20.000591861712749</v>
      </c>
      <c r="AE11" s="14">
        <f t="shared" si="2"/>
        <v>3.0859598379650674E-2</v>
      </c>
      <c r="AF11" s="28">
        <f t="shared" si="2"/>
        <v>3.3806381575536913E-2</v>
      </c>
      <c r="AG11">
        <v>2204.2059017325591</v>
      </c>
      <c r="AH11">
        <v>2204.2059017325591</v>
      </c>
      <c r="AI11">
        <v>30.00067569464445</v>
      </c>
      <c r="AJ11" s="14">
        <f t="shared" si="3"/>
        <v>3.4233625176854063E-2</v>
      </c>
      <c r="AK11" s="28">
        <f t="shared" si="3"/>
        <v>3.4233625176854063E-2</v>
      </c>
      <c r="AL11">
        <v>2204.1062563231121</v>
      </c>
      <c r="AM11">
        <v>2204.1959371916141</v>
      </c>
      <c r="AN11">
        <v>20.00063539785333</v>
      </c>
      <c r="AO11" s="14">
        <f t="shared" si="4"/>
        <v>3.4186870636834177E-2</v>
      </c>
      <c r="AP11" s="28">
        <f t="shared" si="4"/>
        <v>3.4228949722851926E-2</v>
      </c>
      <c r="AQ11">
        <v>2204.1062563231121</v>
      </c>
      <c r="AR11">
        <v>2204.1959371916141</v>
      </c>
      <c r="AS11">
        <v>30.000578598212449</v>
      </c>
      <c r="AT11" s="14">
        <f t="shared" si="5"/>
        <v>3.4186870636834177E-2</v>
      </c>
      <c r="AU11" s="28">
        <f t="shared" si="5"/>
        <v>3.4228949722851926E-2</v>
      </c>
      <c r="AV11">
        <v>2199.9954439475841</v>
      </c>
      <c r="AW11">
        <v>2203.5460218282401</v>
      </c>
      <c r="AX11">
        <v>30.000731201010058</v>
      </c>
      <c r="AY11" s="14">
        <f t="shared" si="6"/>
        <v>3.2258039767530007E-2</v>
      </c>
      <c r="AZ11" s="28">
        <f t="shared" si="6"/>
        <v>3.3924003473596302E-2</v>
      </c>
      <c r="BA11">
        <v>2199.9954439475841</v>
      </c>
      <c r="BB11">
        <v>2203.5842893708582</v>
      </c>
      <c r="BC11">
        <v>20.080750624800569</v>
      </c>
      <c r="BD11" s="14">
        <f t="shared" si="7"/>
        <v>3.2258039767530007E-2</v>
      </c>
      <c r="BE11" s="28">
        <f t="shared" si="7"/>
        <v>3.3941958955567113E-2</v>
      </c>
    </row>
    <row r="12" spans="1:57" x14ac:dyDescent="0.3">
      <c r="A12" s="11" t="s">
        <v>28</v>
      </c>
      <c r="B12" s="12">
        <f t="shared" si="8"/>
        <v>2102.3042766393828</v>
      </c>
      <c r="C12" s="12">
        <v>1896.6279999999999</v>
      </c>
      <c r="D12" s="13">
        <v>2118.2359999999999</v>
      </c>
      <c r="E12" s="14">
        <v>0.104619</v>
      </c>
      <c r="F12" s="13">
        <v>60.027720000000002</v>
      </c>
      <c r="G12" s="14">
        <f t="shared" si="9"/>
        <v>7.578219545880659E-3</v>
      </c>
      <c r="H12">
        <v>1895.92642492397</v>
      </c>
      <c r="I12">
        <v>2127.1354417959928</v>
      </c>
      <c r="J12" s="6">
        <v>0.10869501411570071</v>
      </c>
      <c r="K12">
        <v>60.025229930877693</v>
      </c>
      <c r="L12" s="14">
        <f t="shared" si="10"/>
        <v>1.1811404006799458E-2</v>
      </c>
      <c r="M12">
        <v>1983.9460983548081</v>
      </c>
      <c r="N12">
        <v>2102.3042766393828</v>
      </c>
      <c r="O12" s="24">
        <v>5.6299261529246733E-2</v>
      </c>
      <c r="P12">
        <v>3600.016499042511</v>
      </c>
      <c r="Q12" s="14">
        <f t="shared" si="11"/>
        <v>0</v>
      </c>
      <c r="R12">
        <v>2167.2171425874299</v>
      </c>
      <c r="S12">
        <v>2173.6689412958649</v>
      </c>
      <c r="T12">
        <v>20.000799267600819</v>
      </c>
      <c r="U12" s="14">
        <f t="shared" si="0"/>
        <v>3.0877007990400353E-2</v>
      </c>
      <c r="V12" s="28">
        <f t="shared" si="0"/>
        <v>3.3945925644294155E-2</v>
      </c>
      <c r="W12">
        <v>2338.923420399216</v>
      </c>
      <c r="X12">
        <v>2442.747077416238</v>
      </c>
      <c r="Y12">
        <v>30.000839401403208</v>
      </c>
      <c r="Z12" s="14">
        <f t="shared" si="1"/>
        <v>0.11255228198368995</v>
      </c>
      <c r="AA12" s="28">
        <f t="shared" si="1"/>
        <v>0.16193792904282464</v>
      </c>
      <c r="AB12">
        <v>2119.354888975512</v>
      </c>
      <c r="AC12">
        <v>2122.8179282541641</v>
      </c>
      <c r="AD12">
        <v>20.000618902919811</v>
      </c>
      <c r="AE12" s="14">
        <f t="shared" si="2"/>
        <v>8.1104398281419653E-3</v>
      </c>
      <c r="AF12" s="28">
        <f t="shared" si="2"/>
        <v>9.757698656054312E-3</v>
      </c>
      <c r="AG12">
        <v>2158.436922958766</v>
      </c>
      <c r="AH12">
        <v>2168.3126438259828</v>
      </c>
      <c r="AI12">
        <v>30.000643723085521</v>
      </c>
      <c r="AJ12" s="14">
        <f t="shared" si="3"/>
        <v>2.670053376341576E-2</v>
      </c>
      <c r="AK12" s="28">
        <f t="shared" si="3"/>
        <v>3.1398103462034067E-2</v>
      </c>
      <c r="AL12">
        <v>2116.6843446751982</v>
      </c>
      <c r="AM12">
        <v>2120.3637282508121</v>
      </c>
      <c r="AN12">
        <v>20.000608516344801</v>
      </c>
      <c r="AO12" s="14">
        <f t="shared" si="4"/>
        <v>6.8401459273072004E-3</v>
      </c>
      <c r="AP12" s="28">
        <f t="shared" si="4"/>
        <v>8.5903129304850303E-3</v>
      </c>
      <c r="AQ12">
        <v>2164.8303053957579</v>
      </c>
      <c r="AR12">
        <v>2171.707313803222</v>
      </c>
      <c r="AS12">
        <v>30.151054761116391</v>
      </c>
      <c r="AT12" s="14">
        <f t="shared" si="5"/>
        <v>2.9741664634924055E-2</v>
      </c>
      <c r="AU12" s="28">
        <f t="shared" si="5"/>
        <v>3.301284116435451E-2</v>
      </c>
      <c r="AV12">
        <v>2167.1283689646471</v>
      </c>
      <c r="AW12">
        <v>2179.7700102751869</v>
      </c>
      <c r="AX12">
        <v>30.000631969602541</v>
      </c>
      <c r="AY12" s="14">
        <f t="shared" si="6"/>
        <v>3.0834781171110083E-2</v>
      </c>
      <c r="AZ12" s="28">
        <f t="shared" si="6"/>
        <v>3.6848012200991265E-2</v>
      </c>
      <c r="BA12">
        <v>2158.1709679756132</v>
      </c>
      <c r="BB12">
        <v>2175.464055849367</v>
      </c>
      <c r="BC12">
        <v>21.036791792791341</v>
      </c>
      <c r="BD12" s="14">
        <f t="shared" si="7"/>
        <v>2.6574027345620727E-2</v>
      </c>
      <c r="BE12" s="28">
        <f t="shared" si="7"/>
        <v>3.4799805158049257E-2</v>
      </c>
    </row>
    <row r="13" spans="1:57" x14ac:dyDescent="0.3">
      <c r="A13" s="11" t="s">
        <v>29</v>
      </c>
      <c r="B13" s="12">
        <f t="shared" si="8"/>
        <v>1684.698050839045</v>
      </c>
      <c r="C13" s="12">
        <v>1443.0820000000001</v>
      </c>
      <c r="D13" s="13">
        <v>1849.7449999999999</v>
      </c>
      <c r="E13" s="14">
        <v>0.21984799999999999</v>
      </c>
      <c r="F13" s="13">
        <v>60.026339999999998</v>
      </c>
      <c r="G13" s="14">
        <f t="shared" si="9"/>
        <v>9.796826741667751E-2</v>
      </c>
      <c r="H13">
        <v>1446.1296359721789</v>
      </c>
      <c r="I13">
        <v>1769.5750644522079</v>
      </c>
      <c r="J13" s="6">
        <v>0.18278141175104931</v>
      </c>
      <c r="K13">
        <v>60.032196998596191</v>
      </c>
      <c r="L13" s="14">
        <f t="shared" si="10"/>
        <v>5.0381143119914512E-2</v>
      </c>
      <c r="M13">
        <v>1533.251789850897</v>
      </c>
      <c r="N13">
        <v>1684.698050839045</v>
      </c>
      <c r="O13" s="24">
        <v>8.9895195707456896E-2</v>
      </c>
      <c r="P13">
        <v>3600.025084972382</v>
      </c>
      <c r="Q13" s="14">
        <f t="shared" si="11"/>
        <v>0</v>
      </c>
      <c r="R13">
        <v>1844.147960513259</v>
      </c>
      <c r="S13">
        <v>1852.489366598096</v>
      </c>
      <c r="T13">
        <v>20.661305910699589</v>
      </c>
      <c r="U13" s="14">
        <f t="shared" si="0"/>
        <v>9.4645986914273339E-2</v>
      </c>
      <c r="V13" s="28">
        <f t="shared" si="0"/>
        <v>9.9597263542558531E-2</v>
      </c>
      <c r="W13">
        <v>1914.7974763890079</v>
      </c>
      <c r="X13">
        <v>1977.201068238847</v>
      </c>
      <c r="Y13">
        <v>38.595721725304607</v>
      </c>
      <c r="Z13" s="14">
        <f t="shared" si="1"/>
        <v>0.13658199784546821</v>
      </c>
      <c r="AA13" s="28">
        <f t="shared" si="1"/>
        <v>0.1736234082149761</v>
      </c>
      <c r="AB13">
        <v>1813.381362809328</v>
      </c>
      <c r="AC13">
        <v>1827.914179550402</v>
      </c>
      <c r="AD13">
        <v>20.01929340820061</v>
      </c>
      <c r="AE13" s="14">
        <f t="shared" si="2"/>
        <v>7.6383605896732515E-2</v>
      </c>
      <c r="AF13" s="28">
        <f t="shared" si="2"/>
        <v>8.5009968783444481E-2</v>
      </c>
      <c r="AG13">
        <v>1800.380166823945</v>
      </c>
      <c r="AH13">
        <v>1827.2927614695941</v>
      </c>
      <c r="AI13">
        <v>30.10101392297074</v>
      </c>
      <c r="AJ13" s="14">
        <f t="shared" si="3"/>
        <v>6.8666379668027688E-2</v>
      </c>
      <c r="AK13" s="28">
        <f t="shared" si="3"/>
        <v>8.4641108571076831E-2</v>
      </c>
      <c r="AL13">
        <v>1733.200697775811</v>
      </c>
      <c r="AM13">
        <v>1771.993088074621</v>
      </c>
      <c r="AN13">
        <v>20.314819109765811</v>
      </c>
      <c r="AO13" s="14">
        <f t="shared" si="4"/>
        <v>2.8790112811378776E-2</v>
      </c>
      <c r="AP13" s="28">
        <f t="shared" si="4"/>
        <v>5.1816429176789115E-2</v>
      </c>
      <c r="AQ13">
        <v>1793.836254175231</v>
      </c>
      <c r="AR13">
        <v>1821.633580472678</v>
      </c>
      <c r="AS13">
        <v>30.581305444496689</v>
      </c>
      <c r="AT13" s="14">
        <f t="shared" si="5"/>
        <v>6.4782055919059792E-2</v>
      </c>
      <c r="AU13" s="28">
        <f t="shared" si="5"/>
        <v>8.1281942224266115E-2</v>
      </c>
      <c r="AV13">
        <v>1735.0403520285749</v>
      </c>
      <c r="AW13">
        <v>1805.838538127857</v>
      </c>
      <c r="AX13">
        <v>31.335315046401231</v>
      </c>
      <c r="AY13" s="14">
        <f t="shared" si="6"/>
        <v>2.9882091431433392E-2</v>
      </c>
      <c r="AZ13" s="28">
        <f t="shared" si="6"/>
        <v>7.1906349763080288E-2</v>
      </c>
      <c r="BA13">
        <v>1786.126955928602</v>
      </c>
      <c r="BB13">
        <v>1823.1911966228899</v>
      </c>
      <c r="BC13">
        <v>24.413026737503241</v>
      </c>
      <c r="BD13" s="14">
        <f t="shared" si="7"/>
        <v>6.0205984709866253E-2</v>
      </c>
      <c r="BE13" s="28">
        <f t="shared" si="7"/>
        <v>8.2206509181197193E-2</v>
      </c>
    </row>
    <row r="14" spans="1:57" x14ac:dyDescent="0.3">
      <c r="A14" s="11" t="s">
        <v>30</v>
      </c>
      <c r="B14" s="12">
        <f t="shared" si="8"/>
        <v>1694.07534572543</v>
      </c>
      <c r="C14" s="12">
        <v>1571.3779999999999</v>
      </c>
      <c r="D14" s="13">
        <v>1768.8779999999999</v>
      </c>
      <c r="E14" s="14">
        <v>0.111653</v>
      </c>
      <c r="F14" s="13">
        <v>60.016759999999998</v>
      </c>
      <c r="G14" s="14">
        <f t="shared" si="9"/>
        <v>4.4155447078145303E-2</v>
      </c>
      <c r="H14">
        <v>1573.121005927874</v>
      </c>
      <c r="I14">
        <v>1743.580469836234</v>
      </c>
      <c r="J14" s="6">
        <v>9.7764036049549488E-2</v>
      </c>
      <c r="K14">
        <v>60.027868986129761</v>
      </c>
      <c r="L14" s="14">
        <f t="shared" si="10"/>
        <v>2.9222504321143466E-2</v>
      </c>
      <c r="M14">
        <v>1599.3763418886231</v>
      </c>
      <c r="N14">
        <v>1694.07534572543</v>
      </c>
      <c r="O14" s="24">
        <v>5.5900113342511479E-2</v>
      </c>
      <c r="P14">
        <v>3600.0209829807281</v>
      </c>
      <c r="Q14" s="14">
        <f t="shared" si="11"/>
        <v>0</v>
      </c>
      <c r="R14">
        <v>1713.47152778597</v>
      </c>
      <c r="S14">
        <v>1713.47152778597</v>
      </c>
      <c r="T14">
        <v>20.000782658001121</v>
      </c>
      <c r="U14" s="14">
        <f t="shared" si="0"/>
        <v>1.1449421130814144E-2</v>
      </c>
      <c r="V14" s="28">
        <f t="shared" si="0"/>
        <v>1.1449421130814144E-2</v>
      </c>
      <c r="W14">
        <v>1707.1678121198649</v>
      </c>
      <c r="X14">
        <v>1707.167812119864</v>
      </c>
      <c r="Y14">
        <v>30.000628753696219</v>
      </c>
      <c r="Z14" s="14">
        <f t="shared" si="1"/>
        <v>7.7283849431316462E-3</v>
      </c>
      <c r="AA14" s="28">
        <f t="shared" si="1"/>
        <v>7.7283849431311093E-3</v>
      </c>
      <c r="AB14">
        <v>1707.1678121198649</v>
      </c>
      <c r="AC14">
        <v>1707.167812119864</v>
      </c>
      <c r="AD14">
        <v>20.000464936823121</v>
      </c>
      <c r="AE14" s="14">
        <f t="shared" si="2"/>
        <v>7.7283849431316462E-3</v>
      </c>
      <c r="AF14" s="28">
        <f t="shared" si="2"/>
        <v>7.7283849431311093E-3</v>
      </c>
      <c r="AG14">
        <v>1709.8695657620451</v>
      </c>
      <c r="AH14">
        <v>1718.1473408049901</v>
      </c>
      <c r="AI14">
        <v>30.0168392220512</v>
      </c>
      <c r="AJ14" s="14">
        <f t="shared" si="3"/>
        <v>9.3232099011816855E-3</v>
      </c>
      <c r="AK14" s="28">
        <f t="shared" si="3"/>
        <v>1.4209518567340994E-2</v>
      </c>
      <c r="AL14">
        <v>1707.1678121198649</v>
      </c>
      <c r="AM14">
        <v>1707.167812119864</v>
      </c>
      <c r="AN14">
        <v>20.00056769058574</v>
      </c>
      <c r="AO14" s="14">
        <f t="shared" si="4"/>
        <v>7.7283849431316462E-3</v>
      </c>
      <c r="AP14" s="28">
        <f t="shared" si="4"/>
        <v>7.7283849431311093E-3</v>
      </c>
      <c r="AQ14">
        <v>1732.769592311628</v>
      </c>
      <c r="AR14">
        <v>1748.5295426740549</v>
      </c>
      <c r="AS14">
        <v>30.000467136199589</v>
      </c>
      <c r="AT14" s="14">
        <f t="shared" si="5"/>
        <v>2.2840924214990281E-2</v>
      </c>
      <c r="AU14" s="28">
        <f t="shared" si="5"/>
        <v>3.2143904983934928E-2</v>
      </c>
      <c r="AV14">
        <v>1774.5129903333509</v>
      </c>
      <c r="AW14">
        <v>1781.0086035277111</v>
      </c>
      <c r="AX14">
        <v>30.000738743104741</v>
      </c>
      <c r="AY14" s="14">
        <f t="shared" si="6"/>
        <v>4.7481739705902054E-2</v>
      </c>
      <c r="AZ14" s="28">
        <f t="shared" si="6"/>
        <v>5.131605156856521E-2</v>
      </c>
      <c r="BA14">
        <v>1707.1678121198649</v>
      </c>
      <c r="BB14">
        <v>1707.167812119864</v>
      </c>
      <c r="BC14">
        <v>20.000601280009139</v>
      </c>
      <c r="BD14" s="14">
        <f t="shared" si="7"/>
        <v>7.7283849431316462E-3</v>
      </c>
      <c r="BE14" s="28">
        <f t="shared" si="7"/>
        <v>7.7283849431311093E-3</v>
      </c>
    </row>
    <row r="15" spans="1:57" x14ac:dyDescent="0.3">
      <c r="A15" s="11" t="s">
        <v>31</v>
      </c>
      <c r="B15" s="12">
        <f t="shared" si="8"/>
        <v>1991.2758266025239</v>
      </c>
      <c r="C15" s="12">
        <v>1668.623</v>
      </c>
      <c r="D15" s="13">
        <v>2184.2399999999998</v>
      </c>
      <c r="E15" s="14">
        <v>0.23606199999999999</v>
      </c>
      <c r="F15" s="13">
        <v>60.032789999999999</v>
      </c>
      <c r="G15" s="14">
        <f t="shared" si="9"/>
        <v>9.6904793810864254E-2</v>
      </c>
      <c r="H15">
        <v>1668.62330465222</v>
      </c>
      <c r="I15">
        <v>2387.1530374412332</v>
      </c>
      <c r="J15" s="6">
        <v>0.30099860441255982</v>
      </c>
      <c r="K15">
        <v>60.010644912719727</v>
      </c>
      <c r="L15" s="14">
        <f t="shared" si="10"/>
        <v>0.19880581361455449</v>
      </c>
      <c r="M15">
        <v>1846.20191968329</v>
      </c>
      <c r="N15">
        <v>1991.2758266025239</v>
      </c>
      <c r="O15" s="24">
        <v>7.2854752205150905E-2</v>
      </c>
      <c r="P15">
        <v>3600.0510289669041</v>
      </c>
      <c r="Q15" s="14">
        <f t="shared" si="11"/>
        <v>0</v>
      </c>
      <c r="R15">
        <v>2241.9888871876442</v>
      </c>
      <c r="S15">
        <v>2331.692435642492</v>
      </c>
      <c r="T15">
        <v>22.230326505801351</v>
      </c>
      <c r="U15" s="14">
        <f t="shared" si="0"/>
        <v>0.12590574205527419</v>
      </c>
      <c r="V15" s="28">
        <f t="shared" si="0"/>
        <v>0.17095402078012481</v>
      </c>
      <c r="W15">
        <v>2087.7504620776958</v>
      </c>
      <c r="X15">
        <v>2092.2071890274078</v>
      </c>
      <c r="Y15">
        <v>30.000532355697938</v>
      </c>
      <c r="Z15" s="14">
        <f t="shared" si="1"/>
        <v>4.8448654971006734E-2</v>
      </c>
      <c r="AA15" s="28">
        <f t="shared" si="1"/>
        <v>5.0686781347158233E-2</v>
      </c>
      <c r="AB15">
        <v>2070.734357277579</v>
      </c>
      <c r="AC15">
        <v>2108.1215497797748</v>
      </c>
      <c r="AD15">
        <v>20.012429724598771</v>
      </c>
      <c r="AE15" s="14">
        <f t="shared" si="2"/>
        <v>3.9903327109949226E-2</v>
      </c>
      <c r="AF15" s="28">
        <f t="shared" si="2"/>
        <v>5.8678823705006641E-2</v>
      </c>
      <c r="AG15">
        <v>2213.9159943241229</v>
      </c>
      <c r="AH15">
        <v>2274.1145571479401</v>
      </c>
      <c r="AI15">
        <v>31.924668290745469</v>
      </c>
      <c r="AJ15" s="14">
        <f t="shared" si="3"/>
        <v>0.1118077991743933</v>
      </c>
      <c r="AK15" s="28">
        <f t="shared" si="3"/>
        <v>0.14203895149372156</v>
      </c>
      <c r="AL15">
        <v>2083.0110853844481</v>
      </c>
      <c r="AM15">
        <v>2089.5627226665861</v>
      </c>
      <c r="AN15">
        <v>20.02623107070103</v>
      </c>
      <c r="AO15" s="14">
        <f t="shared" si="4"/>
        <v>4.6068584550861068E-2</v>
      </c>
      <c r="AP15" s="28">
        <f t="shared" si="4"/>
        <v>4.9358755201562077E-2</v>
      </c>
      <c r="AQ15">
        <v>2224.8432985728218</v>
      </c>
      <c r="AR15">
        <v>2277.517418064755</v>
      </c>
      <c r="AS15">
        <v>31.644164841808379</v>
      </c>
      <c r="AT15" s="14">
        <f t="shared" si="5"/>
        <v>0.11729538863975775</v>
      </c>
      <c r="AU15" s="28">
        <f t="shared" si="5"/>
        <v>0.14374783625561854</v>
      </c>
      <c r="AV15">
        <v>2191.212727582224</v>
      </c>
      <c r="AW15">
        <v>2238.3641233782182</v>
      </c>
      <c r="AX15">
        <v>32.493856844498083</v>
      </c>
      <c r="AY15" s="14">
        <f t="shared" si="6"/>
        <v>0.10040643205156996</v>
      </c>
      <c r="AZ15" s="28">
        <f t="shared" si="6"/>
        <v>0.12408541974683213</v>
      </c>
      <c r="BA15">
        <v>2234.3684681124842</v>
      </c>
      <c r="BB15">
        <v>2280.7664270480191</v>
      </c>
      <c r="BC15">
        <v>30.78736493691104</v>
      </c>
      <c r="BD15" s="14">
        <f t="shared" si="7"/>
        <v>0.12207883923580801</v>
      </c>
      <c r="BE15" s="28">
        <f t="shared" si="7"/>
        <v>0.14537945802285884</v>
      </c>
    </row>
    <row r="16" spans="1:57" x14ac:dyDescent="0.3">
      <c r="A16" s="11" t="s">
        <v>32</v>
      </c>
      <c r="B16" s="12">
        <f t="shared" si="8"/>
        <v>1975.9905187535451</v>
      </c>
      <c r="C16" s="12">
        <v>1634.422</v>
      </c>
      <c r="D16" s="13">
        <v>2204.0100000000002</v>
      </c>
      <c r="E16" s="14">
        <v>0.25843300000000002</v>
      </c>
      <c r="F16" s="13">
        <v>60.028320000000001</v>
      </c>
      <c r="G16" s="14">
        <f t="shared" si="9"/>
        <v>0.11539502800362111</v>
      </c>
      <c r="H16">
        <v>1634.421583808826</v>
      </c>
      <c r="I16">
        <v>2259.8066928703111</v>
      </c>
      <c r="J16" s="6">
        <v>0.27674274575545488</v>
      </c>
      <c r="K16">
        <v>60.022423982620239</v>
      </c>
      <c r="L16" s="14">
        <f t="shared" si="10"/>
        <v>0.14363235624014897</v>
      </c>
      <c r="M16">
        <v>1800.9992821566441</v>
      </c>
      <c r="N16">
        <v>1975.9905187535451</v>
      </c>
      <c r="O16" s="24">
        <v>8.8558743038547216E-2</v>
      </c>
      <c r="P16">
        <v>3600.0202000141139</v>
      </c>
      <c r="Q16" s="14">
        <f t="shared" si="11"/>
        <v>0</v>
      </c>
      <c r="R16">
        <v>2054.9263951879739</v>
      </c>
      <c r="S16">
        <v>2069.038876594771</v>
      </c>
      <c r="T16">
        <v>20.006205445399971</v>
      </c>
      <c r="U16" s="14">
        <f t="shared" si="0"/>
        <v>3.9947497564017435E-2</v>
      </c>
      <c r="V16" s="28">
        <f t="shared" si="0"/>
        <v>4.7089475864449386E-2</v>
      </c>
      <c r="W16">
        <v>2062.4765358566228</v>
      </c>
      <c r="X16">
        <v>2081.8155758371672</v>
      </c>
      <c r="Y16">
        <v>41.428312596902828</v>
      </c>
      <c r="Z16" s="14">
        <f t="shared" si="1"/>
        <v>4.3768437288673398E-2</v>
      </c>
      <c r="AA16" s="28">
        <f t="shared" si="1"/>
        <v>5.3555447801630442E-2</v>
      </c>
      <c r="AB16">
        <v>2087.4958197609421</v>
      </c>
      <c r="AC16">
        <v>2108.5142442187971</v>
      </c>
      <c r="AD16">
        <v>34.078494694305121</v>
      </c>
      <c r="AE16" s="14">
        <f t="shared" si="2"/>
        <v>5.6430078965021863E-2</v>
      </c>
      <c r="AF16" s="28">
        <f t="shared" si="2"/>
        <v>6.7066984485759581E-2</v>
      </c>
      <c r="AG16">
        <v>2181.4368380662472</v>
      </c>
      <c r="AH16">
        <v>2274.361884026915</v>
      </c>
      <c r="AI16">
        <v>32.149926497135311</v>
      </c>
      <c r="AJ16" s="14">
        <f t="shared" si="3"/>
        <v>0.10397130824407887</v>
      </c>
      <c r="AK16" s="28">
        <f t="shared" si="3"/>
        <v>0.15099837901124274</v>
      </c>
      <c r="AL16">
        <v>2055.74822924211</v>
      </c>
      <c r="AM16">
        <v>2086.7168882516421</v>
      </c>
      <c r="AN16">
        <v>20.68340624282137</v>
      </c>
      <c r="AO16" s="14">
        <f t="shared" si="4"/>
        <v>4.0363407481770773E-2</v>
      </c>
      <c r="AP16" s="28">
        <f t="shared" si="4"/>
        <v>5.6035880965635013E-2</v>
      </c>
      <c r="AQ16">
        <v>2284.1773048266768</v>
      </c>
      <c r="AR16">
        <v>2341.8017937065861</v>
      </c>
      <c r="AS16">
        <v>32.486068723816423</v>
      </c>
      <c r="AT16" s="14">
        <f t="shared" si="5"/>
        <v>0.15596572106405451</v>
      </c>
      <c r="AU16" s="28">
        <f t="shared" si="5"/>
        <v>0.18512805171949648</v>
      </c>
      <c r="AV16">
        <v>2208.9638983858499</v>
      </c>
      <c r="AW16">
        <v>2283.8098144512091</v>
      </c>
      <c r="AX16">
        <v>32.941042403603213</v>
      </c>
      <c r="AY16" s="14">
        <f t="shared" si="6"/>
        <v>0.11790207362900934</v>
      </c>
      <c r="AZ16" s="28">
        <f t="shared" si="6"/>
        <v>0.15577974326103372</v>
      </c>
      <c r="BA16">
        <v>2245.8360393344792</v>
      </c>
      <c r="BB16">
        <v>2309.358930303405</v>
      </c>
      <c r="BC16">
        <v>35.31158142539789</v>
      </c>
      <c r="BD16" s="14">
        <f t="shared" si="7"/>
        <v>0.13656215352245349</v>
      </c>
      <c r="BE16" s="28">
        <f t="shared" si="7"/>
        <v>0.16870951980080792</v>
      </c>
    </row>
    <row r="17" spans="1:57" x14ac:dyDescent="0.3">
      <c r="A17" s="11" t="s">
        <v>33</v>
      </c>
      <c r="B17" s="12">
        <f t="shared" si="8"/>
        <v>1831.67723903911</v>
      </c>
      <c r="C17" s="12">
        <v>1550.3820000000001</v>
      </c>
      <c r="D17" s="13">
        <v>1911.037</v>
      </c>
      <c r="E17" s="14">
        <v>0.188722</v>
      </c>
      <c r="F17" s="13">
        <v>60.026229999999998</v>
      </c>
      <c r="G17" s="14">
        <f t="shared" si="9"/>
        <v>4.3326280017827741E-2</v>
      </c>
      <c r="H17">
        <v>1647.5935009378629</v>
      </c>
      <c r="I17">
        <v>1929.7804724178161</v>
      </c>
      <c r="J17" s="6">
        <v>0.14622749867833429</v>
      </c>
      <c r="K17">
        <v>60.057590961456299</v>
      </c>
      <c r="L17" s="14">
        <f t="shared" si="10"/>
        <v>5.355923592202886E-2</v>
      </c>
      <c r="M17">
        <v>1706.193127577782</v>
      </c>
      <c r="N17">
        <v>1831.67723903911</v>
      </c>
      <c r="O17" s="24">
        <v>6.8507763697033597E-2</v>
      </c>
      <c r="P17">
        <v>3600.0151181221008</v>
      </c>
      <c r="Q17" s="14">
        <f t="shared" si="11"/>
        <v>0</v>
      </c>
      <c r="R17">
        <v>1950.827683990942</v>
      </c>
      <c r="S17">
        <v>1959.6342659935449</v>
      </c>
      <c r="T17">
        <v>20.000940683198859</v>
      </c>
      <c r="U17" s="14">
        <f t="shared" si="0"/>
        <v>6.504991294991351E-2</v>
      </c>
      <c r="V17" s="28">
        <f t="shared" si="0"/>
        <v>6.985784625546837E-2</v>
      </c>
      <c r="W17">
        <v>2006.585552624382</v>
      </c>
      <c r="X17">
        <v>2040.949629984756</v>
      </c>
      <c r="Y17">
        <v>30.002289940693299</v>
      </c>
      <c r="Z17" s="14">
        <f t="shared" si="1"/>
        <v>9.549079382404084E-2</v>
      </c>
      <c r="AA17" s="28">
        <f t="shared" si="1"/>
        <v>0.11425178327565476</v>
      </c>
      <c r="AB17">
        <v>1985.2188644095891</v>
      </c>
      <c r="AC17">
        <v>2037.849791780704</v>
      </c>
      <c r="AD17">
        <v>20.081406205601521</v>
      </c>
      <c r="AE17" s="14">
        <f t="shared" si="2"/>
        <v>8.3825699254212696E-2</v>
      </c>
      <c r="AF17" s="28">
        <f t="shared" si="2"/>
        <v>0.11255943369681837</v>
      </c>
      <c r="AG17">
        <v>2038.6129780050239</v>
      </c>
      <c r="AH17">
        <v>2109.7268556302829</v>
      </c>
      <c r="AI17">
        <v>31.022178511321549</v>
      </c>
      <c r="AJ17" s="14">
        <f t="shared" si="3"/>
        <v>0.11297609347074246</v>
      </c>
      <c r="AK17" s="28">
        <f t="shared" si="3"/>
        <v>0.15180055233805087</v>
      </c>
      <c r="AL17">
        <v>1914.234483952378</v>
      </c>
      <c r="AM17">
        <v>1937.207897558854</v>
      </c>
      <c r="AN17">
        <v>20.00055500611197</v>
      </c>
      <c r="AO17" s="14">
        <f t="shared" si="4"/>
        <v>4.507193906966777E-2</v>
      </c>
      <c r="AP17" s="28">
        <f t="shared" si="4"/>
        <v>5.761422169284857E-2</v>
      </c>
      <c r="AQ17">
        <v>2035.9100927111481</v>
      </c>
      <c r="AR17">
        <v>2077.941048937239</v>
      </c>
      <c r="AS17">
        <v>30.888555085123521</v>
      </c>
      <c r="AT17" s="14">
        <f t="shared" si="5"/>
        <v>0.1115004594254705</v>
      </c>
      <c r="AU17" s="28">
        <f t="shared" si="5"/>
        <v>0.13444716386131322</v>
      </c>
      <c r="AV17">
        <v>1982.2306801300599</v>
      </c>
      <c r="AW17">
        <v>2027.2609841236381</v>
      </c>
      <c r="AX17">
        <v>31.037407870899191</v>
      </c>
      <c r="AY17" s="14">
        <f t="shared" si="6"/>
        <v>8.2194306880140983E-2</v>
      </c>
      <c r="AZ17" s="28">
        <f t="shared" si="6"/>
        <v>0.10677849837077766</v>
      </c>
      <c r="BA17">
        <v>2002.625308596512</v>
      </c>
      <c r="BB17">
        <v>2052.9874148012668</v>
      </c>
      <c r="BC17">
        <v>29.54096829690388</v>
      </c>
      <c r="BD17" s="14">
        <f t="shared" si="7"/>
        <v>9.3328707653254822E-2</v>
      </c>
      <c r="BE17" s="28">
        <f t="shared" si="7"/>
        <v>0.1208237843683941</v>
      </c>
    </row>
    <row r="18" spans="1:57" x14ac:dyDescent="0.3">
      <c r="A18" s="11" t="s">
        <v>34</v>
      </c>
      <c r="B18" s="12">
        <f t="shared" si="8"/>
        <v>1870.020417300392</v>
      </c>
      <c r="C18" s="12">
        <v>0</v>
      </c>
      <c r="D18" s="13">
        <v>10596.03</v>
      </c>
      <c r="E18" s="14">
        <v>1</v>
      </c>
      <c r="F18" s="13">
        <v>60.015569999999997</v>
      </c>
      <c r="G18" s="14">
        <f t="shared" si="9"/>
        <v>4.6662643369940815</v>
      </c>
      <c r="H18">
        <v>1600.179497042373</v>
      </c>
      <c r="I18">
        <v>2329.743481529305</v>
      </c>
      <c r="J18" s="6">
        <v>0.31315206599828199</v>
      </c>
      <c r="K18">
        <v>60.015393972396851</v>
      </c>
      <c r="L18" s="14">
        <f t="shared" si="10"/>
        <v>0.2458385266683776</v>
      </c>
      <c r="M18">
        <v>1753.381574822821</v>
      </c>
      <c r="N18">
        <v>1870.020417300392</v>
      </c>
      <c r="O18" s="24">
        <v>6.2373031544732387E-2</v>
      </c>
      <c r="P18">
        <v>3606.956910848618</v>
      </c>
      <c r="Q18" s="14">
        <f t="shared" si="11"/>
        <v>0</v>
      </c>
      <c r="R18">
        <v>1983.914906126384</v>
      </c>
      <c r="S18">
        <v>1995.872102428732</v>
      </c>
      <c r="T18">
        <v>20.000367179201572</v>
      </c>
      <c r="U18" s="14">
        <f t="shared" si="0"/>
        <v>6.0905478770340381E-2</v>
      </c>
      <c r="V18" s="28">
        <f t="shared" si="0"/>
        <v>6.7299631578366742E-2</v>
      </c>
      <c r="W18">
        <v>1990.6397942523449</v>
      </c>
      <c r="X18">
        <v>2006.832284157289</v>
      </c>
      <c r="Y18">
        <v>30.000522566799191</v>
      </c>
      <c r="Z18" s="14">
        <f t="shared" si="1"/>
        <v>6.4501636365062856E-2</v>
      </c>
      <c r="AA18" s="28">
        <f t="shared" si="1"/>
        <v>7.3160627333899414E-2</v>
      </c>
      <c r="AB18">
        <v>2073.8986665601201</v>
      </c>
      <c r="AC18">
        <v>2126.949636777561</v>
      </c>
      <c r="AD18">
        <v>22.300374882109459</v>
      </c>
      <c r="AE18" s="14">
        <f t="shared" si="2"/>
        <v>0.10902461137512705</v>
      </c>
      <c r="AF18" s="28">
        <f t="shared" si="2"/>
        <v>0.13739380442063751</v>
      </c>
      <c r="AG18">
        <v>2042.3137953769231</v>
      </c>
      <c r="AH18">
        <v>2108.0429133971438</v>
      </c>
      <c r="AI18">
        <v>32.288353189732881</v>
      </c>
      <c r="AJ18" s="14">
        <f t="shared" si="3"/>
        <v>9.2134490341692687E-2</v>
      </c>
      <c r="AK18" s="28">
        <f t="shared" si="3"/>
        <v>0.12728336754759451</v>
      </c>
      <c r="AL18">
        <v>1983.914906126384</v>
      </c>
      <c r="AM18">
        <v>1994.870661621103</v>
      </c>
      <c r="AN18">
        <v>20.053392227855511</v>
      </c>
      <c r="AO18" s="14">
        <f t="shared" si="4"/>
        <v>6.0905478770340381E-2</v>
      </c>
      <c r="AP18" s="28">
        <f t="shared" si="4"/>
        <v>6.6764107581749249E-2</v>
      </c>
      <c r="AQ18">
        <v>2059.4752837553669</v>
      </c>
      <c r="AR18">
        <v>2112.5524161566782</v>
      </c>
      <c r="AS18">
        <v>31.006719247275029</v>
      </c>
      <c r="AT18" s="14">
        <f t="shared" si="5"/>
        <v>0.10131165665478495</v>
      </c>
      <c r="AU18" s="28">
        <f t="shared" si="5"/>
        <v>0.12969484002020229</v>
      </c>
      <c r="AV18">
        <v>1968.0941445064241</v>
      </c>
      <c r="AW18">
        <v>2054.246122191038</v>
      </c>
      <c r="AX18">
        <v>31.421933159005128</v>
      </c>
      <c r="AY18" s="14">
        <f t="shared" si="6"/>
        <v>5.2445270810258744E-2</v>
      </c>
      <c r="AZ18" s="28">
        <f t="shared" si="6"/>
        <v>9.8515344103354163E-2</v>
      </c>
      <c r="BA18">
        <v>2022.458703342021</v>
      </c>
      <c r="BB18">
        <v>2085.3622037519381</v>
      </c>
      <c r="BC18">
        <v>27.61405959198601</v>
      </c>
      <c r="BD18" s="14">
        <f t="shared" si="7"/>
        <v>8.1516909992722278E-2</v>
      </c>
      <c r="BE18" s="28">
        <f t="shared" si="7"/>
        <v>0.11515477823628198</v>
      </c>
    </row>
    <row r="19" spans="1:57" x14ac:dyDescent="0.3">
      <c r="A19" s="11" t="s">
        <v>35</v>
      </c>
      <c r="B19" s="12">
        <f t="shared" si="8"/>
        <v>1724.080271773737</v>
      </c>
      <c r="C19" s="12">
        <v>1618.4960000000001</v>
      </c>
      <c r="D19" s="13">
        <v>1748.732</v>
      </c>
      <c r="E19" s="14">
        <v>7.4475E-2</v>
      </c>
      <c r="F19" s="13">
        <v>60.189860000000003</v>
      </c>
      <c r="G19" s="14">
        <f t="shared" si="9"/>
        <v>1.4298480546327035E-2</v>
      </c>
      <c r="H19">
        <v>1617.1709830593129</v>
      </c>
      <c r="I19">
        <v>1755.205563178899</v>
      </c>
      <c r="J19" s="6">
        <v>7.864297095184021E-2</v>
      </c>
      <c r="K19">
        <v>61.69334602355957</v>
      </c>
      <c r="L19" s="14">
        <f t="shared" si="10"/>
        <v>1.8053272759243531E-2</v>
      </c>
      <c r="M19">
        <v>1650.4179653358001</v>
      </c>
      <c r="N19">
        <v>1724.080271773737</v>
      </c>
      <c r="O19" s="24">
        <v>4.2725566578261778E-2</v>
      </c>
      <c r="P19">
        <v>3600.0097649097438</v>
      </c>
      <c r="Q19" s="14">
        <f t="shared" si="11"/>
        <v>0</v>
      </c>
      <c r="R19">
        <v>1742.2998286489701</v>
      </c>
      <c r="S19">
        <v>1742.2998286489701</v>
      </c>
      <c r="T19">
        <v>20.000805656696318</v>
      </c>
      <c r="U19" s="14">
        <f t="shared" si="0"/>
        <v>1.0567696396461183E-2</v>
      </c>
      <c r="V19" s="28">
        <f t="shared" si="0"/>
        <v>1.0567696396461183E-2</v>
      </c>
      <c r="W19">
        <v>1742.2998286489701</v>
      </c>
      <c r="X19">
        <v>1742.2998286489701</v>
      </c>
      <c r="Y19">
        <v>30.000631930396779</v>
      </c>
      <c r="Z19" s="14">
        <f t="shared" si="1"/>
        <v>1.0567696396461183E-2</v>
      </c>
      <c r="AA19" s="28">
        <f t="shared" si="1"/>
        <v>1.0567696396461183E-2</v>
      </c>
      <c r="AB19">
        <v>1742.2998286489701</v>
      </c>
      <c r="AC19">
        <v>1742.2998286489701</v>
      </c>
      <c r="AD19">
        <v>20.000351476785731</v>
      </c>
      <c r="AE19" s="14">
        <f t="shared" si="2"/>
        <v>1.0567696396461183E-2</v>
      </c>
      <c r="AF19" s="28">
        <f t="shared" si="2"/>
        <v>1.0567696396461183E-2</v>
      </c>
      <c r="AG19">
        <v>1747.006751277037</v>
      </c>
      <c r="AH19">
        <v>1747.006751277037</v>
      </c>
      <c r="AI19">
        <v>30.00053755827248</v>
      </c>
      <c r="AJ19" s="14">
        <f t="shared" si="3"/>
        <v>1.3297802821972559E-2</v>
      </c>
      <c r="AK19" s="28">
        <f t="shared" si="3"/>
        <v>1.3297802821972559E-2</v>
      </c>
      <c r="AL19">
        <v>1742.2998286489701</v>
      </c>
      <c r="AM19">
        <v>1742.2998286489701</v>
      </c>
      <c r="AN19">
        <v>20.000574699230491</v>
      </c>
      <c r="AO19" s="14">
        <f t="shared" si="4"/>
        <v>1.0567696396461183E-2</v>
      </c>
      <c r="AP19" s="28">
        <f t="shared" si="4"/>
        <v>1.0567696396461183E-2</v>
      </c>
      <c r="AQ19">
        <v>1747.006751277037</v>
      </c>
      <c r="AR19">
        <v>1747.53249452252</v>
      </c>
      <c r="AS19">
        <v>30.00076794028282</v>
      </c>
      <c r="AT19" s="14">
        <f t="shared" si="5"/>
        <v>1.3297802821972559E-2</v>
      </c>
      <c r="AU19" s="28">
        <f t="shared" si="5"/>
        <v>1.36027441023122E-2</v>
      </c>
      <c r="AV19">
        <v>1747.006751277037</v>
      </c>
      <c r="AW19">
        <v>1747.006751277037</v>
      </c>
      <c r="AX19">
        <v>30.00076032969519</v>
      </c>
      <c r="AY19" s="14">
        <f t="shared" si="6"/>
        <v>1.3297802821972559E-2</v>
      </c>
      <c r="AZ19" s="28">
        <f t="shared" si="6"/>
        <v>1.3297802821972559E-2</v>
      </c>
      <c r="BA19">
        <v>1747.006751277037</v>
      </c>
      <c r="BB19">
        <v>1747.006751277037</v>
      </c>
      <c r="BC19">
        <v>20.000837167911229</v>
      </c>
      <c r="BD19" s="14">
        <f t="shared" si="7"/>
        <v>1.3297802821972559E-2</v>
      </c>
      <c r="BE19" s="28">
        <f t="shared" si="7"/>
        <v>1.3297802821972559E-2</v>
      </c>
    </row>
    <row r="20" spans="1:57" x14ac:dyDescent="0.3">
      <c r="A20" s="11" t="s">
        <v>36</v>
      </c>
      <c r="B20" s="12">
        <f t="shared" si="8"/>
        <v>2292.0363591328069</v>
      </c>
      <c r="C20" s="12">
        <v>2239.9670000000001</v>
      </c>
      <c r="D20" s="13">
        <v>2328.5279999999998</v>
      </c>
      <c r="E20" s="14">
        <v>3.8032999999999997E-2</v>
      </c>
      <c r="F20" s="13">
        <v>60.052959999999999</v>
      </c>
      <c r="G20" s="14">
        <f t="shared" si="9"/>
        <v>1.5921056715260642E-2</v>
      </c>
      <c r="H20">
        <v>2240.5707074568259</v>
      </c>
      <c r="I20">
        <v>2295.6875500675242</v>
      </c>
      <c r="J20" s="6">
        <v>2.40088607045305E-2</v>
      </c>
      <c r="K20">
        <v>60.015855073928833</v>
      </c>
      <c r="L20" s="14">
        <f t="shared" si="10"/>
        <v>1.5929899716332317E-3</v>
      </c>
      <c r="M20">
        <v>2262.178739764297</v>
      </c>
      <c r="N20">
        <v>2292.0363591328069</v>
      </c>
      <c r="O20" s="24">
        <v>1.302667789258158E-2</v>
      </c>
      <c r="P20">
        <v>3600.0941169261928</v>
      </c>
      <c r="Q20" s="14">
        <f t="shared" si="11"/>
        <v>0</v>
      </c>
      <c r="R20">
        <v>2310.8752016311719</v>
      </c>
      <c r="S20">
        <v>2310.875201631171</v>
      </c>
      <c r="T20">
        <v>20.000532005001151</v>
      </c>
      <c r="U20" s="14">
        <f t="shared" si="0"/>
        <v>8.2192598835965653E-3</v>
      </c>
      <c r="V20" s="28">
        <f t="shared" si="0"/>
        <v>8.2192598835961698E-3</v>
      </c>
      <c r="W20">
        <v>2310.3686698693</v>
      </c>
      <c r="X20">
        <v>2310.7738952787972</v>
      </c>
      <c r="Y20">
        <v>30.000808668692478</v>
      </c>
      <c r="Z20" s="14">
        <f t="shared" si="1"/>
        <v>7.9982634932672571E-3</v>
      </c>
      <c r="AA20" s="28">
        <f t="shared" si="1"/>
        <v>8.1750606055305854E-3</v>
      </c>
      <c r="AB20">
        <v>2310.8752016311719</v>
      </c>
      <c r="AC20">
        <v>2310.875201631171</v>
      </c>
      <c r="AD20">
        <v>20.000684006209489</v>
      </c>
      <c r="AE20" s="14">
        <f t="shared" si="2"/>
        <v>8.2192598835965653E-3</v>
      </c>
      <c r="AF20" s="28">
        <f t="shared" si="2"/>
        <v>8.2192598835961698E-3</v>
      </c>
      <c r="AG20">
        <v>2310.8752016311719</v>
      </c>
      <c r="AH20">
        <v>2310.875201631171</v>
      </c>
      <c r="AI20">
        <v>30.000519612059001</v>
      </c>
      <c r="AJ20" s="14">
        <f t="shared" si="3"/>
        <v>8.2192598835965653E-3</v>
      </c>
      <c r="AK20" s="28">
        <f t="shared" si="3"/>
        <v>8.2192598835961698E-3</v>
      </c>
      <c r="AL20">
        <v>2310.8752016311719</v>
      </c>
      <c r="AM20">
        <v>2310.875201631171</v>
      </c>
      <c r="AN20">
        <v>20.000899952603501</v>
      </c>
      <c r="AO20" s="14">
        <f t="shared" si="4"/>
        <v>8.2192598835965653E-3</v>
      </c>
      <c r="AP20" s="28">
        <f t="shared" si="4"/>
        <v>8.2192598835961698E-3</v>
      </c>
      <c r="AQ20">
        <v>2310.8752016311719</v>
      </c>
      <c r="AR20">
        <v>2310.875201631171</v>
      </c>
      <c r="AS20">
        <v>30.00069003580138</v>
      </c>
      <c r="AT20" s="14">
        <f t="shared" si="5"/>
        <v>8.2192598835965653E-3</v>
      </c>
      <c r="AU20" s="28">
        <f t="shared" si="5"/>
        <v>8.2192598835961698E-3</v>
      </c>
      <c r="AV20">
        <v>2310.8752016311719</v>
      </c>
      <c r="AW20">
        <v>2310.9039560233982</v>
      </c>
      <c r="AX20">
        <v>30.000791996601041</v>
      </c>
      <c r="AY20" s="14">
        <f t="shared" si="6"/>
        <v>8.2192598835965653E-3</v>
      </c>
      <c r="AZ20" s="28">
        <f t="shared" si="6"/>
        <v>8.231805230930072E-3</v>
      </c>
      <c r="BA20">
        <v>2310.8752016311719</v>
      </c>
      <c r="BB20">
        <v>2310.875201631171</v>
      </c>
      <c r="BC20">
        <v>20.000504396209731</v>
      </c>
      <c r="BD20" s="14">
        <f t="shared" si="7"/>
        <v>8.2192598835965653E-3</v>
      </c>
      <c r="BE20" s="28">
        <f t="shared" si="7"/>
        <v>8.2192598835961698E-3</v>
      </c>
    </row>
    <row r="21" spans="1:57" x14ac:dyDescent="0.3">
      <c r="A21" s="11" t="s">
        <v>37</v>
      </c>
      <c r="B21" s="12">
        <f t="shared" si="8"/>
        <v>1703.0107124116739</v>
      </c>
      <c r="C21" s="12">
        <v>1569.5139999999999</v>
      </c>
      <c r="D21" s="13">
        <v>1725.377</v>
      </c>
      <c r="E21" s="14">
        <v>9.0334999999999999E-2</v>
      </c>
      <c r="F21" s="13">
        <v>60.015560000000001</v>
      </c>
      <c r="G21" s="14">
        <f t="shared" si="9"/>
        <v>1.3133380445183812E-2</v>
      </c>
      <c r="H21">
        <v>1570.7369318475951</v>
      </c>
      <c r="I21">
        <v>1721.7241481542951</v>
      </c>
      <c r="J21" s="6">
        <v>8.7695358439712628E-2</v>
      </c>
      <c r="K21">
        <v>60.016871929168701</v>
      </c>
      <c r="L21" s="14">
        <f t="shared" si="10"/>
        <v>1.0988442765648048E-2</v>
      </c>
      <c r="M21">
        <v>1598.1064397985961</v>
      </c>
      <c r="N21">
        <v>1703.0107124116739</v>
      </c>
      <c r="O21" s="24">
        <v>6.1599302839686523E-2</v>
      </c>
      <c r="P21">
        <v>3600.0171298980708</v>
      </c>
      <c r="Q21" s="14">
        <f t="shared" si="11"/>
        <v>0</v>
      </c>
      <c r="R21">
        <v>1716.620301581687</v>
      </c>
      <c r="S21">
        <v>1716.620301581687</v>
      </c>
      <c r="T21">
        <v>20.00067888419726</v>
      </c>
      <c r="U21" s="14">
        <f t="shared" si="0"/>
        <v>7.9914877051714267E-3</v>
      </c>
      <c r="V21" s="28">
        <f t="shared" si="0"/>
        <v>7.9914877051714267E-3</v>
      </c>
      <c r="W21">
        <v>1716.620301581687</v>
      </c>
      <c r="X21">
        <v>1716.620301581687</v>
      </c>
      <c r="Y21">
        <v>30.000550945400029</v>
      </c>
      <c r="Z21" s="14">
        <f t="shared" si="1"/>
        <v>7.9914877051714267E-3</v>
      </c>
      <c r="AA21" s="28">
        <f t="shared" si="1"/>
        <v>7.9914877051714267E-3</v>
      </c>
      <c r="AB21">
        <v>1716.620301581687</v>
      </c>
      <c r="AC21">
        <v>1716.620301581687</v>
      </c>
      <c r="AD21">
        <v>20.000419935688839</v>
      </c>
      <c r="AE21" s="14">
        <f t="shared" si="2"/>
        <v>7.9914877051714267E-3</v>
      </c>
      <c r="AF21" s="28">
        <f t="shared" si="2"/>
        <v>7.9914877051714267E-3</v>
      </c>
      <c r="AG21">
        <v>1733.8296622006651</v>
      </c>
      <c r="AH21">
        <v>1734.3216636287159</v>
      </c>
      <c r="AI21">
        <v>30.000687545072289</v>
      </c>
      <c r="AJ21" s="14">
        <f t="shared" si="3"/>
        <v>1.809674452684313E-2</v>
      </c>
      <c r="AK21" s="28">
        <f t="shared" si="3"/>
        <v>1.8385645485871193E-2</v>
      </c>
      <c r="AL21">
        <v>1716.620301581687</v>
      </c>
      <c r="AM21">
        <v>1716.620301581687</v>
      </c>
      <c r="AN21">
        <v>20.00041181768756</v>
      </c>
      <c r="AO21" s="14">
        <f t="shared" si="4"/>
        <v>7.9914877051714267E-3</v>
      </c>
      <c r="AP21" s="28">
        <f t="shared" si="4"/>
        <v>7.9914877051714267E-3</v>
      </c>
      <c r="AQ21">
        <v>1788.7523632299481</v>
      </c>
      <c r="AR21">
        <v>1796.4825995931001</v>
      </c>
      <c r="AS21">
        <v>30.000575009593739</v>
      </c>
      <c r="AT21" s="14">
        <f t="shared" si="5"/>
        <v>5.0347100105350102E-2</v>
      </c>
      <c r="AU21" s="28">
        <f t="shared" si="5"/>
        <v>5.4886259082339177E-2</v>
      </c>
      <c r="AV21">
        <v>1790.8139202542679</v>
      </c>
      <c r="AW21">
        <v>1800.3531583004569</v>
      </c>
      <c r="AX21">
        <v>30.000705136003671</v>
      </c>
      <c r="AY21" s="14">
        <f t="shared" si="6"/>
        <v>5.1557636838498691E-2</v>
      </c>
      <c r="AZ21" s="28">
        <f t="shared" si="6"/>
        <v>5.7159033222365381E-2</v>
      </c>
      <c r="BA21">
        <v>1724.4059727105091</v>
      </c>
      <c r="BB21">
        <v>1726.8764876197799</v>
      </c>
      <c r="BC21">
        <v>20.00037780700368</v>
      </c>
      <c r="BD21" s="14">
        <f t="shared" si="7"/>
        <v>1.2563197719723586E-2</v>
      </c>
      <c r="BE21" s="28">
        <f t="shared" si="7"/>
        <v>1.4013872628146375E-2</v>
      </c>
    </row>
    <row r="22" spans="1:57" x14ac:dyDescent="0.3">
      <c r="A22" s="11" t="s">
        <v>38</v>
      </c>
      <c r="B22" s="12">
        <f t="shared" si="8"/>
        <v>2045.699462402875</v>
      </c>
      <c r="C22" s="12">
        <v>1827.3019999999999</v>
      </c>
      <c r="D22" s="13">
        <v>2086.357</v>
      </c>
      <c r="E22" s="14">
        <v>0.124166</v>
      </c>
      <c r="F22" s="13">
        <v>60.029440000000001</v>
      </c>
      <c r="G22" s="14">
        <f t="shared" si="9"/>
        <v>1.9874638647735997E-2</v>
      </c>
      <c r="H22">
        <v>1827.358432405696</v>
      </c>
      <c r="I22">
        <v>2097.5776080709838</v>
      </c>
      <c r="J22" s="6">
        <v>0.12882439945275309</v>
      </c>
      <c r="K22">
        <v>60.020742893218987</v>
      </c>
      <c r="L22" s="14">
        <f t="shared" si="10"/>
        <v>2.535961250494382E-2</v>
      </c>
      <c r="M22">
        <v>1930.340769348594</v>
      </c>
      <c r="N22">
        <v>2045.699462402875</v>
      </c>
      <c r="O22" s="24">
        <v>5.6390831192173613E-2</v>
      </c>
      <c r="P22">
        <v>3600.0145130157471</v>
      </c>
      <c r="Q22" s="14">
        <f t="shared" si="11"/>
        <v>0</v>
      </c>
      <c r="R22">
        <v>2087.5313871978201</v>
      </c>
      <c r="S22">
        <v>2088.7242005271519</v>
      </c>
      <c r="T22">
        <v>20.00077040219767</v>
      </c>
      <c r="U22" s="14">
        <f t="shared" si="0"/>
        <v>2.0448714761751634E-2</v>
      </c>
      <c r="V22" s="28">
        <f t="shared" si="0"/>
        <v>2.1031798128225566E-2</v>
      </c>
      <c r="W22">
        <v>2132.834327635102</v>
      </c>
      <c r="X22">
        <v>2138.127900793625</v>
      </c>
      <c r="Y22">
        <v>30.000615885204748</v>
      </c>
      <c r="Z22" s="14">
        <f t="shared" si="1"/>
        <v>4.2594167341608674E-2</v>
      </c>
      <c r="AA22" s="28">
        <f t="shared" si="1"/>
        <v>4.5181826602321978E-2</v>
      </c>
      <c r="AB22">
        <v>2108.427400071871</v>
      </c>
      <c r="AC22">
        <v>2126.9948557186608</v>
      </c>
      <c r="AD22">
        <v>20.000549050583501</v>
      </c>
      <c r="AE22" s="14">
        <f t="shared" si="2"/>
        <v>3.0663320209956876E-2</v>
      </c>
      <c r="AF22" s="28">
        <f t="shared" si="2"/>
        <v>3.9739656195781729E-2</v>
      </c>
      <c r="AG22">
        <v>2146.0132062436951</v>
      </c>
      <c r="AH22">
        <v>2156.199766617457</v>
      </c>
      <c r="AI22">
        <v>30.00073122158647</v>
      </c>
      <c r="AJ22" s="14">
        <f t="shared" si="3"/>
        <v>4.9036403286234286E-2</v>
      </c>
      <c r="AK22" s="28">
        <f t="shared" si="3"/>
        <v>5.4015903237706546E-2</v>
      </c>
      <c r="AL22">
        <v>2108.7071410818062</v>
      </c>
      <c r="AM22">
        <v>2131.2995317276359</v>
      </c>
      <c r="AN22">
        <v>20.000405659107489</v>
      </c>
      <c r="AO22" s="14">
        <f t="shared" si="4"/>
        <v>3.0800066107913249E-2</v>
      </c>
      <c r="AP22" s="28">
        <f t="shared" si="4"/>
        <v>4.1843912509130332E-2</v>
      </c>
      <c r="AQ22">
        <v>2123.4957002277529</v>
      </c>
      <c r="AR22">
        <v>2150.8473729166749</v>
      </c>
      <c r="AS22">
        <v>30.000678354990669</v>
      </c>
      <c r="AT22" s="14">
        <f t="shared" si="5"/>
        <v>3.8029162765433056E-2</v>
      </c>
      <c r="AU22" s="28">
        <f t="shared" si="5"/>
        <v>5.1399490710279258E-2</v>
      </c>
      <c r="AV22">
        <v>2151.400900946408</v>
      </c>
      <c r="AW22">
        <v>2156.168878909813</v>
      </c>
      <c r="AX22">
        <v>30.000552284903829</v>
      </c>
      <c r="AY22" s="14">
        <f t="shared" si="6"/>
        <v>5.1670072015063365E-2</v>
      </c>
      <c r="AZ22" s="28">
        <f t="shared" si="6"/>
        <v>5.4000804388529659E-2</v>
      </c>
      <c r="BA22">
        <v>2138.3705223174388</v>
      </c>
      <c r="BB22">
        <v>2145.7545124116018</v>
      </c>
      <c r="BC22">
        <v>20.000691045692651</v>
      </c>
      <c r="BD22" s="14">
        <f t="shared" si="7"/>
        <v>4.5300427368599155E-2</v>
      </c>
      <c r="BE22" s="28">
        <f t="shared" si="7"/>
        <v>4.890994588775141E-2</v>
      </c>
    </row>
    <row r="23" spans="1:57" x14ac:dyDescent="0.3">
      <c r="A23" s="11" t="s">
        <v>39</v>
      </c>
      <c r="B23" s="12">
        <f t="shared" si="8"/>
        <v>2148.8426612348899</v>
      </c>
      <c r="C23" s="12">
        <v>1921.4960000000001</v>
      </c>
      <c r="D23" s="13">
        <v>2222.4119999999998</v>
      </c>
      <c r="E23" s="14">
        <v>0.13540099999999999</v>
      </c>
      <c r="F23" s="13">
        <v>60.019889999999997</v>
      </c>
      <c r="G23" s="14">
        <f t="shared" si="9"/>
        <v>3.4236726630711693E-2</v>
      </c>
      <c r="H23">
        <v>1960.6520237462</v>
      </c>
      <c r="I23">
        <v>2175.1815015234129</v>
      </c>
      <c r="J23" s="6">
        <v>9.8626012416419259E-2</v>
      </c>
      <c r="K23">
        <v>60.023273944854743</v>
      </c>
      <c r="L23" s="14">
        <f t="shared" si="10"/>
        <v>1.2257221416754017E-2</v>
      </c>
      <c r="M23">
        <v>2073.9034327188679</v>
      </c>
      <c r="N23">
        <v>2148.8426612348899</v>
      </c>
      <c r="O23" s="24">
        <v>3.4874227819432689E-2</v>
      </c>
      <c r="P23">
        <v>3600.0148620605469</v>
      </c>
      <c r="Q23" s="14">
        <f t="shared" si="11"/>
        <v>0</v>
      </c>
      <c r="R23">
        <v>2212.856645179399</v>
      </c>
      <c r="S23">
        <v>2213.4307460312889</v>
      </c>
      <c r="T23">
        <v>20.00053412319976</v>
      </c>
      <c r="U23" s="14">
        <f t="shared" si="0"/>
        <v>2.9789981881559357E-2</v>
      </c>
      <c r="V23" s="28">
        <f t="shared" si="0"/>
        <v>3.0057149349074143E-2</v>
      </c>
      <c r="W23">
        <v>2204.6877649985709</v>
      </c>
      <c r="X23">
        <v>2217.018819097289</v>
      </c>
      <c r="Y23">
        <v>30.049820400500899</v>
      </c>
      <c r="Z23" s="14">
        <f t="shared" si="1"/>
        <v>2.5988456377531197E-2</v>
      </c>
      <c r="AA23" s="28">
        <f t="shared" si="1"/>
        <v>3.1726919374925229E-2</v>
      </c>
      <c r="AB23">
        <v>2201.358147353767</v>
      </c>
      <c r="AC23">
        <v>2212.6795728647621</v>
      </c>
      <c r="AD23">
        <v>20.04222020648886</v>
      </c>
      <c r="AE23" s="14">
        <f t="shared" si="2"/>
        <v>2.4438962920020249E-2</v>
      </c>
      <c r="AF23" s="28">
        <f t="shared" si="2"/>
        <v>2.9707578307844401E-2</v>
      </c>
      <c r="AG23">
        <v>2516.94862958559</v>
      </c>
      <c r="AH23">
        <v>2573.7312249589609</v>
      </c>
      <c r="AI23">
        <v>30.328079786617309</v>
      </c>
      <c r="AJ23" s="14">
        <f t="shared" si="3"/>
        <v>0.17130429090567206</v>
      </c>
      <c r="AK23" s="28">
        <f t="shared" si="3"/>
        <v>0.19772902473925077</v>
      </c>
      <c r="AL23">
        <v>2214.9869581860448</v>
      </c>
      <c r="AM23">
        <v>2227.9467461028962</v>
      </c>
      <c r="AN23">
        <v>20.033030841755679</v>
      </c>
      <c r="AO23" s="14">
        <f t="shared" si="4"/>
        <v>3.0781358795782362E-2</v>
      </c>
      <c r="AP23" s="28">
        <f t="shared" si="4"/>
        <v>3.6812413628528329E-2</v>
      </c>
      <c r="AQ23">
        <v>2450.4732439569088</v>
      </c>
      <c r="AR23">
        <v>2556.289226212838</v>
      </c>
      <c r="AS23">
        <v>30.295750816119831</v>
      </c>
      <c r="AT23" s="14">
        <f t="shared" si="5"/>
        <v>0.14036885443659189</v>
      </c>
      <c r="AU23" s="28">
        <f t="shared" si="5"/>
        <v>0.18961209786471667</v>
      </c>
      <c r="AV23">
        <v>2426.5735587760309</v>
      </c>
      <c r="AW23">
        <v>2508.7583247159928</v>
      </c>
      <c r="AX23">
        <v>30.336431907699438</v>
      </c>
      <c r="AY23" s="14">
        <f t="shared" si="6"/>
        <v>0.12924673478957069</v>
      </c>
      <c r="AZ23" s="28">
        <f t="shared" si="6"/>
        <v>0.16749279506311912</v>
      </c>
      <c r="BA23">
        <v>2438.4454617866249</v>
      </c>
      <c r="BB23">
        <v>2509.472746649169</v>
      </c>
      <c r="BC23">
        <v>23.425514616793951</v>
      </c>
      <c r="BD23" s="14">
        <f t="shared" si="7"/>
        <v>0.13477152412141105</v>
      </c>
      <c r="BE23" s="28">
        <f t="shared" si="7"/>
        <v>0.16782526330105221</v>
      </c>
    </row>
    <row r="24" spans="1:57" x14ac:dyDescent="0.3">
      <c r="A24" s="11" t="s">
        <v>40</v>
      </c>
      <c r="B24" s="12">
        <f t="shared" si="8"/>
        <v>1665.45571162889</v>
      </c>
      <c r="C24" s="12">
        <v>1429.498</v>
      </c>
      <c r="D24" s="13">
        <v>1730.9390000000001</v>
      </c>
      <c r="E24" s="14">
        <v>0.174149</v>
      </c>
      <c r="F24" s="13">
        <v>60.03098</v>
      </c>
      <c r="G24" s="14">
        <f t="shared" si="9"/>
        <v>3.9318540813711909E-2</v>
      </c>
      <c r="H24">
        <v>1404.874009697096</v>
      </c>
      <c r="I24">
        <v>1821.1961778984639</v>
      </c>
      <c r="J24" s="6">
        <v>0.22859820004771519</v>
      </c>
      <c r="K24">
        <v>60.026354074478149</v>
      </c>
      <c r="L24" s="14">
        <f t="shared" si="10"/>
        <v>9.3512223220425864E-2</v>
      </c>
      <c r="M24">
        <v>1514.758749065147</v>
      </c>
      <c r="N24">
        <v>1665.45571162889</v>
      </c>
      <c r="O24" s="24">
        <v>9.0483920714021171E-2</v>
      </c>
      <c r="P24">
        <v>3600.1542479991908</v>
      </c>
      <c r="Q24" s="14">
        <f t="shared" si="11"/>
        <v>0</v>
      </c>
      <c r="R24">
        <v>1756.1863134019579</v>
      </c>
      <c r="S24">
        <v>1776.688723492809</v>
      </c>
      <c r="T24">
        <v>20.228882669605081</v>
      </c>
      <c r="U24" s="14">
        <f t="shared" si="0"/>
        <v>5.4477943267749462E-2</v>
      </c>
      <c r="V24" s="28">
        <f t="shared" si="0"/>
        <v>6.6788333719861093E-2</v>
      </c>
      <c r="W24">
        <v>1772.626966335215</v>
      </c>
      <c r="X24">
        <v>1794.3468076107979</v>
      </c>
      <c r="Y24">
        <v>30.118441615797931</v>
      </c>
      <c r="Z24" s="14">
        <f t="shared" si="1"/>
        <v>6.4349507439922723E-2</v>
      </c>
      <c r="AA24" s="28">
        <f t="shared" si="1"/>
        <v>7.7390887720362553E-2</v>
      </c>
      <c r="AB24">
        <v>1781.121840839216</v>
      </c>
      <c r="AC24">
        <v>1819.857945185274</v>
      </c>
      <c r="AD24">
        <v>20.709609180164989</v>
      </c>
      <c r="AE24" s="14">
        <f t="shared" si="2"/>
        <v>6.9450138122976221E-2</v>
      </c>
      <c r="AF24" s="28">
        <f t="shared" si="2"/>
        <v>9.270869977405273E-2</v>
      </c>
      <c r="AG24">
        <v>1772.3921957303271</v>
      </c>
      <c r="AH24">
        <v>1787.904487012355</v>
      </c>
      <c r="AI24">
        <v>30.053811116609719</v>
      </c>
      <c r="AJ24" s="14">
        <f t="shared" si="3"/>
        <v>6.4208542655780673E-2</v>
      </c>
      <c r="AK24" s="28">
        <f t="shared" si="3"/>
        <v>7.3522684829430099E-2</v>
      </c>
      <c r="AL24">
        <v>1764.1890465537431</v>
      </c>
      <c r="AM24">
        <v>1778.825293550361</v>
      </c>
      <c r="AN24">
        <v>20.326080654491669</v>
      </c>
      <c r="AO24" s="14">
        <f t="shared" si="4"/>
        <v>5.9283074437498862E-2</v>
      </c>
      <c r="AP24" s="28">
        <f t="shared" si="4"/>
        <v>6.8071207856131202E-2</v>
      </c>
      <c r="AQ24">
        <v>1780.103910286477</v>
      </c>
      <c r="AR24">
        <v>1799.8220773455901</v>
      </c>
      <c r="AS24">
        <v>30.899316570116209</v>
      </c>
      <c r="AT24" s="14">
        <f t="shared" si="5"/>
        <v>6.8838935708146809E-2</v>
      </c>
      <c r="AU24" s="28">
        <f t="shared" si="5"/>
        <v>8.0678438206731901E-2</v>
      </c>
      <c r="AV24">
        <v>1779.826695218876</v>
      </c>
      <c r="AW24">
        <v>1801.0619638175569</v>
      </c>
      <c r="AX24">
        <v>30.44052099189139</v>
      </c>
      <c r="AY24" s="14">
        <f t="shared" si="6"/>
        <v>6.8672485729522115E-2</v>
      </c>
      <c r="AZ24" s="28">
        <f t="shared" si="6"/>
        <v>8.1422911003762463E-2</v>
      </c>
      <c r="BA24">
        <v>1772.9373160067071</v>
      </c>
      <c r="BB24">
        <v>1802.434190934903</v>
      </c>
      <c r="BC24">
        <v>34.154212172899861</v>
      </c>
      <c r="BD24" s="14">
        <f t="shared" si="7"/>
        <v>6.4535852636210492E-2</v>
      </c>
      <c r="BE24" s="28">
        <f t="shared" si="7"/>
        <v>8.2246845923054868E-2</v>
      </c>
    </row>
    <row r="25" spans="1:57" x14ac:dyDescent="0.3">
      <c r="A25" s="11" t="s">
        <v>41</v>
      </c>
      <c r="B25" s="12">
        <f t="shared" si="8"/>
        <v>2041.41809611796</v>
      </c>
      <c r="C25" s="12">
        <v>1776.2059999999999</v>
      </c>
      <c r="D25" s="13">
        <v>2122.018</v>
      </c>
      <c r="E25" s="14">
        <v>0.162964</v>
      </c>
      <c r="F25" s="13">
        <v>60.042119999999997</v>
      </c>
      <c r="G25" s="14">
        <f t="shared" si="9"/>
        <v>3.9482310867779591E-2</v>
      </c>
      <c r="H25">
        <v>1766.2036292288869</v>
      </c>
      <c r="I25">
        <v>2100.3364535546079</v>
      </c>
      <c r="J25" s="6">
        <v>0.15908538070661721</v>
      </c>
      <c r="K25">
        <v>60.023595809936523</v>
      </c>
      <c r="L25" s="14">
        <f t="shared" si="10"/>
        <v>2.8861484841684028E-2</v>
      </c>
      <c r="M25">
        <v>1894.218013442329</v>
      </c>
      <c r="N25">
        <v>2041.41809611796</v>
      </c>
      <c r="O25" s="24">
        <v>7.2106778594523566E-2</v>
      </c>
      <c r="P25">
        <v>3600.096679925919</v>
      </c>
      <c r="Q25" s="14">
        <f t="shared" si="11"/>
        <v>0</v>
      </c>
      <c r="R25">
        <v>2102.054163786554</v>
      </c>
      <c r="S25">
        <v>2102.054163786554</v>
      </c>
      <c r="T25">
        <v>20.000386075302959</v>
      </c>
      <c r="U25" s="14">
        <f t="shared" si="0"/>
        <v>2.9702914745343898E-2</v>
      </c>
      <c r="V25" s="28">
        <f t="shared" si="0"/>
        <v>2.9702914745343898E-2</v>
      </c>
      <c r="W25">
        <v>2155.145428953093</v>
      </c>
      <c r="X25">
        <v>2158.99969524577</v>
      </c>
      <c r="Y25">
        <v>30.00072031389282</v>
      </c>
      <c r="Z25" s="14">
        <f t="shared" si="1"/>
        <v>5.5709966053206494E-2</v>
      </c>
      <c r="AA25" s="28">
        <f t="shared" si="1"/>
        <v>5.7597999817581597E-2</v>
      </c>
      <c r="AB25">
        <v>2148.253667076563</v>
      </c>
      <c r="AC25">
        <v>2160.151799576186</v>
      </c>
      <c r="AD25">
        <v>20.035709283011961</v>
      </c>
      <c r="AE25" s="14">
        <f t="shared" si="2"/>
        <v>5.2333998195551283E-2</v>
      </c>
      <c r="AF25" s="28">
        <f t="shared" si="2"/>
        <v>5.816236452690151E-2</v>
      </c>
      <c r="AG25">
        <v>2151.389494912999</v>
      </c>
      <c r="AH25">
        <v>2154.0558485913848</v>
      </c>
      <c r="AI25">
        <v>30.203163890261202</v>
      </c>
      <c r="AJ25" s="14">
        <f t="shared" si="3"/>
        <v>5.3870100889261689E-2</v>
      </c>
      <c r="AK25" s="28">
        <f t="shared" si="3"/>
        <v>5.5176229057448428E-2</v>
      </c>
      <c r="AL25">
        <v>2121.2459165030682</v>
      </c>
      <c r="AM25">
        <v>2121.2459165030682</v>
      </c>
      <c r="AN25">
        <v>20.000601461296899</v>
      </c>
      <c r="AO25" s="14">
        <f t="shared" si="4"/>
        <v>3.9104101475788772E-2</v>
      </c>
      <c r="AP25" s="28">
        <f t="shared" si="4"/>
        <v>3.9104101475788772E-2</v>
      </c>
      <c r="AQ25">
        <v>2150.4372273229119</v>
      </c>
      <c r="AR25">
        <v>2157.8483846540089</v>
      </c>
      <c r="AS25">
        <v>30.215944441827009</v>
      </c>
      <c r="AT25" s="14">
        <f t="shared" si="5"/>
        <v>5.3403627317827218E-2</v>
      </c>
      <c r="AU25" s="28">
        <f t="shared" si="5"/>
        <v>5.7034023925553165E-2</v>
      </c>
      <c r="AV25">
        <v>2128.5536863461739</v>
      </c>
      <c r="AW25">
        <v>2140.2190330086009</v>
      </c>
      <c r="AX25">
        <v>30.611128448595991</v>
      </c>
      <c r="AY25" s="14">
        <f t="shared" si="6"/>
        <v>4.2683853147924153E-2</v>
      </c>
      <c r="AZ25" s="28">
        <f t="shared" si="6"/>
        <v>4.8398188043166986E-2</v>
      </c>
      <c r="BA25">
        <v>2161.561105475691</v>
      </c>
      <c r="BB25">
        <v>2168.0490449908689</v>
      </c>
      <c r="BC25">
        <v>23.234239670791428</v>
      </c>
      <c r="BD25" s="14">
        <f t="shared" si="7"/>
        <v>5.8852720854292224E-2</v>
      </c>
      <c r="BE25" s="28">
        <f t="shared" si="7"/>
        <v>6.2030874083910219E-2</v>
      </c>
    </row>
    <row r="26" spans="1:57" x14ac:dyDescent="0.3">
      <c r="A26" s="11" t="s">
        <v>42</v>
      </c>
      <c r="B26" s="12">
        <f t="shared" si="8"/>
        <v>2093.7066792106671</v>
      </c>
      <c r="C26" s="12">
        <v>1880.9749999999999</v>
      </c>
      <c r="D26" s="13">
        <v>2254.6120000000001</v>
      </c>
      <c r="E26" s="14">
        <v>0.16572100000000001</v>
      </c>
      <c r="F26" s="13">
        <v>60.017420000000001</v>
      </c>
      <c r="G26" s="14">
        <f t="shared" si="9"/>
        <v>7.6851892572647643E-2</v>
      </c>
      <c r="H26">
        <v>1855.2349468795819</v>
      </c>
      <c r="I26">
        <v>2138.247505404202</v>
      </c>
      <c r="J26" s="6">
        <v>0.13235724948086439</v>
      </c>
      <c r="K26">
        <v>60.02018404006958</v>
      </c>
      <c r="L26" s="14">
        <f t="shared" si="10"/>
        <v>2.1273670584232435E-2</v>
      </c>
      <c r="M26">
        <v>1957.558792495618</v>
      </c>
      <c r="N26">
        <v>2093.7066792106671</v>
      </c>
      <c r="O26" s="24">
        <v>6.5027201788541433E-2</v>
      </c>
      <c r="P26">
        <v>3600.01488494873</v>
      </c>
      <c r="Q26" s="14">
        <f t="shared" si="11"/>
        <v>0</v>
      </c>
      <c r="R26">
        <v>2121.3357724231491</v>
      </c>
      <c r="S26">
        <v>2122.4419158744972</v>
      </c>
      <c r="T26">
        <v>20.00056761139858</v>
      </c>
      <c r="U26" s="14">
        <f t="shared" si="0"/>
        <v>1.3196257855421428E-2</v>
      </c>
      <c r="V26" s="28">
        <f t="shared" si="0"/>
        <v>1.3724576106650921E-2</v>
      </c>
      <c r="W26">
        <v>2133.62172781562</v>
      </c>
      <c r="X26">
        <v>2141.4813695381922</v>
      </c>
      <c r="Y26">
        <v>30.000569579194419</v>
      </c>
      <c r="Z26" s="14">
        <f t="shared" si="1"/>
        <v>1.9064298261684418E-2</v>
      </c>
      <c r="AA26" s="28">
        <f t="shared" si="1"/>
        <v>2.2818234665772923E-2</v>
      </c>
      <c r="AB26">
        <v>2139.3497032572068</v>
      </c>
      <c r="AC26">
        <v>2142.322311276595</v>
      </c>
      <c r="AD26">
        <v>20.000570004782642</v>
      </c>
      <c r="AE26" s="14">
        <f t="shared" si="2"/>
        <v>2.1800104331590166E-2</v>
      </c>
      <c r="AF26" s="28">
        <f t="shared" si="2"/>
        <v>2.3219886791523314E-2</v>
      </c>
      <c r="AG26">
        <v>2154.5969472407919</v>
      </c>
      <c r="AH26">
        <v>2160.7920568705749</v>
      </c>
      <c r="AI26">
        <v>30.000620306935161</v>
      </c>
      <c r="AJ26" s="14">
        <f t="shared" si="3"/>
        <v>2.9082520791823923E-2</v>
      </c>
      <c r="AK26" s="28">
        <f t="shared" si="3"/>
        <v>3.2041440344069222E-2</v>
      </c>
      <c r="AL26">
        <v>2123.5374299150271</v>
      </c>
      <c r="AM26">
        <v>2126.2397490608851</v>
      </c>
      <c r="AN26">
        <v>20.000498215924019</v>
      </c>
      <c r="AO26" s="14">
        <f t="shared" si="4"/>
        <v>1.4247817519312849E-2</v>
      </c>
      <c r="AP26" s="28">
        <f t="shared" si="4"/>
        <v>1.5538504114856744E-2</v>
      </c>
      <c r="AQ26">
        <v>2152.768122163106</v>
      </c>
      <c r="AR26">
        <v>2160.4615907493612</v>
      </c>
      <c r="AS26">
        <v>30.00270580013748</v>
      </c>
      <c r="AT26" s="14">
        <f t="shared" si="5"/>
        <v>2.8209034025102914E-2</v>
      </c>
      <c r="AU26" s="28">
        <f t="shared" si="5"/>
        <v>3.1883602512965632E-2</v>
      </c>
      <c r="AV26">
        <v>2154.8606738767362</v>
      </c>
      <c r="AW26">
        <v>2159.411045059242</v>
      </c>
      <c r="AX26">
        <v>30.000556291895919</v>
      </c>
      <c r="AY26" s="14">
        <f t="shared" si="6"/>
        <v>2.9208482388337394E-2</v>
      </c>
      <c r="AZ26" s="28">
        <f t="shared" si="6"/>
        <v>3.1381838965783733E-2</v>
      </c>
      <c r="BA26">
        <v>2139.527061987475</v>
      </c>
      <c r="BB26">
        <v>2148.128313939123</v>
      </c>
      <c r="BC26">
        <v>20.000936229299992</v>
      </c>
      <c r="BD26" s="14">
        <f t="shared" si="7"/>
        <v>2.1884814731585205E-2</v>
      </c>
      <c r="BE26" s="28">
        <f t="shared" si="7"/>
        <v>2.5992960364903193E-2</v>
      </c>
    </row>
    <row r="27" spans="1:57" x14ac:dyDescent="0.3">
      <c r="A27" s="11" t="s">
        <v>43</v>
      </c>
      <c r="B27" s="12">
        <f t="shared" si="8"/>
        <v>1850.3102459494201</v>
      </c>
      <c r="C27" s="12">
        <v>1584.5650000000001</v>
      </c>
      <c r="D27" s="13">
        <v>2021.627</v>
      </c>
      <c r="E27" s="14">
        <v>0.216193</v>
      </c>
      <c r="F27" s="13">
        <v>60.027180000000001</v>
      </c>
      <c r="G27" s="14">
        <f t="shared" si="9"/>
        <v>9.2588123762280136E-2</v>
      </c>
      <c r="H27">
        <v>1586.362218375838</v>
      </c>
      <c r="I27">
        <v>1956.9226214530861</v>
      </c>
      <c r="J27" s="6">
        <v>0.18935874061391991</v>
      </c>
      <c r="K27">
        <v>60.033627986907959</v>
      </c>
      <c r="L27" s="14">
        <f t="shared" si="10"/>
        <v>5.7618648406155125E-2</v>
      </c>
      <c r="M27">
        <v>1710.666791810525</v>
      </c>
      <c r="N27">
        <v>1850.3102459494201</v>
      </c>
      <c r="O27" s="24">
        <v>7.5470291776523674E-2</v>
      </c>
      <c r="P27">
        <v>3600.1217410564418</v>
      </c>
      <c r="Q27" s="14">
        <f t="shared" si="11"/>
        <v>0</v>
      </c>
      <c r="R27">
        <v>1928.088473842957</v>
      </c>
      <c r="S27">
        <v>1930.1438542418759</v>
      </c>
      <c r="T27">
        <v>20.000835753900169</v>
      </c>
      <c r="U27" s="14">
        <f t="shared" si="0"/>
        <v>4.2035236017205241E-2</v>
      </c>
      <c r="V27" s="28">
        <f t="shared" si="0"/>
        <v>4.3146066162267911E-2</v>
      </c>
      <c r="W27">
        <v>1930.7190777146079</v>
      </c>
      <c r="X27">
        <v>1934.658601235164</v>
      </c>
      <c r="Y27">
        <v>30.000453470498901</v>
      </c>
      <c r="Z27" s="14">
        <f t="shared" si="1"/>
        <v>4.3456945634503023E-2</v>
      </c>
      <c r="AA27" s="28">
        <f t="shared" si="1"/>
        <v>4.5586060754078388E-2</v>
      </c>
      <c r="AB27">
        <v>1927.043160531098</v>
      </c>
      <c r="AC27">
        <v>1934.3666097787891</v>
      </c>
      <c r="AD27">
        <v>20.123308567702772</v>
      </c>
      <c r="AE27" s="14">
        <f t="shared" si="2"/>
        <v>4.1470296535219817E-2</v>
      </c>
      <c r="AF27" s="28">
        <f t="shared" si="2"/>
        <v>4.5428253998690125E-2</v>
      </c>
      <c r="AG27">
        <v>1959.0068644893331</v>
      </c>
      <c r="AH27">
        <v>1984.3339545256761</v>
      </c>
      <c r="AI27">
        <v>30.419937259703879</v>
      </c>
      <c r="AJ27" s="14">
        <f t="shared" si="3"/>
        <v>5.8745077360872151E-2</v>
      </c>
      <c r="AK27" s="28">
        <f t="shared" si="3"/>
        <v>7.2433100810878656E-2</v>
      </c>
      <c r="AL27">
        <v>1909.9337315008229</v>
      </c>
      <c r="AM27">
        <v>1928.0395498240709</v>
      </c>
      <c r="AN27">
        <v>20.093179304082881</v>
      </c>
      <c r="AO27" s="14">
        <f t="shared" si="4"/>
        <v>3.2223507210170151E-2</v>
      </c>
      <c r="AP27" s="28">
        <f t="shared" si="4"/>
        <v>4.2008795035757315E-2</v>
      </c>
      <c r="AQ27">
        <v>1957.8707262272269</v>
      </c>
      <c r="AR27">
        <v>1984.734857125705</v>
      </c>
      <c r="AS27">
        <v>30.000459961220621</v>
      </c>
      <c r="AT27" s="14">
        <f t="shared" si="5"/>
        <v>5.8131051542989247E-2</v>
      </c>
      <c r="AU27" s="28">
        <f t="shared" si="5"/>
        <v>7.2649768583705726E-2</v>
      </c>
      <c r="AV27">
        <v>1977.6476816769771</v>
      </c>
      <c r="AW27">
        <v>2002.72001153155</v>
      </c>
      <c r="AX27">
        <v>31.863855975592742</v>
      </c>
      <c r="AY27" s="14">
        <f t="shared" si="6"/>
        <v>6.8819505272867579E-2</v>
      </c>
      <c r="AZ27" s="28">
        <f t="shared" si="6"/>
        <v>8.2369843606376586E-2</v>
      </c>
      <c r="BA27">
        <v>1961.7707965118341</v>
      </c>
      <c r="BB27">
        <v>1977.6521161416799</v>
      </c>
      <c r="BC27">
        <v>25.906648226594552</v>
      </c>
      <c r="BD27" s="14">
        <f t="shared" si="7"/>
        <v>6.0238844164872504E-2</v>
      </c>
      <c r="BE27" s="28">
        <f t="shared" si="7"/>
        <v>6.8821901878903011E-2</v>
      </c>
    </row>
    <row r="28" spans="1:57" x14ac:dyDescent="0.3">
      <c r="A28" s="11" t="s">
        <v>44</v>
      </c>
      <c r="B28" s="12">
        <f t="shared" si="8"/>
        <v>1991.377939930029</v>
      </c>
      <c r="C28" s="12">
        <v>1670.191</v>
      </c>
      <c r="D28" s="13">
        <v>2210.1390000000001</v>
      </c>
      <c r="E28" s="14">
        <v>0.24430499999999999</v>
      </c>
      <c r="F28" s="13">
        <v>60.189540000000001</v>
      </c>
      <c r="G28" s="14">
        <f t="shared" si="9"/>
        <v>0.10985411442172434</v>
      </c>
      <c r="H28">
        <v>1670.1913538997981</v>
      </c>
      <c r="I28">
        <v>2195.032747650323</v>
      </c>
      <c r="J28" s="6">
        <v>0.23910412922647409</v>
      </c>
      <c r="K28">
        <v>60.033378839492798</v>
      </c>
      <c r="L28" s="14">
        <f t="shared" si="10"/>
        <v>0.10226828551060971</v>
      </c>
      <c r="M28">
        <v>1850.4510540882</v>
      </c>
      <c r="N28">
        <v>1991.377939930029</v>
      </c>
      <c r="O28" s="24">
        <v>7.0768528171392259E-2</v>
      </c>
      <c r="P28">
        <v>3600.0242311954498</v>
      </c>
      <c r="Q28" s="14">
        <f t="shared" si="11"/>
        <v>0</v>
      </c>
      <c r="R28">
        <v>2071.3086376032529</v>
      </c>
      <c r="S28">
        <v>2079.1638486263</v>
      </c>
      <c r="T28">
        <v>20.000583023100621</v>
      </c>
      <c r="U28" s="14">
        <f t="shared" si="0"/>
        <v>4.0138386626916447E-2</v>
      </c>
      <c r="V28" s="28">
        <f t="shared" si="0"/>
        <v>4.4082997474279309E-2</v>
      </c>
      <c r="W28">
        <v>2073.0190108878592</v>
      </c>
      <c r="X28">
        <v>2076.882552084111</v>
      </c>
      <c r="Y28">
        <v>30.000456005998419</v>
      </c>
      <c r="Z28" s="14">
        <f t="shared" si="1"/>
        <v>4.0997275966961233E-2</v>
      </c>
      <c r="AA28" s="28">
        <f t="shared" si="1"/>
        <v>4.2937410543518607E-2</v>
      </c>
      <c r="AB28">
        <v>2073.0190108878592</v>
      </c>
      <c r="AC28">
        <v>2077.1576804907559</v>
      </c>
      <c r="AD28">
        <v>20.000603860302359</v>
      </c>
      <c r="AE28" s="14">
        <f t="shared" si="2"/>
        <v>4.0997275966961233E-2</v>
      </c>
      <c r="AF28" s="28">
        <f t="shared" si="2"/>
        <v>4.3075570357950684E-2</v>
      </c>
      <c r="AG28">
        <v>2147.6518754895942</v>
      </c>
      <c r="AH28">
        <v>2198.4346307082351</v>
      </c>
      <c r="AI28">
        <v>32.074844300094988</v>
      </c>
      <c r="AJ28" s="14">
        <f t="shared" si="3"/>
        <v>7.8475277056175574E-2</v>
      </c>
      <c r="AK28" s="28">
        <f t="shared" si="3"/>
        <v>0.10397659159841924</v>
      </c>
      <c r="AL28">
        <v>2064.7197434057989</v>
      </c>
      <c r="AM28">
        <v>2079.6989572285652</v>
      </c>
      <c r="AN28">
        <v>20.000566050875928</v>
      </c>
      <c r="AO28" s="14">
        <f t="shared" si="4"/>
        <v>3.6829675575469567E-2</v>
      </c>
      <c r="AP28" s="28">
        <f t="shared" si="4"/>
        <v>4.4351710204060757E-2</v>
      </c>
      <c r="AQ28">
        <v>2131.4995746684549</v>
      </c>
      <c r="AR28">
        <v>2197.97516001963</v>
      </c>
      <c r="AS28">
        <v>30.0003380068345</v>
      </c>
      <c r="AT28" s="14">
        <f t="shared" si="5"/>
        <v>7.0364159373659294E-2</v>
      </c>
      <c r="AU28" s="28">
        <f t="shared" si="5"/>
        <v>0.10374586157003438</v>
      </c>
      <c r="AV28">
        <v>2106.077651803148</v>
      </c>
      <c r="AW28">
        <v>2171.9727631902379</v>
      </c>
      <c r="AX28">
        <v>30.370970194303659</v>
      </c>
      <c r="AY28" s="14">
        <f t="shared" si="6"/>
        <v>5.7598163348715807E-2</v>
      </c>
      <c r="AZ28" s="28">
        <f t="shared" si="6"/>
        <v>9.0688371925298314E-2</v>
      </c>
      <c r="BA28">
        <v>2112.5083248849428</v>
      </c>
      <c r="BB28">
        <v>2195.1152675215121</v>
      </c>
      <c r="BC28">
        <v>28.457016200508221</v>
      </c>
      <c r="BD28" s="14">
        <f t="shared" si="7"/>
        <v>6.0827421317708248E-2</v>
      </c>
      <c r="BE28" s="28">
        <f t="shared" si="7"/>
        <v>0.102309724089161</v>
      </c>
    </row>
    <row r="29" spans="1:57" x14ac:dyDescent="0.3">
      <c r="A29" s="11" t="s">
        <v>45</v>
      </c>
      <c r="B29" s="12">
        <f t="shared" si="8"/>
        <v>1860.3891103712249</v>
      </c>
      <c r="C29" s="12">
        <v>1598.1769999999999</v>
      </c>
      <c r="D29" s="13">
        <v>1898.7349999999999</v>
      </c>
      <c r="E29" s="14">
        <v>0.15829399999999999</v>
      </c>
      <c r="F29" s="13">
        <v>60.012560000000001</v>
      </c>
      <c r="G29" s="14">
        <f t="shared" si="9"/>
        <v>2.0611757731221838E-2</v>
      </c>
      <c r="H29">
        <v>1579.671536612251</v>
      </c>
      <c r="I29">
        <v>1899.9062477701091</v>
      </c>
      <c r="J29" s="6">
        <v>0.1685529017727645</v>
      </c>
      <c r="K29">
        <v>60.026222944259636</v>
      </c>
      <c r="L29" s="14">
        <f t="shared" si="10"/>
        <v>2.1241329127646248E-2</v>
      </c>
      <c r="M29">
        <v>1689.558121883369</v>
      </c>
      <c r="N29">
        <v>1860.3891103712249</v>
      </c>
      <c r="O29" s="24">
        <v>9.182540767171396E-2</v>
      </c>
      <c r="P29">
        <v>3600.048534154892</v>
      </c>
      <c r="Q29" s="14">
        <f t="shared" si="11"/>
        <v>0</v>
      </c>
      <c r="R29">
        <v>1932.65030360934</v>
      </c>
      <c r="S29">
        <v>1964.522202983009</v>
      </c>
      <c r="T29">
        <v>20.000694971896881</v>
      </c>
      <c r="U29" s="14">
        <f t="shared" si="0"/>
        <v>3.8841978183637063E-2</v>
      </c>
      <c r="V29" s="28">
        <f t="shared" si="0"/>
        <v>5.5973823987286869E-2</v>
      </c>
      <c r="W29">
        <v>1962.634054679603</v>
      </c>
      <c r="X29">
        <v>1989.0359199762861</v>
      </c>
      <c r="Y29">
        <v>30.000592102497471</v>
      </c>
      <c r="Z29" s="14">
        <f t="shared" si="1"/>
        <v>5.4958902811453228E-2</v>
      </c>
      <c r="AA29" s="28">
        <f t="shared" si="1"/>
        <v>6.9150485179625049E-2</v>
      </c>
      <c r="AB29">
        <v>1957.4896250577981</v>
      </c>
      <c r="AC29">
        <v>1971.03021865297</v>
      </c>
      <c r="AD29">
        <v>20.213952527404761</v>
      </c>
      <c r="AE29" s="14">
        <f t="shared" si="2"/>
        <v>5.2193658920739232E-2</v>
      </c>
      <c r="AF29" s="28">
        <f t="shared" si="2"/>
        <v>5.947202532252386E-2</v>
      </c>
      <c r="AG29">
        <v>1990.5044608190599</v>
      </c>
      <c r="AH29">
        <v>2033.5245351183139</v>
      </c>
      <c r="AI29">
        <v>30.975128839910031</v>
      </c>
      <c r="AJ29" s="14">
        <f t="shared" si="3"/>
        <v>6.9939858131007643E-2</v>
      </c>
      <c r="AK29" s="28">
        <f t="shared" si="3"/>
        <v>9.3064092765271736E-2</v>
      </c>
      <c r="AL29">
        <v>1923.371454236091</v>
      </c>
      <c r="AM29">
        <v>1955.7776314377029</v>
      </c>
      <c r="AN29">
        <v>20.123551145801319</v>
      </c>
      <c r="AO29" s="14">
        <f t="shared" si="4"/>
        <v>3.3854392886818477E-2</v>
      </c>
      <c r="AP29" s="28">
        <f t="shared" si="4"/>
        <v>5.1273424755450235E-2</v>
      </c>
      <c r="AQ29">
        <v>1966.798355854261</v>
      </c>
      <c r="AR29">
        <v>1994.5240309238441</v>
      </c>
      <c r="AS29">
        <v>30.000303697935301</v>
      </c>
      <c r="AT29" s="14">
        <f t="shared" si="5"/>
        <v>5.7197306138715806E-2</v>
      </c>
      <c r="AU29" s="28">
        <f t="shared" si="5"/>
        <v>7.2100465329994159E-2</v>
      </c>
      <c r="AV29">
        <v>1981.8920990650811</v>
      </c>
      <c r="AW29">
        <v>2009.9959158663059</v>
      </c>
      <c r="AX29">
        <v>31.131931671296481</v>
      </c>
      <c r="AY29" s="14">
        <f t="shared" si="6"/>
        <v>6.5310524565267591E-2</v>
      </c>
      <c r="AZ29" s="28">
        <f t="shared" si="6"/>
        <v>8.0416943241098784E-2</v>
      </c>
      <c r="BA29">
        <v>1938.179043399135</v>
      </c>
      <c r="BB29">
        <v>1971.7043617373629</v>
      </c>
      <c r="BC29">
        <v>22.912796558602711</v>
      </c>
      <c r="BD29" s="14">
        <f t="shared" si="7"/>
        <v>4.1813797228896818E-2</v>
      </c>
      <c r="BE29" s="28">
        <f t="shared" si="7"/>
        <v>5.9834392034215887E-2</v>
      </c>
    </row>
    <row r="30" spans="1:57" x14ac:dyDescent="0.3">
      <c r="A30" s="11" t="s">
        <v>46</v>
      </c>
      <c r="B30" s="12">
        <f t="shared" si="8"/>
        <v>2149.9205410640848</v>
      </c>
      <c r="C30" s="12">
        <v>1980.6510000000001</v>
      </c>
      <c r="D30" s="13">
        <v>2207.8409999999999</v>
      </c>
      <c r="E30" s="14">
        <v>0.10290100000000001</v>
      </c>
      <c r="F30" s="13">
        <v>60.012090000000001</v>
      </c>
      <c r="G30" s="14">
        <f t="shared" si="9"/>
        <v>2.6940744008728753E-2</v>
      </c>
      <c r="H30">
        <v>1985.898755422839</v>
      </c>
      <c r="I30">
        <v>2251.5723432819541</v>
      </c>
      <c r="J30" s="6">
        <v>0.1179946931982041</v>
      </c>
      <c r="K30">
        <v>60.017182111740112</v>
      </c>
      <c r="L30" s="14">
        <f t="shared" si="10"/>
        <v>4.7281655426929234E-2</v>
      </c>
      <c r="M30">
        <v>2071.3999436008298</v>
      </c>
      <c r="N30">
        <v>2149.9205410640848</v>
      </c>
      <c r="O30" s="24">
        <v>3.6522557910159917E-2</v>
      </c>
      <c r="P30">
        <v>3600.013927936554</v>
      </c>
      <c r="Q30" s="14">
        <f t="shared" si="11"/>
        <v>0</v>
      </c>
      <c r="R30">
        <v>2219.0790599833422</v>
      </c>
      <c r="S30">
        <v>2219.0790599833422</v>
      </c>
      <c r="T30">
        <v>20.000635316497942</v>
      </c>
      <c r="U30" s="14">
        <f t="shared" si="0"/>
        <v>3.2167941837063424E-2</v>
      </c>
      <c r="V30" s="28">
        <f t="shared" si="0"/>
        <v>3.2167941837063424E-2</v>
      </c>
      <c r="W30">
        <v>2245.076750894556</v>
      </c>
      <c r="X30">
        <v>2245.076750894556</v>
      </c>
      <c r="Y30">
        <v>30.00052656839544</v>
      </c>
      <c r="Z30" s="14">
        <f t="shared" si="1"/>
        <v>4.4260338004573158E-2</v>
      </c>
      <c r="AA30" s="28">
        <f t="shared" si="1"/>
        <v>4.4260338004573158E-2</v>
      </c>
      <c r="AB30">
        <v>2218.9852188463769</v>
      </c>
      <c r="AC30">
        <v>2235.506765619793</v>
      </c>
      <c r="AD30">
        <v>20.00067570551764</v>
      </c>
      <c r="AE30" s="14">
        <f t="shared" si="2"/>
        <v>3.2124293183463049E-2</v>
      </c>
      <c r="AF30" s="28">
        <f t="shared" si="2"/>
        <v>3.9809017552503614E-2</v>
      </c>
      <c r="AG30">
        <v>2275.087147808551</v>
      </c>
      <c r="AH30">
        <v>2285.579521596454</v>
      </c>
      <c r="AI30">
        <v>30.000440698862079</v>
      </c>
      <c r="AJ30" s="14">
        <f t="shared" si="3"/>
        <v>5.8219178036466437E-2</v>
      </c>
      <c r="AK30" s="28">
        <f t="shared" si="3"/>
        <v>6.3099532257701943E-2</v>
      </c>
      <c r="AL30">
        <v>2219.8741272123561</v>
      </c>
      <c r="AM30">
        <v>2220.926350034169</v>
      </c>
      <c r="AN30">
        <v>20.000900795124469</v>
      </c>
      <c r="AO30" s="14">
        <f t="shared" si="4"/>
        <v>3.2537754215627171E-2</v>
      </c>
      <c r="AP30" s="28">
        <f t="shared" si="4"/>
        <v>3.3027178267221215E-2</v>
      </c>
      <c r="AQ30">
        <v>2276.3761553280719</v>
      </c>
      <c r="AR30">
        <v>2279.566542282199</v>
      </c>
      <c r="AS30">
        <v>30.00049022571184</v>
      </c>
      <c r="AT30" s="14">
        <f t="shared" si="5"/>
        <v>5.8818738575984325E-2</v>
      </c>
      <c r="AU30" s="28">
        <f t="shared" si="5"/>
        <v>6.0302694328389923E-2</v>
      </c>
      <c r="AV30">
        <v>2273.692465348614</v>
      </c>
      <c r="AW30">
        <v>2295.834191423467</v>
      </c>
      <c r="AX30">
        <v>30.000406913697951</v>
      </c>
      <c r="AY30" s="14">
        <f t="shared" si="6"/>
        <v>5.7570464545293999E-2</v>
      </c>
      <c r="AZ30" s="28">
        <f t="shared" si="6"/>
        <v>6.7869322410940611E-2</v>
      </c>
      <c r="BA30">
        <v>2275.636159655081</v>
      </c>
      <c r="BB30">
        <v>2280.1577821497222</v>
      </c>
      <c r="BC30">
        <v>20.00050036309403</v>
      </c>
      <c r="BD30" s="14">
        <f t="shared" si="7"/>
        <v>5.84745418213337E-2</v>
      </c>
      <c r="BE30" s="28">
        <f t="shared" si="7"/>
        <v>6.0577699779163732E-2</v>
      </c>
    </row>
    <row r="31" spans="1:57" x14ac:dyDescent="0.3">
      <c r="A31" s="11" t="s">
        <v>47</v>
      </c>
      <c r="B31" s="12">
        <f t="shared" si="8"/>
        <v>1978.6973603297481</v>
      </c>
      <c r="C31" s="12">
        <v>1680.105</v>
      </c>
      <c r="D31" s="13">
        <v>10698.68</v>
      </c>
      <c r="E31" s="14">
        <v>0.84296099999999996</v>
      </c>
      <c r="F31" s="13">
        <v>60.014969999999998</v>
      </c>
      <c r="G31" s="14">
        <f t="shared" si="9"/>
        <v>4.4069309508843109</v>
      </c>
      <c r="H31">
        <v>1680.105273047682</v>
      </c>
      <c r="I31">
        <v>2492.0418634012399</v>
      </c>
      <c r="J31" s="6">
        <v>0.32581177799533229</v>
      </c>
      <c r="K31">
        <v>60.013337135314941</v>
      </c>
      <c r="L31" s="14">
        <f t="shared" si="10"/>
        <v>0.25943558290588886</v>
      </c>
      <c r="M31">
        <v>1858.1783191720931</v>
      </c>
      <c r="N31">
        <v>1978.6973603297481</v>
      </c>
      <c r="O31" s="24">
        <v>6.0908274086730239E-2</v>
      </c>
      <c r="P31">
        <v>3604.8730638027191</v>
      </c>
      <c r="Q31" s="14">
        <f t="shared" si="11"/>
        <v>0</v>
      </c>
      <c r="R31">
        <v>2054.999273761237</v>
      </c>
      <c r="S31">
        <v>2057.1388044631699</v>
      </c>
      <c r="T31">
        <v>20.000425805299891</v>
      </c>
      <c r="U31" s="14">
        <f t="shared" si="0"/>
        <v>3.8561689605111318E-2</v>
      </c>
      <c r="V31" s="28">
        <f t="shared" si="0"/>
        <v>3.9642972041135989E-2</v>
      </c>
      <c r="W31">
        <v>2075.7219882034428</v>
      </c>
      <c r="X31">
        <v>2081.544219756755</v>
      </c>
      <c r="Y31">
        <v>30.00051379310025</v>
      </c>
      <c r="Z31" s="14">
        <f t="shared" si="1"/>
        <v>4.903459711369184E-2</v>
      </c>
      <c r="AA31" s="28">
        <f t="shared" si="1"/>
        <v>5.1977053939096331E-2</v>
      </c>
      <c r="AB31">
        <v>2070.4112638546499</v>
      </c>
      <c r="AC31">
        <v>2076.700085086437</v>
      </c>
      <c r="AD31">
        <v>20.000317604793231</v>
      </c>
      <c r="AE31" s="14">
        <f t="shared" si="2"/>
        <v>4.6350647331746438E-2</v>
      </c>
      <c r="AF31" s="28">
        <f t="shared" si="2"/>
        <v>4.9528910646728097E-2</v>
      </c>
      <c r="AG31">
        <v>2219.958750839603</v>
      </c>
      <c r="AH31">
        <v>2285.40007698004</v>
      </c>
      <c r="AI31">
        <v>31.13521177982911</v>
      </c>
      <c r="AJ31" s="14">
        <f t="shared" si="3"/>
        <v>0.12192940433783613</v>
      </c>
      <c r="AK31" s="28">
        <f t="shared" si="3"/>
        <v>0.15500233780024864</v>
      </c>
      <c r="AL31">
        <v>2057.3765300967179</v>
      </c>
      <c r="AM31">
        <v>2063.1958345923999</v>
      </c>
      <c r="AN31">
        <v>20.000663451082069</v>
      </c>
      <c r="AO31" s="14">
        <f t="shared" si="4"/>
        <v>3.9763114534027588E-2</v>
      </c>
      <c r="AP31" s="28">
        <f t="shared" si="4"/>
        <v>4.2704092074277715E-2</v>
      </c>
      <c r="AQ31">
        <v>2204.021730287463</v>
      </c>
      <c r="AR31">
        <v>2236.6455512588891</v>
      </c>
      <c r="AS31">
        <v>32.15842858774122</v>
      </c>
      <c r="AT31" s="14">
        <f t="shared" si="5"/>
        <v>0.11387510514501561</v>
      </c>
      <c r="AU31" s="28">
        <f t="shared" si="5"/>
        <v>0.13036262952620212</v>
      </c>
      <c r="AV31">
        <v>2203.543905945618</v>
      </c>
      <c r="AW31">
        <v>2237.658960456698</v>
      </c>
      <c r="AX31">
        <v>31.304106918704932</v>
      </c>
      <c r="AY31" s="14">
        <f t="shared" si="6"/>
        <v>0.11363362084760624</v>
      </c>
      <c r="AZ31" s="28">
        <f t="shared" si="6"/>
        <v>0.13087478930269264</v>
      </c>
      <c r="BA31">
        <v>2194.3612407818741</v>
      </c>
      <c r="BB31">
        <v>2244.8132300200941</v>
      </c>
      <c r="BC31">
        <v>35.313393624406309</v>
      </c>
      <c r="BD31" s="14">
        <f t="shared" si="7"/>
        <v>0.10899285801654167</v>
      </c>
      <c r="BE31" s="28">
        <f t="shared" si="7"/>
        <v>0.13449043548832454</v>
      </c>
    </row>
    <row r="32" spans="1:57" x14ac:dyDescent="0.3">
      <c r="A32" s="11" t="s">
        <v>48</v>
      </c>
      <c r="B32" s="12">
        <f t="shared" si="8"/>
        <v>2201.0450663926181</v>
      </c>
      <c r="C32" s="12">
        <v>1969.116</v>
      </c>
      <c r="D32" s="13">
        <v>2234.518</v>
      </c>
      <c r="E32" s="14">
        <v>0.118774</v>
      </c>
      <c r="F32" s="13">
        <v>60.023719999999997</v>
      </c>
      <c r="G32" s="14">
        <f t="shared" si="9"/>
        <v>1.5207745683391252E-2</v>
      </c>
      <c r="H32">
        <v>1994.765804029141</v>
      </c>
      <c r="I32">
        <v>2213.9054719146752</v>
      </c>
      <c r="J32" s="6">
        <v>9.8983299271587222E-2</v>
      </c>
      <c r="K32">
        <v>60.023298025131233</v>
      </c>
      <c r="L32" s="14">
        <f t="shared" si="10"/>
        <v>5.842863337248508E-3</v>
      </c>
      <c r="M32">
        <v>2114.8319575735632</v>
      </c>
      <c r="N32">
        <v>2201.0450663926181</v>
      </c>
      <c r="O32" s="24">
        <v>3.9169170198024648E-2</v>
      </c>
      <c r="P32">
        <v>3600.0146269798279</v>
      </c>
      <c r="Q32" s="14">
        <f t="shared" si="11"/>
        <v>0</v>
      </c>
      <c r="R32">
        <v>2231.9862325640379</v>
      </c>
      <c r="S32">
        <v>2231.9862325640379</v>
      </c>
      <c r="T32">
        <v>20.000622513194681</v>
      </c>
      <c r="U32" s="14">
        <f t="shared" si="0"/>
        <v>1.4057488710183723E-2</v>
      </c>
      <c r="V32" s="28">
        <f t="shared" si="0"/>
        <v>1.4057488710183723E-2</v>
      </c>
      <c r="W32">
        <v>2260.459013246234</v>
      </c>
      <c r="X32">
        <v>2270.6390630905789</v>
      </c>
      <c r="Y32">
        <v>30.000574922998201</v>
      </c>
      <c r="Z32" s="14">
        <f t="shared" si="1"/>
        <v>2.6993516743840165E-2</v>
      </c>
      <c r="AA32" s="28">
        <f t="shared" si="1"/>
        <v>3.161861506635176E-2</v>
      </c>
      <c r="AB32">
        <v>2234.623786657904</v>
      </c>
      <c r="AC32">
        <v>2247.4591421999148</v>
      </c>
      <c r="AD32">
        <v>20.000552458188029</v>
      </c>
      <c r="AE32" s="14">
        <f t="shared" si="2"/>
        <v>1.525580769698617E-2</v>
      </c>
      <c r="AF32" s="28">
        <f t="shared" si="2"/>
        <v>2.1087290085962052E-2</v>
      </c>
      <c r="AG32">
        <v>2530.1476248023519</v>
      </c>
      <c r="AH32">
        <v>2624.015662324146</v>
      </c>
      <c r="AI32">
        <v>30.645739810634399</v>
      </c>
      <c r="AJ32" s="14">
        <f t="shared" si="3"/>
        <v>0.14952104499573618</v>
      </c>
      <c r="AK32" s="28">
        <f t="shared" si="3"/>
        <v>0.19216807615154902</v>
      </c>
      <c r="AL32">
        <v>2235.6067433213052</v>
      </c>
      <c r="AM32">
        <v>2243.5526193266469</v>
      </c>
      <c r="AN32">
        <v>20.00074381777085</v>
      </c>
      <c r="AO32" s="14">
        <f t="shared" si="4"/>
        <v>1.5702394038360903E-2</v>
      </c>
      <c r="AP32" s="28">
        <f t="shared" si="4"/>
        <v>1.9312440977728891E-2</v>
      </c>
      <c r="AQ32">
        <v>2540.4389552057851</v>
      </c>
      <c r="AR32">
        <v>2605.1257558149468</v>
      </c>
      <c r="AS32">
        <v>30.340405365917832</v>
      </c>
      <c r="AT32" s="14">
        <f t="shared" si="5"/>
        <v>0.15419670137395841</v>
      </c>
      <c r="AU32" s="28">
        <f t="shared" si="5"/>
        <v>0.18358583183605276</v>
      </c>
      <c r="AV32">
        <v>2421.435646024252</v>
      </c>
      <c r="AW32">
        <v>2503.9486032925179</v>
      </c>
      <c r="AX32">
        <v>30.146082733501679</v>
      </c>
      <c r="AY32" s="14">
        <f t="shared" si="6"/>
        <v>0.1001299714379956</v>
      </c>
      <c r="AZ32" s="28">
        <f t="shared" si="6"/>
        <v>0.13761805313525027</v>
      </c>
      <c r="BA32">
        <v>2519.742605359701</v>
      </c>
      <c r="BB32">
        <v>2575.903355814668</v>
      </c>
      <c r="BC32">
        <v>22.322622923197919</v>
      </c>
      <c r="BD32" s="14">
        <f t="shared" si="7"/>
        <v>0.14479373631790701</v>
      </c>
      <c r="BE32" s="28">
        <f t="shared" si="7"/>
        <v>0.17030922953177888</v>
      </c>
    </row>
    <row r="33" spans="1:57" x14ac:dyDescent="0.3">
      <c r="A33" s="11" t="s">
        <v>49</v>
      </c>
      <c r="B33" s="12">
        <f t="shared" si="8"/>
        <v>2101.3511205861041</v>
      </c>
      <c r="C33" s="12">
        <v>1955.6980000000001</v>
      </c>
      <c r="D33" s="13">
        <v>2171.6350000000002</v>
      </c>
      <c r="E33" s="14">
        <v>9.9435999999999997E-2</v>
      </c>
      <c r="F33" s="13">
        <v>60.146659999999997</v>
      </c>
      <c r="G33" s="14">
        <f t="shared" si="9"/>
        <v>3.3446994519551153E-2</v>
      </c>
      <c r="H33">
        <v>1961.502861485438</v>
      </c>
      <c r="I33">
        <v>2177.3135424136399</v>
      </c>
      <c r="J33" s="6">
        <v>9.9117870129521016E-2</v>
      </c>
      <c r="K33">
        <v>60.02245306968689</v>
      </c>
      <c r="L33" s="14">
        <f t="shared" si="10"/>
        <v>3.61493236819692E-2</v>
      </c>
      <c r="M33">
        <v>1998.738966993513</v>
      </c>
      <c r="N33">
        <v>2101.3511205861041</v>
      </c>
      <c r="O33" s="24">
        <v>4.8831512538452367E-2</v>
      </c>
      <c r="P33">
        <v>3600.196704864502</v>
      </c>
      <c r="Q33" s="14">
        <f t="shared" si="11"/>
        <v>0</v>
      </c>
      <c r="R33">
        <v>2171.2838137589588</v>
      </c>
      <c r="S33">
        <v>2175.88227587652</v>
      </c>
      <c r="T33">
        <v>20.000489768096301</v>
      </c>
      <c r="U33" s="14">
        <f t="shared" si="0"/>
        <v>3.3279870502245811E-2</v>
      </c>
      <c r="V33" s="28">
        <f t="shared" si="0"/>
        <v>3.5468206412656932E-2</v>
      </c>
      <c r="W33">
        <v>2172.0178354664781</v>
      </c>
      <c r="X33">
        <v>2175.9556780472722</v>
      </c>
      <c r="Y33">
        <v>30.000456490795479</v>
      </c>
      <c r="Z33" s="14">
        <f t="shared" si="1"/>
        <v>3.3629179906242326E-2</v>
      </c>
      <c r="AA33" s="28">
        <f t="shared" si="1"/>
        <v>3.5503137353056685E-2</v>
      </c>
      <c r="AB33">
        <v>2170.9472487854832</v>
      </c>
      <c r="AC33">
        <v>2174.9315893027092</v>
      </c>
      <c r="AD33">
        <v>20.021190294914408</v>
      </c>
      <c r="AE33" s="14">
        <f t="shared" si="2"/>
        <v>3.3119704516571945E-2</v>
      </c>
      <c r="AF33" s="28">
        <f t="shared" si="2"/>
        <v>3.5015789601160127E-2</v>
      </c>
      <c r="AG33">
        <v>2210.3431843808621</v>
      </c>
      <c r="AH33">
        <v>2212.689107255293</v>
      </c>
      <c r="AI33">
        <v>30.000575453694911</v>
      </c>
      <c r="AJ33" s="14">
        <f t="shared" si="3"/>
        <v>5.1867611617594955E-2</v>
      </c>
      <c r="AK33" s="28">
        <f t="shared" si="3"/>
        <v>5.2983999474649809E-2</v>
      </c>
      <c r="AL33">
        <v>2170.9472487854832</v>
      </c>
      <c r="AM33">
        <v>2173.496924002945</v>
      </c>
      <c r="AN33">
        <v>20.000516117946241</v>
      </c>
      <c r="AO33" s="14">
        <f t="shared" si="4"/>
        <v>3.3119704516571945E-2</v>
      </c>
      <c r="AP33" s="28">
        <f t="shared" si="4"/>
        <v>3.4333054914077434E-2</v>
      </c>
      <c r="AQ33">
        <v>2144.3633625194711</v>
      </c>
      <c r="AR33">
        <v>2171.137084460684</v>
      </c>
      <c r="AS33">
        <v>30.090072902967218</v>
      </c>
      <c r="AT33" s="14">
        <f t="shared" si="5"/>
        <v>2.0468850499087532E-2</v>
      </c>
      <c r="AU33" s="28">
        <f t="shared" si="5"/>
        <v>3.3210044333340814E-2</v>
      </c>
      <c r="AV33">
        <v>2199.4737563929361</v>
      </c>
      <c r="AW33">
        <v>2221.961183046647</v>
      </c>
      <c r="AX33">
        <v>30.066294535697669</v>
      </c>
      <c r="AY33" s="14">
        <f t="shared" si="6"/>
        <v>4.6695021524753029E-2</v>
      </c>
      <c r="AZ33" s="28">
        <f t="shared" si="6"/>
        <v>5.7396434740950179E-2</v>
      </c>
      <c r="BA33">
        <v>2178.6674180488981</v>
      </c>
      <c r="BB33">
        <v>2180.380632717372</v>
      </c>
      <c r="BC33">
        <v>20.367634586396161</v>
      </c>
      <c r="BD33" s="14">
        <f t="shared" si="7"/>
        <v>3.6793611836383189E-2</v>
      </c>
      <c r="BE33" s="28">
        <f t="shared" si="7"/>
        <v>3.7608903793871995E-2</v>
      </c>
    </row>
    <row r="34" spans="1:57" x14ac:dyDescent="0.3">
      <c r="A34" s="11" t="s">
        <v>50</v>
      </c>
      <c r="B34" s="12">
        <f t="shared" si="8"/>
        <v>1914.472197797945</v>
      </c>
      <c r="C34" s="12">
        <v>1789.623</v>
      </c>
      <c r="D34" s="13">
        <v>1984.395</v>
      </c>
      <c r="E34" s="14">
        <v>9.8151000000000002E-2</v>
      </c>
      <c r="F34" s="13">
        <v>60.014229999999998</v>
      </c>
      <c r="G34" s="14">
        <f t="shared" si="9"/>
        <v>3.6523278991714397E-2</v>
      </c>
      <c r="H34">
        <v>1794.2133693039791</v>
      </c>
      <c r="I34">
        <v>2003.8512587910279</v>
      </c>
      <c r="J34" s="6">
        <v>0.10461749022905439</v>
      </c>
      <c r="K34">
        <v>60.01154899597168</v>
      </c>
      <c r="L34" s="14">
        <f t="shared" si="10"/>
        <v>4.6686006250646048E-2</v>
      </c>
      <c r="M34">
        <v>1826.4007821893281</v>
      </c>
      <c r="N34">
        <v>1914.472197797945</v>
      </c>
      <c r="O34" s="24">
        <v>4.6002974454221683E-2</v>
      </c>
      <c r="P34">
        <v>3600.0237159728999</v>
      </c>
      <c r="Q34" s="14">
        <f t="shared" si="11"/>
        <v>0</v>
      </c>
      <c r="R34">
        <v>1962.963570390606</v>
      </c>
      <c r="S34">
        <v>1962.963570390606</v>
      </c>
      <c r="T34">
        <v>20.000403854399341</v>
      </c>
      <c r="U34" s="14">
        <f t="shared" si="0"/>
        <v>2.5328846586770259E-2</v>
      </c>
      <c r="V34" s="28">
        <f t="shared" si="0"/>
        <v>2.5328846586770259E-2</v>
      </c>
      <c r="W34">
        <v>1962.963570390606</v>
      </c>
      <c r="X34">
        <v>1962.963570390606</v>
      </c>
      <c r="Y34">
        <v>30.00074853540573</v>
      </c>
      <c r="Z34" s="14">
        <f t="shared" si="1"/>
        <v>2.5328846586770259E-2</v>
      </c>
      <c r="AA34" s="28">
        <f t="shared" si="1"/>
        <v>2.5328846586770259E-2</v>
      </c>
      <c r="AB34">
        <v>1962.9575273547221</v>
      </c>
      <c r="AC34">
        <v>1962.9611531762521</v>
      </c>
      <c r="AD34">
        <v>20.00035189200425</v>
      </c>
      <c r="AE34" s="14">
        <f t="shared" si="2"/>
        <v>2.5325690084476351E-2</v>
      </c>
      <c r="AF34" s="28">
        <f t="shared" si="2"/>
        <v>2.5327583985852505E-2</v>
      </c>
      <c r="AG34">
        <v>2040.9101705684841</v>
      </c>
      <c r="AH34">
        <v>2065.775298920445</v>
      </c>
      <c r="AI34">
        <v>30.173955688346179</v>
      </c>
      <c r="AJ34" s="14">
        <f t="shared" si="3"/>
        <v>6.6043253548403555E-2</v>
      </c>
      <c r="AK34" s="28">
        <f t="shared" si="3"/>
        <v>7.9031234455392549E-2</v>
      </c>
      <c r="AL34">
        <v>1962.9575273547221</v>
      </c>
      <c r="AM34">
        <v>1962.958735961899</v>
      </c>
      <c r="AN34">
        <v>20.00078647327609</v>
      </c>
      <c r="AO34" s="14">
        <f t="shared" si="4"/>
        <v>2.5325690084476351E-2</v>
      </c>
      <c r="AP34" s="28">
        <f t="shared" si="4"/>
        <v>2.5326321384935225E-2</v>
      </c>
      <c r="AQ34">
        <v>1964.387967787743</v>
      </c>
      <c r="AR34">
        <v>1964.38917639492</v>
      </c>
      <c r="AS34">
        <v>30.00056851010304</v>
      </c>
      <c r="AT34" s="14">
        <f t="shared" si="5"/>
        <v>2.6072862299704281E-2</v>
      </c>
      <c r="AU34" s="28">
        <f t="shared" si="5"/>
        <v>2.6073493600163158E-2</v>
      </c>
      <c r="AV34">
        <v>2086.6511909583619</v>
      </c>
      <c r="AW34">
        <v>2105.698705403483</v>
      </c>
      <c r="AX34">
        <v>30.040103373595048</v>
      </c>
      <c r="AY34" s="14">
        <f t="shared" si="6"/>
        <v>8.993548893447488E-2</v>
      </c>
      <c r="AZ34" s="28">
        <f t="shared" si="6"/>
        <v>9.9884713826343188E-2</v>
      </c>
      <c r="BA34">
        <v>1964.387967787743</v>
      </c>
      <c r="BB34">
        <v>1964.390385002097</v>
      </c>
      <c r="BC34">
        <v>20.061685491300889</v>
      </c>
      <c r="BD34" s="14">
        <f t="shared" si="7"/>
        <v>2.6072862299704281E-2</v>
      </c>
      <c r="BE34" s="28">
        <f t="shared" si="7"/>
        <v>2.6074124900622036E-2</v>
      </c>
    </row>
    <row r="35" spans="1:57" x14ac:dyDescent="0.3">
      <c r="A35" s="11" t="s">
        <v>51</v>
      </c>
      <c r="B35" s="12">
        <f t="shared" si="8"/>
        <v>1700.4784680984851</v>
      </c>
      <c r="C35" s="12">
        <v>1582.66</v>
      </c>
      <c r="D35" s="13">
        <v>1723.3810000000001</v>
      </c>
      <c r="E35" s="22">
        <v>8.1654000000000004E-2</v>
      </c>
      <c r="F35" s="13">
        <v>60.022109999999998</v>
      </c>
      <c r="G35" s="14">
        <f t="shared" si="9"/>
        <v>1.3468286915226351E-2</v>
      </c>
      <c r="H35">
        <v>1581.966059758751</v>
      </c>
      <c r="I35">
        <v>1720.3135121580719</v>
      </c>
      <c r="J35" s="6">
        <v>8.0419906849286071E-2</v>
      </c>
      <c r="K35">
        <v>60.012128829956048</v>
      </c>
      <c r="L35" s="14">
        <f t="shared" si="10"/>
        <v>1.1664390012398596E-2</v>
      </c>
      <c r="M35">
        <v>1601.295965371123</v>
      </c>
      <c r="N35">
        <v>1700.4784680984851</v>
      </c>
      <c r="O35" s="24">
        <v>5.8326232638669658E-2</v>
      </c>
      <c r="P35">
        <v>3600.0747649669652</v>
      </c>
      <c r="Q35" s="14">
        <f t="shared" si="11"/>
        <v>0</v>
      </c>
      <c r="R35">
        <v>1716.1178318074551</v>
      </c>
      <c r="S35">
        <v>1716.1178318074551</v>
      </c>
      <c r="T35">
        <v>20.00036964430037</v>
      </c>
      <c r="U35" s="14">
        <f t="shared" ref="U35:V62" si="12">(R35-$B35)/$B35</f>
        <v>9.197037188279307E-3</v>
      </c>
      <c r="V35" s="28">
        <f t="shared" si="12"/>
        <v>9.197037188279307E-3</v>
      </c>
      <c r="W35">
        <v>1716.1178318074551</v>
      </c>
      <c r="X35">
        <v>1716.1178318074551</v>
      </c>
      <c r="Y35">
        <v>30.000652190501569</v>
      </c>
      <c r="Z35" s="14">
        <f t="shared" si="1"/>
        <v>9.197037188279307E-3</v>
      </c>
      <c r="AA35" s="28">
        <f t="shared" si="1"/>
        <v>9.197037188279307E-3</v>
      </c>
      <c r="AB35">
        <v>1716.1178318074551</v>
      </c>
      <c r="AC35">
        <v>1716.1178318074551</v>
      </c>
      <c r="AD35">
        <v>20.000501928396989</v>
      </c>
      <c r="AE35" s="14">
        <f t="shared" si="2"/>
        <v>9.197037188279307E-3</v>
      </c>
      <c r="AF35" s="28">
        <f t="shared" si="2"/>
        <v>9.197037188279307E-3</v>
      </c>
      <c r="AG35">
        <v>1716.1178318074551</v>
      </c>
      <c r="AH35">
        <v>1716.1178318074551</v>
      </c>
      <c r="AI35">
        <v>30.000491371937091</v>
      </c>
      <c r="AJ35" s="14">
        <f t="shared" si="3"/>
        <v>9.197037188279307E-3</v>
      </c>
      <c r="AK35" s="28">
        <f t="shared" si="3"/>
        <v>9.197037188279307E-3</v>
      </c>
      <c r="AL35">
        <v>1716.1178318074551</v>
      </c>
      <c r="AM35">
        <v>1716.1178318074551</v>
      </c>
      <c r="AN35">
        <v>20.000358656956809</v>
      </c>
      <c r="AO35" s="14">
        <f t="shared" si="4"/>
        <v>9.197037188279307E-3</v>
      </c>
      <c r="AP35" s="28">
        <f t="shared" si="4"/>
        <v>9.197037188279307E-3</v>
      </c>
      <c r="AQ35">
        <v>1716.1178318074551</v>
      </c>
      <c r="AR35">
        <v>1716.1178318074551</v>
      </c>
      <c r="AS35">
        <v>30.000458768568929</v>
      </c>
      <c r="AT35" s="14">
        <f t="shared" si="5"/>
        <v>9.197037188279307E-3</v>
      </c>
      <c r="AU35" s="28">
        <f t="shared" si="5"/>
        <v>9.197037188279307E-3</v>
      </c>
      <c r="AV35">
        <v>1716.1178318074551</v>
      </c>
      <c r="AW35">
        <v>1716.1178318074551</v>
      </c>
      <c r="AX35">
        <v>30.000852425693299</v>
      </c>
      <c r="AY35" s="14">
        <f t="shared" si="6"/>
        <v>9.197037188279307E-3</v>
      </c>
      <c r="AZ35" s="28">
        <f t="shared" si="6"/>
        <v>9.197037188279307E-3</v>
      </c>
      <c r="BA35">
        <v>1713.372815241599</v>
      </c>
      <c r="BB35">
        <v>1715.843330150869</v>
      </c>
      <c r="BC35">
        <v>20.000732684711689</v>
      </c>
      <c r="BD35" s="14">
        <f t="shared" si="7"/>
        <v>7.5827758980874837E-3</v>
      </c>
      <c r="BE35" s="28">
        <f t="shared" si="7"/>
        <v>9.0356110592598043E-3</v>
      </c>
    </row>
    <row r="36" spans="1:57" x14ac:dyDescent="0.3">
      <c r="A36" s="11" t="s">
        <v>52</v>
      </c>
      <c r="B36" s="12">
        <f t="shared" si="8"/>
        <v>2064.0706207529679</v>
      </c>
      <c r="C36" s="12">
        <v>1849.153</v>
      </c>
      <c r="D36" s="13">
        <v>2138.2249999999999</v>
      </c>
      <c r="E36" s="14">
        <v>0.13519300000000001</v>
      </c>
      <c r="F36" s="13">
        <v>60.029760000000003</v>
      </c>
      <c r="G36" s="14">
        <f t="shared" si="9"/>
        <v>3.5926280090155381E-2</v>
      </c>
      <c r="H36">
        <v>1849.711441164952</v>
      </c>
      <c r="I36">
        <v>2105.8228390949512</v>
      </c>
      <c r="J36" s="6">
        <v>0.1216205813591003</v>
      </c>
      <c r="K36">
        <v>60.025732040405273</v>
      </c>
      <c r="L36" s="14">
        <f t="shared" si="10"/>
        <v>2.0228095842356485E-2</v>
      </c>
      <c r="M36">
        <v>1956.678901159933</v>
      </c>
      <c r="N36">
        <v>2064.0706207529679</v>
      </c>
      <c r="O36" s="24">
        <v>5.2029091695447227E-2</v>
      </c>
      <c r="P36">
        <v>3600.0847058296199</v>
      </c>
      <c r="Q36" s="14">
        <f t="shared" si="11"/>
        <v>0</v>
      </c>
      <c r="R36">
        <v>2081.303878906579</v>
      </c>
      <c r="S36">
        <v>2090.4240982966371</v>
      </c>
      <c r="T36">
        <v>20.03123152149783</v>
      </c>
      <c r="U36" s="14">
        <f t="shared" si="12"/>
        <v>8.3491611092863099E-3</v>
      </c>
      <c r="V36" s="28">
        <f t="shared" si="12"/>
        <v>1.2767720870933927E-2</v>
      </c>
      <c r="W36">
        <v>2122.4157891664399</v>
      </c>
      <c r="X36">
        <v>2126.0123181599879</v>
      </c>
      <c r="Y36">
        <v>30.00061918600986</v>
      </c>
      <c r="Z36" s="14">
        <f t="shared" si="1"/>
        <v>2.8267040781864268E-2</v>
      </c>
      <c r="AA36" s="28">
        <f t="shared" si="1"/>
        <v>3.0009485520618391E-2</v>
      </c>
      <c r="AB36">
        <v>2116.9994822371982</v>
      </c>
      <c r="AC36">
        <v>2125.419376931739</v>
      </c>
      <c r="AD36">
        <v>20.00043774188962</v>
      </c>
      <c r="AE36" s="14">
        <f t="shared" si="2"/>
        <v>2.5642950852583713E-2</v>
      </c>
      <c r="AF36" s="28">
        <f t="shared" si="2"/>
        <v>2.9722217622762916E-2</v>
      </c>
      <c r="AG36">
        <v>2157.7216587880221</v>
      </c>
      <c r="AH36">
        <v>2162.3632745045079</v>
      </c>
      <c r="AI36">
        <v>30.000602652318779</v>
      </c>
      <c r="AJ36" s="14">
        <f t="shared" si="3"/>
        <v>4.5372012514228073E-2</v>
      </c>
      <c r="AK36" s="28">
        <f t="shared" si="3"/>
        <v>4.7620780395431953E-2</v>
      </c>
      <c r="AL36">
        <v>2116.1314269526119</v>
      </c>
      <c r="AM36">
        <v>2125.7743463581191</v>
      </c>
      <c r="AN36">
        <v>20.000560929090721</v>
      </c>
      <c r="AO36" s="14">
        <f t="shared" si="4"/>
        <v>2.5222395821249757E-2</v>
      </c>
      <c r="AP36" s="28">
        <f t="shared" si="4"/>
        <v>2.9894193049771658E-2</v>
      </c>
      <c r="AQ36">
        <v>2150.4316439227709</v>
      </c>
      <c r="AR36">
        <v>2160.500485707787</v>
      </c>
      <c r="AS36">
        <v>30.073668227670719</v>
      </c>
      <c r="AT36" s="14">
        <f t="shared" si="5"/>
        <v>4.1840149412280647E-2</v>
      </c>
      <c r="AU36" s="28">
        <f t="shared" si="5"/>
        <v>4.6718297322424808E-2</v>
      </c>
      <c r="AV36">
        <v>2165.2379549678831</v>
      </c>
      <c r="AW36">
        <v>2187.7848877249239</v>
      </c>
      <c r="AX36">
        <v>30.000800202600661</v>
      </c>
      <c r="AY36" s="14">
        <f t="shared" si="6"/>
        <v>4.9013504285046978E-2</v>
      </c>
      <c r="AZ36" s="28">
        <f t="shared" si="6"/>
        <v>5.9937032060862996E-2</v>
      </c>
      <c r="BA36">
        <v>2157.7216587880221</v>
      </c>
      <c r="BB36">
        <v>2161.8941036089668</v>
      </c>
      <c r="BC36">
        <v>20.00037689749151</v>
      </c>
      <c r="BD36" s="14">
        <f t="shared" si="7"/>
        <v>4.5372012514228073E-2</v>
      </c>
      <c r="BE36" s="28">
        <f t="shared" si="7"/>
        <v>4.7393476692339696E-2</v>
      </c>
    </row>
    <row r="37" spans="1:57" x14ac:dyDescent="0.3">
      <c r="A37" s="11" t="s">
        <v>53</v>
      </c>
      <c r="B37" s="12">
        <f t="shared" si="8"/>
        <v>2381.6853767187699</v>
      </c>
      <c r="C37" s="12">
        <v>2342.5839999999998</v>
      </c>
      <c r="D37" s="13">
        <v>2385.4279999999999</v>
      </c>
      <c r="E37" s="14">
        <v>1.7961000000000001E-2</v>
      </c>
      <c r="F37" s="13">
        <v>60.37753</v>
      </c>
      <c r="G37" s="14">
        <f t="shared" si="9"/>
        <v>1.571418004163983E-3</v>
      </c>
      <c r="H37">
        <v>2342.719078705084</v>
      </c>
      <c r="I37">
        <v>2387.765512563938</v>
      </c>
      <c r="J37" s="6">
        <v>1.886551825203453E-2</v>
      </c>
      <c r="K37">
        <v>60.296211957931519</v>
      </c>
      <c r="L37" s="14">
        <f t="shared" si="10"/>
        <v>2.5528711326030279E-3</v>
      </c>
      <c r="M37">
        <v>2359.3262018168271</v>
      </c>
      <c r="N37">
        <v>2381.6853767187699</v>
      </c>
      <c r="O37" s="24">
        <v>9.3879632971288155E-3</v>
      </c>
      <c r="P37">
        <v>3600.0718050003052</v>
      </c>
      <c r="Q37" s="14">
        <f t="shared" si="11"/>
        <v>0</v>
      </c>
      <c r="R37">
        <v>2395.4584407824268</v>
      </c>
      <c r="S37">
        <v>2395.4584407824268</v>
      </c>
      <c r="T37">
        <v>20.000649670902931</v>
      </c>
      <c r="U37" s="14">
        <f t="shared" si="12"/>
        <v>5.7829065913953433E-3</v>
      </c>
      <c r="V37" s="28">
        <f t="shared" si="12"/>
        <v>5.7829065913953433E-3</v>
      </c>
      <c r="W37">
        <v>2393.17020684605</v>
      </c>
      <c r="X37">
        <v>2395.000793995152</v>
      </c>
      <c r="Y37">
        <v>30.000669619298421</v>
      </c>
      <c r="Z37" s="14">
        <f t="shared" si="1"/>
        <v>4.8221441167441625E-3</v>
      </c>
      <c r="AA37" s="28">
        <f t="shared" si="1"/>
        <v>5.5907540964653356E-3</v>
      </c>
      <c r="AB37">
        <v>2389.5697379835892</v>
      </c>
      <c r="AC37">
        <v>2394.869570502543</v>
      </c>
      <c r="AD37">
        <v>20.000672146712891</v>
      </c>
      <c r="AE37" s="14">
        <f t="shared" si="2"/>
        <v>3.3104125934893701E-3</v>
      </c>
      <c r="AF37" s="28">
        <f t="shared" si="2"/>
        <v>5.5356571916047072E-3</v>
      </c>
      <c r="AG37">
        <v>2395.4584407824268</v>
      </c>
      <c r="AH37">
        <v>2395.4584407824268</v>
      </c>
      <c r="AI37">
        <v>30.000561102200301</v>
      </c>
      <c r="AJ37" s="14">
        <f t="shared" si="3"/>
        <v>5.7829065913953433E-3</v>
      </c>
      <c r="AK37" s="28">
        <f t="shared" si="3"/>
        <v>5.7829065913953433E-3</v>
      </c>
      <c r="AL37">
        <v>2395.4584407824268</v>
      </c>
      <c r="AM37">
        <v>2395.4584407824268</v>
      </c>
      <c r="AN37">
        <v>20.00036613021512</v>
      </c>
      <c r="AO37" s="14">
        <f t="shared" si="4"/>
        <v>5.7829065913953433E-3</v>
      </c>
      <c r="AP37" s="28">
        <f t="shared" si="4"/>
        <v>5.7829065913953433E-3</v>
      </c>
      <c r="AQ37">
        <v>2395.4584407824268</v>
      </c>
      <c r="AR37">
        <v>2395.4584407824268</v>
      </c>
      <c r="AS37">
        <v>30.00056860512122</v>
      </c>
      <c r="AT37" s="14">
        <f t="shared" si="5"/>
        <v>5.7829065913953433E-3</v>
      </c>
      <c r="AU37" s="28">
        <f t="shared" si="5"/>
        <v>5.7829065913953433E-3</v>
      </c>
      <c r="AV37">
        <v>2392.94152785404</v>
      </c>
      <c r="AW37">
        <v>2395.2067494895882</v>
      </c>
      <c r="AX37">
        <v>30.000496876903341</v>
      </c>
      <c r="AY37" s="14">
        <f t="shared" si="6"/>
        <v>4.7261284992972568E-3</v>
      </c>
      <c r="AZ37" s="28">
        <f t="shared" si="6"/>
        <v>5.6772287821855727E-3</v>
      </c>
      <c r="BA37">
        <v>2395.4584407824268</v>
      </c>
      <c r="BB37">
        <v>2395.4584407824268</v>
      </c>
      <c r="BC37">
        <v>20.000442409998509</v>
      </c>
      <c r="BD37" s="14">
        <f t="shared" si="7"/>
        <v>5.7829065913953433E-3</v>
      </c>
      <c r="BE37" s="28">
        <f t="shared" si="7"/>
        <v>5.7829065913953433E-3</v>
      </c>
    </row>
    <row r="38" spans="1:57" x14ac:dyDescent="0.3">
      <c r="A38" s="11" t="s">
        <v>54</v>
      </c>
      <c r="B38" s="12">
        <f t="shared" si="8"/>
        <v>1913.309010565298</v>
      </c>
      <c r="C38" s="12">
        <v>1603.259</v>
      </c>
      <c r="D38" s="13">
        <v>2141.8760000000002</v>
      </c>
      <c r="E38" s="14">
        <v>0.25147000000000003</v>
      </c>
      <c r="F38" s="13">
        <v>60.596040000000002</v>
      </c>
      <c r="G38" s="14">
        <f t="shared" si="9"/>
        <v>0.11946161763340613</v>
      </c>
      <c r="H38">
        <v>1603.25914916581</v>
      </c>
      <c r="I38">
        <v>2172.5519556919139</v>
      </c>
      <c r="J38" s="6">
        <v>0.26203875356564033</v>
      </c>
      <c r="K38">
        <v>60.027851104736328</v>
      </c>
      <c r="L38" s="14">
        <f t="shared" si="10"/>
        <v>0.13549455090373569</v>
      </c>
      <c r="M38">
        <v>1759.2184949236521</v>
      </c>
      <c r="N38">
        <v>1913.309010565298</v>
      </c>
      <c r="O38" s="24">
        <v>8.0536136500041475E-2</v>
      </c>
      <c r="P38">
        <v>3600.0163478851318</v>
      </c>
      <c r="Q38" s="14">
        <f t="shared" si="11"/>
        <v>0</v>
      </c>
      <c r="R38">
        <v>2045.7565693174599</v>
      </c>
      <c r="S38">
        <v>2048.845524438329</v>
      </c>
      <c r="T38">
        <v>20.01232349589991</v>
      </c>
      <c r="U38" s="14">
        <f t="shared" si="12"/>
        <v>6.9224342759473853E-2</v>
      </c>
      <c r="V38" s="28">
        <f t="shared" si="12"/>
        <v>7.0838799757173568E-2</v>
      </c>
      <c r="W38">
        <v>2048.022868324892</v>
      </c>
      <c r="X38">
        <v>2059.1298807001649</v>
      </c>
      <c r="Y38">
        <v>30.000612767803251</v>
      </c>
      <c r="Z38" s="14">
        <f t="shared" si="1"/>
        <v>7.0408834650181287E-2</v>
      </c>
      <c r="AA38" s="28">
        <f t="shared" si="1"/>
        <v>7.6213967179187297E-2</v>
      </c>
      <c r="AB38">
        <v>2016.16680479105</v>
      </c>
      <c r="AC38">
        <v>2058.315165639161</v>
      </c>
      <c r="AD38">
        <v>20.303315091400869</v>
      </c>
      <c r="AE38" s="14">
        <f t="shared" si="2"/>
        <v>5.375911243702456E-2</v>
      </c>
      <c r="AF38" s="28">
        <f t="shared" si="2"/>
        <v>7.5788152500792419E-2</v>
      </c>
      <c r="AG38">
        <v>2122.5465665044462</v>
      </c>
      <c r="AH38">
        <v>2141.611459501783</v>
      </c>
      <c r="AI38">
        <v>30.082234353385861</v>
      </c>
      <c r="AJ38" s="14">
        <f t="shared" si="3"/>
        <v>0.10935899783241382</v>
      </c>
      <c r="AK38" s="28">
        <f t="shared" si="3"/>
        <v>0.11932335429133413</v>
      </c>
      <c r="AL38">
        <v>2041.330986667929</v>
      </c>
      <c r="AM38">
        <v>2058.0941072468408</v>
      </c>
      <c r="AN38">
        <v>20.10723733496852</v>
      </c>
      <c r="AO38" s="14">
        <f t="shared" si="4"/>
        <v>6.6911291064691222E-2</v>
      </c>
      <c r="AP38" s="28">
        <f t="shared" si="4"/>
        <v>7.5672615286939623E-2</v>
      </c>
      <c r="AQ38">
        <v>2104.3436094135509</v>
      </c>
      <c r="AR38">
        <v>2148.5760305112258</v>
      </c>
      <c r="AS38">
        <v>30.104345258395188</v>
      </c>
      <c r="AT38" s="14">
        <f t="shared" si="5"/>
        <v>9.9845136250004213E-2</v>
      </c>
      <c r="AU38" s="28">
        <f t="shared" si="5"/>
        <v>0.1229634202561022</v>
      </c>
      <c r="AV38">
        <v>2099.3175342223071</v>
      </c>
      <c r="AW38">
        <v>2138.9587230568518</v>
      </c>
      <c r="AX38">
        <v>31.57684554549051</v>
      </c>
      <c r="AY38" s="14">
        <f t="shared" si="6"/>
        <v>9.7218234289322608E-2</v>
      </c>
      <c r="AZ38" s="28">
        <f t="shared" si="6"/>
        <v>0.11793688904694195</v>
      </c>
      <c r="BA38">
        <v>2107.369093887954</v>
      </c>
      <c r="BB38">
        <v>2152.4883177273468</v>
      </c>
      <c r="BC38">
        <v>32.386658061598418</v>
      </c>
      <c r="BD38" s="14">
        <f t="shared" si="7"/>
        <v>0.10142642001425578</v>
      </c>
      <c r="BE38" s="28">
        <f t="shared" si="7"/>
        <v>0.12500819566588567</v>
      </c>
    </row>
    <row r="39" spans="1:57" x14ac:dyDescent="0.3">
      <c r="A39" s="11" t="s">
        <v>55</v>
      </c>
      <c r="B39" s="12">
        <f t="shared" si="8"/>
        <v>1975.863651510504</v>
      </c>
      <c r="C39" s="12">
        <v>1655.5309999999999</v>
      </c>
      <c r="D39" s="13">
        <v>2161.2849999999999</v>
      </c>
      <c r="E39" s="14">
        <v>0.23400599999999999</v>
      </c>
      <c r="F39" s="13">
        <v>60.030329999999999</v>
      </c>
      <c r="G39" s="14">
        <f t="shared" si="9"/>
        <v>9.3843190215957106E-2</v>
      </c>
      <c r="H39">
        <v>1655.5310729312209</v>
      </c>
      <c r="I39">
        <v>2218.4227025903278</v>
      </c>
      <c r="J39" s="6">
        <v>0.25373506545972979</v>
      </c>
      <c r="K39">
        <v>60.025740146636963</v>
      </c>
      <c r="L39" s="14">
        <f t="shared" si="10"/>
        <v>0.12276102700426357</v>
      </c>
      <c r="M39">
        <v>1813.074754660885</v>
      </c>
      <c r="N39">
        <v>1975.863651510504</v>
      </c>
      <c r="O39" s="24">
        <v>8.2388729973938285E-2</v>
      </c>
      <c r="P39">
        <v>3600.565083026886</v>
      </c>
      <c r="Q39" s="14">
        <f t="shared" si="11"/>
        <v>0</v>
      </c>
      <c r="R39">
        <v>2044.6227200241181</v>
      </c>
      <c r="S39">
        <v>2072.625539153878</v>
      </c>
      <c r="T39">
        <v>20.046984874401819</v>
      </c>
      <c r="U39" s="14">
        <f t="shared" si="12"/>
        <v>3.479950069482235E-2</v>
      </c>
      <c r="V39" s="28">
        <f t="shared" si="12"/>
        <v>4.8971945796665479E-2</v>
      </c>
      <c r="W39">
        <v>2034.7184851038751</v>
      </c>
      <c r="X39">
        <v>2052.1081879288809</v>
      </c>
      <c r="Y39">
        <v>30.000661012003551</v>
      </c>
      <c r="Z39" s="14">
        <f t="shared" si="1"/>
        <v>2.9786890177557455E-2</v>
      </c>
      <c r="AA39" s="28">
        <f t="shared" si="1"/>
        <v>3.858795436622843E-2</v>
      </c>
      <c r="AB39">
        <v>2031.1613663562191</v>
      </c>
      <c r="AC39">
        <v>2057.533037656076</v>
      </c>
      <c r="AD39">
        <v>20.121716257487421</v>
      </c>
      <c r="AE39" s="14">
        <f t="shared" si="2"/>
        <v>2.7986604644222885E-2</v>
      </c>
      <c r="AF39" s="28">
        <f t="shared" si="2"/>
        <v>4.1333513111159008E-2</v>
      </c>
      <c r="AG39">
        <v>2186.9373742490152</v>
      </c>
      <c r="AH39">
        <v>2245.0540339338691</v>
      </c>
      <c r="AI39">
        <v>31.08762055439875</v>
      </c>
      <c r="AJ39" s="14">
        <f t="shared" si="3"/>
        <v>0.10682605683704438</v>
      </c>
      <c r="AK39" s="28">
        <f t="shared" si="3"/>
        <v>0.13623935144389893</v>
      </c>
      <c r="AL39">
        <v>2027.510298038512</v>
      </c>
      <c r="AM39">
        <v>2065.03822592088</v>
      </c>
      <c r="AN39">
        <v>20.13049918729812</v>
      </c>
      <c r="AO39" s="14">
        <f t="shared" si="4"/>
        <v>2.6138770500952969E-2</v>
      </c>
      <c r="AP39" s="28">
        <f t="shared" si="4"/>
        <v>4.5131947410543216E-2</v>
      </c>
      <c r="AQ39">
        <v>2180.2877672297718</v>
      </c>
      <c r="AR39">
        <v>2230.4886556475099</v>
      </c>
      <c r="AS39">
        <v>31.45571540016681</v>
      </c>
      <c r="AT39" s="14">
        <f t="shared" si="5"/>
        <v>0.10346063887707538</v>
      </c>
      <c r="AU39" s="28">
        <f t="shared" si="5"/>
        <v>0.12886769992572647</v>
      </c>
      <c r="AV39">
        <v>2141.722932618386</v>
      </c>
      <c r="AW39">
        <v>2219.981200115772</v>
      </c>
      <c r="AX39">
        <v>30.84028149661026</v>
      </c>
      <c r="AY39" s="14">
        <f t="shared" si="6"/>
        <v>8.3942675387082624E-2</v>
      </c>
      <c r="AZ39" s="28">
        <f t="shared" si="6"/>
        <v>0.12354979475362357</v>
      </c>
      <c r="BA39">
        <v>2182.9639858469382</v>
      </c>
      <c r="BB39">
        <v>2230.3420203973628</v>
      </c>
      <c r="BC39">
        <v>33.160780983511358</v>
      </c>
      <c r="BD39" s="14">
        <f t="shared" si="7"/>
        <v>0.10481509398591876</v>
      </c>
      <c r="BE39" s="28">
        <f t="shared" si="7"/>
        <v>0.12879348668230001</v>
      </c>
    </row>
    <row r="40" spans="1:57" x14ac:dyDescent="0.3">
      <c r="A40" s="11" t="s">
        <v>56</v>
      </c>
      <c r="B40" s="12">
        <f t="shared" si="8"/>
        <v>2205.790511483433</v>
      </c>
      <c r="C40" s="12">
        <v>2125.9920000000002</v>
      </c>
      <c r="D40" s="13">
        <v>2273.1849999999999</v>
      </c>
      <c r="E40" s="22">
        <v>6.4752000000000004E-2</v>
      </c>
      <c r="F40" s="13">
        <v>60.014949999999999</v>
      </c>
      <c r="G40" s="14">
        <f t="shared" si="9"/>
        <v>3.0553440213705062E-2</v>
      </c>
      <c r="H40">
        <v>2130.7036170154101</v>
      </c>
      <c r="I40">
        <v>2271.524454836017</v>
      </c>
      <c r="J40" s="6">
        <v>6.1993978326230222E-2</v>
      </c>
      <c r="K40">
        <v>60.036354064941413</v>
      </c>
      <c r="L40" s="14">
        <f t="shared" si="10"/>
        <v>2.9800628396201033E-2</v>
      </c>
      <c r="M40">
        <v>2169.2824380350262</v>
      </c>
      <c r="N40">
        <v>2205.790511483433</v>
      </c>
      <c r="O40" s="24">
        <v>1.655101572807767E-2</v>
      </c>
      <c r="P40">
        <v>3600.013906955719</v>
      </c>
      <c r="Q40" s="14">
        <f t="shared" si="11"/>
        <v>0</v>
      </c>
      <c r="R40">
        <v>2281.976995529415</v>
      </c>
      <c r="S40">
        <v>2281.976995529415</v>
      </c>
      <c r="T40">
        <v>20.000458974399951</v>
      </c>
      <c r="U40" s="14">
        <f t="shared" si="12"/>
        <v>3.4539310804608238E-2</v>
      </c>
      <c r="V40" s="28">
        <f t="shared" si="12"/>
        <v>3.4539310804608238E-2</v>
      </c>
      <c r="W40">
        <v>2265.1961834058839</v>
      </c>
      <c r="X40">
        <v>2275.841905681079</v>
      </c>
      <c r="Y40">
        <v>30.000816563499392</v>
      </c>
      <c r="Z40" s="14">
        <f t="shared" si="1"/>
        <v>2.6931692566987936E-2</v>
      </c>
      <c r="AA40" s="28">
        <f t="shared" si="1"/>
        <v>3.1757954272155796E-2</v>
      </c>
      <c r="AB40">
        <v>2262.6196426940191</v>
      </c>
      <c r="AC40">
        <v>2268.0368906966628</v>
      </c>
      <c r="AD40">
        <v>20.000680911203379</v>
      </c>
      <c r="AE40" s="14">
        <f t="shared" si="2"/>
        <v>2.5763612144821309E-2</v>
      </c>
      <c r="AF40" s="28">
        <f t="shared" si="2"/>
        <v>2.8219533491132865E-2</v>
      </c>
      <c r="AG40">
        <v>2265.1961834058839</v>
      </c>
      <c r="AH40">
        <v>2270.779442903262</v>
      </c>
      <c r="AI40">
        <v>30.034760793205351</v>
      </c>
      <c r="AJ40" s="14">
        <f t="shared" si="3"/>
        <v>2.6931692566987936E-2</v>
      </c>
      <c r="AK40" s="28">
        <f t="shared" si="3"/>
        <v>2.9462875591083574E-2</v>
      </c>
      <c r="AL40">
        <v>2264.8861960263062</v>
      </c>
      <c r="AM40">
        <v>2274.6125925312799</v>
      </c>
      <c r="AN40">
        <v>20.00082356149796</v>
      </c>
      <c r="AO40" s="14">
        <f t="shared" si="4"/>
        <v>2.6791159103830897E-2</v>
      </c>
      <c r="AP40" s="28">
        <f t="shared" si="4"/>
        <v>3.1200642440683494E-2</v>
      </c>
      <c r="AQ40">
        <v>2265.1961834058839</v>
      </c>
      <c r="AR40">
        <v>2270.7534771777268</v>
      </c>
      <c r="AS40">
        <v>30.00044477961492</v>
      </c>
      <c r="AT40" s="14">
        <f t="shared" si="5"/>
        <v>2.6931692566987936E-2</v>
      </c>
      <c r="AU40" s="28">
        <f t="shared" si="5"/>
        <v>2.9451103972065386E-2</v>
      </c>
      <c r="AV40">
        <v>2263.772470453654</v>
      </c>
      <c r="AW40">
        <v>2269.035175243207</v>
      </c>
      <c r="AX40">
        <v>30.000579810998168</v>
      </c>
      <c r="AY40" s="14">
        <f t="shared" si="6"/>
        <v>2.6286249155740165E-2</v>
      </c>
      <c r="AZ40" s="28">
        <f t="shared" si="6"/>
        <v>2.867210799507925E-2</v>
      </c>
      <c r="BA40">
        <v>2263.772470453654</v>
      </c>
      <c r="BB40">
        <v>2268.453188473472</v>
      </c>
      <c r="BC40">
        <v>20.0004224474018</v>
      </c>
      <c r="BD40" s="14">
        <f t="shared" si="7"/>
        <v>2.6286249155740165E-2</v>
      </c>
      <c r="BE40" s="28">
        <f t="shared" si="7"/>
        <v>2.8408263007667606E-2</v>
      </c>
    </row>
    <row r="41" spans="1:57" x14ac:dyDescent="0.3">
      <c r="A41" s="11" t="s">
        <v>57</v>
      </c>
      <c r="B41" s="12">
        <f t="shared" si="8"/>
        <v>2205.9548563410749</v>
      </c>
      <c r="C41" s="12">
        <v>1899.53</v>
      </c>
      <c r="D41" s="13">
        <v>2327.4920000000002</v>
      </c>
      <c r="E41" s="14">
        <v>0.18387300000000001</v>
      </c>
      <c r="F41" s="13">
        <v>60.035220000000002</v>
      </c>
      <c r="G41" s="14">
        <f t="shared" si="9"/>
        <v>5.5095027583888942E-2</v>
      </c>
      <c r="H41">
        <v>1898.547522173938</v>
      </c>
      <c r="I41">
        <v>2248.03585363399</v>
      </c>
      <c r="J41" s="6">
        <v>0.1554638601048548</v>
      </c>
      <c r="K41">
        <v>60.020116090774543</v>
      </c>
      <c r="L41" s="14">
        <f t="shared" si="10"/>
        <v>1.9076091775836728E-2</v>
      </c>
      <c r="M41">
        <v>2038.4914418666381</v>
      </c>
      <c r="N41">
        <v>2205.9548563410749</v>
      </c>
      <c r="O41" s="24">
        <v>7.5914252729632731E-2</v>
      </c>
      <c r="P41">
        <v>3600.0152878761292</v>
      </c>
      <c r="Q41" s="14">
        <f t="shared" si="11"/>
        <v>0</v>
      </c>
      <c r="R41">
        <v>2222.316788720746</v>
      </c>
      <c r="S41">
        <v>2230.3378720318792</v>
      </c>
      <c r="T41">
        <v>20.000798854698949</v>
      </c>
      <c r="U41" s="14">
        <f t="shared" si="12"/>
        <v>7.4171655565109535E-3</v>
      </c>
      <c r="V41" s="28">
        <f t="shared" si="12"/>
        <v>1.1053270478638626E-2</v>
      </c>
      <c r="W41">
        <v>2409.8765421307789</v>
      </c>
      <c r="X41">
        <v>2561.55596894673</v>
      </c>
      <c r="Y41">
        <v>33.75085738849593</v>
      </c>
      <c r="Z41" s="14">
        <f t="shared" si="1"/>
        <v>9.2441459172895507E-2</v>
      </c>
      <c r="AA41" s="28">
        <f t="shared" si="1"/>
        <v>0.16120053934171427</v>
      </c>
      <c r="AB41">
        <v>2293.7261425647698</v>
      </c>
      <c r="AC41">
        <v>2298.483547593391</v>
      </c>
      <c r="AD41">
        <v>20.000560212892019</v>
      </c>
      <c r="AE41" s="14">
        <f t="shared" si="2"/>
        <v>3.9788341983243249E-2</v>
      </c>
      <c r="AF41" s="28">
        <f t="shared" si="2"/>
        <v>4.1944961378670084E-2</v>
      </c>
      <c r="AG41">
        <v>2300.6973354264651</v>
      </c>
      <c r="AH41">
        <v>2311.3541617023402</v>
      </c>
      <c r="AI41">
        <v>30.00056002745405</v>
      </c>
      <c r="AJ41" s="14">
        <f t="shared" si="3"/>
        <v>4.2948512211412875E-2</v>
      </c>
      <c r="AK41" s="28">
        <f t="shared" si="3"/>
        <v>4.7779448005607301E-2</v>
      </c>
      <c r="AL41">
        <v>2222.316788720746</v>
      </c>
      <c r="AM41">
        <v>2231.5426946909101</v>
      </c>
      <c r="AN41">
        <v>20.000681399065069</v>
      </c>
      <c r="AO41" s="14">
        <f t="shared" si="4"/>
        <v>7.4171655565109535E-3</v>
      </c>
      <c r="AP41" s="28">
        <f t="shared" si="4"/>
        <v>1.1599438799158708E-2</v>
      </c>
      <c r="AQ41">
        <v>2294.5915104817341</v>
      </c>
      <c r="AR41">
        <v>2298.727461860813</v>
      </c>
      <c r="AS41">
        <v>30.00066873319447</v>
      </c>
      <c r="AT41" s="14">
        <f t="shared" si="5"/>
        <v>4.0180629211822173E-2</v>
      </c>
      <c r="AU41" s="28">
        <f t="shared" si="5"/>
        <v>4.2055532212302918E-2</v>
      </c>
      <c r="AV41">
        <v>2265.0452502334788</v>
      </c>
      <c r="AW41">
        <v>2288.6458448329322</v>
      </c>
      <c r="AX41">
        <v>30.248587796895301</v>
      </c>
      <c r="AY41" s="14">
        <f t="shared" si="6"/>
        <v>2.678676479826729E-2</v>
      </c>
      <c r="AZ41" s="28">
        <f t="shared" si="6"/>
        <v>3.7485349373383541E-2</v>
      </c>
      <c r="BA41">
        <v>2277.8761751668999</v>
      </c>
      <c r="BB41">
        <v>2298.7817550064269</v>
      </c>
      <c r="BC41">
        <v>20.5020553136128</v>
      </c>
      <c r="BD41" s="14">
        <f t="shared" si="7"/>
        <v>3.2603259590324465E-2</v>
      </c>
      <c r="BE41" s="28">
        <f t="shared" si="7"/>
        <v>4.2080144296026127E-2</v>
      </c>
    </row>
    <row r="42" spans="1:57" x14ac:dyDescent="0.3">
      <c r="A42" s="11" t="s">
        <v>58</v>
      </c>
      <c r="B42" s="12">
        <f t="shared" si="8"/>
        <v>2048.3786144893652</v>
      </c>
      <c r="C42" s="12">
        <v>1836.5250000000001</v>
      </c>
      <c r="D42" s="13">
        <v>2125.556</v>
      </c>
      <c r="E42" s="14">
        <v>0.13597899999999999</v>
      </c>
      <c r="F42" s="13">
        <v>60.029710000000001</v>
      </c>
      <c r="G42" s="14">
        <f t="shared" si="9"/>
        <v>3.7677304852098442E-2</v>
      </c>
      <c r="H42">
        <v>1833.7778006821809</v>
      </c>
      <c r="I42">
        <v>2118.9999900461298</v>
      </c>
      <c r="J42" s="6">
        <v>0.1346022608323558</v>
      </c>
      <c r="K42">
        <v>60.026117086410522</v>
      </c>
      <c r="L42" s="14">
        <f t="shared" si="10"/>
        <v>3.4476719810106811E-2</v>
      </c>
      <c r="M42">
        <v>1934.7602089142499</v>
      </c>
      <c r="N42">
        <v>2048.3786144893652</v>
      </c>
      <c r="O42" s="24">
        <v>5.5467482803924363E-2</v>
      </c>
      <c r="P42">
        <v>3600.012772083282</v>
      </c>
      <c r="Q42" s="14">
        <f t="shared" si="11"/>
        <v>0</v>
      </c>
      <c r="R42">
        <v>2155.4498741048378</v>
      </c>
      <c r="S42">
        <v>2160.6841899928049</v>
      </c>
      <c r="T42">
        <v>20.012484117601709</v>
      </c>
      <c r="U42" s="14">
        <f t="shared" si="12"/>
        <v>5.2271225084120562E-2</v>
      </c>
      <c r="V42" s="28">
        <f t="shared" si="12"/>
        <v>5.4826570981085981E-2</v>
      </c>
      <c r="W42">
        <v>2251.4372765621288</v>
      </c>
      <c r="X42">
        <v>2304.0817192642171</v>
      </c>
      <c r="Y42">
        <v>30.65849196180352</v>
      </c>
      <c r="Z42" s="14">
        <f t="shared" si="1"/>
        <v>9.9131410880982831E-2</v>
      </c>
      <c r="AA42" s="28">
        <f t="shared" si="1"/>
        <v>0.12483195390057099</v>
      </c>
      <c r="AB42">
        <v>2151.533186768067</v>
      </c>
      <c r="AC42">
        <v>2163.4245056821769</v>
      </c>
      <c r="AD42">
        <v>20.00043712407351</v>
      </c>
      <c r="AE42" s="14">
        <f t="shared" si="2"/>
        <v>5.0359133584499449E-2</v>
      </c>
      <c r="AF42" s="28">
        <f t="shared" si="2"/>
        <v>5.6164368432195924E-2</v>
      </c>
      <c r="AG42">
        <v>2152.8821926516889</v>
      </c>
      <c r="AH42">
        <v>2169.069120089167</v>
      </c>
      <c r="AI42">
        <v>30.43787005329505</v>
      </c>
      <c r="AJ42" s="14">
        <f t="shared" si="3"/>
        <v>5.1017706113073796E-2</v>
      </c>
      <c r="AK42" s="28">
        <f t="shared" si="3"/>
        <v>5.8920018372623166E-2</v>
      </c>
      <c r="AL42">
        <v>2150.9513735290861</v>
      </c>
      <c r="AM42">
        <v>2156.0297511977119</v>
      </c>
      <c r="AN42">
        <v>20.000537532800809</v>
      </c>
      <c r="AO42" s="14">
        <f t="shared" si="4"/>
        <v>5.0075097598737156E-2</v>
      </c>
      <c r="AP42" s="28">
        <f t="shared" si="4"/>
        <v>5.2554315860782783E-2</v>
      </c>
      <c r="AQ42">
        <v>2149.5510151226699</v>
      </c>
      <c r="AR42">
        <v>2159.547311023739</v>
      </c>
      <c r="AS42">
        <v>30.162725558993412</v>
      </c>
      <c r="AT42" s="14">
        <f t="shared" si="5"/>
        <v>4.9391455230812266E-2</v>
      </c>
      <c r="AU42" s="28">
        <f t="shared" si="5"/>
        <v>5.4271556902622094E-2</v>
      </c>
      <c r="AV42">
        <v>2179.6002119342952</v>
      </c>
      <c r="AW42">
        <v>2221.4616752954489</v>
      </c>
      <c r="AX42">
        <v>30.51655122012016</v>
      </c>
      <c r="AY42" s="14">
        <f t="shared" si="6"/>
        <v>6.4061202610066245E-2</v>
      </c>
      <c r="AZ42" s="28">
        <f t="shared" si="6"/>
        <v>8.4497592184260881E-2</v>
      </c>
      <c r="BA42">
        <v>2160.053047751795</v>
      </c>
      <c r="BB42">
        <v>2172.325804079328</v>
      </c>
      <c r="BC42">
        <v>20.007832189503819</v>
      </c>
      <c r="BD42" s="14">
        <f t="shared" si="7"/>
        <v>5.4518453020594951E-2</v>
      </c>
      <c r="BE42" s="28">
        <f t="shared" si="7"/>
        <v>6.0509902179808339E-2</v>
      </c>
    </row>
    <row r="43" spans="1:57" x14ac:dyDescent="0.3">
      <c r="A43" s="11" t="s">
        <v>59</v>
      </c>
      <c r="B43" s="12">
        <f t="shared" si="8"/>
        <v>2076.670787501891</v>
      </c>
      <c r="C43" s="12">
        <v>1744.9259999999999</v>
      </c>
      <c r="D43" s="13">
        <v>2119.1660000000002</v>
      </c>
      <c r="E43" s="14">
        <v>0.176598</v>
      </c>
      <c r="F43" s="13">
        <v>60.0336</v>
      </c>
      <c r="G43" s="14">
        <f t="shared" si="9"/>
        <v>2.0463143582439614E-2</v>
      </c>
      <c r="H43">
        <v>1706.391495682293</v>
      </c>
      <c r="I43">
        <v>2661.0025349696812</v>
      </c>
      <c r="J43" s="6">
        <v>0.3587411235962103</v>
      </c>
      <c r="K43">
        <v>60.031863927841187</v>
      </c>
      <c r="L43" s="14">
        <f t="shared" si="10"/>
        <v>0.28137909532146199</v>
      </c>
      <c r="M43">
        <v>1899.723432226501</v>
      </c>
      <c r="N43">
        <v>2076.670787501891</v>
      </c>
      <c r="O43" s="24">
        <v>8.5207225112578222E-2</v>
      </c>
      <c r="P43">
        <v>3600.0185558795929</v>
      </c>
      <c r="Q43" s="14">
        <f t="shared" si="11"/>
        <v>0</v>
      </c>
      <c r="R43">
        <v>2444.9390610250939</v>
      </c>
      <c r="S43">
        <v>2526.2871967455299</v>
      </c>
      <c r="T43">
        <v>21.6741390894007</v>
      </c>
      <c r="U43" s="14">
        <f t="shared" si="12"/>
        <v>0.17733589538580993</v>
      </c>
      <c r="V43" s="28">
        <f t="shared" si="12"/>
        <v>0.21650827466230219</v>
      </c>
      <c r="W43">
        <v>2384.8967134291652</v>
      </c>
      <c r="X43">
        <v>2469.9493162192462</v>
      </c>
      <c r="Y43">
        <v>31.718514999700709</v>
      </c>
      <c r="Z43" s="14">
        <f t="shared" si="1"/>
        <v>0.1484231047994137</v>
      </c>
      <c r="AA43" s="28">
        <f t="shared" si="1"/>
        <v>0.18937933305762217</v>
      </c>
      <c r="AB43">
        <v>2422.213755490096</v>
      </c>
      <c r="AC43">
        <v>2485.0403179634532</v>
      </c>
      <c r="AD43">
        <v>20.784758729080199</v>
      </c>
      <c r="AE43" s="14">
        <f t="shared" si="2"/>
        <v>0.16639275231673684</v>
      </c>
      <c r="AF43" s="28">
        <f t="shared" si="2"/>
        <v>0.19664625366681537</v>
      </c>
      <c r="AG43">
        <v>2345.6451876035758</v>
      </c>
      <c r="AH43">
        <v>2430.869205678297</v>
      </c>
      <c r="AI43">
        <v>31.587765123695139</v>
      </c>
      <c r="AJ43" s="14">
        <f t="shared" si="3"/>
        <v>0.1295219260175777</v>
      </c>
      <c r="AK43" s="28">
        <f t="shared" si="3"/>
        <v>0.17056069758774101</v>
      </c>
      <c r="AL43">
        <v>2408.2681146304139</v>
      </c>
      <c r="AM43">
        <v>2467.5439232882209</v>
      </c>
      <c r="AN43">
        <v>20.933837722521279</v>
      </c>
      <c r="AO43" s="14">
        <f t="shared" si="4"/>
        <v>0.15967736875974184</v>
      </c>
      <c r="AP43" s="28">
        <f t="shared" si="4"/>
        <v>0.18822104020470501</v>
      </c>
      <c r="AQ43">
        <v>2318.076844388167</v>
      </c>
      <c r="AR43">
        <v>2416.137663357752</v>
      </c>
      <c r="AS43">
        <v>30.371543956291859</v>
      </c>
      <c r="AT43" s="14">
        <f t="shared" si="5"/>
        <v>0.11624666670284935</v>
      </c>
      <c r="AU43" s="28">
        <f t="shared" si="5"/>
        <v>0.1634668710605878</v>
      </c>
      <c r="AV43">
        <v>2350.7606545161502</v>
      </c>
      <c r="AW43">
        <v>2411.506244542235</v>
      </c>
      <c r="AX43">
        <v>30.000593459204541</v>
      </c>
      <c r="AY43" s="14">
        <f t="shared" si="6"/>
        <v>0.13198522782899677</v>
      </c>
      <c r="AZ43" s="28">
        <f t="shared" si="6"/>
        <v>0.16123665775793508</v>
      </c>
      <c r="BA43">
        <v>2351.0927195462709</v>
      </c>
      <c r="BB43">
        <v>2424.6645560059378</v>
      </c>
      <c r="BC43">
        <v>28.295663488993888</v>
      </c>
      <c r="BD43" s="14">
        <f t="shared" si="7"/>
        <v>0.13214513041544387</v>
      </c>
      <c r="BE43" s="28">
        <f t="shared" si="7"/>
        <v>0.16757291073693109</v>
      </c>
    </row>
    <row r="44" spans="1:57" x14ac:dyDescent="0.3">
      <c r="A44" s="11" t="s">
        <v>60</v>
      </c>
      <c r="B44" s="12">
        <f t="shared" si="8"/>
        <v>2087.1754547007081</v>
      </c>
      <c r="C44" s="12">
        <v>1982.2909999999999</v>
      </c>
      <c r="D44" s="13">
        <v>2167.9</v>
      </c>
      <c r="E44" s="14">
        <v>8.5616999999999999E-2</v>
      </c>
      <c r="F44" s="13">
        <v>60.014110000000002</v>
      </c>
      <c r="G44" s="14">
        <f t="shared" si="9"/>
        <v>3.8676453921248105E-2</v>
      </c>
      <c r="H44">
        <v>1989.114014091678</v>
      </c>
      <c r="I44">
        <v>2119.0356415435931</v>
      </c>
      <c r="J44" s="6">
        <v>6.1311676361080383E-2</v>
      </c>
      <c r="K44">
        <v>60.024218082427979</v>
      </c>
      <c r="L44" s="14">
        <f t="shared" si="10"/>
        <v>1.5264738175762816E-2</v>
      </c>
      <c r="M44">
        <v>2020.6284026818789</v>
      </c>
      <c r="N44">
        <v>2087.1754547007081</v>
      </c>
      <c r="O44" s="24">
        <v>3.1883784311928003E-2</v>
      </c>
      <c r="P44">
        <v>3600.013033151627</v>
      </c>
      <c r="Q44" s="14">
        <f t="shared" si="11"/>
        <v>0</v>
      </c>
      <c r="R44">
        <v>2158.7888085695859</v>
      </c>
      <c r="S44">
        <v>2158.7888085695849</v>
      </c>
      <c r="T44">
        <v>20.001010839699301</v>
      </c>
      <c r="U44" s="14">
        <f t="shared" si="12"/>
        <v>3.4311132639851215E-2</v>
      </c>
      <c r="V44" s="28">
        <f t="shared" si="12"/>
        <v>3.4311132639850778E-2</v>
      </c>
      <c r="W44">
        <v>2262.2132223543322</v>
      </c>
      <c r="X44">
        <v>2269.0974642682172</v>
      </c>
      <c r="Y44">
        <v>30.00102059510245</v>
      </c>
      <c r="Z44" s="14">
        <f t="shared" si="1"/>
        <v>8.386346593881526E-2</v>
      </c>
      <c r="AA44" s="28">
        <f t="shared" si="1"/>
        <v>8.7161819174227467E-2</v>
      </c>
      <c r="AB44">
        <v>2158.7888085695859</v>
      </c>
      <c r="AC44">
        <v>2158.7888085695849</v>
      </c>
      <c r="AD44">
        <v>20.00050754852127</v>
      </c>
      <c r="AE44" s="14">
        <f t="shared" si="2"/>
        <v>3.4311132639851215E-2</v>
      </c>
      <c r="AF44" s="28">
        <f t="shared" si="2"/>
        <v>3.4311132639850778E-2</v>
      </c>
      <c r="AG44">
        <v>2197.2569812532411</v>
      </c>
      <c r="AH44">
        <v>2218.381736570092</v>
      </c>
      <c r="AI44">
        <v>30.00064063789323</v>
      </c>
      <c r="AJ44" s="14">
        <f t="shared" si="3"/>
        <v>5.2741865234476992E-2</v>
      </c>
      <c r="AK44" s="28">
        <f t="shared" si="3"/>
        <v>6.2863082053731006E-2</v>
      </c>
      <c r="AL44">
        <v>2158.7888085695859</v>
      </c>
      <c r="AM44">
        <v>2158.7888085695849</v>
      </c>
      <c r="AN44">
        <v>20.000840891269039</v>
      </c>
      <c r="AO44" s="14">
        <f t="shared" si="4"/>
        <v>3.4311132639851215E-2</v>
      </c>
      <c r="AP44" s="28">
        <f t="shared" si="4"/>
        <v>3.4311132639850778E-2</v>
      </c>
      <c r="AQ44">
        <v>2181.5494207816109</v>
      </c>
      <c r="AR44">
        <v>2181.5494207816109</v>
      </c>
      <c r="AS44">
        <v>30.000396697875111</v>
      </c>
      <c r="AT44" s="14">
        <f t="shared" si="5"/>
        <v>4.521611533345464E-2</v>
      </c>
      <c r="AU44" s="28">
        <f t="shared" si="5"/>
        <v>4.521611533345464E-2</v>
      </c>
      <c r="AV44">
        <v>2255.3006926263201</v>
      </c>
      <c r="AW44">
        <v>2260.873025351817</v>
      </c>
      <c r="AX44">
        <v>30.00086408630596</v>
      </c>
      <c r="AY44" s="14">
        <f t="shared" si="6"/>
        <v>8.0551559547599461E-2</v>
      </c>
      <c r="AZ44" s="28">
        <f t="shared" si="6"/>
        <v>8.3221355569274055E-2</v>
      </c>
      <c r="BA44">
        <v>2166.7591369529619</v>
      </c>
      <c r="BB44">
        <v>2179.6214564208999</v>
      </c>
      <c r="BC44">
        <v>20.00052396059036</v>
      </c>
      <c r="BD44" s="14">
        <f t="shared" si="7"/>
        <v>3.8129847719805481E-2</v>
      </c>
      <c r="BE44" s="28">
        <f t="shared" si="7"/>
        <v>4.4292395980407968E-2</v>
      </c>
    </row>
    <row r="45" spans="1:57" x14ac:dyDescent="0.3">
      <c r="A45" s="11" t="s">
        <v>61</v>
      </c>
      <c r="B45" s="12">
        <f t="shared" si="8"/>
        <v>1683.993107675037</v>
      </c>
      <c r="C45" s="12">
        <v>1462.78</v>
      </c>
      <c r="D45" s="13">
        <v>1767.278</v>
      </c>
      <c r="E45" s="14">
        <v>0.17229700000000001</v>
      </c>
      <c r="F45" s="13">
        <v>60.028779999999998</v>
      </c>
      <c r="G45" s="14">
        <f t="shared" si="9"/>
        <v>4.9456789309516976E-2</v>
      </c>
      <c r="H45">
        <v>1488.3831594436231</v>
      </c>
      <c r="I45">
        <v>1779.9822413349621</v>
      </c>
      <c r="J45" s="6">
        <v>0.1638213433369107</v>
      </c>
      <c r="K45">
        <v>60.014309167861938</v>
      </c>
      <c r="L45" s="14">
        <f t="shared" si="10"/>
        <v>5.7000906489724341E-2</v>
      </c>
      <c r="M45">
        <v>1551.503936149252</v>
      </c>
      <c r="N45">
        <v>1683.993107675037</v>
      </c>
      <c r="O45" s="24">
        <v>7.8675602009264059E-2</v>
      </c>
      <c r="P45">
        <v>3600.0158641338348</v>
      </c>
      <c r="Q45" s="14">
        <f t="shared" si="11"/>
        <v>0</v>
      </c>
      <c r="R45">
        <v>1774.0996552102879</v>
      </c>
      <c r="S45">
        <v>1774.0996552102879</v>
      </c>
      <c r="T45">
        <v>20.000827211496649</v>
      </c>
      <c r="U45" s="14">
        <f t="shared" si="12"/>
        <v>5.3507670028207104E-2</v>
      </c>
      <c r="V45" s="28">
        <f t="shared" si="12"/>
        <v>5.3507670028207104E-2</v>
      </c>
      <c r="W45">
        <v>1794.672700105612</v>
      </c>
      <c r="X45">
        <v>1800.104651390765</v>
      </c>
      <c r="Y45">
        <v>30.00063126139867</v>
      </c>
      <c r="Z45" s="14">
        <f t="shared" si="1"/>
        <v>6.5724492532740819E-2</v>
      </c>
      <c r="AA45" s="28">
        <f t="shared" si="1"/>
        <v>6.8950130013319635E-2</v>
      </c>
      <c r="AB45">
        <v>1773.350381889953</v>
      </c>
      <c r="AC45">
        <v>1773.874873214188</v>
      </c>
      <c r="AD45">
        <v>20.000522013695441</v>
      </c>
      <c r="AE45" s="14">
        <f t="shared" si="2"/>
        <v>5.3062731556119576E-2</v>
      </c>
      <c r="AF45" s="28">
        <f t="shared" si="2"/>
        <v>5.3374188486581195E-2</v>
      </c>
      <c r="AG45">
        <v>1769.478266755531</v>
      </c>
      <c r="AH45">
        <v>1787.9883778062131</v>
      </c>
      <c r="AI45">
        <v>30.286281517334281</v>
      </c>
      <c r="AJ45" s="14">
        <f t="shared" si="3"/>
        <v>5.0763366364674101E-2</v>
      </c>
      <c r="AK45" s="28">
        <f t="shared" si="3"/>
        <v>6.1755163757620454E-2</v>
      </c>
      <c r="AL45">
        <v>1773.350381889953</v>
      </c>
      <c r="AM45">
        <v>1773.7999458821539</v>
      </c>
      <c r="AN45">
        <v>20.00075126148295</v>
      </c>
      <c r="AO45" s="14">
        <f t="shared" si="4"/>
        <v>5.3062731556119576E-2</v>
      </c>
      <c r="AP45" s="28">
        <f t="shared" si="4"/>
        <v>5.3329694639372066E-2</v>
      </c>
      <c r="AQ45">
        <v>1754.130139880597</v>
      </c>
      <c r="AR45">
        <v>1778.883275642758</v>
      </c>
      <c r="AS45">
        <v>30.114506556931879</v>
      </c>
      <c r="AT45" s="14">
        <f t="shared" si="5"/>
        <v>4.1649239468915009E-2</v>
      </c>
      <c r="AU45" s="28">
        <f t="shared" si="5"/>
        <v>5.6348311364960851E-2</v>
      </c>
      <c r="AV45">
        <v>1765.2455743816311</v>
      </c>
      <c r="AW45">
        <v>1783.3877532872141</v>
      </c>
      <c r="AX45">
        <v>30.000421649997591</v>
      </c>
      <c r="AY45" s="14">
        <f t="shared" si="6"/>
        <v>4.8249880795992843E-2</v>
      </c>
      <c r="AZ45" s="28">
        <f t="shared" si="6"/>
        <v>5.9023190272675066E-2</v>
      </c>
      <c r="BA45">
        <v>1768.1068102498409</v>
      </c>
      <c r="BB45">
        <v>1773.0921012089209</v>
      </c>
      <c r="BC45">
        <v>20.000300811993661</v>
      </c>
      <c r="BD45" s="14">
        <f t="shared" si="7"/>
        <v>4.9948958930677231E-2</v>
      </c>
      <c r="BE45" s="28">
        <f t="shared" si="7"/>
        <v>5.2909357602357536E-2</v>
      </c>
    </row>
    <row r="46" spans="1:57" x14ac:dyDescent="0.3">
      <c r="A46" s="11" t="s">
        <v>62</v>
      </c>
      <c r="B46" s="12">
        <f t="shared" si="8"/>
        <v>1852.317363926021</v>
      </c>
      <c r="C46" s="12">
        <v>1606.088</v>
      </c>
      <c r="D46" s="13">
        <v>1944.269</v>
      </c>
      <c r="E46" s="14">
        <v>0.17393700000000001</v>
      </c>
      <c r="F46" s="13">
        <v>60.035870000000003</v>
      </c>
      <c r="G46" s="14">
        <f t="shared" si="9"/>
        <v>4.9641404796360485E-2</v>
      </c>
      <c r="H46">
        <v>1606.387793969481</v>
      </c>
      <c r="I46">
        <v>1911.6857463679439</v>
      </c>
      <c r="J46" s="6">
        <v>0.15970090951324251</v>
      </c>
      <c r="K46">
        <v>60.0223069190979</v>
      </c>
      <c r="L46" s="14">
        <f t="shared" si="10"/>
        <v>3.2050869682552947E-2</v>
      </c>
      <c r="M46">
        <v>1716.0399283326601</v>
      </c>
      <c r="N46">
        <v>1852.317363926021</v>
      </c>
      <c r="O46" s="24">
        <v>7.3571321117736177E-2</v>
      </c>
      <c r="P46">
        <v>3600.0138990879059</v>
      </c>
      <c r="Q46" s="14">
        <f t="shared" si="11"/>
        <v>0</v>
      </c>
      <c r="R46">
        <v>1885.8644576877821</v>
      </c>
      <c r="S46">
        <v>1894.2796806206791</v>
      </c>
      <c r="T46">
        <v>20.00087773069972</v>
      </c>
      <c r="U46" s="14">
        <f t="shared" si="12"/>
        <v>1.8110877981868816E-2</v>
      </c>
      <c r="V46" s="28">
        <f t="shared" si="12"/>
        <v>2.2653956342404601E-2</v>
      </c>
      <c r="W46">
        <v>1986.423195484067</v>
      </c>
      <c r="X46">
        <v>2018.5379196590211</v>
      </c>
      <c r="Y46">
        <v>31.059269466093969</v>
      </c>
      <c r="Z46" s="14">
        <f t="shared" si="1"/>
        <v>7.2398949645327629E-2</v>
      </c>
      <c r="AA46" s="28">
        <f t="shared" si="1"/>
        <v>8.9736542436061023E-2</v>
      </c>
      <c r="AB46">
        <v>1886.8202031998139</v>
      </c>
      <c r="AC46">
        <v>1898.1241770248901</v>
      </c>
      <c r="AD46">
        <v>20.062412333278921</v>
      </c>
      <c r="AE46" s="14">
        <f t="shared" si="2"/>
        <v>1.8626850854900755E-2</v>
      </c>
      <c r="AF46" s="28">
        <f t="shared" si="2"/>
        <v>2.4729462667121282E-2</v>
      </c>
      <c r="AG46">
        <v>1937.149746983416</v>
      </c>
      <c r="AH46">
        <v>1970.811942971801</v>
      </c>
      <c r="AI46">
        <v>30.836695113871251</v>
      </c>
      <c r="AJ46" s="14">
        <f t="shared" si="3"/>
        <v>4.5797974315584425E-2</v>
      </c>
      <c r="AK46" s="28">
        <f t="shared" si="3"/>
        <v>6.3970991879398337E-2</v>
      </c>
      <c r="AL46">
        <v>1885.1832653744821</v>
      </c>
      <c r="AM46">
        <v>1892.3933296279829</v>
      </c>
      <c r="AN46">
        <v>20.029345425451179</v>
      </c>
      <c r="AO46" s="14">
        <f t="shared" si="4"/>
        <v>1.774312657675527E-2</v>
      </c>
      <c r="AP46" s="28">
        <f t="shared" si="4"/>
        <v>2.163558280154548E-2</v>
      </c>
      <c r="AQ46">
        <v>1913.286450167104</v>
      </c>
      <c r="AR46">
        <v>1921.5792949114741</v>
      </c>
      <c r="AS46">
        <v>30.000377956568261</v>
      </c>
      <c r="AT46" s="14">
        <f t="shared" si="5"/>
        <v>3.2915032503856627E-2</v>
      </c>
      <c r="AU46" s="28">
        <f t="shared" si="5"/>
        <v>3.7392043250434763E-2</v>
      </c>
      <c r="AV46">
        <v>1911.8812949086639</v>
      </c>
      <c r="AW46">
        <v>1960.9926681424411</v>
      </c>
      <c r="AX46">
        <v>30.288104538200422</v>
      </c>
      <c r="AY46" s="14">
        <f t="shared" si="6"/>
        <v>3.21564393568044E-2</v>
      </c>
      <c r="AZ46" s="28">
        <f t="shared" si="6"/>
        <v>5.8669916037541604E-2</v>
      </c>
      <c r="BA46">
        <v>1902.29036768387</v>
      </c>
      <c r="BB46">
        <v>1928.5751833824941</v>
      </c>
      <c r="BC46">
        <v>20.761500129499471</v>
      </c>
      <c r="BD46" s="14">
        <f t="shared" si="7"/>
        <v>2.6978640232541103E-2</v>
      </c>
      <c r="BE46" s="28">
        <f t="shared" si="7"/>
        <v>4.1168873618310842E-2</v>
      </c>
    </row>
    <row r="47" spans="1:57" x14ac:dyDescent="0.3">
      <c r="A47" s="11" t="s">
        <v>63</v>
      </c>
      <c r="B47" s="12">
        <f t="shared" si="8"/>
        <v>2022.7187574502</v>
      </c>
      <c r="C47" s="12">
        <v>1782.0920000000001</v>
      </c>
      <c r="D47" s="13">
        <v>2089.4609999999998</v>
      </c>
      <c r="E47" s="14">
        <v>0.14710500000000001</v>
      </c>
      <c r="F47" s="13">
        <v>60.027180000000001</v>
      </c>
      <c r="G47" s="14">
        <f t="shared" si="9"/>
        <v>3.2996303763917129E-2</v>
      </c>
      <c r="H47">
        <v>1832.4395459971549</v>
      </c>
      <c r="I47">
        <v>2142.7832659689111</v>
      </c>
      <c r="J47" s="6">
        <v>0.14483206253313091</v>
      </c>
      <c r="K47">
        <v>60.031893968582153</v>
      </c>
      <c r="L47" s="14">
        <f t="shared" si="10"/>
        <v>5.9357984433813293E-2</v>
      </c>
      <c r="M47">
        <v>1937.240140055352</v>
      </c>
      <c r="N47">
        <v>2022.7187574502</v>
      </c>
      <c r="O47" s="24">
        <v>4.2259269648837187E-2</v>
      </c>
      <c r="P47">
        <v>3600.0159139633179</v>
      </c>
      <c r="Q47" s="14">
        <f t="shared" si="11"/>
        <v>0</v>
      </c>
      <c r="R47">
        <v>2314.054922626583</v>
      </c>
      <c r="S47">
        <v>2362.922247631629</v>
      </c>
      <c r="T47">
        <v>20.687124341299931</v>
      </c>
      <c r="U47" s="14">
        <f t="shared" si="12"/>
        <v>0.14403196890487915</v>
      </c>
      <c r="V47" s="28">
        <f t="shared" si="12"/>
        <v>0.16819119757918446</v>
      </c>
      <c r="W47">
        <v>2217.6073434038531</v>
      </c>
      <c r="X47">
        <v>2272.3230745595311</v>
      </c>
      <c r="Y47">
        <v>31.065078923600961</v>
      </c>
      <c r="Z47" s="14">
        <f t="shared" si="1"/>
        <v>9.6349818893915765E-2</v>
      </c>
      <c r="AA47" s="28">
        <f t="shared" si="1"/>
        <v>0.12340040660125061</v>
      </c>
      <c r="AB47">
        <v>2217.672293652141</v>
      </c>
      <c r="AC47">
        <v>2289.5871240381989</v>
      </c>
      <c r="AD47">
        <v>20.978824531706049</v>
      </c>
      <c r="AE47" s="14">
        <f t="shared" si="2"/>
        <v>9.6381929264202623E-2</v>
      </c>
      <c r="AF47" s="28">
        <f t="shared" si="2"/>
        <v>0.13193547822951324</v>
      </c>
      <c r="AG47">
        <v>2198.8853663883719</v>
      </c>
      <c r="AH47">
        <v>2253.3789022195169</v>
      </c>
      <c r="AI47">
        <v>30.61503192847595</v>
      </c>
      <c r="AJ47" s="14">
        <f t="shared" si="3"/>
        <v>8.709397106706232E-2</v>
      </c>
      <c r="AK47" s="28">
        <f t="shared" si="3"/>
        <v>0.11403470893802491</v>
      </c>
      <c r="AL47">
        <v>2239.9595378414119</v>
      </c>
      <c r="AM47">
        <v>2317.2859130037491</v>
      </c>
      <c r="AN47">
        <v>20.831289425003341</v>
      </c>
      <c r="AO47" s="14">
        <f t="shared" si="4"/>
        <v>0.10740038850732836</v>
      </c>
      <c r="AP47" s="28">
        <f t="shared" si="4"/>
        <v>0.14562931918665489</v>
      </c>
      <c r="AQ47">
        <v>2216.0988713167271</v>
      </c>
      <c r="AR47">
        <v>2258.0804424124012</v>
      </c>
      <c r="AS47">
        <v>30.14359865281731</v>
      </c>
      <c r="AT47" s="14">
        <f t="shared" si="5"/>
        <v>9.5604054273120187E-2</v>
      </c>
      <c r="AU47" s="28">
        <f t="shared" si="5"/>
        <v>0.11635907567243486</v>
      </c>
      <c r="AV47">
        <v>2177.89034217169</v>
      </c>
      <c r="AW47">
        <v>2226.3299894310062</v>
      </c>
      <c r="AX47">
        <v>30.00060333021101</v>
      </c>
      <c r="AY47" s="14">
        <f t="shared" si="6"/>
        <v>7.6714364836907092E-2</v>
      </c>
      <c r="AZ47" s="28">
        <f t="shared" si="6"/>
        <v>0.10066215643220444</v>
      </c>
      <c r="BA47">
        <v>2184.7181352062798</v>
      </c>
      <c r="BB47">
        <v>2249.1285427650628</v>
      </c>
      <c r="BC47">
        <v>25.396382257412188</v>
      </c>
      <c r="BD47" s="14">
        <f t="shared" si="7"/>
        <v>8.0089917176767139E-2</v>
      </c>
      <c r="BE47" s="28">
        <f t="shared" si="7"/>
        <v>0.111933398788604</v>
      </c>
    </row>
    <row r="48" spans="1:57" x14ac:dyDescent="0.3">
      <c r="A48" s="11" t="s">
        <v>64</v>
      </c>
      <c r="B48" s="12">
        <f t="shared" si="8"/>
        <v>1751.6767267276109</v>
      </c>
      <c r="C48" s="12">
        <v>1450.452</v>
      </c>
      <c r="D48" s="13">
        <v>1920.6890000000001</v>
      </c>
      <c r="E48" s="14">
        <v>0.24482699999999999</v>
      </c>
      <c r="F48" s="13">
        <v>60.408810000000003</v>
      </c>
      <c r="G48" s="14">
        <f t="shared" si="9"/>
        <v>9.6485995785380377E-2</v>
      </c>
      <c r="H48">
        <v>1450.452122473024</v>
      </c>
      <c r="I48">
        <v>2525.947630998804</v>
      </c>
      <c r="J48" s="6">
        <v>0.42577902064442669</v>
      </c>
      <c r="K48">
        <v>60.010504007339478</v>
      </c>
      <c r="L48" s="14">
        <f t="shared" si="10"/>
        <v>0.44201700716641062</v>
      </c>
      <c r="M48">
        <v>1599.374898391854</v>
      </c>
      <c r="N48">
        <v>1751.6767267276109</v>
      </c>
      <c r="O48" s="24">
        <v>8.6946310361888768E-2</v>
      </c>
      <c r="P48">
        <v>3600.0139620304112</v>
      </c>
      <c r="Q48" s="14">
        <f t="shared" si="11"/>
        <v>0</v>
      </c>
      <c r="R48">
        <v>1850.0196560186221</v>
      </c>
      <c r="S48">
        <v>1854.642593558495</v>
      </c>
      <c r="T48">
        <v>20.049902893499532</v>
      </c>
      <c r="U48" s="14">
        <f t="shared" si="12"/>
        <v>5.6142168124097974E-2</v>
      </c>
      <c r="V48" s="28">
        <f t="shared" si="12"/>
        <v>5.8781318070737554E-2</v>
      </c>
      <c r="W48">
        <v>1960.406159111634</v>
      </c>
      <c r="X48">
        <v>2027.938318894167</v>
      </c>
      <c r="Y48">
        <v>41.469843358497023</v>
      </c>
      <c r="Z48" s="14">
        <f t="shared" si="1"/>
        <v>0.11915979084449006</v>
      </c>
      <c r="AA48" s="28">
        <f t="shared" si="1"/>
        <v>0.1577126577931153</v>
      </c>
      <c r="AB48">
        <v>1956.92884444165</v>
      </c>
      <c r="AC48">
        <v>1992.0542208548291</v>
      </c>
      <c r="AD48">
        <v>20.91859269770794</v>
      </c>
      <c r="AE48" s="14">
        <f t="shared" si="2"/>
        <v>0.11717465590667527</v>
      </c>
      <c r="AF48" s="28">
        <f t="shared" si="2"/>
        <v>0.13722708674464071</v>
      </c>
      <c r="AG48">
        <v>1935.4925194871121</v>
      </c>
      <c r="AH48">
        <v>1962.985297157461</v>
      </c>
      <c r="AI48">
        <v>32.789198933355507</v>
      </c>
      <c r="AJ48" s="14">
        <f t="shared" si="3"/>
        <v>0.10493705257070808</v>
      </c>
      <c r="AK48" s="28">
        <f t="shared" si="3"/>
        <v>0.1206321732804006</v>
      </c>
      <c r="AL48">
        <v>1799.091055045674</v>
      </c>
      <c r="AM48">
        <v>1828.725594172621</v>
      </c>
      <c r="AN48">
        <v>20.391388010839002</v>
      </c>
      <c r="AO48" s="14">
        <f t="shared" si="4"/>
        <v>2.7067967276496286E-2</v>
      </c>
      <c r="AP48" s="28">
        <f t="shared" si="4"/>
        <v>4.3985780178143162E-2</v>
      </c>
      <c r="AQ48">
        <v>1938.6152608592131</v>
      </c>
      <c r="AR48">
        <v>1965.4118054279161</v>
      </c>
      <c r="AS48">
        <v>30.994235489191489</v>
      </c>
      <c r="AT48" s="14">
        <f t="shared" si="5"/>
        <v>0.10671976813942764</v>
      </c>
      <c r="AU48" s="28">
        <f t="shared" si="5"/>
        <v>0.12201742218702286</v>
      </c>
      <c r="AV48">
        <v>1896.643440172084</v>
      </c>
      <c r="AW48">
        <v>1935.5582943257441</v>
      </c>
      <c r="AX48">
        <v>30.7485814934189</v>
      </c>
      <c r="AY48" s="14">
        <f t="shared" si="6"/>
        <v>8.2758828288648972E-2</v>
      </c>
      <c r="AZ48" s="28">
        <f t="shared" si="6"/>
        <v>0.10497460221535906</v>
      </c>
      <c r="BA48">
        <v>1940.346892919295</v>
      </c>
      <c r="BB48">
        <v>1971.5329372908029</v>
      </c>
      <c r="BC48">
        <v>27.58889451629366</v>
      </c>
      <c r="BD48" s="14">
        <f t="shared" si="7"/>
        <v>0.10770832500820378</v>
      </c>
      <c r="BE48" s="28">
        <f t="shared" si="7"/>
        <v>0.12551186369525824</v>
      </c>
    </row>
    <row r="49" spans="1:57" x14ac:dyDescent="0.3">
      <c r="A49" s="11" t="s">
        <v>65</v>
      </c>
      <c r="B49" s="12">
        <f t="shared" si="8"/>
        <v>2326.324090978394</v>
      </c>
      <c r="C49" s="12">
        <v>2272.2220000000002</v>
      </c>
      <c r="D49" s="13">
        <v>2404.69</v>
      </c>
      <c r="E49" s="14">
        <v>5.5086999999999997E-2</v>
      </c>
      <c r="F49" s="13">
        <v>60.019919999999999</v>
      </c>
      <c r="G49" s="14">
        <f t="shared" si="9"/>
        <v>3.3686582761840077E-2</v>
      </c>
      <c r="H49">
        <v>2268.2716817631281</v>
      </c>
      <c r="I49">
        <v>2421.8378431052938</v>
      </c>
      <c r="J49" s="6">
        <v>6.3408936225582468E-2</v>
      </c>
      <c r="K49">
        <v>60.013481855392463</v>
      </c>
      <c r="L49" s="14">
        <f t="shared" si="10"/>
        <v>4.1057801231267441E-2</v>
      </c>
      <c r="M49">
        <v>2297.4602874143729</v>
      </c>
      <c r="N49">
        <v>2326.324090978394</v>
      </c>
      <c r="O49" s="24">
        <v>1.240747309283171E-2</v>
      </c>
      <c r="P49">
        <v>3600.0126519203191</v>
      </c>
      <c r="Q49" s="14">
        <f t="shared" si="11"/>
        <v>0</v>
      </c>
      <c r="R49">
        <v>2385.4179342787729</v>
      </c>
      <c r="S49">
        <v>2385.4179342787729</v>
      </c>
      <c r="T49">
        <v>20.000596609599601</v>
      </c>
      <c r="U49" s="14">
        <f t="shared" si="12"/>
        <v>2.5402240182074338E-2</v>
      </c>
      <c r="V49" s="28">
        <f t="shared" si="12"/>
        <v>2.5402240182074338E-2</v>
      </c>
      <c r="W49">
        <v>2389.1715159345299</v>
      </c>
      <c r="X49">
        <v>2390.002100917377</v>
      </c>
      <c r="Y49">
        <v>30.000759895198279</v>
      </c>
      <c r="Z49" s="14">
        <f t="shared" si="1"/>
        <v>2.7015765000182691E-2</v>
      </c>
      <c r="AA49" s="28">
        <f t="shared" si="1"/>
        <v>2.7372802519618669E-2</v>
      </c>
      <c r="AB49">
        <v>2389.1715159345299</v>
      </c>
      <c r="AC49">
        <v>2389.8069755502511</v>
      </c>
      <c r="AD49">
        <v>20.00074281248963</v>
      </c>
      <c r="AE49" s="14">
        <f t="shared" si="2"/>
        <v>2.7015765000182691E-2</v>
      </c>
      <c r="AF49" s="28">
        <f t="shared" si="2"/>
        <v>2.728892539867812E-2</v>
      </c>
      <c r="AG49">
        <v>2389.1715159345299</v>
      </c>
      <c r="AH49">
        <v>2389.7779671796952</v>
      </c>
      <c r="AI49">
        <v>30.000427240505811</v>
      </c>
      <c r="AJ49" s="14">
        <f t="shared" si="3"/>
        <v>2.7015765000182691E-2</v>
      </c>
      <c r="AK49" s="28">
        <f t="shared" si="3"/>
        <v>2.7276455781625037E-2</v>
      </c>
      <c r="AL49">
        <v>2379.8940199496628</v>
      </c>
      <c r="AM49">
        <v>2384.8655428458619</v>
      </c>
      <c r="AN49">
        <v>20.000672556879</v>
      </c>
      <c r="AO49" s="14">
        <f t="shared" si="4"/>
        <v>2.3027715346720525E-2</v>
      </c>
      <c r="AP49" s="28">
        <f t="shared" si="4"/>
        <v>2.5164787698538957E-2</v>
      </c>
      <c r="AQ49">
        <v>2383.2064527370312</v>
      </c>
      <c r="AR49">
        <v>2389.1814608599461</v>
      </c>
      <c r="AS49">
        <v>30.00046189145651</v>
      </c>
      <c r="AT49" s="14">
        <f t="shared" si="5"/>
        <v>2.4451606712594335E-2</v>
      </c>
      <c r="AU49" s="28">
        <f t="shared" si="5"/>
        <v>2.7020039952866535E-2</v>
      </c>
      <c r="AV49">
        <v>2376.298343851689</v>
      </c>
      <c r="AW49">
        <v>2387.4637543284812</v>
      </c>
      <c r="AX49">
        <v>30.000393807201181</v>
      </c>
      <c r="AY49" s="14">
        <f t="shared" si="6"/>
        <v>2.1482068241092344E-2</v>
      </c>
      <c r="AZ49" s="28">
        <f t="shared" si="6"/>
        <v>2.6281661952085686E-2</v>
      </c>
      <c r="BA49">
        <v>2389.1715159345299</v>
      </c>
      <c r="BB49">
        <v>2389.8069755502511</v>
      </c>
      <c r="BC49">
        <v>20.000695159693709</v>
      </c>
      <c r="BD49" s="14">
        <f t="shared" si="7"/>
        <v>2.7015765000182691E-2</v>
      </c>
      <c r="BE49" s="28">
        <f t="shared" si="7"/>
        <v>2.728892539867812E-2</v>
      </c>
    </row>
    <row r="50" spans="1:57" x14ac:dyDescent="0.3">
      <c r="A50" s="11" t="s">
        <v>66</v>
      </c>
      <c r="B50" s="12">
        <f t="shared" si="8"/>
        <v>1666.6164207978561</v>
      </c>
      <c r="C50" s="12">
        <v>1398.249</v>
      </c>
      <c r="D50" s="13">
        <v>1859.5219999999999</v>
      </c>
      <c r="E50" s="14">
        <v>0.24806</v>
      </c>
      <c r="F50" s="13">
        <v>60.028199999999998</v>
      </c>
      <c r="G50" s="14">
        <f t="shared" si="9"/>
        <v>0.11574683700151862</v>
      </c>
      <c r="H50">
        <v>1398.248596812653</v>
      </c>
      <c r="I50">
        <v>1855.19338011331</v>
      </c>
      <c r="J50" s="6">
        <v>0.24630574267829039</v>
      </c>
      <c r="K50">
        <v>60.091385126113892</v>
      </c>
      <c r="L50" s="14">
        <f t="shared" si="10"/>
        <v>0.113149586768848</v>
      </c>
      <c r="M50">
        <v>1516.8572201000841</v>
      </c>
      <c r="N50">
        <v>1666.6164207978561</v>
      </c>
      <c r="O50" s="24">
        <v>8.9858229421547198E-2</v>
      </c>
      <c r="P50">
        <v>3600.0158228874211</v>
      </c>
      <c r="Q50" s="14">
        <f t="shared" si="11"/>
        <v>0</v>
      </c>
      <c r="R50">
        <v>1773.0453054424229</v>
      </c>
      <c r="S50">
        <v>1777.1289785536831</v>
      </c>
      <c r="T50">
        <v>20.000725354398309</v>
      </c>
      <c r="U50" s="14">
        <f t="shared" si="12"/>
        <v>6.3859255985019209E-2</v>
      </c>
      <c r="V50" s="28">
        <f t="shared" si="12"/>
        <v>6.6309533721575525E-2</v>
      </c>
      <c r="W50">
        <v>1805.953580419746</v>
      </c>
      <c r="X50">
        <v>1894.1734242442219</v>
      </c>
      <c r="Y50">
        <v>31.22795439509791</v>
      </c>
      <c r="Z50" s="14">
        <f t="shared" si="1"/>
        <v>8.3604816251111505E-2</v>
      </c>
      <c r="AA50" s="28">
        <f t="shared" si="1"/>
        <v>0.13653831835967864</v>
      </c>
      <c r="AB50">
        <v>1771.013519264902</v>
      </c>
      <c r="AC50">
        <v>1784.242832685185</v>
      </c>
      <c r="AD50">
        <v>20.311991604510691</v>
      </c>
      <c r="AE50" s="14">
        <f t="shared" si="2"/>
        <v>6.2640147525408446E-2</v>
      </c>
      <c r="AF50" s="28">
        <f t="shared" si="2"/>
        <v>7.0577974883397496E-2</v>
      </c>
      <c r="AG50">
        <v>1806.267392899038</v>
      </c>
      <c r="AH50">
        <v>1845.1140945540169</v>
      </c>
      <c r="AI50">
        <v>31.51977645549923</v>
      </c>
      <c r="AJ50" s="14">
        <f t="shared" si="3"/>
        <v>8.3793109415258873E-2</v>
      </c>
      <c r="AK50" s="28">
        <f t="shared" si="3"/>
        <v>0.10710183310848992</v>
      </c>
      <c r="AL50">
        <v>1753.998298958458</v>
      </c>
      <c r="AM50">
        <v>1773.8512015361889</v>
      </c>
      <c r="AN50">
        <v>20.14243879707065</v>
      </c>
      <c r="AO50" s="14">
        <f t="shared" si="4"/>
        <v>5.2430707552233127E-2</v>
      </c>
      <c r="AP50" s="28">
        <f t="shared" si="4"/>
        <v>6.4342808219180092E-2</v>
      </c>
      <c r="AQ50">
        <v>1782.286423489958</v>
      </c>
      <c r="AR50">
        <v>1790.7522146148201</v>
      </c>
      <c r="AS50">
        <v>30.161085203685801</v>
      </c>
      <c r="AT50" s="14">
        <f t="shared" si="5"/>
        <v>6.9404093976661654E-2</v>
      </c>
      <c r="AU50" s="28">
        <f t="shared" si="5"/>
        <v>7.4483721789766547E-2</v>
      </c>
      <c r="AV50">
        <v>1741.9033026227171</v>
      </c>
      <c r="AW50">
        <v>1807.193030143944</v>
      </c>
      <c r="AX50">
        <v>34.1791483672976</v>
      </c>
      <c r="AY50" s="14">
        <f t="shared" si="6"/>
        <v>4.5173490963696994E-2</v>
      </c>
      <c r="AZ50" s="28">
        <f t="shared" si="6"/>
        <v>8.4348508506108422E-2</v>
      </c>
      <c r="BA50">
        <v>1792.670062226653</v>
      </c>
      <c r="BB50">
        <v>1796.5218741606</v>
      </c>
      <c r="BC50">
        <v>30.145982959703542</v>
      </c>
      <c r="BD50" s="14">
        <f t="shared" si="7"/>
        <v>7.5634465048923211E-2</v>
      </c>
      <c r="BE50" s="28">
        <f t="shared" si="7"/>
        <v>7.7945621884941266E-2</v>
      </c>
    </row>
    <row r="51" spans="1:57" x14ac:dyDescent="0.3">
      <c r="A51" s="11" t="s">
        <v>67</v>
      </c>
      <c r="B51" s="12">
        <f t="shared" si="8"/>
        <v>2056.2957932158611</v>
      </c>
      <c r="C51" s="12">
        <v>1740.2750000000001</v>
      </c>
      <c r="D51" s="13">
        <v>2309.6759999999999</v>
      </c>
      <c r="E51" s="14">
        <v>0.246529</v>
      </c>
      <c r="F51" s="13">
        <v>60.024259999999998</v>
      </c>
      <c r="G51" s="14">
        <f t="shared" si="9"/>
        <v>0.12322167249482871</v>
      </c>
      <c r="H51">
        <v>1707.9679773989051</v>
      </c>
      <c r="I51">
        <v>2853.7826496408902</v>
      </c>
      <c r="J51" s="6">
        <v>0.40150733707283892</v>
      </c>
      <c r="K51">
        <v>60.398409128189087</v>
      </c>
      <c r="L51" s="14">
        <f t="shared" si="10"/>
        <v>0.38782691627153099</v>
      </c>
      <c r="M51">
        <v>1920.4654603386491</v>
      </c>
      <c r="N51">
        <v>2056.2957932158611</v>
      </c>
      <c r="O51" s="24">
        <v>6.6055833662327909E-2</v>
      </c>
      <c r="P51">
        <v>3600.0340249538422</v>
      </c>
      <c r="Q51" s="14">
        <f t="shared" si="11"/>
        <v>0</v>
      </c>
      <c r="R51">
        <v>2433.1956547483169</v>
      </c>
      <c r="S51">
        <v>2532.5196298902601</v>
      </c>
      <c r="T51">
        <v>21.835349384798612</v>
      </c>
      <c r="U51" s="14">
        <f t="shared" si="12"/>
        <v>0.18329068355628858</v>
      </c>
      <c r="V51" s="28">
        <f t="shared" si="12"/>
        <v>0.23159306080650391</v>
      </c>
      <c r="W51">
        <v>2384.8222873011359</v>
      </c>
      <c r="X51">
        <v>2485.6124919561262</v>
      </c>
      <c r="Y51">
        <v>31.00186965850007</v>
      </c>
      <c r="Z51" s="14">
        <f t="shared" si="1"/>
        <v>0.15976616553374798</v>
      </c>
      <c r="AA51" s="28">
        <f t="shared" si="1"/>
        <v>0.20878158684984349</v>
      </c>
      <c r="AB51">
        <v>2465.3544751566469</v>
      </c>
      <c r="AC51">
        <v>2539.927975193606</v>
      </c>
      <c r="AD51">
        <v>23.908015118015459</v>
      </c>
      <c r="AE51" s="14">
        <f t="shared" si="2"/>
        <v>0.19892988318623897</v>
      </c>
      <c r="AF51" s="28">
        <f t="shared" si="2"/>
        <v>0.23519582327277336</v>
      </c>
      <c r="AG51">
        <v>2304.2371443441639</v>
      </c>
      <c r="AH51">
        <v>2386.7894540800999</v>
      </c>
      <c r="AI51">
        <v>31.759964613616471</v>
      </c>
      <c r="AJ51" s="14">
        <f t="shared" si="3"/>
        <v>0.12057669521394337</v>
      </c>
      <c r="AK51" s="28">
        <f t="shared" si="3"/>
        <v>0.16072282108177469</v>
      </c>
      <c r="AL51">
        <v>2428.5084954276122</v>
      </c>
      <c r="AM51">
        <v>2512.6273944241461</v>
      </c>
      <c r="AN51">
        <v>21.671170384739529</v>
      </c>
      <c r="AO51" s="14">
        <f t="shared" si="4"/>
        <v>0.18101126474107307</v>
      </c>
      <c r="AP51" s="28">
        <f t="shared" si="4"/>
        <v>0.22191924075992181</v>
      </c>
      <c r="AQ51">
        <v>2270.4680436216208</v>
      </c>
      <c r="AR51">
        <v>2424.0612636922729</v>
      </c>
      <c r="AS51">
        <v>30.274319350998852</v>
      </c>
      <c r="AT51" s="14">
        <f t="shared" si="5"/>
        <v>0.10415439797735213</v>
      </c>
      <c r="AU51" s="28">
        <f t="shared" si="5"/>
        <v>0.1788485254357593</v>
      </c>
      <c r="AV51">
        <v>2270.419031307591</v>
      </c>
      <c r="AW51">
        <v>2349.7400522186922</v>
      </c>
      <c r="AX51">
        <v>32.79786908288952</v>
      </c>
      <c r="AY51" s="14">
        <f t="shared" si="6"/>
        <v>0.10413056273234918</v>
      </c>
      <c r="AZ51" s="28">
        <f t="shared" si="6"/>
        <v>0.1427052761431325</v>
      </c>
      <c r="BA51">
        <v>2273.4300552221011</v>
      </c>
      <c r="BB51">
        <v>2375.8078077754822</v>
      </c>
      <c r="BC51">
        <v>28.06911824389244</v>
      </c>
      <c r="BD51" s="14">
        <f t="shared" si="7"/>
        <v>0.1055948578616998</v>
      </c>
      <c r="BE51" s="28">
        <f t="shared" si="7"/>
        <v>0.15538232175242314</v>
      </c>
    </row>
    <row r="52" spans="1:57" x14ac:dyDescent="0.3">
      <c r="A52" s="11" t="s">
        <v>68</v>
      </c>
      <c r="B52" s="12">
        <f t="shared" si="8"/>
        <v>1826.117750094493</v>
      </c>
      <c r="C52" s="12">
        <v>1575.9269999999999</v>
      </c>
      <c r="D52" s="13">
        <v>1883.546</v>
      </c>
      <c r="E52" s="14">
        <v>0.16331899999999999</v>
      </c>
      <c r="F52" s="13">
        <v>60.021790000000003</v>
      </c>
      <c r="G52" s="14">
        <f t="shared" si="9"/>
        <v>3.1448273202829023E-2</v>
      </c>
      <c r="H52">
        <v>1571.1517389921751</v>
      </c>
      <c r="I52">
        <v>1969.429891476253</v>
      </c>
      <c r="J52" s="6">
        <v>0.2022301754471369</v>
      </c>
      <c r="K52">
        <v>60.037235975265503</v>
      </c>
      <c r="L52" s="14">
        <f t="shared" si="10"/>
        <v>7.8479134970537545E-2</v>
      </c>
      <c r="M52">
        <v>1677.3068161652641</v>
      </c>
      <c r="N52">
        <v>1826.117750094493</v>
      </c>
      <c r="O52" s="24">
        <v>8.1490327730250112E-2</v>
      </c>
      <c r="P52">
        <v>3600.9827871322632</v>
      </c>
      <c r="Q52" s="14">
        <f t="shared" si="11"/>
        <v>0</v>
      </c>
      <c r="R52">
        <v>1873.814380232574</v>
      </c>
      <c r="S52">
        <v>1873.814380232574</v>
      </c>
      <c r="T52">
        <v>20.000444260497169</v>
      </c>
      <c r="U52" s="14">
        <f t="shared" si="12"/>
        <v>2.6119142719911087E-2</v>
      </c>
      <c r="V52" s="28">
        <f t="shared" si="12"/>
        <v>2.6119142719911087E-2</v>
      </c>
      <c r="W52">
        <v>1889.754734400293</v>
      </c>
      <c r="X52">
        <v>1895.8545761820301</v>
      </c>
      <c r="Y52">
        <v>30.00054124650778</v>
      </c>
      <c r="Z52" s="14">
        <f t="shared" si="1"/>
        <v>3.4848237087946356E-2</v>
      </c>
      <c r="AA52" s="28">
        <f t="shared" si="1"/>
        <v>3.8188570306558027E-2</v>
      </c>
      <c r="AB52">
        <v>1862.549789354865</v>
      </c>
      <c r="AC52">
        <v>1871.586036304536</v>
      </c>
      <c r="AD52">
        <v>20.000546265870799</v>
      </c>
      <c r="AE52" s="14">
        <f t="shared" si="2"/>
        <v>1.9950542213658898E-2</v>
      </c>
      <c r="AF52" s="28">
        <f t="shared" si="2"/>
        <v>2.4898879717745633E-2</v>
      </c>
      <c r="AG52">
        <v>1881.62709706139</v>
      </c>
      <c r="AH52">
        <v>1891.851775049357</v>
      </c>
      <c r="AI52">
        <v>30.27059673573822</v>
      </c>
      <c r="AJ52" s="14">
        <f t="shared" si="3"/>
        <v>3.0397463123078842E-2</v>
      </c>
      <c r="AK52" s="28">
        <f t="shared" si="3"/>
        <v>3.5996597126041079E-2</v>
      </c>
      <c r="AL52">
        <v>1860.4765333582111</v>
      </c>
      <c r="AM52">
        <v>1869.198848239095</v>
      </c>
      <c r="AN52">
        <v>20.000285726180302</v>
      </c>
      <c r="AO52" s="14">
        <f t="shared" si="4"/>
        <v>1.8815206884627358E-2</v>
      </c>
      <c r="AP52" s="28">
        <f t="shared" si="4"/>
        <v>2.3591632107169865E-2</v>
      </c>
      <c r="AQ52">
        <v>1880.6789799554019</v>
      </c>
      <c r="AR52">
        <v>1887.920026774704</v>
      </c>
      <c r="AS52">
        <v>30.000424423720691</v>
      </c>
      <c r="AT52" s="14">
        <f t="shared" si="5"/>
        <v>2.98782648917824E-2</v>
      </c>
      <c r="AU52" s="28">
        <f t="shared" si="5"/>
        <v>3.3843533187831398E-2</v>
      </c>
      <c r="AV52">
        <v>1882.7210859688171</v>
      </c>
      <c r="AW52">
        <v>1891.0732398926671</v>
      </c>
      <c r="AX52">
        <v>30.000600240193311</v>
      </c>
      <c r="AY52" s="14">
        <f t="shared" si="6"/>
        <v>3.0996542184311578E-2</v>
      </c>
      <c r="AZ52" s="28">
        <f t="shared" si="6"/>
        <v>3.557026363432092E-2</v>
      </c>
      <c r="BA52">
        <v>1882.2910608955899</v>
      </c>
      <c r="BB52">
        <v>1892.5100345886331</v>
      </c>
      <c r="BC52">
        <v>21.877226811298168</v>
      </c>
      <c r="BD52" s="14">
        <f t="shared" si="7"/>
        <v>3.0761056234292792E-2</v>
      </c>
      <c r="BE52" s="28">
        <f t="shared" si="7"/>
        <v>3.6357066509377395E-2</v>
      </c>
    </row>
    <row r="53" spans="1:57" x14ac:dyDescent="0.3">
      <c r="A53" s="11" t="s">
        <v>69</v>
      </c>
      <c r="B53" s="12">
        <f t="shared" si="8"/>
        <v>1790.81006802106</v>
      </c>
      <c r="C53" s="12">
        <v>1561.9459999999999</v>
      </c>
      <c r="D53" s="13">
        <v>1895.3219999999999</v>
      </c>
      <c r="E53" s="14">
        <v>0.17589399999999999</v>
      </c>
      <c r="F53" s="13">
        <v>60.028359999999999</v>
      </c>
      <c r="G53" s="14">
        <f t="shared" si="9"/>
        <v>5.8360143180583676E-2</v>
      </c>
      <c r="H53">
        <v>1566.9840146479951</v>
      </c>
      <c r="I53">
        <v>2096.3781630915469</v>
      </c>
      <c r="J53" s="6">
        <v>0.25252798267219578</v>
      </c>
      <c r="K53">
        <v>60.026736974716187</v>
      </c>
      <c r="L53" s="14">
        <f t="shared" si="10"/>
        <v>0.17063121350895449</v>
      </c>
      <c r="M53">
        <v>1670.547985943623</v>
      </c>
      <c r="N53">
        <v>1790.81006802106</v>
      </c>
      <c r="O53" s="24">
        <v>6.7155129527684987E-2</v>
      </c>
      <c r="P53">
        <v>3600.0161249637599</v>
      </c>
      <c r="Q53" s="14">
        <f t="shared" si="11"/>
        <v>0</v>
      </c>
      <c r="R53">
        <v>1872.508788795102</v>
      </c>
      <c r="S53">
        <v>1878.069721892763</v>
      </c>
      <c r="T53">
        <v>20.000670680297478</v>
      </c>
      <c r="U53" s="14">
        <f t="shared" si="12"/>
        <v>4.5621097531757429E-2</v>
      </c>
      <c r="V53" s="28">
        <f t="shared" si="12"/>
        <v>4.8726358774679845E-2</v>
      </c>
      <c r="W53">
        <v>1974.9238474196809</v>
      </c>
      <c r="X53">
        <v>2033.5553245548531</v>
      </c>
      <c r="Y53">
        <v>30.393770530397891</v>
      </c>
      <c r="Z53" s="14">
        <f t="shared" si="1"/>
        <v>0.10281033298080368</v>
      </c>
      <c r="AA53" s="28">
        <f t="shared" si="1"/>
        <v>0.13555053149887605</v>
      </c>
      <c r="AB53">
        <v>1860.045924571896</v>
      </c>
      <c r="AC53">
        <v>1882.720511701503</v>
      </c>
      <c r="AD53">
        <v>20.07456255510915</v>
      </c>
      <c r="AE53" s="14">
        <f t="shared" si="2"/>
        <v>3.8661753017362258E-2</v>
      </c>
      <c r="AF53" s="28">
        <f t="shared" si="2"/>
        <v>5.132339008011548E-2</v>
      </c>
      <c r="AG53">
        <v>1886.5872059649089</v>
      </c>
      <c r="AH53">
        <v>1897.0797321077901</v>
      </c>
      <c r="AI53">
        <v>30.000749771296981</v>
      </c>
      <c r="AJ53" s="14">
        <f t="shared" si="3"/>
        <v>5.3482577328643047E-2</v>
      </c>
      <c r="AK53" s="28">
        <f t="shared" si="3"/>
        <v>5.9341672232256115E-2</v>
      </c>
      <c r="AL53">
        <v>1874.485568064089</v>
      </c>
      <c r="AM53">
        <v>1883.4282593020721</v>
      </c>
      <c r="AN53">
        <v>20.000893416232429</v>
      </c>
      <c r="AO53" s="14">
        <f t="shared" si="4"/>
        <v>4.6724943944220054E-2</v>
      </c>
      <c r="AP53" s="28">
        <f t="shared" si="4"/>
        <v>5.1718600947648269E-2</v>
      </c>
      <c r="AQ53">
        <v>1878.893231387809</v>
      </c>
      <c r="AR53">
        <v>1891.9768637943689</v>
      </c>
      <c r="AS53">
        <v>30.0005338979885</v>
      </c>
      <c r="AT53" s="14">
        <f t="shared" si="5"/>
        <v>4.9186211837688371E-2</v>
      </c>
      <c r="AU53" s="28">
        <f t="shared" si="5"/>
        <v>5.649219734681498E-2</v>
      </c>
      <c r="AV53">
        <v>1922.3421523776831</v>
      </c>
      <c r="AW53">
        <v>1972.2581582797361</v>
      </c>
      <c r="AX53">
        <v>30.575208064710019</v>
      </c>
      <c r="AY53" s="14">
        <f t="shared" si="6"/>
        <v>7.3448372167112599E-2</v>
      </c>
      <c r="AZ53" s="28">
        <f t="shared" si="6"/>
        <v>0.10132179481165517</v>
      </c>
      <c r="BA53">
        <v>1885.0985347136291</v>
      </c>
      <c r="BB53">
        <v>1889.8695299230851</v>
      </c>
      <c r="BC53">
        <v>20.14344705849653</v>
      </c>
      <c r="BD53" s="14">
        <f t="shared" si="7"/>
        <v>5.2651293610808649E-2</v>
      </c>
      <c r="BE53" s="28">
        <f t="shared" si="7"/>
        <v>5.5315448394530765E-2</v>
      </c>
    </row>
    <row r="54" spans="1:57" x14ac:dyDescent="0.3">
      <c r="A54" s="11" t="s">
        <v>70</v>
      </c>
      <c r="B54" s="12">
        <f t="shared" si="8"/>
        <v>2084.1619951492771</v>
      </c>
      <c r="C54" s="12">
        <v>1721.087</v>
      </c>
      <c r="D54" s="13">
        <v>2305.3440000000001</v>
      </c>
      <c r="E54" s="14">
        <v>0.25343599999999999</v>
      </c>
      <c r="F54" s="13">
        <v>60.232799999999997</v>
      </c>
      <c r="G54" s="14">
        <f t="shared" si="9"/>
        <v>0.10612515023568543</v>
      </c>
      <c r="H54">
        <v>1721.087078678444</v>
      </c>
      <c r="I54">
        <v>2296.8975565049691</v>
      </c>
      <c r="J54" s="6">
        <v>0.25069053523775647</v>
      </c>
      <c r="K54">
        <v>60.010574102401733</v>
      </c>
      <c r="L54" s="14">
        <f t="shared" si="10"/>
        <v>0.1020724693429864</v>
      </c>
      <c r="M54">
        <v>1920.277882295306</v>
      </c>
      <c r="N54">
        <v>2084.1619951492771</v>
      </c>
      <c r="O54" s="24">
        <v>7.863309725222864E-2</v>
      </c>
      <c r="P54">
        <v>3600.041821956635</v>
      </c>
      <c r="Q54" s="14">
        <f t="shared" si="11"/>
        <v>0</v>
      </c>
      <c r="R54">
        <v>2159.8362342896298</v>
      </c>
      <c r="S54">
        <v>2178.437030570276</v>
      </c>
      <c r="T54">
        <v>20.000730070703138</v>
      </c>
      <c r="U54" s="14">
        <f t="shared" si="12"/>
        <v>3.6309192527489965E-2</v>
      </c>
      <c r="V54" s="28">
        <f t="shared" si="12"/>
        <v>4.5234024821686876E-2</v>
      </c>
      <c r="W54">
        <v>2458.032678270099</v>
      </c>
      <c r="X54">
        <v>2528.20447637603</v>
      </c>
      <c r="Y54">
        <v>31.29723506509908</v>
      </c>
      <c r="Z54" s="14">
        <f t="shared" si="1"/>
        <v>0.17938657551139331</v>
      </c>
      <c r="AA54" s="28">
        <f t="shared" si="1"/>
        <v>0.21305564647096856</v>
      </c>
      <c r="AB54">
        <v>2148.8562793719352</v>
      </c>
      <c r="AC54">
        <v>2167.517249253714</v>
      </c>
      <c r="AD54">
        <v>20.00079120568698</v>
      </c>
      <c r="AE54" s="14">
        <f t="shared" si="2"/>
        <v>3.1040909666920781E-2</v>
      </c>
      <c r="AF54" s="28">
        <f t="shared" si="2"/>
        <v>3.9994613805663701E-2</v>
      </c>
      <c r="AG54">
        <v>2180.627142853305</v>
      </c>
      <c r="AH54">
        <v>2210.2390403485492</v>
      </c>
      <c r="AI54">
        <v>30.000604026950899</v>
      </c>
      <c r="AJ54" s="14">
        <f t="shared" si="3"/>
        <v>4.6284860739492874E-2</v>
      </c>
      <c r="AK54" s="28">
        <f t="shared" si="3"/>
        <v>6.0492920172571275E-2</v>
      </c>
      <c r="AL54">
        <v>2141.6986582193499</v>
      </c>
      <c r="AM54">
        <v>2164.9239994745071</v>
      </c>
      <c r="AN54">
        <v>20.062125629768708</v>
      </c>
      <c r="AO54" s="14">
        <f t="shared" si="4"/>
        <v>2.7606617529724101E-2</v>
      </c>
      <c r="AP54" s="28">
        <f t="shared" si="4"/>
        <v>3.8750348827585004E-2</v>
      </c>
      <c r="AQ54">
        <v>2365.199576019967</v>
      </c>
      <c r="AR54">
        <v>2449.792535584379</v>
      </c>
      <c r="AS54">
        <v>34.002660431759431</v>
      </c>
      <c r="AT54" s="14">
        <f t="shared" si="5"/>
        <v>0.13484440342199058</v>
      </c>
      <c r="AU54" s="28">
        <f t="shared" si="5"/>
        <v>0.17543287963511386</v>
      </c>
      <c r="AV54">
        <v>2349.0188089055991</v>
      </c>
      <c r="AW54">
        <v>2413.1472813746809</v>
      </c>
      <c r="AX54">
        <v>32.863443159294548</v>
      </c>
      <c r="AY54" s="14">
        <f t="shared" si="6"/>
        <v>0.12708072327043454</v>
      </c>
      <c r="AZ54" s="28">
        <f t="shared" si="6"/>
        <v>0.15785015127955079</v>
      </c>
      <c r="BA54">
        <v>2155.1119169979079</v>
      </c>
      <c r="BB54">
        <v>2200.7750071323162</v>
      </c>
      <c r="BC54">
        <v>25.911246391595341</v>
      </c>
      <c r="BD54" s="14">
        <f t="shared" si="7"/>
        <v>3.4042421852889131E-2</v>
      </c>
      <c r="BE54" s="28">
        <f t="shared" si="7"/>
        <v>5.5951990418425579E-2</v>
      </c>
    </row>
    <row r="55" spans="1:57" x14ac:dyDescent="0.3">
      <c r="A55" s="11" t="s">
        <v>71</v>
      </c>
      <c r="B55" s="12">
        <f t="shared" si="8"/>
        <v>1864.00479275626</v>
      </c>
      <c r="C55" s="12">
        <v>1684.117</v>
      </c>
      <c r="D55" s="13">
        <v>1973</v>
      </c>
      <c r="E55" s="14">
        <v>0.14641799999999999</v>
      </c>
      <c r="F55" s="13">
        <v>60.013800000000003</v>
      </c>
      <c r="G55" s="14">
        <f t="shared" si="9"/>
        <v>5.8473673279869263E-2</v>
      </c>
      <c r="H55">
        <v>1670.691603957684</v>
      </c>
      <c r="I55">
        <v>1912.2078195942099</v>
      </c>
      <c r="J55" s="6">
        <v>0.12630228428193391</v>
      </c>
      <c r="K55">
        <v>60.021596908569343</v>
      </c>
      <c r="L55" s="14">
        <f t="shared" si="10"/>
        <v>2.5859926447223996E-2</v>
      </c>
      <c r="M55">
        <v>1754.852656441391</v>
      </c>
      <c r="N55">
        <v>1864.00479275626</v>
      </c>
      <c r="O55" s="24">
        <v>5.8557862479241302E-2</v>
      </c>
      <c r="P55">
        <v>3600.0132071971889</v>
      </c>
      <c r="Q55" s="14">
        <f t="shared" si="11"/>
        <v>0</v>
      </c>
      <c r="R55">
        <v>1926.892427133912</v>
      </c>
      <c r="S55">
        <v>1926.892427133912</v>
      </c>
      <c r="T55">
        <v>20.000628510197561</v>
      </c>
      <c r="U55" s="14">
        <f t="shared" si="12"/>
        <v>3.3737914527924281E-2</v>
      </c>
      <c r="V55" s="28">
        <f t="shared" si="12"/>
        <v>3.3737914527924281E-2</v>
      </c>
      <c r="W55">
        <v>2028.759488085303</v>
      </c>
      <c r="X55">
        <v>2085.9842610009891</v>
      </c>
      <c r="Y55">
        <v>30.137835976199131</v>
      </c>
      <c r="Z55" s="14">
        <f t="shared" si="1"/>
        <v>8.838748482262436E-2</v>
      </c>
      <c r="AA55" s="28">
        <f t="shared" si="1"/>
        <v>0.11908739135616346</v>
      </c>
      <c r="AB55">
        <v>1916.982493020651</v>
      </c>
      <c r="AC55">
        <v>1924.0873117685419</v>
      </c>
      <c r="AD55">
        <v>20.00081952430774</v>
      </c>
      <c r="AE55" s="14">
        <f t="shared" si="2"/>
        <v>2.8421439939569068E-2</v>
      </c>
      <c r="AF55" s="28">
        <f t="shared" si="2"/>
        <v>3.2233028179846711E-2</v>
      </c>
      <c r="AG55">
        <v>2023.65290330217</v>
      </c>
      <c r="AH55">
        <v>2055.7194945330862</v>
      </c>
      <c r="AI55">
        <v>31.548819047305731</v>
      </c>
      <c r="AJ55" s="14">
        <f t="shared" si="3"/>
        <v>8.564790775556004E-2</v>
      </c>
      <c r="AK55" s="28">
        <f t="shared" si="3"/>
        <v>0.10285097040621989</v>
      </c>
      <c r="AL55">
        <v>1916.801375558008</v>
      </c>
      <c r="AM55">
        <v>1921.519400234477</v>
      </c>
      <c r="AN55">
        <v>20.068656931864101</v>
      </c>
      <c r="AO55" s="14">
        <f t="shared" si="4"/>
        <v>2.8324274168672538E-2</v>
      </c>
      <c r="AP55" s="28">
        <f t="shared" si="4"/>
        <v>3.0855396778873855E-2</v>
      </c>
      <c r="AQ55">
        <v>1958.423191269811</v>
      </c>
      <c r="AR55">
        <v>2001.633566161069</v>
      </c>
      <c r="AS55">
        <v>30.360504048457368</v>
      </c>
      <c r="AT55" s="14">
        <f t="shared" si="5"/>
        <v>5.0653517029823042E-2</v>
      </c>
      <c r="AU55" s="28">
        <f t="shared" si="5"/>
        <v>7.3834989019154029E-2</v>
      </c>
      <c r="AV55">
        <v>2011.6036164554159</v>
      </c>
      <c r="AW55">
        <v>2042.9312511138351</v>
      </c>
      <c r="AX55">
        <v>30.474095657019639</v>
      </c>
      <c r="AY55" s="14">
        <f t="shared" si="6"/>
        <v>7.9183714694695068E-2</v>
      </c>
      <c r="AZ55" s="28">
        <f t="shared" si="6"/>
        <v>9.5990342435225542E-2</v>
      </c>
      <c r="BA55">
        <v>1931.5002700362591</v>
      </c>
      <c r="BB55">
        <v>1958.792275347085</v>
      </c>
      <c r="BC55">
        <v>23.487633232300869</v>
      </c>
      <c r="BD55" s="14">
        <f t="shared" si="7"/>
        <v>3.6209926896268889E-2</v>
      </c>
      <c r="BE55" s="28">
        <f t="shared" si="7"/>
        <v>5.0851522999930149E-2</v>
      </c>
    </row>
    <row r="56" spans="1:57" x14ac:dyDescent="0.3">
      <c r="A56" s="11" t="s">
        <v>72</v>
      </c>
      <c r="B56" s="12">
        <f t="shared" si="8"/>
        <v>2155.1912312090881</v>
      </c>
      <c r="C56" s="12">
        <v>1861.0350000000001</v>
      </c>
      <c r="D56" s="13">
        <v>2220.3649999999998</v>
      </c>
      <c r="E56" s="14">
        <v>0.16183400000000001</v>
      </c>
      <c r="F56" s="13">
        <v>60.029220000000002</v>
      </c>
      <c r="G56" s="14">
        <f t="shared" si="9"/>
        <v>3.0240364681860941E-2</v>
      </c>
      <c r="H56">
        <v>1894.5045148128911</v>
      </c>
      <c r="I56">
        <v>3035.1667170658438</v>
      </c>
      <c r="J56" s="6">
        <v>0.37581533687732799</v>
      </c>
      <c r="K56">
        <v>60.029482126235962</v>
      </c>
      <c r="L56" s="14">
        <f t="shared" si="10"/>
        <v>0.40830506041131159</v>
      </c>
      <c r="M56">
        <v>2042.353267753389</v>
      </c>
      <c r="N56">
        <v>2155.1912312090881</v>
      </c>
      <c r="O56" s="24">
        <v>5.2356357905370382E-2</v>
      </c>
      <c r="P56">
        <v>3600.047835111618</v>
      </c>
      <c r="Q56" s="14">
        <f t="shared" si="11"/>
        <v>0</v>
      </c>
      <c r="R56">
        <v>2664.3033602706159</v>
      </c>
      <c r="S56">
        <v>2736.6370864555879</v>
      </c>
      <c r="T56">
        <v>20.89965579549753</v>
      </c>
      <c r="U56" s="14">
        <f t="shared" si="12"/>
        <v>0.23622596532926216</v>
      </c>
      <c r="V56" s="28">
        <f t="shared" si="12"/>
        <v>0.26978852123498187</v>
      </c>
      <c r="W56">
        <v>2572.7946996381952</v>
      </c>
      <c r="X56">
        <v>2683.9936643809169</v>
      </c>
      <c r="Y56">
        <v>33.624227423497359</v>
      </c>
      <c r="Z56" s="14">
        <f t="shared" si="1"/>
        <v>0.1937663175229358</v>
      </c>
      <c r="AA56" s="28">
        <f t="shared" si="1"/>
        <v>0.24536218666552589</v>
      </c>
      <c r="AB56">
        <v>2658.113049466368</v>
      </c>
      <c r="AC56">
        <v>2748.5958670985028</v>
      </c>
      <c r="AD56">
        <v>22.630848815699569</v>
      </c>
      <c r="AE56" s="14">
        <f t="shared" si="2"/>
        <v>0.2333536861947674</v>
      </c>
      <c r="AF56" s="28">
        <f t="shared" si="2"/>
        <v>0.27533734700493728</v>
      </c>
      <c r="AG56">
        <v>2492.931347952202</v>
      </c>
      <c r="AH56">
        <v>2597.957703719032</v>
      </c>
      <c r="AI56">
        <v>31.583725747838621</v>
      </c>
      <c r="AJ56" s="14">
        <f t="shared" si="3"/>
        <v>0.15671004588935605</v>
      </c>
      <c r="AK56" s="28">
        <f t="shared" si="3"/>
        <v>0.20544184947409361</v>
      </c>
      <c r="AL56">
        <v>2280.232555298518</v>
      </c>
      <c r="AM56">
        <v>2295.0899152599891</v>
      </c>
      <c r="AN56">
        <v>20.000610646768472</v>
      </c>
      <c r="AO56" s="14">
        <f t="shared" si="4"/>
        <v>5.8018667800202713E-2</v>
      </c>
      <c r="AP56" s="28">
        <f t="shared" si="4"/>
        <v>6.4912422631014585E-2</v>
      </c>
      <c r="AQ56">
        <v>2514.2153500156551</v>
      </c>
      <c r="AR56">
        <v>2666.412906091351</v>
      </c>
      <c r="AS56">
        <v>32.058504008874287</v>
      </c>
      <c r="AT56" s="14">
        <f t="shared" si="5"/>
        <v>0.16658573661936726</v>
      </c>
      <c r="AU56" s="28">
        <f t="shared" si="5"/>
        <v>0.23720478604372452</v>
      </c>
      <c r="AV56">
        <v>2458.4464955190228</v>
      </c>
      <c r="AW56">
        <v>2535.5398997586731</v>
      </c>
      <c r="AX56">
        <v>30.33465505189379</v>
      </c>
      <c r="AY56" s="14">
        <f t="shared" si="6"/>
        <v>0.14070921406812004</v>
      </c>
      <c r="AZ56" s="28">
        <f t="shared" si="6"/>
        <v>0.17648024130842666</v>
      </c>
      <c r="BA56">
        <v>2544.281406635087</v>
      </c>
      <c r="BB56">
        <v>2654.0558051956409</v>
      </c>
      <c r="BC56">
        <v>24.685843613115139</v>
      </c>
      <c r="BD56" s="14">
        <f t="shared" si="7"/>
        <v>0.18053626508479934</v>
      </c>
      <c r="BE56" s="28">
        <f t="shared" si="7"/>
        <v>0.23147114129017862</v>
      </c>
    </row>
    <row r="57" spans="1:57" x14ac:dyDescent="0.3">
      <c r="A57" s="11" t="s">
        <v>73</v>
      </c>
      <c r="B57" s="12">
        <f t="shared" si="8"/>
        <v>1690.421413106531</v>
      </c>
      <c r="C57" s="12">
        <v>1439.0070000000001</v>
      </c>
      <c r="D57" s="13">
        <v>1920.537</v>
      </c>
      <c r="E57" s="14">
        <v>0.25072699999999998</v>
      </c>
      <c r="F57" s="13">
        <v>60.045450000000002</v>
      </c>
      <c r="G57" s="14">
        <f t="shared" si="9"/>
        <v>0.13612912443565167</v>
      </c>
      <c r="H57">
        <v>1416.0336460170181</v>
      </c>
      <c r="I57">
        <v>2511.3788495166591</v>
      </c>
      <c r="J57" s="6">
        <v>0.43615291404976692</v>
      </c>
      <c r="K57">
        <v>60.019516944885247</v>
      </c>
      <c r="L57" s="14">
        <f t="shared" si="10"/>
        <v>0.48565253021815047</v>
      </c>
      <c r="M57">
        <v>1531.9972001317981</v>
      </c>
      <c r="N57">
        <v>1690.421413106531</v>
      </c>
      <c r="O57" s="24">
        <v>9.3718768436322514E-2</v>
      </c>
      <c r="P57">
        <v>3600.015056848526</v>
      </c>
      <c r="Q57" s="14">
        <f t="shared" si="11"/>
        <v>0</v>
      </c>
      <c r="R57">
        <v>1974.348702395276</v>
      </c>
      <c r="S57">
        <v>2068.681471340924</v>
      </c>
      <c r="T57">
        <v>24.571360758399528</v>
      </c>
      <c r="U57" s="14">
        <f t="shared" si="12"/>
        <v>0.16796243060300833</v>
      </c>
      <c r="V57" s="28">
        <f t="shared" si="12"/>
        <v>0.22376672189643809</v>
      </c>
      <c r="W57">
        <v>1962.833346172252</v>
      </c>
      <c r="X57">
        <v>2076.0196255136061</v>
      </c>
      <c r="Y57">
        <v>33.345729149304681</v>
      </c>
      <c r="Z57" s="14">
        <f t="shared" si="1"/>
        <v>0.16115030900200364</v>
      </c>
      <c r="AA57" s="28">
        <f t="shared" si="1"/>
        <v>0.22810774249389765</v>
      </c>
      <c r="AB57">
        <v>2021.5196829565309</v>
      </c>
      <c r="AC57">
        <v>2076.2934868464222</v>
      </c>
      <c r="AD57">
        <v>28.142723386886061</v>
      </c>
      <c r="AE57" s="14">
        <f t="shared" si="2"/>
        <v>0.19586729515069981</v>
      </c>
      <c r="AF57" s="28">
        <f t="shared" si="2"/>
        <v>0.22826975022208468</v>
      </c>
      <c r="AG57">
        <v>1945.4032544755401</v>
      </c>
      <c r="AH57">
        <v>2016.347218568897</v>
      </c>
      <c r="AI57">
        <v>31.465888342633839</v>
      </c>
      <c r="AJ57" s="14">
        <f t="shared" si="3"/>
        <v>0.15083921641788861</v>
      </c>
      <c r="AK57" s="28">
        <f t="shared" si="3"/>
        <v>0.19280742833433695</v>
      </c>
      <c r="AL57">
        <v>1967.027435479526</v>
      </c>
      <c r="AM57">
        <v>2038.6593283367749</v>
      </c>
      <c r="AN57">
        <v>24.479023796343249</v>
      </c>
      <c r="AO57" s="14">
        <f t="shared" si="4"/>
        <v>0.1636313999742047</v>
      </c>
      <c r="AP57" s="28">
        <f t="shared" si="4"/>
        <v>0.20600656885331226</v>
      </c>
      <c r="AQ57">
        <v>1917.678346010302</v>
      </c>
      <c r="AR57">
        <v>1980.698576752317</v>
      </c>
      <c r="AS57">
        <v>32.882289021066391</v>
      </c>
      <c r="AT57" s="14">
        <f t="shared" si="5"/>
        <v>0.13443803488393768</v>
      </c>
      <c r="AU57" s="28">
        <f t="shared" si="5"/>
        <v>0.1717188160272628</v>
      </c>
      <c r="AV57">
        <v>1854.0164477967719</v>
      </c>
      <c r="AW57">
        <v>1917.187672903066</v>
      </c>
      <c r="AX57">
        <v>36.724415037798472</v>
      </c>
      <c r="AY57" s="14">
        <f t="shared" si="6"/>
        <v>9.6777663499658426E-2</v>
      </c>
      <c r="AZ57" s="28">
        <f t="shared" si="6"/>
        <v>0.13414776814723425</v>
      </c>
      <c r="BA57">
        <v>1873.6167314487959</v>
      </c>
      <c r="BB57">
        <v>1936.922821237953</v>
      </c>
      <c r="BC57">
        <v>40.571656821796203</v>
      </c>
      <c r="BD57" s="14">
        <f t="shared" si="7"/>
        <v>0.10837257320682078</v>
      </c>
      <c r="BE57" s="28">
        <f t="shared" si="7"/>
        <v>0.14582245954777637</v>
      </c>
    </row>
    <row r="58" spans="1:57" x14ac:dyDescent="0.3">
      <c r="A58" s="11" t="s">
        <v>74</v>
      </c>
      <c r="B58" s="12">
        <f t="shared" si="8"/>
        <v>2067.6502988200341</v>
      </c>
      <c r="C58" s="12">
        <v>1720.548</v>
      </c>
      <c r="D58" s="13">
        <v>2318.65</v>
      </c>
      <c r="E58" s="14">
        <v>0.25795299999999999</v>
      </c>
      <c r="F58" s="13">
        <v>60.015729999999998</v>
      </c>
      <c r="G58" s="14">
        <f t="shared" si="9"/>
        <v>0.12139369085923592</v>
      </c>
      <c r="H58">
        <v>1720.5478584887819</v>
      </c>
      <c r="I58">
        <v>2338.4129232465921</v>
      </c>
      <c r="J58" s="6">
        <v>0.26422410627973408</v>
      </c>
      <c r="K58">
        <v>60.020799875259399</v>
      </c>
      <c r="L58" s="14">
        <f t="shared" si="10"/>
        <v>0.13095184644186528</v>
      </c>
      <c r="M58">
        <v>1922.484501207736</v>
      </c>
      <c r="N58">
        <v>2067.6502988200341</v>
      </c>
      <c r="O58" s="24">
        <v>7.0208099355651143E-2</v>
      </c>
      <c r="P58">
        <v>3600.131007194519</v>
      </c>
      <c r="Q58" s="14">
        <f t="shared" si="11"/>
        <v>0</v>
      </c>
      <c r="R58">
        <v>2122.1044128747549</v>
      </c>
      <c r="S58">
        <v>2142.1921354071492</v>
      </c>
      <c r="T58">
        <v>20.000163971200529</v>
      </c>
      <c r="U58" s="14">
        <f t="shared" si="12"/>
        <v>2.6336230109025995E-2</v>
      </c>
      <c r="V58" s="28">
        <f t="shared" si="12"/>
        <v>3.605147187106765E-2</v>
      </c>
      <c r="W58">
        <v>2418.5444499774048</v>
      </c>
      <c r="X58">
        <v>2475.582913151592</v>
      </c>
      <c r="Y58">
        <v>31.702676475499171</v>
      </c>
      <c r="Z58" s="14">
        <f t="shared" si="1"/>
        <v>0.1697067204050989</v>
      </c>
      <c r="AA58" s="28">
        <f t="shared" si="1"/>
        <v>0.1972928471339456</v>
      </c>
      <c r="AB58">
        <v>2164.3102479239919</v>
      </c>
      <c r="AC58">
        <v>2187.1335281207062</v>
      </c>
      <c r="AD58">
        <v>20.12544554919004</v>
      </c>
      <c r="AE58" s="14">
        <f t="shared" si="2"/>
        <v>4.6748693025662855E-2</v>
      </c>
      <c r="AF58" s="28">
        <f t="shared" si="2"/>
        <v>5.7786962025860325E-2</v>
      </c>
      <c r="AG58">
        <v>2170.2108220302898</v>
      </c>
      <c r="AH58">
        <v>2198.3733208885178</v>
      </c>
      <c r="AI58">
        <v>30.00052230777219</v>
      </c>
      <c r="AJ58" s="14">
        <f t="shared" si="3"/>
        <v>4.9602451279495821E-2</v>
      </c>
      <c r="AK58" s="28">
        <f t="shared" si="3"/>
        <v>6.3222984149246458E-2</v>
      </c>
      <c r="AL58">
        <v>2179.2702627441049</v>
      </c>
      <c r="AM58">
        <v>2185.2936824076828</v>
      </c>
      <c r="AN58">
        <v>20.000523622403851</v>
      </c>
      <c r="AO58" s="14">
        <f t="shared" si="4"/>
        <v>5.3983966238280265E-2</v>
      </c>
      <c r="AP58" s="28">
        <f t="shared" si="4"/>
        <v>5.689713761306029E-2</v>
      </c>
      <c r="AQ58">
        <v>2185.0277512864859</v>
      </c>
      <c r="AR58">
        <v>2206.8349509530831</v>
      </c>
      <c r="AS58">
        <v>30.00059347809292</v>
      </c>
      <c r="AT58" s="14">
        <f t="shared" si="5"/>
        <v>5.6768522478601306E-2</v>
      </c>
      <c r="AU58" s="28">
        <f t="shared" si="5"/>
        <v>6.7315373500286213E-2</v>
      </c>
      <c r="AV58">
        <v>2174.0394263985122</v>
      </c>
      <c r="AW58">
        <v>2194.8833496937891</v>
      </c>
      <c r="AX58">
        <v>30.000709547800941</v>
      </c>
      <c r="AY58" s="14">
        <f t="shared" si="6"/>
        <v>5.1454120476364995E-2</v>
      </c>
      <c r="AZ58" s="28">
        <f t="shared" si="6"/>
        <v>6.1535091764001064E-2</v>
      </c>
      <c r="BA58">
        <v>2173.4361462741222</v>
      </c>
      <c r="BB58">
        <v>2200.341124942594</v>
      </c>
      <c r="BC58">
        <v>22.197283149400029</v>
      </c>
      <c r="BD58" s="14">
        <f t="shared" si="7"/>
        <v>5.1162349607406003E-2</v>
      </c>
      <c r="BE58" s="28">
        <f t="shared" si="7"/>
        <v>6.4174694433717261E-2</v>
      </c>
    </row>
    <row r="59" spans="1:57" x14ac:dyDescent="0.3">
      <c r="A59" s="11" t="s">
        <v>75</v>
      </c>
      <c r="B59" s="12">
        <f t="shared" si="8"/>
        <v>2100.7855759194849</v>
      </c>
      <c r="C59" s="12">
        <v>1944.557</v>
      </c>
      <c r="D59" s="13">
        <v>2159.163</v>
      </c>
      <c r="E59" s="14">
        <v>9.9392999999999995E-2</v>
      </c>
      <c r="F59" s="13">
        <v>60.065939999999998</v>
      </c>
      <c r="G59" s="14">
        <f t="shared" si="9"/>
        <v>2.778837819036533E-2</v>
      </c>
      <c r="H59">
        <v>1945.9589788214601</v>
      </c>
      <c r="I59">
        <v>2169.0238629903879</v>
      </c>
      <c r="J59" s="6">
        <v>0.10284113880674151</v>
      </c>
      <c r="K59">
        <v>60.039921045303338</v>
      </c>
      <c r="L59" s="14">
        <f t="shared" si="10"/>
        <v>3.2482271324162156E-2</v>
      </c>
      <c r="M59">
        <v>2001.0436242707381</v>
      </c>
      <c r="N59">
        <v>2100.7855759194849</v>
      </c>
      <c r="O59" s="24">
        <v>4.7478406550412369E-2</v>
      </c>
      <c r="P59">
        <v>3600.0253639221191</v>
      </c>
      <c r="Q59" s="14">
        <f t="shared" si="11"/>
        <v>0</v>
      </c>
      <c r="R59">
        <v>2148.8470994654581</v>
      </c>
      <c r="S59">
        <v>2148.8470994654581</v>
      </c>
      <c r="T59">
        <v>20.000854684300428</v>
      </c>
      <c r="U59" s="14">
        <f t="shared" si="12"/>
        <v>2.2877881539593727E-2</v>
      </c>
      <c r="V59" s="28">
        <f t="shared" si="12"/>
        <v>2.2877881539593727E-2</v>
      </c>
      <c r="W59">
        <v>2167.6177445225799</v>
      </c>
      <c r="X59">
        <v>2175.9167426887748</v>
      </c>
      <c r="Y59">
        <v>30.00064071249799</v>
      </c>
      <c r="Z59" s="14">
        <f t="shared" si="1"/>
        <v>3.1812941486826146E-2</v>
      </c>
      <c r="AA59" s="28">
        <f t="shared" si="1"/>
        <v>3.5763367585197728E-2</v>
      </c>
      <c r="AB59">
        <v>2151.4321977723389</v>
      </c>
      <c r="AC59">
        <v>2151.4321977723389</v>
      </c>
      <c r="AD59">
        <v>20.0003328936873</v>
      </c>
      <c r="AE59" s="14">
        <f t="shared" si="2"/>
        <v>2.4108420408725739E-2</v>
      </c>
      <c r="AF59" s="28">
        <f t="shared" si="2"/>
        <v>2.4108420408725739E-2</v>
      </c>
      <c r="AG59">
        <v>2168.7558889237011</v>
      </c>
      <c r="AH59">
        <v>2173.8851556858472</v>
      </c>
      <c r="AI59">
        <v>30.05177948586643</v>
      </c>
      <c r="AJ59" s="14">
        <f t="shared" si="3"/>
        <v>3.2354712343484436E-2</v>
      </c>
      <c r="AK59" s="28">
        <f t="shared" si="3"/>
        <v>3.4796306964535187E-2</v>
      </c>
      <c r="AL59">
        <v>2151.4321977723389</v>
      </c>
      <c r="AM59">
        <v>2151.4321977723389</v>
      </c>
      <c r="AN59">
        <v>20.000758777884769</v>
      </c>
      <c r="AO59" s="14">
        <f t="shared" si="4"/>
        <v>2.4108420408725739E-2</v>
      </c>
      <c r="AP59" s="28">
        <f t="shared" si="4"/>
        <v>2.4108420408725739E-2</v>
      </c>
      <c r="AQ59">
        <v>2170.4779088601349</v>
      </c>
      <c r="AR59">
        <v>2173.455242966575</v>
      </c>
      <c r="AS59">
        <v>30.00071273504291</v>
      </c>
      <c r="AT59" s="14">
        <f t="shared" si="5"/>
        <v>3.3174415199488695E-2</v>
      </c>
      <c r="AU59" s="28">
        <f t="shared" si="5"/>
        <v>3.4591663175944837E-2</v>
      </c>
      <c r="AV59">
        <v>2169.028306398578</v>
      </c>
      <c r="AW59">
        <v>2172.116714453256</v>
      </c>
      <c r="AX59">
        <v>30.089878148795101</v>
      </c>
      <c r="AY59" s="14">
        <f t="shared" si="6"/>
        <v>3.2484386441593016E-2</v>
      </c>
      <c r="AZ59" s="28">
        <f t="shared" si="6"/>
        <v>3.3954506995579697E-2</v>
      </c>
      <c r="BA59">
        <v>2168.050291820347</v>
      </c>
      <c r="BB59">
        <v>2168.4829757788279</v>
      </c>
      <c r="BC59">
        <v>20.000563760905059</v>
      </c>
      <c r="BD59" s="14">
        <f t="shared" si="7"/>
        <v>3.201883936746909E-2</v>
      </c>
      <c r="BE59" s="28">
        <f t="shared" si="7"/>
        <v>3.2224802300307491E-2</v>
      </c>
    </row>
    <row r="60" spans="1:57" x14ac:dyDescent="0.3">
      <c r="A60" s="11" t="s">
        <v>76</v>
      </c>
      <c r="B60" s="12">
        <f t="shared" si="8"/>
        <v>2023.9586650394249</v>
      </c>
      <c r="C60" s="12">
        <v>1752.1569999999999</v>
      </c>
      <c r="D60" s="13">
        <v>2099.2849999999999</v>
      </c>
      <c r="E60" s="14">
        <v>0.165355</v>
      </c>
      <c r="F60" s="13">
        <v>60.022390000000001</v>
      </c>
      <c r="G60" s="14">
        <f t="shared" si="9"/>
        <v>3.7217328724007154E-2</v>
      </c>
      <c r="H60">
        <v>1718.3019383636411</v>
      </c>
      <c r="I60">
        <v>2230.3019939684009</v>
      </c>
      <c r="J60" s="6">
        <v>0.22956534899282949</v>
      </c>
      <c r="K60">
        <v>60.013880014419563</v>
      </c>
      <c r="L60" s="14">
        <f t="shared" si="10"/>
        <v>0.10195036711629514</v>
      </c>
      <c r="M60">
        <v>1899.566232763596</v>
      </c>
      <c r="N60">
        <v>2023.9586650394249</v>
      </c>
      <c r="O60" s="24">
        <v>6.145996675945261E-2</v>
      </c>
      <c r="P60">
        <v>3600.0145540237431</v>
      </c>
      <c r="Q60" s="14">
        <f t="shared" si="11"/>
        <v>0</v>
      </c>
      <c r="R60">
        <v>2109.0240287264651</v>
      </c>
      <c r="S60">
        <v>2109.0240287264651</v>
      </c>
      <c r="T60">
        <v>20.000757125199019</v>
      </c>
      <c r="U60" s="14">
        <f t="shared" si="12"/>
        <v>4.2029200080221596E-2</v>
      </c>
      <c r="V60" s="28">
        <f t="shared" si="12"/>
        <v>4.2029200080221596E-2</v>
      </c>
      <c r="W60">
        <v>2258.0864421078109</v>
      </c>
      <c r="X60">
        <v>2284.043463427683</v>
      </c>
      <c r="Y60">
        <v>30.011403915102711</v>
      </c>
      <c r="Z60" s="14">
        <f t="shared" si="1"/>
        <v>0.11567814161057749</v>
      </c>
      <c r="AA60" s="28">
        <f t="shared" si="1"/>
        <v>0.12850301880211171</v>
      </c>
      <c r="AB60">
        <v>2114.1171467354579</v>
      </c>
      <c r="AC60">
        <v>2115.0125709869508</v>
      </c>
      <c r="AD60">
        <v>20.000642877223431</v>
      </c>
      <c r="AE60" s="14">
        <f t="shared" si="2"/>
        <v>4.4545614124128788E-2</v>
      </c>
      <c r="AF60" s="28">
        <f t="shared" si="2"/>
        <v>4.4988026445565897E-2</v>
      </c>
      <c r="AG60">
        <v>2112.5432433022788</v>
      </c>
      <c r="AH60">
        <v>2122.5996310100932</v>
      </c>
      <c r="AI60">
        <v>30.004105496965352</v>
      </c>
      <c r="AJ60" s="14">
        <f t="shared" si="3"/>
        <v>4.3767977969613521E-2</v>
      </c>
      <c r="AK60" s="28">
        <f t="shared" si="3"/>
        <v>4.8736650443771214E-2</v>
      </c>
      <c r="AL60">
        <v>2099.452992904975</v>
      </c>
      <c r="AM60">
        <v>2101.8925520516359</v>
      </c>
      <c r="AN60">
        <v>20.047142089507538</v>
      </c>
      <c r="AO60" s="14">
        <f t="shared" si="4"/>
        <v>3.730033086623314E-2</v>
      </c>
      <c r="AP60" s="28">
        <f t="shared" si="4"/>
        <v>3.850567126611399E-2</v>
      </c>
      <c r="AQ60">
        <v>2116.6462575776031</v>
      </c>
      <c r="AR60">
        <v>2129.820185325937</v>
      </c>
      <c r="AS60">
        <v>30.090045380033551</v>
      </c>
      <c r="AT60" s="14">
        <f t="shared" si="5"/>
        <v>4.5795200336451923E-2</v>
      </c>
      <c r="AU60" s="28">
        <f t="shared" si="5"/>
        <v>5.230419084890256E-2</v>
      </c>
      <c r="AV60">
        <v>2119.19441479128</v>
      </c>
      <c r="AW60">
        <v>2131.2074916571469</v>
      </c>
      <c r="AX60">
        <v>30.000630888796881</v>
      </c>
      <c r="AY60" s="14">
        <f t="shared" si="6"/>
        <v>4.7054197003573689E-2</v>
      </c>
      <c r="AZ60" s="28">
        <f t="shared" si="6"/>
        <v>5.2989632876535492E-2</v>
      </c>
      <c r="BA60">
        <v>2123.169904214913</v>
      </c>
      <c r="BB60">
        <v>2128.4737706320821</v>
      </c>
      <c r="BC60">
        <v>20.505180109804499</v>
      </c>
      <c r="BD60" s="14">
        <f t="shared" si="7"/>
        <v>4.9018411733994363E-2</v>
      </c>
      <c r="BE60" s="28">
        <f t="shared" si="7"/>
        <v>5.1638952612019527E-2</v>
      </c>
    </row>
    <row r="61" spans="1:57" x14ac:dyDescent="0.3">
      <c r="A61" s="11" t="s">
        <v>77</v>
      </c>
      <c r="B61" s="12">
        <f t="shared" si="8"/>
        <v>1803.1659072794901</v>
      </c>
      <c r="C61" s="12">
        <v>1532.192</v>
      </c>
      <c r="D61" s="13">
        <v>1973.354</v>
      </c>
      <c r="E61" s="14">
        <v>0.22355900000000001</v>
      </c>
      <c r="F61" s="13">
        <v>60.02514</v>
      </c>
      <c r="G61" s="14">
        <f t="shared" si="9"/>
        <v>9.4382936164359776E-2</v>
      </c>
      <c r="H61">
        <v>1468.191897956284</v>
      </c>
      <c r="I61">
        <v>2069.030595216836</v>
      </c>
      <c r="J61" s="6">
        <v>0.29039623611635579</v>
      </c>
      <c r="K61">
        <v>60.028434991836548</v>
      </c>
      <c r="L61" s="14">
        <f t="shared" si="10"/>
        <v>0.14744327566533622</v>
      </c>
      <c r="M61">
        <v>1641.8884613197549</v>
      </c>
      <c r="N61">
        <v>1803.1659072794901</v>
      </c>
      <c r="O61" s="24">
        <v>8.944126844271362E-2</v>
      </c>
      <c r="P61">
        <v>3600.0166249275212</v>
      </c>
      <c r="Q61" s="14">
        <f t="shared" si="11"/>
        <v>0</v>
      </c>
      <c r="R61">
        <v>1917.6484192527059</v>
      </c>
      <c r="S61">
        <v>1924.222507465809</v>
      </c>
      <c r="T61">
        <v>20.000556007599521</v>
      </c>
      <c r="U61" s="14">
        <f t="shared" si="12"/>
        <v>6.3489727434975912E-2</v>
      </c>
      <c r="V61" s="28">
        <f t="shared" si="12"/>
        <v>6.7135586191823027E-2</v>
      </c>
      <c r="W61">
        <v>2008.7051831343499</v>
      </c>
      <c r="X61">
        <v>2062.338834454009</v>
      </c>
      <c r="Y61">
        <v>31.03859005700215</v>
      </c>
      <c r="Z61" s="14">
        <f t="shared" si="1"/>
        <v>0.11398800023064175</v>
      </c>
      <c r="AA61" s="28">
        <f t="shared" si="1"/>
        <v>0.14373215804947403</v>
      </c>
      <c r="AB61">
        <v>1928.2397312532889</v>
      </c>
      <c r="AC61">
        <v>1934.8392664151741</v>
      </c>
      <c r="AD61">
        <v>21.007085699599699</v>
      </c>
      <c r="AE61" s="14">
        <f t="shared" si="2"/>
        <v>6.9363458719393631E-2</v>
      </c>
      <c r="AF61" s="28">
        <f t="shared" si="2"/>
        <v>7.3023429848640478E-2</v>
      </c>
      <c r="AG61">
        <v>1926.497921964411</v>
      </c>
      <c r="AH61">
        <v>1951.5440540392501</v>
      </c>
      <c r="AI61">
        <v>32.091380326170473</v>
      </c>
      <c r="AJ61" s="14">
        <f t="shared" si="3"/>
        <v>6.83974858813724E-2</v>
      </c>
      <c r="AK61" s="28">
        <f t="shared" si="3"/>
        <v>8.2287573295806271E-2</v>
      </c>
      <c r="AL61">
        <v>1917.1717185441889</v>
      </c>
      <c r="AM61">
        <v>1924.610939898731</v>
      </c>
      <c r="AN61">
        <v>20.28109633896965</v>
      </c>
      <c r="AO61" s="14">
        <f t="shared" si="4"/>
        <v>6.3225358689652747E-2</v>
      </c>
      <c r="AP61" s="28">
        <f t="shared" si="4"/>
        <v>6.7351003104572885E-2</v>
      </c>
      <c r="AQ61">
        <v>2009.9109438472799</v>
      </c>
      <c r="AR61">
        <v>2049.792903091728</v>
      </c>
      <c r="AS61">
        <v>33.405920686759053</v>
      </c>
      <c r="AT61" s="14">
        <f t="shared" si="5"/>
        <v>0.11465669117475413</v>
      </c>
      <c r="AU61" s="28">
        <f t="shared" si="5"/>
        <v>0.13677443368721082</v>
      </c>
      <c r="AV61">
        <v>1938.439038752814</v>
      </c>
      <c r="AW61">
        <v>1985.5754018500579</v>
      </c>
      <c r="AX61">
        <v>32.632203770702468</v>
      </c>
      <c r="AY61" s="14">
        <f t="shared" si="6"/>
        <v>7.5019792093017124E-2</v>
      </c>
      <c r="AZ61" s="28">
        <f t="shared" si="6"/>
        <v>0.10116068290453456</v>
      </c>
      <c r="BA61">
        <v>1933.5288626560759</v>
      </c>
      <c r="BB61">
        <v>1954.8337262801961</v>
      </c>
      <c r="BC61">
        <v>30.614665739412889</v>
      </c>
      <c r="BD61" s="14">
        <f t="shared" si="7"/>
        <v>7.229670594940972E-2</v>
      </c>
      <c r="BE61" s="28">
        <f t="shared" si="7"/>
        <v>8.4111960185368317E-2</v>
      </c>
    </row>
    <row r="62" spans="1:57" x14ac:dyDescent="0.3">
      <c r="A62" s="11" t="s">
        <v>78</v>
      </c>
      <c r="B62" s="12">
        <f t="shared" si="8"/>
        <v>2029.725103520607</v>
      </c>
      <c r="C62" s="12">
        <v>1747.088</v>
      </c>
      <c r="D62" s="13">
        <v>2248.8560000000002</v>
      </c>
      <c r="E62" s="14">
        <v>0.22312100000000001</v>
      </c>
      <c r="F62" s="13">
        <v>60.014659999999999</v>
      </c>
      <c r="G62" s="14">
        <f t="shared" si="9"/>
        <v>0.10796087415941467</v>
      </c>
      <c r="H62">
        <v>1745.0777548582289</v>
      </c>
      <c r="I62">
        <v>2113.8516937198901</v>
      </c>
      <c r="J62" s="6">
        <v>0.17445591852884609</v>
      </c>
      <c r="K62">
        <v>60.052193880081177</v>
      </c>
      <c r="L62" s="14">
        <f t="shared" si="10"/>
        <v>4.1447282714966428E-2</v>
      </c>
      <c r="M62">
        <v>1871.3588970259129</v>
      </c>
      <c r="N62">
        <v>2029.725103520607</v>
      </c>
      <c r="O62" s="24">
        <v>7.8023475307076748E-2</v>
      </c>
      <c r="P62">
        <v>3605.6435339450841</v>
      </c>
      <c r="Q62" s="14">
        <f t="shared" si="11"/>
        <v>0</v>
      </c>
      <c r="R62">
        <v>2059.342600390044</v>
      </c>
      <c r="S62">
        <v>2059.342600390044</v>
      </c>
      <c r="T62">
        <v>20.000638212497869</v>
      </c>
      <c r="U62" s="14">
        <f t="shared" si="12"/>
        <v>1.4591875923525175E-2</v>
      </c>
      <c r="V62" s="28">
        <f t="shared" si="12"/>
        <v>1.4591875923525175E-2</v>
      </c>
      <c r="W62">
        <v>2255.5069945613859</v>
      </c>
      <c r="X62">
        <v>2366.8746826181</v>
      </c>
      <c r="Y62">
        <v>32.102784198804883</v>
      </c>
      <c r="Z62" s="14">
        <f t="shared" si="1"/>
        <v>0.11123766989389586</v>
      </c>
      <c r="AA62" s="28">
        <f t="shared" si="1"/>
        <v>0.16610603007899882</v>
      </c>
      <c r="AB62">
        <v>2085.3263521952949</v>
      </c>
      <c r="AC62">
        <v>2105.009440137238</v>
      </c>
      <c r="AD62">
        <v>22.085312936792619</v>
      </c>
      <c r="AE62" s="14">
        <f t="shared" si="2"/>
        <v>2.7393487215705316E-2</v>
      </c>
      <c r="AF62" s="28">
        <f t="shared" si="2"/>
        <v>3.7090902844946087E-2</v>
      </c>
      <c r="AG62">
        <v>2098.106156093053</v>
      </c>
      <c r="AH62">
        <v>2113.9220928021991</v>
      </c>
      <c r="AI62">
        <v>30.162737265788021</v>
      </c>
      <c r="AJ62" s="14">
        <f t="shared" si="3"/>
        <v>3.368980974509176E-2</v>
      </c>
      <c r="AK62" s="28">
        <f t="shared" si="3"/>
        <v>4.1481966762666724E-2</v>
      </c>
      <c r="AL62">
        <v>2078.9571852286249</v>
      </c>
      <c r="AM62">
        <v>2080.78747297062</v>
      </c>
      <c r="AN62">
        <v>20.000663341418839</v>
      </c>
      <c r="AO62" s="14">
        <f t="shared" si="4"/>
        <v>2.4255541611336248E-2</v>
      </c>
      <c r="AP62" s="28">
        <f t="shared" si="4"/>
        <v>2.5157283299814374E-2</v>
      </c>
      <c r="AQ62">
        <v>2093.3585327134879</v>
      </c>
      <c r="AR62">
        <v>2118.685074327841</v>
      </c>
      <c r="AS62">
        <v>30.1370169525966</v>
      </c>
      <c r="AT62" s="14">
        <f t="shared" si="5"/>
        <v>3.1350762269485223E-2</v>
      </c>
      <c r="AU62" s="28">
        <f t="shared" si="5"/>
        <v>4.3828580852121671E-2</v>
      </c>
      <c r="AV62">
        <v>2195.0105860407489</v>
      </c>
      <c r="AW62">
        <v>2275.878197328977</v>
      </c>
      <c r="AX62">
        <v>31.66945644859225</v>
      </c>
      <c r="AY62" s="14">
        <f t="shared" si="6"/>
        <v>8.1432447297148852E-2</v>
      </c>
      <c r="AZ62" s="28">
        <f t="shared" si="6"/>
        <v>0.12127410425254705</v>
      </c>
      <c r="BA62">
        <v>2119.454254142016</v>
      </c>
      <c r="BB62">
        <v>2130.8078317061272</v>
      </c>
      <c r="BC62">
        <v>25.47273439039127</v>
      </c>
      <c r="BD62" s="14">
        <f t="shared" si="7"/>
        <v>4.4207538481822781E-2</v>
      </c>
      <c r="BE62" s="28">
        <f t="shared" si="7"/>
        <v>4.9801191309202297E-2</v>
      </c>
    </row>
    <row r="63" spans="1:57" x14ac:dyDescent="0.3">
      <c r="A63" s="15" t="s">
        <v>7</v>
      </c>
      <c r="B63" s="16"/>
      <c r="C63" s="17">
        <f>AVERAGE(C3:C62)</f>
        <v>1729.7088833333332</v>
      </c>
      <c r="D63" s="17">
        <f>AVERAGE(D3:D62)</f>
        <v>2379.0957166666662</v>
      </c>
      <c r="E63" s="23">
        <f t="shared" ref="E63:G63" si="13">AVERAGE(E3:E62)</f>
        <v>0.1848832833333334</v>
      </c>
      <c r="F63" s="17">
        <f t="shared" si="13"/>
        <v>60.058556000000024</v>
      </c>
      <c r="G63" s="17">
        <f t="shared" si="13"/>
        <v>0.20553790076590525</v>
      </c>
      <c r="H63" s="17">
        <f>AVERAGE(H3:H62)</f>
        <v>1759.0592833876508</v>
      </c>
      <c r="I63" s="17">
        <f>AVERAGE(I3:I62)</f>
        <v>2156.599677556304</v>
      </c>
      <c r="J63" s="23">
        <f>AVERAGE(J3:J62)</f>
        <v>0.17824796890900893</v>
      </c>
      <c r="K63" s="17">
        <f t="shared" ref="K63:L63" si="14">AVERAGE(K3:K62)</f>
        <v>60.063550396760306</v>
      </c>
      <c r="L63" s="23">
        <f t="shared" si="14"/>
        <v>9.0158796333798544E-2</v>
      </c>
      <c r="M63" s="17">
        <f>AVERAGE(M3:M62)</f>
        <v>1864.0850517172671</v>
      </c>
      <c r="N63" s="17">
        <f>AVERAGE(N3:N62)</f>
        <v>1982.6042922183942</v>
      </c>
      <c r="O63" s="23">
        <f>AVERAGE(O3:O62)</f>
        <v>6.104585626641406E-2</v>
      </c>
      <c r="P63" s="17">
        <f t="shared" ref="P63:Q63" si="15">AVERAGE(P3:P62)</f>
        <v>3600.3828896840414</v>
      </c>
      <c r="Q63" s="17">
        <f t="shared" si="15"/>
        <v>1.3687209728418403E-4</v>
      </c>
      <c r="R63" s="17">
        <f>AVERAGE(R3:R62)</f>
        <v>2079.1040959361158</v>
      </c>
      <c r="S63" s="17"/>
      <c r="T63" s="17">
        <f>AVERAGE(T3:T62)</f>
        <v>20.216279171871186</v>
      </c>
      <c r="U63" s="23">
        <f>AVERAGE(U3:U62)</f>
        <v>4.922281266152561E-2</v>
      </c>
      <c r="V63" s="23">
        <f>AVERAGE(V3:V62)</f>
        <v>5.6170374062031882E-2</v>
      </c>
      <c r="W63" s="17">
        <f>AVERAGE(W3:W62)</f>
        <v>2130.7965894970598</v>
      </c>
      <c r="X63" s="17"/>
      <c r="Y63" s="17">
        <f>AVERAGE(Y3:Y62)</f>
        <v>31.045399194711205</v>
      </c>
      <c r="Z63" s="23">
        <f>AVERAGE(Z3:Z62)</f>
        <v>7.537161073514248E-2</v>
      </c>
      <c r="AA63" s="23">
        <f>AVERAGE(AA3:AA62)</f>
        <v>9.3651324050340837E-2</v>
      </c>
      <c r="AB63" s="17">
        <f>AVERAGE(AB3:AB62)</f>
        <v>2083.8425899990984</v>
      </c>
      <c r="AC63" s="17"/>
      <c r="AD63" s="17">
        <f>AVERAGE(AD3:AD62)</f>
        <v>20.662824353501396</v>
      </c>
      <c r="AE63" s="23">
        <f>AVERAGE(AE3:AE62)</f>
        <v>5.1771268365569084E-2</v>
      </c>
      <c r="AF63" s="23">
        <f>AVERAGE(AF3:AF62)</f>
        <v>6.0932250937421856E-2</v>
      </c>
      <c r="AG63" s="17">
        <f>AVERAGE(AG3:AG62)</f>
        <v>2115.6023177652069</v>
      </c>
      <c r="AH63" s="17"/>
      <c r="AI63" s="17">
        <f>AVERAGE(AI3:AI62)</f>
        <v>30.79509972096886</v>
      </c>
      <c r="AJ63" s="23">
        <f>AVERAGE(AJ3:AJ62)</f>
        <v>6.7442009322652458E-2</v>
      </c>
      <c r="AK63" s="23">
        <f>AVERAGE(AK3:AK62)</f>
        <v>8.3232328442874912E-2</v>
      </c>
      <c r="AL63" s="17">
        <f>AVERAGE(AL3:AL62)</f>
        <v>2063.9036375276187</v>
      </c>
      <c r="AM63" s="17"/>
      <c r="AN63" s="17">
        <f>AVERAGE(AN3:AN62)</f>
        <v>20.187271264024318</v>
      </c>
      <c r="AO63" s="23">
        <f>AVERAGE(AO3:AO62)</f>
        <v>4.1564558733284691E-2</v>
      </c>
      <c r="AP63" s="23">
        <f>AVERAGE(AP3:AP62)</f>
        <v>4.9231031673051324E-2</v>
      </c>
      <c r="AQ63" s="17">
        <f>AVERAGE(AQ3:AQ62)</f>
        <v>2116.5846747459491</v>
      </c>
      <c r="AR63" s="17"/>
      <c r="AS63" s="17">
        <f>AVERAGE(AS3:AS62)</f>
        <v>30.617406073202154</v>
      </c>
      <c r="AT63" s="23">
        <f>AVERAGE(AT3:AT62)</f>
        <v>6.7865302254844037E-2</v>
      </c>
      <c r="AU63" s="23">
        <f>AVERAGE(AU3:AU62)</f>
        <v>8.4038469480841593E-2</v>
      </c>
      <c r="AV63" s="17">
        <f>AVERAGE(AV3:AV62)</f>
        <v>2110.5909607557664</v>
      </c>
      <c r="AW63" s="17"/>
      <c r="AX63" s="17">
        <f t="shared" ref="AX63:BE63" si="16">AVERAGE(AX3:AX62)</f>
        <v>30.74897742019045</v>
      </c>
      <c r="AY63" s="23">
        <f t="shared" si="16"/>
        <v>6.4963177727983837E-2</v>
      </c>
      <c r="AZ63" s="23">
        <f t="shared" si="16"/>
        <v>8.4909081895839303E-2</v>
      </c>
      <c r="BA63" s="17">
        <f t="shared" si="16"/>
        <v>2105.4599875631011</v>
      </c>
      <c r="BB63" s="17">
        <f t="shared" si="16"/>
        <v>2134.6814512584519</v>
      </c>
      <c r="BC63" s="17">
        <f t="shared" si="16"/>
        <v>24.375665559883451</v>
      </c>
      <c r="BD63" s="23">
        <f t="shared" si="16"/>
        <v>6.2072749970380231E-2</v>
      </c>
      <c r="BE63" s="23">
        <f t="shared" si="16"/>
        <v>7.678878712861377E-2</v>
      </c>
    </row>
    <row r="64" spans="1:57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1</v>
      </c>
      <c r="O64" s="6"/>
      <c r="P64">
        <f>COUNTIF(P3:P62,"&lt;3600")</f>
        <v>0</v>
      </c>
      <c r="Q64">
        <f>COUNTIF(Q3:Q62,"&lt;0,000001")</f>
        <v>59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</row>
  </sheetData>
  <mergeCells count="11"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BE64"/>
  <sheetViews>
    <sheetView zoomScale="55" zoomScaleNormal="55" workbookViewId="0">
      <pane xSplit="2" ySplit="2" topLeftCell="C25" activePane="bottomRight" state="frozen"/>
      <selection pane="topRight" activeCell="C1" sqref="C1"/>
      <selection pane="bottomLeft" activeCell="A3" sqref="A3"/>
      <selection pane="bottomRight" activeCell="A64" sqref="A64:XFD64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  <col min="48" max="57" width="8.6640625" customWidth="1"/>
  </cols>
  <sheetData>
    <row r="1" spans="1:57" x14ac:dyDescent="0.3">
      <c r="A1" s="7"/>
      <c r="B1" s="7"/>
      <c r="C1" s="78" t="s">
        <v>8</v>
      </c>
      <c r="D1" s="79"/>
      <c r="E1" s="79"/>
      <c r="F1" s="79"/>
      <c r="G1" s="80"/>
      <c r="H1" s="78" t="s">
        <v>80</v>
      </c>
      <c r="I1" s="79"/>
      <c r="J1" s="79"/>
      <c r="K1" s="79"/>
      <c r="L1" s="80"/>
      <c r="M1" s="78" t="s">
        <v>81</v>
      </c>
      <c r="N1" s="79"/>
      <c r="O1" s="79"/>
      <c r="P1" s="79"/>
      <c r="Q1" s="80"/>
      <c r="R1" s="78" t="s">
        <v>86</v>
      </c>
      <c r="S1" s="79"/>
      <c r="T1" s="79"/>
      <c r="U1" s="79"/>
      <c r="V1" s="80"/>
      <c r="W1" s="78" t="s">
        <v>87</v>
      </c>
      <c r="X1" s="79"/>
      <c r="Y1" s="79"/>
      <c r="Z1" s="79"/>
      <c r="AA1" s="80"/>
      <c r="AB1" s="78" t="s">
        <v>92</v>
      </c>
      <c r="AC1" s="79"/>
      <c r="AD1" s="79"/>
      <c r="AE1" s="79"/>
      <c r="AF1" s="80"/>
      <c r="AG1" s="78" t="s">
        <v>93</v>
      </c>
      <c r="AH1" s="79"/>
      <c r="AI1" s="79"/>
      <c r="AJ1" s="79"/>
      <c r="AK1" s="80"/>
      <c r="AL1" s="78" t="s">
        <v>96</v>
      </c>
      <c r="AM1" s="79"/>
      <c r="AN1" s="79"/>
      <c r="AO1" s="79"/>
      <c r="AP1" s="80"/>
      <c r="AQ1" s="78" t="s">
        <v>97</v>
      </c>
      <c r="AR1" s="79"/>
      <c r="AS1" s="79"/>
      <c r="AT1" s="79"/>
      <c r="AU1" s="80"/>
      <c r="AV1" s="78" t="s">
        <v>99</v>
      </c>
      <c r="AW1" s="79"/>
      <c r="AX1" s="79"/>
      <c r="AY1" s="79"/>
      <c r="AZ1" s="80"/>
      <c r="BA1" s="78" t="s">
        <v>100</v>
      </c>
      <c r="BB1" s="79"/>
      <c r="BC1" s="79"/>
      <c r="BD1" s="79"/>
      <c r="BE1" s="80"/>
    </row>
    <row r="2" spans="1:5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  <c r="AV2" s="8" t="s">
        <v>82</v>
      </c>
      <c r="AW2" s="8" t="s">
        <v>10</v>
      </c>
      <c r="AX2" s="8" t="s">
        <v>83</v>
      </c>
      <c r="AY2" s="8" t="s">
        <v>84</v>
      </c>
      <c r="AZ2" s="8" t="s">
        <v>85</v>
      </c>
      <c r="BA2" s="8" t="s">
        <v>82</v>
      </c>
      <c r="BB2" s="8" t="s">
        <v>10</v>
      </c>
      <c r="BC2" s="8" t="s">
        <v>83</v>
      </c>
      <c r="BD2" s="8" t="s">
        <v>84</v>
      </c>
      <c r="BE2" s="8" t="s">
        <v>85</v>
      </c>
    </row>
    <row r="3" spans="1:57" x14ac:dyDescent="0.3">
      <c r="A3" s="11" t="s">
        <v>19</v>
      </c>
      <c r="B3" s="12">
        <f>MIN(D3,I3,N3,R3,W3,AB3,AG3,AL3,AQ3,AV3,BA3)</f>
        <v>2896.4809413400858</v>
      </c>
      <c r="C3" s="12">
        <v>2643.3760000000002</v>
      </c>
      <c r="D3" s="13">
        <v>3010.7779999999998</v>
      </c>
      <c r="E3" s="14">
        <v>0.122029</v>
      </c>
      <c r="F3" s="13">
        <v>60.023820000000001</v>
      </c>
      <c r="G3" s="14">
        <f>(D3-$B3)/$B3</f>
        <v>3.9460663120066422E-2</v>
      </c>
      <c r="H3">
        <v>2658.3821361169212</v>
      </c>
      <c r="I3">
        <v>3090.2508297915442</v>
      </c>
      <c r="J3" s="6">
        <v>0.1397519869620937</v>
      </c>
      <c r="K3">
        <v>60.034597873687737</v>
      </c>
      <c r="L3" s="14">
        <f>(I3-$B3)/$B3</f>
        <v>6.6898381993775125E-2</v>
      </c>
      <c r="M3">
        <v>2808.5587475098391</v>
      </c>
      <c r="N3">
        <v>2896.4809413400858</v>
      </c>
      <c r="O3" s="6">
        <v>3.0354832505671649E-2</v>
      </c>
      <c r="P3">
        <v>3600.0146489143372</v>
      </c>
      <c r="Q3" s="14">
        <f>(N3-$B3)/$B3</f>
        <v>0</v>
      </c>
      <c r="R3">
        <v>2942.7143219660688</v>
      </c>
      <c r="S3">
        <v>2969.863785363947</v>
      </c>
      <c r="T3">
        <v>20.000774823600661</v>
      </c>
      <c r="U3" s="26">
        <f t="shared" ref="U3:V34" si="0">(R3-$B3)/$B3</f>
        <v>1.5961914323728541E-2</v>
      </c>
      <c r="V3" s="27">
        <f t="shared" si="0"/>
        <v>2.5335172407490433E-2</v>
      </c>
      <c r="W3">
        <v>3091.9085293257799</v>
      </c>
      <c r="X3">
        <v>3137.3552983186369</v>
      </c>
      <c r="Y3">
        <v>30.07113187069772</v>
      </c>
      <c r="Z3" s="26">
        <f t="shared" ref="Z3:AA62" si="1">(W3-$B3)/$B3</f>
        <v>6.7470697009067007E-2</v>
      </c>
      <c r="AA3" s="27">
        <f t="shared" si="1"/>
        <v>8.3161036394428386E-2</v>
      </c>
      <c r="AB3">
        <v>2954.9518930826571</v>
      </c>
      <c r="AC3">
        <v>2989.2012864902381</v>
      </c>
      <c r="AD3">
        <v>20.000380002381281</v>
      </c>
      <c r="AE3" s="26">
        <f t="shared" ref="AE3:AF62" si="2">(AB3-$B3)/$B3</f>
        <v>2.0186893311826565E-2</v>
      </c>
      <c r="AF3" s="27">
        <f t="shared" si="2"/>
        <v>3.2011377608876755E-2</v>
      </c>
      <c r="AG3">
        <v>3002.044903899257</v>
      </c>
      <c r="AH3">
        <v>3026.1298205491862</v>
      </c>
      <c r="AI3">
        <v>30.000499868951739</v>
      </c>
      <c r="AJ3" s="26">
        <f t="shared" ref="AJ3:AK62" si="3">(AG3-$B3)/$B3</f>
        <v>3.6445591977667544E-2</v>
      </c>
      <c r="AK3" s="27">
        <f t="shared" si="3"/>
        <v>4.4760825924550038E-2</v>
      </c>
      <c r="AL3">
        <v>2956.8598505766358</v>
      </c>
      <c r="AM3">
        <v>2979.1881029244728</v>
      </c>
      <c r="AN3">
        <v>20.000563616608272</v>
      </c>
      <c r="AO3" s="26">
        <f t="shared" ref="AO3:AP62" si="4">(AL3-$B3)/$B3</f>
        <v>2.084560901982498E-2</v>
      </c>
      <c r="AP3" s="27">
        <f t="shared" si="4"/>
        <v>2.8554360708522977E-2</v>
      </c>
      <c r="AQ3">
        <v>3062.37604065092</v>
      </c>
      <c r="AR3">
        <v>3078.2834309290761</v>
      </c>
      <c r="AS3">
        <v>30.000692154653368</v>
      </c>
      <c r="AT3" s="26">
        <f t="shared" ref="AT3:AU62" si="5">(AQ3-$B3)/$B3</f>
        <v>5.7274707712760296E-2</v>
      </c>
      <c r="AU3" s="27">
        <f t="shared" si="5"/>
        <v>6.2766679039454529E-2</v>
      </c>
      <c r="AV3">
        <v>3089.798295123042</v>
      </c>
      <c r="AW3">
        <v>3125.4323018760319</v>
      </c>
      <c r="AX3">
        <v>30.000486462790281</v>
      </c>
      <c r="AY3" s="26">
        <f t="shared" ref="AY3:AZ62" si="6">(AV3-$B3)/$B3</f>
        <v>6.6742145968865227E-2</v>
      </c>
      <c r="AZ3" s="27">
        <f t="shared" si="6"/>
        <v>7.9044663221577952E-2</v>
      </c>
      <c r="BA3">
        <v>2987.9715837979129</v>
      </c>
      <c r="BB3">
        <v>3027.4024413162738</v>
      </c>
      <c r="BC3">
        <v>20.169590165198311</v>
      </c>
      <c r="BD3" s="26">
        <f t="shared" ref="BD3:BE62" si="7">(BA3-$B3)/$B3</f>
        <v>3.1586827018961171E-2</v>
      </c>
      <c r="BE3" s="27">
        <f t="shared" si="7"/>
        <v>4.520019383093743E-2</v>
      </c>
    </row>
    <row r="4" spans="1:57" x14ac:dyDescent="0.3">
      <c r="A4" s="11" t="s">
        <v>20</v>
      </c>
      <c r="B4" s="12">
        <f t="shared" ref="B4:B62" si="8">MIN(D4,I4,N4,R4,W4,AB4,AG4,AL4,AQ4,AV4,BA4)</f>
        <v>3001.4423732759351</v>
      </c>
      <c r="C4" s="12">
        <v>2696.45</v>
      </c>
      <c r="D4" s="13">
        <v>3130.1080000000002</v>
      </c>
      <c r="E4" s="14">
        <v>0.138544</v>
      </c>
      <c r="F4" s="13">
        <v>60.02872</v>
      </c>
      <c r="G4" s="14">
        <f t="shared" ref="G4:G62" si="9">(D4-$B4)/$B4</f>
        <v>4.2867931721651716E-2</v>
      </c>
      <c r="H4">
        <v>2701.337969536622</v>
      </c>
      <c r="I4">
        <v>3149.6421159933038</v>
      </c>
      <c r="J4" s="6">
        <v>0.14233494789146889</v>
      </c>
      <c r="K4">
        <v>60.013947010040283</v>
      </c>
      <c r="L4" s="14">
        <f t="shared" ref="L4:L62" si="10">(I4-$B4)/$B4</f>
        <v>4.9376174614212433E-2</v>
      </c>
      <c r="M4">
        <v>2881.7154559150299</v>
      </c>
      <c r="N4">
        <v>3001.4423732759351</v>
      </c>
      <c r="O4" s="6">
        <v>3.9889793796117748E-2</v>
      </c>
      <c r="P4">
        <v>3600.3230850696559</v>
      </c>
      <c r="Q4" s="14">
        <f t="shared" ref="Q4:Q62" si="11">(N4-$B4)/$B4</f>
        <v>0</v>
      </c>
      <c r="R4">
        <v>3136.8435275964839</v>
      </c>
      <c r="S4">
        <v>3154.7963483776139</v>
      </c>
      <c r="T4">
        <v>20.00043200829969</v>
      </c>
      <c r="U4" s="14">
        <f t="shared" si="0"/>
        <v>4.5112028645335853E-2</v>
      </c>
      <c r="V4" s="28">
        <f t="shared" si="0"/>
        <v>5.1093426436270378E-2</v>
      </c>
      <c r="W4">
        <v>3350.1866162661822</v>
      </c>
      <c r="X4">
        <v>3443.264476505025</v>
      </c>
      <c r="Y4">
        <v>30.000691861993982</v>
      </c>
      <c r="Z4" s="14">
        <f t="shared" si="1"/>
        <v>0.11619221681394767</v>
      </c>
      <c r="AA4" s="28">
        <f t="shared" si="1"/>
        <v>0.1472032603933893</v>
      </c>
      <c r="AB4">
        <v>3155.4159203908712</v>
      </c>
      <c r="AC4">
        <v>3173.053873539021</v>
      </c>
      <c r="AD4">
        <v>20.00069637136767</v>
      </c>
      <c r="AE4" s="14">
        <f t="shared" si="2"/>
        <v>5.1299851193505039E-2</v>
      </c>
      <c r="AF4" s="28">
        <f t="shared" si="2"/>
        <v>5.7176343544380594E-2</v>
      </c>
      <c r="AG4">
        <v>3229.7810477038811</v>
      </c>
      <c r="AH4">
        <v>3246.467071468493</v>
      </c>
      <c r="AI4">
        <v>30.000591043196621</v>
      </c>
      <c r="AJ4" s="14">
        <f t="shared" si="3"/>
        <v>7.607631466158217E-2</v>
      </c>
      <c r="AK4" s="28">
        <f t="shared" si="3"/>
        <v>8.1635649704353594E-2</v>
      </c>
      <c r="AL4">
        <v>3128.9493154215479</v>
      </c>
      <c r="AM4">
        <v>3145.2950560091581</v>
      </c>
      <c r="AN4">
        <v>20.000536728440789</v>
      </c>
      <c r="AO4" s="14">
        <f t="shared" si="4"/>
        <v>4.2481889134671241E-2</v>
      </c>
      <c r="AP4" s="28">
        <f t="shared" si="4"/>
        <v>4.7927850960608136E-2</v>
      </c>
      <c r="AQ4">
        <v>3328.9182008679941</v>
      </c>
      <c r="AR4">
        <v>3434.860645431871</v>
      </c>
      <c r="AS4">
        <v>30.02668919009157</v>
      </c>
      <c r="AT4" s="14">
        <f t="shared" si="5"/>
        <v>0.10910615193142432</v>
      </c>
      <c r="AU4" s="28">
        <f t="shared" si="5"/>
        <v>0.14440332955081192</v>
      </c>
      <c r="AV4">
        <v>3298.89933751648</v>
      </c>
      <c r="AW4">
        <v>3346.8066520921238</v>
      </c>
      <c r="AX4">
        <v>30.035774543799921</v>
      </c>
      <c r="AY4" s="14">
        <f t="shared" si="6"/>
        <v>9.9104672769673899E-2</v>
      </c>
      <c r="AZ4" s="28">
        <f t="shared" si="6"/>
        <v>0.11506610351450448</v>
      </c>
      <c r="BA4">
        <v>3149.830375322686</v>
      </c>
      <c r="BB4">
        <v>3166.6537225872048</v>
      </c>
      <c r="BC4">
        <v>20.079274797183459</v>
      </c>
      <c r="BD4" s="14">
        <f t="shared" si="7"/>
        <v>4.9438897567369341E-2</v>
      </c>
      <c r="BE4" s="28">
        <f t="shared" si="7"/>
        <v>5.5043985112714057E-2</v>
      </c>
    </row>
    <row r="5" spans="1:57" x14ac:dyDescent="0.3">
      <c r="A5" s="11" t="s">
        <v>21</v>
      </c>
      <c r="B5" s="12">
        <f t="shared" si="8"/>
        <v>2993.749643724736</v>
      </c>
      <c r="C5" s="12">
        <v>2852.625</v>
      </c>
      <c r="D5" s="13">
        <v>3170.1750000000002</v>
      </c>
      <c r="E5" s="14">
        <v>0.10016799999999999</v>
      </c>
      <c r="F5" s="13">
        <v>60.013170000000002</v>
      </c>
      <c r="G5" s="14">
        <f t="shared" si="9"/>
        <v>5.8931232491358544E-2</v>
      </c>
      <c r="H5">
        <v>2857.6855345902532</v>
      </c>
      <c r="I5">
        <v>3174.877367876416</v>
      </c>
      <c r="J5" s="6">
        <v>9.9906798446935605E-2</v>
      </c>
      <c r="K5">
        <v>60.012364864349372</v>
      </c>
      <c r="L5" s="14">
        <f t="shared" si="10"/>
        <v>6.0501960987735158E-2</v>
      </c>
      <c r="M5">
        <v>2901.4680655498919</v>
      </c>
      <c r="N5">
        <v>2993.749643724736</v>
      </c>
      <c r="O5" s="6">
        <v>3.0824747943863549E-2</v>
      </c>
      <c r="P5">
        <v>3600.043444871902</v>
      </c>
      <c r="Q5" s="14">
        <f t="shared" si="11"/>
        <v>0</v>
      </c>
      <c r="R5">
        <v>3094.5387934929759</v>
      </c>
      <c r="S5">
        <v>3104.8677888861739</v>
      </c>
      <c r="T5">
        <v>20.000653261800469</v>
      </c>
      <c r="U5" s="14">
        <f t="shared" si="0"/>
        <v>3.3666525849783809E-2</v>
      </c>
      <c r="V5" s="28">
        <f t="shared" si="0"/>
        <v>3.7116712613011957E-2</v>
      </c>
      <c r="W5">
        <v>3098.2601943122741</v>
      </c>
      <c r="X5">
        <v>3105.9339864721778</v>
      </c>
      <c r="Y5">
        <v>30.000525259997811</v>
      </c>
      <c r="Z5" s="14">
        <f t="shared" si="1"/>
        <v>3.4909582638817153E-2</v>
      </c>
      <c r="AA5" s="28">
        <f t="shared" si="1"/>
        <v>3.7472853811471481E-2</v>
      </c>
      <c r="AB5">
        <v>3073.2059029742759</v>
      </c>
      <c r="AC5">
        <v>3095.8046041063499</v>
      </c>
      <c r="AD5">
        <v>20.000595476315361</v>
      </c>
      <c r="AE5" s="14">
        <f t="shared" si="2"/>
        <v>2.6540716060239014E-2</v>
      </c>
      <c r="AF5" s="28">
        <f t="shared" si="2"/>
        <v>3.4089343641521108E-2</v>
      </c>
      <c r="AG5">
        <v>3083.0830345126969</v>
      </c>
      <c r="AH5">
        <v>3098.6193738483271</v>
      </c>
      <c r="AI5">
        <v>30.000561190396549</v>
      </c>
      <c r="AJ5" s="14">
        <f t="shared" si="3"/>
        <v>2.9839967071132567E-2</v>
      </c>
      <c r="AK5" s="28">
        <f t="shared" si="3"/>
        <v>3.5029559116077344E-2</v>
      </c>
      <c r="AL5">
        <v>3068.9646912987819</v>
      </c>
      <c r="AM5">
        <v>3093.130648012831</v>
      </c>
      <c r="AN5">
        <v>20.000749370339332</v>
      </c>
      <c r="AO5" s="14">
        <f t="shared" si="4"/>
        <v>2.5124027231771307E-2</v>
      </c>
      <c r="AP5" s="28">
        <f t="shared" si="4"/>
        <v>3.3196164046786519E-2</v>
      </c>
      <c r="AQ5">
        <v>3068.9646912987819</v>
      </c>
      <c r="AR5">
        <v>3091.3935460492439</v>
      </c>
      <c r="AS5">
        <v>30.00072015339974</v>
      </c>
      <c r="AT5" s="14">
        <f t="shared" si="5"/>
        <v>2.5124027231771307E-2</v>
      </c>
      <c r="AU5" s="28">
        <f t="shared" si="5"/>
        <v>3.2615921150648479E-2</v>
      </c>
      <c r="AV5">
        <v>3086.103828055253</v>
      </c>
      <c r="AW5">
        <v>3096.016290198349</v>
      </c>
      <c r="AX5">
        <v>30.00050901930663</v>
      </c>
      <c r="AY5" s="14">
        <f t="shared" si="6"/>
        <v>3.084900052484436E-2</v>
      </c>
      <c r="AZ5" s="28">
        <f t="shared" si="6"/>
        <v>3.4160052991731082E-2</v>
      </c>
      <c r="BA5">
        <v>3089.2613189972949</v>
      </c>
      <c r="BB5">
        <v>3097.122830414673</v>
      </c>
      <c r="BC5">
        <v>20.013427895703352</v>
      </c>
      <c r="BD5" s="14">
        <f t="shared" si="7"/>
        <v>3.1903694910749479E-2</v>
      </c>
      <c r="BE5" s="28">
        <f t="shared" si="7"/>
        <v>3.4529669809437745E-2</v>
      </c>
    </row>
    <row r="6" spans="1:57" x14ac:dyDescent="0.3">
      <c r="A6" s="11" t="s">
        <v>22</v>
      </c>
      <c r="B6" s="12">
        <f t="shared" si="8"/>
        <v>2732.9279852605241</v>
      </c>
      <c r="C6" s="12">
        <v>2549.1909999999998</v>
      </c>
      <c r="D6" s="13">
        <v>2825.4430000000002</v>
      </c>
      <c r="E6" s="14">
        <v>9.7772999999999999E-2</v>
      </c>
      <c r="F6" s="13">
        <v>60.230939999999997</v>
      </c>
      <c r="G6" s="14">
        <f t="shared" si="9"/>
        <v>3.385197679501125E-2</v>
      </c>
      <c r="H6">
        <v>2542.1314402453709</v>
      </c>
      <c r="I6">
        <v>2878.4141593575828</v>
      </c>
      <c r="J6" s="6">
        <v>0.1168291637320423</v>
      </c>
      <c r="K6">
        <v>60.032208919525146</v>
      </c>
      <c r="L6" s="14">
        <f t="shared" si="10"/>
        <v>5.3234543640267119E-2</v>
      </c>
      <c r="M6">
        <v>2617.612513272989</v>
      </c>
      <c r="N6">
        <v>2732.9279852605241</v>
      </c>
      <c r="O6" s="6">
        <v>4.2194844726779361E-2</v>
      </c>
      <c r="P6">
        <v>3600.0397548675542</v>
      </c>
      <c r="Q6" s="14">
        <f t="shared" si="11"/>
        <v>0</v>
      </c>
      <c r="R6">
        <v>2826.0984698548768</v>
      </c>
      <c r="S6">
        <v>2831.2547126351792</v>
      </c>
      <c r="T6">
        <v>20.000797045900249</v>
      </c>
      <c r="U6" s="14">
        <f t="shared" si="0"/>
        <v>3.4091818407527848E-2</v>
      </c>
      <c r="V6" s="28">
        <f t="shared" si="0"/>
        <v>3.5978528488478198E-2</v>
      </c>
      <c r="W6">
        <v>2975.6959554764039</v>
      </c>
      <c r="X6">
        <v>3028.4021523613751</v>
      </c>
      <c r="Y6">
        <v>30.000461322203041</v>
      </c>
      <c r="Z6" s="14">
        <f t="shared" si="1"/>
        <v>8.8830723504314105E-2</v>
      </c>
      <c r="AA6" s="28">
        <f t="shared" si="1"/>
        <v>0.1081163384818148</v>
      </c>
      <c r="AB6">
        <v>2818.8296351513968</v>
      </c>
      <c r="AC6">
        <v>2828.0792274988999</v>
      </c>
      <c r="AD6">
        <v>20.000727079994981</v>
      </c>
      <c r="AE6" s="14">
        <f t="shared" si="2"/>
        <v>3.1432094205981753E-2</v>
      </c>
      <c r="AF6" s="28">
        <f t="shared" si="2"/>
        <v>3.4816593320992753E-2</v>
      </c>
      <c r="AG6">
        <v>2839.649831298324</v>
      </c>
      <c r="AH6">
        <v>2854.7835854464902</v>
      </c>
      <c r="AI6">
        <v>30.02634892342612</v>
      </c>
      <c r="AJ6" s="14">
        <f t="shared" si="3"/>
        <v>3.9050368913261475E-2</v>
      </c>
      <c r="AK6" s="28">
        <f t="shared" si="3"/>
        <v>4.4587929445330715E-2</v>
      </c>
      <c r="AL6">
        <v>2820.5705726814449</v>
      </c>
      <c r="AM6">
        <v>2825.8998788436088</v>
      </c>
      <c r="AN6">
        <v>20.00833912226371</v>
      </c>
      <c r="AO6" s="14">
        <f t="shared" si="4"/>
        <v>3.2069117039893756E-2</v>
      </c>
      <c r="AP6" s="28">
        <f t="shared" si="4"/>
        <v>3.4019152383271412E-2</v>
      </c>
      <c r="AQ6">
        <v>2878.9599520678498</v>
      </c>
      <c r="AR6">
        <v>2901.6440015838921</v>
      </c>
      <c r="AS6">
        <v>30.074695407599211</v>
      </c>
      <c r="AT6" s="14">
        <f t="shared" si="5"/>
        <v>5.3434253516711237E-2</v>
      </c>
      <c r="AU6" s="28">
        <f t="shared" si="5"/>
        <v>6.1734526937154047E-2</v>
      </c>
      <c r="AV6">
        <v>2903.2391598762629</v>
      </c>
      <c r="AW6">
        <v>2919.9849472207461</v>
      </c>
      <c r="AX6">
        <v>30.000508987007201</v>
      </c>
      <c r="AY6" s="14">
        <f t="shared" si="6"/>
        <v>6.231820799314014E-2</v>
      </c>
      <c r="AZ6" s="28">
        <f t="shared" si="6"/>
        <v>6.8445624242232009E-2</v>
      </c>
      <c r="BA6">
        <v>2835.5562957430898</v>
      </c>
      <c r="BB6">
        <v>2850.973750453888</v>
      </c>
      <c r="BC6">
        <v>20.112937475595391</v>
      </c>
      <c r="BD6" s="14">
        <f t="shared" si="7"/>
        <v>3.755251182470596E-2</v>
      </c>
      <c r="BE6" s="28">
        <f t="shared" si="7"/>
        <v>4.3193880640111648E-2</v>
      </c>
    </row>
    <row r="7" spans="1:57" x14ac:dyDescent="0.3">
      <c r="A7" s="11" t="s">
        <v>23</v>
      </c>
      <c r="B7" s="12">
        <f t="shared" si="8"/>
        <v>2888.4780493831659</v>
      </c>
      <c r="C7" s="12">
        <v>2584.3939999999998</v>
      </c>
      <c r="D7" s="13">
        <v>8985.9680000000008</v>
      </c>
      <c r="E7" s="14">
        <v>0.71239699999999995</v>
      </c>
      <c r="F7" s="13">
        <v>60.135899999999999</v>
      </c>
      <c r="G7" s="14">
        <f t="shared" si="9"/>
        <v>2.1109698070646421</v>
      </c>
      <c r="H7">
        <v>2593.1777936018912</v>
      </c>
      <c r="I7">
        <v>2991.8540025789061</v>
      </c>
      <c r="J7" s="6">
        <v>0.13325389829629669</v>
      </c>
      <c r="K7">
        <v>60.042012929916382</v>
      </c>
      <c r="L7" s="14">
        <f t="shared" si="10"/>
        <v>3.5789073494194017E-2</v>
      </c>
      <c r="M7">
        <v>2757.0706881812989</v>
      </c>
      <c r="N7">
        <v>2888.4780493831659</v>
      </c>
      <c r="O7" s="6">
        <v>4.5493633309739101E-2</v>
      </c>
      <c r="P7">
        <v>3600.0804810523991</v>
      </c>
      <c r="Q7" s="14">
        <f t="shared" si="11"/>
        <v>0</v>
      </c>
      <c r="R7">
        <v>2995.694439738973</v>
      </c>
      <c r="S7">
        <v>3003.5774678778048</v>
      </c>
      <c r="T7">
        <v>20.000630345400719</v>
      </c>
      <c r="U7" s="14">
        <f t="shared" si="0"/>
        <v>3.7118644671266639E-2</v>
      </c>
      <c r="V7" s="28">
        <f t="shared" si="0"/>
        <v>3.9847773300274308E-2</v>
      </c>
      <c r="W7">
        <v>3087.8726178228681</v>
      </c>
      <c r="X7">
        <v>3115.6033625642458</v>
      </c>
      <c r="Y7">
        <v>30.000512368202909</v>
      </c>
      <c r="Z7" s="14">
        <f t="shared" si="1"/>
        <v>6.9031013921772022E-2</v>
      </c>
      <c r="AA7" s="28">
        <f t="shared" si="1"/>
        <v>7.8631483188727203E-2</v>
      </c>
      <c r="AB7">
        <v>3068.5008618224251</v>
      </c>
      <c r="AC7">
        <v>3089.216066697189</v>
      </c>
      <c r="AD7">
        <v>20.00051706898957</v>
      </c>
      <c r="AE7" s="14">
        <f t="shared" si="2"/>
        <v>6.2324452310691135E-2</v>
      </c>
      <c r="AF7" s="28">
        <f t="shared" si="2"/>
        <v>6.9496120061182651E-2</v>
      </c>
      <c r="AG7">
        <v>3042.8487087011008</v>
      </c>
      <c r="AH7">
        <v>3083.0813499204769</v>
      </c>
      <c r="AI7">
        <v>30.000697607081381</v>
      </c>
      <c r="AJ7" s="14">
        <f t="shared" si="3"/>
        <v>5.344359786666919E-2</v>
      </c>
      <c r="AK7" s="28">
        <f t="shared" si="3"/>
        <v>6.7372262212229223E-2</v>
      </c>
      <c r="AL7">
        <v>2993.69225530622</v>
      </c>
      <c r="AM7">
        <v>3002.0734663316962</v>
      </c>
      <c r="AN7">
        <v>20.000541896070349</v>
      </c>
      <c r="AO7" s="14">
        <f t="shared" si="4"/>
        <v>3.6425482251984782E-2</v>
      </c>
      <c r="AP7" s="28">
        <f t="shared" si="4"/>
        <v>3.9327083331233421E-2</v>
      </c>
      <c r="AQ7">
        <v>3078.3914573267789</v>
      </c>
      <c r="AR7">
        <v>3103.0357905979399</v>
      </c>
      <c r="AS7">
        <v>30.000370268221008</v>
      </c>
      <c r="AT7" s="14">
        <f t="shared" si="5"/>
        <v>6.5748606946889915E-2</v>
      </c>
      <c r="AU7" s="28">
        <f t="shared" si="5"/>
        <v>7.4280551053726315E-2</v>
      </c>
      <c r="AV7">
        <v>3066.9724348529462</v>
      </c>
      <c r="AW7">
        <v>3100.8329959066041</v>
      </c>
      <c r="AX7">
        <v>30.000811678799799</v>
      </c>
      <c r="AY7" s="14">
        <f t="shared" si="6"/>
        <v>6.1795306184825538E-2</v>
      </c>
      <c r="AZ7" s="28">
        <f t="shared" si="6"/>
        <v>7.3517936744849632E-2</v>
      </c>
      <c r="BA7">
        <v>3072.719114769282</v>
      </c>
      <c r="BB7">
        <v>3092.3299758590729</v>
      </c>
      <c r="BC7">
        <v>20.186195388314079</v>
      </c>
      <c r="BD7" s="14">
        <f t="shared" si="7"/>
        <v>6.3784824477188182E-2</v>
      </c>
      <c r="BE7" s="28">
        <f t="shared" si="7"/>
        <v>7.057416500687605E-2</v>
      </c>
    </row>
    <row r="8" spans="1:57" x14ac:dyDescent="0.3">
      <c r="A8" s="11" t="s">
        <v>24</v>
      </c>
      <c r="B8" s="12">
        <f t="shared" si="8"/>
        <v>3062.5779762073371</v>
      </c>
      <c r="C8" s="12">
        <v>2984.422</v>
      </c>
      <c r="D8" s="13">
        <v>3110.7739999999999</v>
      </c>
      <c r="E8" s="14">
        <v>4.0618000000000001E-2</v>
      </c>
      <c r="F8" s="13">
        <v>60.02619</v>
      </c>
      <c r="G8" s="14">
        <f t="shared" si="9"/>
        <v>1.573707646534709E-2</v>
      </c>
      <c r="H8">
        <v>2973.914720630386</v>
      </c>
      <c r="I8">
        <v>3105.170946284522</v>
      </c>
      <c r="J8" s="6">
        <v>4.2270209249249638E-2</v>
      </c>
      <c r="K8">
        <v>60.015616893768311</v>
      </c>
      <c r="L8" s="14">
        <f t="shared" si="10"/>
        <v>1.3907554487782067E-2</v>
      </c>
      <c r="M8">
        <v>3027.2928260920921</v>
      </c>
      <c r="N8">
        <v>3062.5779762073371</v>
      </c>
      <c r="O8" s="6">
        <v>1.152138831708906E-2</v>
      </c>
      <c r="P8">
        <v>3600.1519680023189</v>
      </c>
      <c r="Q8" s="14">
        <f t="shared" si="11"/>
        <v>0</v>
      </c>
      <c r="R8">
        <v>3116.221190431841</v>
      </c>
      <c r="S8">
        <v>3116.221190431841</v>
      </c>
      <c r="T8">
        <v>20.000552658899689</v>
      </c>
      <c r="U8" s="14">
        <f t="shared" si="0"/>
        <v>1.7515705605293714E-2</v>
      </c>
      <c r="V8" s="28">
        <f t="shared" si="0"/>
        <v>1.7515705605293714E-2</v>
      </c>
      <c r="W8">
        <v>3116.221190431841</v>
      </c>
      <c r="X8">
        <v>3116.221190431841</v>
      </c>
      <c r="Y8">
        <v>30.00074684920255</v>
      </c>
      <c r="Z8" s="14">
        <f t="shared" si="1"/>
        <v>1.7515705605293714E-2</v>
      </c>
      <c r="AA8" s="28">
        <f t="shared" si="1"/>
        <v>1.7515705605293714E-2</v>
      </c>
      <c r="AB8">
        <v>3116.221190431841</v>
      </c>
      <c r="AC8">
        <v>3116.221190431841</v>
      </c>
      <c r="AD8">
        <v>20.00046270146267</v>
      </c>
      <c r="AE8" s="14">
        <f t="shared" si="2"/>
        <v>1.7515705605293714E-2</v>
      </c>
      <c r="AF8" s="28">
        <f t="shared" si="2"/>
        <v>1.7515705605293714E-2</v>
      </c>
      <c r="AG8">
        <v>3116.221190431841</v>
      </c>
      <c r="AH8">
        <v>3116.221190431841</v>
      </c>
      <c r="AI8">
        <v>30.000609617400919</v>
      </c>
      <c r="AJ8" s="14">
        <f t="shared" si="3"/>
        <v>1.7515705605293714E-2</v>
      </c>
      <c r="AK8" s="28">
        <f t="shared" si="3"/>
        <v>1.7515705605293714E-2</v>
      </c>
      <c r="AL8">
        <v>3116.221190431841</v>
      </c>
      <c r="AM8">
        <v>3116.221190431841</v>
      </c>
      <c r="AN8">
        <v>20.000674462597821</v>
      </c>
      <c r="AO8" s="14">
        <f t="shared" si="4"/>
        <v>1.7515705605293714E-2</v>
      </c>
      <c r="AP8" s="28">
        <f t="shared" si="4"/>
        <v>1.7515705605293714E-2</v>
      </c>
      <c r="AQ8">
        <v>3116.221190431841</v>
      </c>
      <c r="AR8">
        <v>3116.221190431841</v>
      </c>
      <c r="AS8">
        <v>30.000634543481279</v>
      </c>
      <c r="AT8" s="14">
        <f t="shared" si="5"/>
        <v>1.7515705605293714E-2</v>
      </c>
      <c r="AU8" s="28">
        <f t="shared" si="5"/>
        <v>1.7515705605293714E-2</v>
      </c>
      <c r="AV8">
        <v>3087.0229390230479</v>
      </c>
      <c r="AW8">
        <v>3113.3013652909622</v>
      </c>
      <c r="AX8">
        <v>30.000561104010561</v>
      </c>
      <c r="AY8" s="14">
        <f t="shared" si="6"/>
        <v>7.9818254443216486E-3</v>
      </c>
      <c r="AZ8" s="28">
        <f t="shared" si="6"/>
        <v>1.6562317589196657E-2</v>
      </c>
      <c r="BA8">
        <v>3115.7056683637138</v>
      </c>
      <c r="BB8">
        <v>3116.1696382250279</v>
      </c>
      <c r="BC8">
        <v>20.000451694405641</v>
      </c>
      <c r="BD8" s="14">
        <f t="shared" si="7"/>
        <v>1.7347376154702672E-2</v>
      </c>
      <c r="BE8" s="28">
        <f t="shared" si="7"/>
        <v>1.7498872660234491E-2</v>
      </c>
    </row>
    <row r="9" spans="1:57" x14ac:dyDescent="0.3">
      <c r="A9" s="11" t="s">
        <v>25</v>
      </c>
      <c r="B9" s="12">
        <f t="shared" si="8"/>
        <v>2931.5029571304958</v>
      </c>
      <c r="C9" s="12">
        <v>2785.1880000000001</v>
      </c>
      <c r="D9" s="13">
        <v>3122.48</v>
      </c>
      <c r="E9" s="14">
        <v>0.10802100000000001</v>
      </c>
      <c r="F9" s="13">
        <v>60.013010000000001</v>
      </c>
      <c r="G9" s="14">
        <f t="shared" si="9"/>
        <v>6.5146460932259218E-2</v>
      </c>
      <c r="H9">
        <v>2768.2077169055469</v>
      </c>
      <c r="I9">
        <v>3180.035641006175</v>
      </c>
      <c r="J9" s="6">
        <v>0.1295041850443937</v>
      </c>
      <c r="K9">
        <v>60.016021966934197</v>
      </c>
      <c r="L9" s="14">
        <f t="shared" si="10"/>
        <v>8.4779953324336937E-2</v>
      </c>
      <c r="M9">
        <v>2840.258878036761</v>
      </c>
      <c r="N9">
        <v>2931.5029571304958</v>
      </c>
      <c r="O9" s="6">
        <v>3.112535802558148E-2</v>
      </c>
      <c r="P9">
        <v>3600.0167119503021</v>
      </c>
      <c r="Q9" s="14">
        <f t="shared" si="11"/>
        <v>0</v>
      </c>
      <c r="R9">
        <v>2981.9247992180681</v>
      </c>
      <c r="S9">
        <v>3001.185660962989</v>
      </c>
      <c r="T9">
        <v>20.000510004599349</v>
      </c>
      <c r="U9" s="14">
        <f t="shared" si="0"/>
        <v>1.719999700663025E-2</v>
      </c>
      <c r="V9" s="28">
        <f t="shared" si="0"/>
        <v>2.3770299689788534E-2</v>
      </c>
      <c r="W9">
        <v>3068.8461068995298</v>
      </c>
      <c r="X9">
        <v>3088.8451667170948</v>
      </c>
      <c r="Y9">
        <v>30.00084960359964</v>
      </c>
      <c r="Z9" s="14">
        <f t="shared" si="1"/>
        <v>4.6850762826271354E-2</v>
      </c>
      <c r="AA9" s="28">
        <f t="shared" si="1"/>
        <v>5.3672881074155063E-2</v>
      </c>
      <c r="AB9">
        <v>2994.856725138322</v>
      </c>
      <c r="AC9">
        <v>3003.6192211397019</v>
      </c>
      <c r="AD9">
        <v>20.000631102989431</v>
      </c>
      <c r="AE9" s="14">
        <f t="shared" si="2"/>
        <v>2.1611360771008753E-2</v>
      </c>
      <c r="AF9" s="28">
        <f t="shared" si="2"/>
        <v>2.4600440478421758E-2</v>
      </c>
      <c r="AG9">
        <v>3005.878965011419</v>
      </c>
      <c r="AH9">
        <v>3023.1955453993469</v>
      </c>
      <c r="AI9">
        <v>30.000521263293919</v>
      </c>
      <c r="AJ9" s="14">
        <f t="shared" si="3"/>
        <v>2.5371288710459378E-2</v>
      </c>
      <c r="AK9" s="28">
        <f t="shared" si="3"/>
        <v>3.1278354349198553E-2</v>
      </c>
      <c r="AL9">
        <v>2993.777900984152</v>
      </c>
      <c r="AM9">
        <v>3005.6954043487358</v>
      </c>
      <c r="AN9">
        <v>20.000547462678519</v>
      </c>
      <c r="AO9" s="14">
        <f t="shared" si="4"/>
        <v>2.1243350173732745E-2</v>
      </c>
      <c r="AP9" s="28">
        <f t="shared" si="4"/>
        <v>2.5308672139585122E-2</v>
      </c>
      <c r="AQ9">
        <v>3033.0184984961988</v>
      </c>
      <c r="AR9">
        <v>3053.985398705634</v>
      </c>
      <c r="AS9">
        <v>30.000657252781089</v>
      </c>
      <c r="AT9" s="14">
        <f t="shared" si="5"/>
        <v>3.462917924704112E-2</v>
      </c>
      <c r="AU9" s="28">
        <f t="shared" si="5"/>
        <v>4.1781449094982402E-2</v>
      </c>
      <c r="AV9">
        <v>3070.2749123713238</v>
      </c>
      <c r="AW9">
        <v>3086.6968731270422</v>
      </c>
      <c r="AX9">
        <v>30.00051824239781</v>
      </c>
      <c r="AY9" s="14">
        <f t="shared" si="6"/>
        <v>4.7338159732461957E-2</v>
      </c>
      <c r="AZ9" s="28">
        <f t="shared" si="6"/>
        <v>5.2940050979330432E-2</v>
      </c>
      <c r="BA9">
        <v>2978.9829756962581</v>
      </c>
      <c r="BB9">
        <v>3007.5319456191651</v>
      </c>
      <c r="BC9">
        <v>20.000601767894111</v>
      </c>
      <c r="BD9" s="14">
        <f t="shared" si="7"/>
        <v>1.6196476435499881E-2</v>
      </c>
      <c r="BE9" s="28">
        <f t="shared" si="7"/>
        <v>2.5935156675772314E-2</v>
      </c>
    </row>
    <row r="10" spans="1:57" x14ac:dyDescent="0.3">
      <c r="A10" s="11" t="s">
        <v>26</v>
      </c>
      <c r="B10" s="12">
        <f t="shared" si="8"/>
        <v>3064.163088815772</v>
      </c>
      <c r="C10" s="12">
        <v>2756.212</v>
      </c>
      <c r="D10" s="13">
        <v>3175.8330000000001</v>
      </c>
      <c r="E10" s="14">
        <v>0.13213</v>
      </c>
      <c r="F10" s="13">
        <v>60.013629999999999</v>
      </c>
      <c r="G10" s="14">
        <f t="shared" si="9"/>
        <v>3.6443853655121844E-2</v>
      </c>
      <c r="H10">
        <v>2736.1318499462009</v>
      </c>
      <c r="I10">
        <v>3218.5295895220652</v>
      </c>
      <c r="J10" s="6">
        <v>0.14988140582777729</v>
      </c>
      <c r="K10">
        <v>60.024618864059448</v>
      </c>
      <c r="L10" s="14">
        <f t="shared" si="10"/>
        <v>5.0378030226175818E-2</v>
      </c>
      <c r="M10">
        <v>2971.161540655261</v>
      </c>
      <c r="N10">
        <v>3064.163088815772</v>
      </c>
      <c r="O10" s="6">
        <v>3.035137016693765E-2</v>
      </c>
      <c r="P10">
        <v>3600.0568718910222</v>
      </c>
      <c r="Q10" s="14">
        <f t="shared" si="11"/>
        <v>0</v>
      </c>
      <c r="R10">
        <v>3245.9824710492262</v>
      </c>
      <c r="S10">
        <v>3246.7916118321382</v>
      </c>
      <c r="T10">
        <v>20.000685457297369</v>
      </c>
      <c r="U10" s="14">
        <f t="shared" si="0"/>
        <v>5.9337371074371634E-2</v>
      </c>
      <c r="V10" s="28">
        <f t="shared" si="0"/>
        <v>5.960143690881281E-2</v>
      </c>
      <c r="W10">
        <v>3247.7468726196689</v>
      </c>
      <c r="X10">
        <v>3254.030377060873</v>
      </c>
      <c r="Y10">
        <v>30.00086464729393</v>
      </c>
      <c r="Z10" s="14">
        <f t="shared" si="1"/>
        <v>5.9913189501557447E-2</v>
      </c>
      <c r="AA10" s="28">
        <f t="shared" si="1"/>
        <v>6.1963832453343831E-2</v>
      </c>
      <c r="AB10">
        <v>3261.659842748466</v>
      </c>
      <c r="AC10">
        <v>3262.2666983356489</v>
      </c>
      <c r="AD10">
        <v>20.000570229394359</v>
      </c>
      <c r="AE10" s="14">
        <f t="shared" si="2"/>
        <v>6.4453734415625352E-2</v>
      </c>
      <c r="AF10" s="28">
        <f t="shared" si="2"/>
        <v>6.4651783791455891E-2</v>
      </c>
      <c r="AG10">
        <v>3239.1399313335869</v>
      </c>
      <c r="AH10">
        <v>3250.0659685444962</v>
      </c>
      <c r="AI10">
        <v>30.000437384936959</v>
      </c>
      <c r="AJ10" s="14">
        <f t="shared" si="3"/>
        <v>5.710428506775056E-2</v>
      </c>
      <c r="AK10" s="28">
        <f t="shared" si="3"/>
        <v>6.0670034309620043E-2</v>
      </c>
      <c r="AL10">
        <v>3240.6063319846421</v>
      </c>
      <c r="AM10">
        <v>3241.0026047204792</v>
      </c>
      <c r="AN10">
        <v>20.000527303921992</v>
      </c>
      <c r="AO10" s="14">
        <f t="shared" si="4"/>
        <v>5.7582849885794221E-2</v>
      </c>
      <c r="AP10" s="28">
        <f t="shared" si="4"/>
        <v>5.7712174835005799E-2</v>
      </c>
      <c r="AQ10">
        <v>3242.895584510858</v>
      </c>
      <c r="AR10">
        <v>3252.5377617452209</v>
      </c>
      <c r="AS10">
        <v>30.00047741059679</v>
      </c>
      <c r="AT10" s="14">
        <f t="shared" si="5"/>
        <v>5.8329955199663358E-2</v>
      </c>
      <c r="AU10" s="28">
        <f t="shared" si="5"/>
        <v>6.1476712390740068E-2</v>
      </c>
      <c r="AV10">
        <v>3237.5940918451379</v>
      </c>
      <c r="AW10">
        <v>3250.252438492274</v>
      </c>
      <c r="AX10">
        <v>30.000732530199461</v>
      </c>
      <c r="AY10" s="14">
        <f t="shared" si="6"/>
        <v>5.6599795116125159E-2</v>
      </c>
      <c r="AZ10" s="28">
        <f t="shared" si="6"/>
        <v>6.0730889408507703E-2</v>
      </c>
      <c r="BA10">
        <v>3238.9393575888121</v>
      </c>
      <c r="BB10">
        <v>3248.7290589220411</v>
      </c>
      <c r="BC10">
        <v>20.000713828392328</v>
      </c>
      <c r="BD10" s="14">
        <f t="shared" si="7"/>
        <v>5.7038827146954206E-2</v>
      </c>
      <c r="BE10" s="28">
        <f t="shared" si="7"/>
        <v>6.0233729327246605E-2</v>
      </c>
    </row>
    <row r="11" spans="1:57" x14ac:dyDescent="0.3">
      <c r="A11" s="11" t="s">
        <v>27</v>
      </c>
      <c r="B11" s="12">
        <f t="shared" si="8"/>
        <v>3008.0230425590412</v>
      </c>
      <c r="C11" s="12">
        <v>2907.0650000000001</v>
      </c>
      <c r="D11" s="13">
        <v>3215.1060000000002</v>
      </c>
      <c r="E11" s="14">
        <v>9.5810999999999993E-2</v>
      </c>
      <c r="F11" s="13">
        <v>60.010429999999999</v>
      </c>
      <c r="G11" s="14">
        <f t="shared" si="9"/>
        <v>6.8843540927394489E-2</v>
      </c>
      <c r="H11">
        <v>2908.759467874243</v>
      </c>
      <c r="I11">
        <v>3226.7753709117042</v>
      </c>
      <c r="J11" s="6">
        <v>9.8555327372419455E-2</v>
      </c>
      <c r="K11">
        <v>60.017079830169678</v>
      </c>
      <c r="L11" s="14">
        <f t="shared" si="10"/>
        <v>7.2722956326345803E-2</v>
      </c>
      <c r="M11">
        <v>2950.3657244104538</v>
      </c>
      <c r="N11">
        <v>3008.0230425590412</v>
      </c>
      <c r="O11" s="6">
        <v>1.916784457194172E-2</v>
      </c>
      <c r="P11">
        <v>3600.013334035873</v>
      </c>
      <c r="Q11" s="14">
        <f t="shared" si="11"/>
        <v>0</v>
      </c>
      <c r="R11">
        <v>3178.4605730325679</v>
      </c>
      <c r="S11">
        <v>3203.4775379025909</v>
      </c>
      <c r="T11">
        <v>20.000720609202109</v>
      </c>
      <c r="U11" s="14">
        <f t="shared" si="0"/>
        <v>5.6660979009166425E-2</v>
      </c>
      <c r="V11" s="28">
        <f t="shared" si="0"/>
        <v>6.4977725429014366E-2</v>
      </c>
      <c r="W11">
        <v>3166.321591628533</v>
      </c>
      <c r="X11">
        <v>3200.9364995911569</v>
      </c>
      <c r="Y11">
        <v>30.00073242030048</v>
      </c>
      <c r="Z11" s="14">
        <f t="shared" si="1"/>
        <v>5.2625444296736892E-2</v>
      </c>
      <c r="AA11" s="28">
        <f t="shared" si="1"/>
        <v>6.4132971823246676E-2</v>
      </c>
      <c r="AB11">
        <v>3152.8523009190171</v>
      </c>
      <c r="AC11">
        <v>3194.6740569019821</v>
      </c>
      <c r="AD11">
        <v>20.000314826681279</v>
      </c>
      <c r="AE11" s="14">
        <f t="shared" si="2"/>
        <v>4.8147655889219557E-2</v>
      </c>
      <c r="AF11" s="28">
        <f t="shared" si="2"/>
        <v>6.2051058686089622E-2</v>
      </c>
      <c r="AG11">
        <v>3136.5036956713511</v>
      </c>
      <c r="AH11">
        <v>3182.396729007723</v>
      </c>
      <c r="AI11">
        <v>30.000712256878611</v>
      </c>
      <c r="AJ11" s="14">
        <f t="shared" si="3"/>
        <v>4.2712655885443783E-2</v>
      </c>
      <c r="AK11" s="28">
        <f t="shared" si="3"/>
        <v>5.7969531476838497E-2</v>
      </c>
      <c r="AL11">
        <v>3158.1463948087589</v>
      </c>
      <c r="AM11">
        <v>3187.6796774565828</v>
      </c>
      <c r="AN11">
        <v>20.00029719946906</v>
      </c>
      <c r="AO11" s="14">
        <f t="shared" si="4"/>
        <v>4.9907647024539425E-2</v>
      </c>
      <c r="AP11" s="28">
        <f t="shared" si="4"/>
        <v>5.9725817374291383E-2</v>
      </c>
      <c r="AQ11">
        <v>3139.894274749317</v>
      </c>
      <c r="AR11">
        <v>3181.8828936052701</v>
      </c>
      <c r="AS11">
        <v>30.000631230697039</v>
      </c>
      <c r="AT11" s="14">
        <f t="shared" si="5"/>
        <v>4.3839834444249423E-2</v>
      </c>
      <c r="AU11" s="28">
        <f t="shared" si="5"/>
        <v>5.7798709845759556E-2</v>
      </c>
      <c r="AV11">
        <v>3166.722752393609</v>
      </c>
      <c r="AW11">
        <v>3204.8779475496858</v>
      </c>
      <c r="AX11">
        <v>30.000556318002051</v>
      </c>
      <c r="AY11" s="14">
        <f t="shared" si="6"/>
        <v>5.2758807891164231E-2</v>
      </c>
      <c r="AZ11" s="28">
        <f t="shared" si="6"/>
        <v>6.5443283580425157E-2</v>
      </c>
      <c r="BA11">
        <v>3156.2395664017799</v>
      </c>
      <c r="BB11">
        <v>3190.4187751837621</v>
      </c>
      <c r="BC11">
        <v>20.000391032599151</v>
      </c>
      <c r="BD11" s="14">
        <f t="shared" si="7"/>
        <v>4.927373286231386E-2</v>
      </c>
      <c r="BE11" s="28">
        <f t="shared" si="7"/>
        <v>6.063641469632821E-2</v>
      </c>
    </row>
    <row r="12" spans="1:57" x14ac:dyDescent="0.3">
      <c r="A12" s="11" t="s">
        <v>28</v>
      </c>
      <c r="B12" s="12">
        <f t="shared" si="8"/>
        <v>2932.701828675265</v>
      </c>
      <c r="C12" s="12">
        <v>2813.1010000000001</v>
      </c>
      <c r="D12" s="13">
        <v>3001.9839999999999</v>
      </c>
      <c r="E12" s="14">
        <v>6.2919000000000003E-2</v>
      </c>
      <c r="F12" s="13">
        <v>60.013599999999997</v>
      </c>
      <c r="G12" s="14">
        <f t="shared" si="9"/>
        <v>2.3624007953113483E-2</v>
      </c>
      <c r="H12">
        <v>2814.1417659548151</v>
      </c>
      <c r="I12">
        <v>3095.7321892816531</v>
      </c>
      <c r="J12" s="6">
        <v>9.0960847421424768E-2</v>
      </c>
      <c r="K12">
        <v>60.066265106201172</v>
      </c>
      <c r="L12" s="14">
        <f t="shared" si="10"/>
        <v>5.5590499863407777E-2</v>
      </c>
      <c r="M12">
        <v>2882.7028640901349</v>
      </c>
      <c r="N12">
        <v>2932.701828675265</v>
      </c>
      <c r="O12" s="6">
        <v>1.7048771919549888E-2</v>
      </c>
      <c r="P12">
        <v>3600.0154619216919</v>
      </c>
      <c r="Q12" s="14">
        <f t="shared" si="11"/>
        <v>0</v>
      </c>
      <c r="R12">
        <v>3034.4736970133608</v>
      </c>
      <c r="S12">
        <v>3046.4566986296031</v>
      </c>
      <c r="T12">
        <v>20.112536041696149</v>
      </c>
      <c r="U12" s="14">
        <f t="shared" si="0"/>
        <v>3.4702426050611274E-2</v>
      </c>
      <c r="V12" s="28">
        <f t="shared" si="0"/>
        <v>3.8788419893925084E-2</v>
      </c>
      <c r="W12">
        <v>3133.020631989255</v>
      </c>
      <c r="X12">
        <v>3166.8430372418711</v>
      </c>
      <c r="Y12">
        <v>30.00085125649348</v>
      </c>
      <c r="Z12" s="14">
        <f t="shared" si="1"/>
        <v>6.8305206262471038E-2</v>
      </c>
      <c r="AA12" s="28">
        <f t="shared" si="1"/>
        <v>7.9838054546571613E-2</v>
      </c>
      <c r="AB12">
        <v>3034.2685330287418</v>
      </c>
      <c r="AC12">
        <v>3042.423022332051</v>
      </c>
      <c r="AD12">
        <v>20.00057258789893</v>
      </c>
      <c r="AE12" s="14">
        <f t="shared" si="2"/>
        <v>3.4632468722316588E-2</v>
      </c>
      <c r="AF12" s="28">
        <f t="shared" si="2"/>
        <v>3.7413006867577918E-2</v>
      </c>
      <c r="AG12">
        <v>3097.2914632584029</v>
      </c>
      <c r="AH12">
        <v>3115.6190956206542</v>
      </c>
      <c r="AI12">
        <v>30.0005835887976</v>
      </c>
      <c r="AJ12" s="14">
        <f t="shared" si="3"/>
        <v>5.6122185001495684E-2</v>
      </c>
      <c r="AK12" s="28">
        <f t="shared" si="3"/>
        <v>6.2371586895356157E-2</v>
      </c>
      <c r="AL12">
        <v>3038.235950762778</v>
      </c>
      <c r="AM12">
        <v>3047.5137431633261</v>
      </c>
      <c r="AN12">
        <v>20.000630031153559</v>
      </c>
      <c r="AO12" s="14">
        <f t="shared" si="4"/>
        <v>3.5985288738058972E-2</v>
      </c>
      <c r="AP12" s="28">
        <f t="shared" si="4"/>
        <v>3.9148853581178068E-2</v>
      </c>
      <c r="AQ12">
        <v>3097.6001327185359</v>
      </c>
      <c r="AR12">
        <v>3111.239746523202</v>
      </c>
      <c r="AS12">
        <v>30.000625701202079</v>
      </c>
      <c r="AT12" s="14">
        <f t="shared" si="5"/>
        <v>5.6227435885549029E-2</v>
      </c>
      <c r="AU12" s="28">
        <f t="shared" si="5"/>
        <v>6.0878305493669856E-2</v>
      </c>
      <c r="AV12">
        <v>3117.6822329456841</v>
      </c>
      <c r="AW12">
        <v>3131.557700420135</v>
      </c>
      <c r="AX12">
        <v>30.000493541191101</v>
      </c>
      <c r="AY12" s="14">
        <f t="shared" si="6"/>
        <v>6.3075080617376239E-2</v>
      </c>
      <c r="AZ12" s="28">
        <f t="shared" si="6"/>
        <v>6.7806372199350207E-2</v>
      </c>
      <c r="BA12">
        <v>3095.991705913551</v>
      </c>
      <c r="BB12">
        <v>3116.9465804606921</v>
      </c>
      <c r="BC12">
        <v>20.028281798900569</v>
      </c>
      <c r="BD12" s="14">
        <f t="shared" si="7"/>
        <v>5.5678990493229191E-2</v>
      </c>
      <c r="BE12" s="28">
        <f t="shared" si="7"/>
        <v>6.2824235994237615E-2</v>
      </c>
    </row>
    <row r="13" spans="1:57" x14ac:dyDescent="0.3">
      <c r="A13" s="11" t="s">
        <v>29</v>
      </c>
      <c r="B13" s="12">
        <f t="shared" si="8"/>
        <v>2700.1461990120279</v>
      </c>
      <c r="C13" s="12">
        <v>2454.6419999999998</v>
      </c>
      <c r="D13" s="13">
        <v>2857.4749999999999</v>
      </c>
      <c r="E13" s="14">
        <v>0.14097499999999999</v>
      </c>
      <c r="F13" s="13">
        <v>60.040680000000002</v>
      </c>
      <c r="G13" s="14">
        <f t="shared" si="9"/>
        <v>5.8266771275399087E-2</v>
      </c>
      <c r="H13">
        <v>2453.8564131183389</v>
      </c>
      <c r="I13">
        <v>2791.8374571554318</v>
      </c>
      <c r="J13" s="6">
        <v>0.12106043035236801</v>
      </c>
      <c r="K13">
        <v>60.03549599647522</v>
      </c>
      <c r="L13" s="14">
        <f t="shared" si="10"/>
        <v>3.3957886494054804E-2</v>
      </c>
      <c r="M13">
        <v>2561.3581406051599</v>
      </c>
      <c r="N13">
        <v>2700.1461990120279</v>
      </c>
      <c r="O13" s="6">
        <v>5.1400201388226249E-2</v>
      </c>
      <c r="P13">
        <v>3600.1854281425481</v>
      </c>
      <c r="Q13" s="14">
        <f t="shared" si="11"/>
        <v>0</v>
      </c>
      <c r="R13">
        <v>2765.4184596384021</v>
      </c>
      <c r="S13">
        <v>2780.711690707139</v>
      </c>
      <c r="T13">
        <v>20.000740955602669</v>
      </c>
      <c r="U13" s="14">
        <f t="shared" si="0"/>
        <v>2.4173602396143228E-2</v>
      </c>
      <c r="V13" s="28">
        <f t="shared" si="0"/>
        <v>2.9837455366153787E-2</v>
      </c>
      <c r="W13">
        <v>2789.1693219014069</v>
      </c>
      <c r="X13">
        <v>2836.139568658105</v>
      </c>
      <c r="Y13">
        <v>30.000701828900489</v>
      </c>
      <c r="Z13" s="14">
        <f t="shared" si="1"/>
        <v>3.2969741757669341E-2</v>
      </c>
      <c r="AA13" s="28">
        <f t="shared" si="1"/>
        <v>5.0365187520526294E-2</v>
      </c>
      <c r="AB13">
        <v>2764.1237599473229</v>
      </c>
      <c r="AC13">
        <v>2783.045808783796</v>
      </c>
      <c r="AD13">
        <v>20.000659350305799</v>
      </c>
      <c r="AE13" s="14">
        <f t="shared" si="2"/>
        <v>2.3694109955492107E-2</v>
      </c>
      <c r="AF13" s="28">
        <f t="shared" si="2"/>
        <v>3.0701896735110406E-2</v>
      </c>
      <c r="AG13">
        <v>2786.6386511110918</v>
      </c>
      <c r="AH13">
        <v>2811.6464273060801</v>
      </c>
      <c r="AI13">
        <v>30.000780707318331</v>
      </c>
      <c r="AJ13" s="14">
        <f t="shared" si="3"/>
        <v>3.2032507028956866E-2</v>
      </c>
      <c r="AK13" s="28">
        <f t="shared" si="3"/>
        <v>4.1294144863285448E-2</v>
      </c>
      <c r="AL13">
        <v>2763.087607790676</v>
      </c>
      <c r="AM13">
        <v>2771.0272717792309</v>
      </c>
      <c r="AN13">
        <v>20.025562595087099</v>
      </c>
      <c r="AO13" s="14">
        <f t="shared" si="4"/>
        <v>2.3310370676105651E-2</v>
      </c>
      <c r="AP13" s="28">
        <f t="shared" si="4"/>
        <v>2.6250827748933784E-2</v>
      </c>
      <c r="AQ13">
        <v>2811.2017622140411</v>
      </c>
      <c r="AR13">
        <v>2830.560771140224</v>
      </c>
      <c r="AS13">
        <v>30.057163544953799</v>
      </c>
      <c r="AT13" s="14">
        <f t="shared" si="5"/>
        <v>4.1129463005613542E-2</v>
      </c>
      <c r="AU13" s="28">
        <f t="shared" si="5"/>
        <v>4.8299078092850785E-2</v>
      </c>
      <c r="AV13">
        <v>2812.4814780159791</v>
      </c>
      <c r="AW13">
        <v>2842.2630956286221</v>
      </c>
      <c r="AX13">
        <v>30.00056859110482</v>
      </c>
      <c r="AY13" s="14">
        <f t="shared" si="6"/>
        <v>4.160340615817551E-2</v>
      </c>
      <c r="AZ13" s="28">
        <f t="shared" si="6"/>
        <v>5.2633037673513447E-2</v>
      </c>
      <c r="BA13">
        <v>2795.218500517401</v>
      </c>
      <c r="BB13">
        <v>2810.2647010734058</v>
      </c>
      <c r="BC13">
        <v>20.297915460402141</v>
      </c>
      <c r="BD13" s="14">
        <f t="shared" si="7"/>
        <v>3.5210056974011153E-2</v>
      </c>
      <c r="BE13" s="28">
        <f t="shared" si="7"/>
        <v>4.0782422115391334E-2</v>
      </c>
    </row>
    <row r="14" spans="1:57" x14ac:dyDescent="0.3">
      <c r="A14" s="11" t="s">
        <v>30</v>
      </c>
      <c r="B14" s="12">
        <f t="shared" si="8"/>
        <v>2741.3388618952799</v>
      </c>
      <c r="C14" s="12">
        <v>2585.3560000000002</v>
      </c>
      <c r="D14" s="13">
        <v>2903.855</v>
      </c>
      <c r="E14" s="14">
        <v>0.109681</v>
      </c>
      <c r="F14" s="13">
        <v>60.02373</v>
      </c>
      <c r="G14" s="14">
        <f t="shared" si="9"/>
        <v>5.9283491130447577E-2</v>
      </c>
      <c r="H14">
        <v>2568.4717656608859</v>
      </c>
      <c r="I14">
        <v>2858.189524995395</v>
      </c>
      <c r="J14" s="6">
        <v>0.10136408268271881</v>
      </c>
      <c r="K14">
        <v>60.069484949111938</v>
      </c>
      <c r="L14" s="14">
        <f t="shared" si="10"/>
        <v>4.2625399115864139E-2</v>
      </c>
      <c r="M14">
        <v>2637.3910205710999</v>
      </c>
      <c r="N14">
        <v>2741.3388618952799</v>
      </c>
      <c r="O14" s="6">
        <v>3.7918639964239678E-2</v>
      </c>
      <c r="P14">
        <v>3600.051928043365</v>
      </c>
      <c r="Q14" s="14">
        <f t="shared" si="11"/>
        <v>0</v>
      </c>
      <c r="R14">
        <v>2801.351967330892</v>
      </c>
      <c r="S14">
        <v>2801.6963752144561</v>
      </c>
      <c r="T14">
        <v>20.000589773699179</v>
      </c>
      <c r="U14" s="14">
        <f t="shared" si="0"/>
        <v>2.1891896062101845E-2</v>
      </c>
      <c r="V14" s="28">
        <f t="shared" si="0"/>
        <v>2.2017530980262247E-2</v>
      </c>
      <c r="W14">
        <v>2800.1747742816551</v>
      </c>
      <c r="X14">
        <v>2801.5403883669142</v>
      </c>
      <c r="Y14">
        <v>30.000485912704612</v>
      </c>
      <c r="Z14" s="14">
        <f t="shared" si="1"/>
        <v>2.146247339363868E-2</v>
      </c>
      <c r="AA14" s="28">
        <f t="shared" si="1"/>
        <v>2.1960629278064765E-2</v>
      </c>
      <c r="AB14">
        <v>2800.5819971270948</v>
      </c>
      <c r="AC14">
        <v>2801.2922230496279</v>
      </c>
      <c r="AD14">
        <v>20.000553199101709</v>
      </c>
      <c r="AE14" s="14">
        <f t="shared" si="2"/>
        <v>2.1611022283781426E-2</v>
      </c>
      <c r="AF14" s="28">
        <f t="shared" si="2"/>
        <v>2.1870102229134113E-2</v>
      </c>
      <c r="AG14">
        <v>2876.058266806016</v>
      </c>
      <c r="AH14">
        <v>2899.9533383848479</v>
      </c>
      <c r="AI14">
        <v>30.00043051606044</v>
      </c>
      <c r="AJ14" s="14">
        <f t="shared" si="3"/>
        <v>4.9143652681301546E-2</v>
      </c>
      <c r="AK14" s="28">
        <f t="shared" si="3"/>
        <v>5.7860222497231405E-2</v>
      </c>
      <c r="AL14">
        <v>2794.847315851333</v>
      </c>
      <c r="AM14">
        <v>2798.3887414728329</v>
      </c>
      <c r="AN14">
        <v>20.000636164564639</v>
      </c>
      <c r="AO14" s="14">
        <f t="shared" si="4"/>
        <v>1.9519095103426531E-2</v>
      </c>
      <c r="AP14" s="28">
        <f t="shared" si="4"/>
        <v>2.0810954957283297E-2</v>
      </c>
      <c r="AQ14">
        <v>2896.1854336988822</v>
      </c>
      <c r="AR14">
        <v>2923.51329291717</v>
      </c>
      <c r="AS14">
        <v>30.009439127752561</v>
      </c>
      <c r="AT14" s="14">
        <f t="shared" si="5"/>
        <v>5.6485746419742494E-2</v>
      </c>
      <c r="AU14" s="28">
        <f t="shared" si="5"/>
        <v>6.645454655537919E-2</v>
      </c>
      <c r="AV14">
        <v>2879.8400897331649</v>
      </c>
      <c r="AW14">
        <v>2927.971438578656</v>
      </c>
      <c r="AX14">
        <v>30.000671073701231</v>
      </c>
      <c r="AY14" s="14">
        <f t="shared" si="6"/>
        <v>5.0523205927971014E-2</v>
      </c>
      <c r="AZ14" s="28">
        <f t="shared" si="6"/>
        <v>6.8080812364197801E-2</v>
      </c>
      <c r="BA14">
        <v>2854.889509446612</v>
      </c>
      <c r="BB14">
        <v>2874.8942676382958</v>
      </c>
      <c r="BC14">
        <v>20.000457087496759</v>
      </c>
      <c r="BD14" s="14">
        <f t="shared" si="7"/>
        <v>4.1421602097314797E-2</v>
      </c>
      <c r="BE14" s="28">
        <f t="shared" si="7"/>
        <v>4.8719042946292174E-2</v>
      </c>
    </row>
    <row r="15" spans="1:57" x14ac:dyDescent="0.3">
      <c r="A15" s="11" t="s">
        <v>31</v>
      </c>
      <c r="B15" s="12">
        <f t="shared" si="8"/>
        <v>2920.7632670504422</v>
      </c>
      <c r="C15" s="12">
        <v>2593.42</v>
      </c>
      <c r="D15" s="13">
        <v>3058.846</v>
      </c>
      <c r="E15" s="14">
        <v>0.15215699999999999</v>
      </c>
      <c r="F15" s="13">
        <v>60.049729999999997</v>
      </c>
      <c r="G15" s="14">
        <f t="shared" si="9"/>
        <v>4.7276249502069996E-2</v>
      </c>
      <c r="H15">
        <v>2591.0792618516339</v>
      </c>
      <c r="I15">
        <v>3304.6571574571531</v>
      </c>
      <c r="J15" s="6">
        <v>0.215930991205939</v>
      </c>
      <c r="K15">
        <v>60.014763832092292</v>
      </c>
      <c r="L15" s="14">
        <f t="shared" si="10"/>
        <v>0.13143615394560526</v>
      </c>
      <c r="M15">
        <v>2756.616970540334</v>
      </c>
      <c r="N15">
        <v>2920.7632670504422</v>
      </c>
      <c r="O15" s="6">
        <v>5.6199794883025532E-2</v>
      </c>
      <c r="P15">
        <v>3600.2163519859309</v>
      </c>
      <c r="Q15" s="14">
        <f t="shared" si="11"/>
        <v>0</v>
      </c>
      <c r="R15">
        <v>3031.5612446751161</v>
      </c>
      <c r="S15">
        <v>3039.9728445835508</v>
      </c>
      <c r="T15">
        <v>20.00041819819889</v>
      </c>
      <c r="U15" s="14">
        <f t="shared" si="0"/>
        <v>3.7934597053654456E-2</v>
      </c>
      <c r="V15" s="28">
        <f t="shared" si="0"/>
        <v>4.0814529160212769E-2</v>
      </c>
      <c r="W15">
        <v>3137.0333572329332</v>
      </c>
      <c r="X15">
        <v>3199.87134933075</v>
      </c>
      <c r="Y15">
        <v>30.067012087701009</v>
      </c>
      <c r="Z15" s="14">
        <f t="shared" si="1"/>
        <v>7.404574435123365E-2</v>
      </c>
      <c r="AA15" s="28">
        <f t="shared" si="1"/>
        <v>9.5559980991601387E-2</v>
      </c>
      <c r="AB15">
        <v>3117.7017991927969</v>
      </c>
      <c r="AC15">
        <v>3179.7406361701101</v>
      </c>
      <c r="AD15">
        <v>20.708429125125981</v>
      </c>
      <c r="AE15" s="14">
        <f t="shared" si="2"/>
        <v>6.7427077834087787E-2</v>
      </c>
      <c r="AF15" s="28">
        <f t="shared" si="2"/>
        <v>8.866770273415496E-2</v>
      </c>
      <c r="AG15">
        <v>3115.2426847961069</v>
      </c>
      <c r="AH15">
        <v>3152.680964160214</v>
      </c>
      <c r="AI15">
        <v>30.04508739765733</v>
      </c>
      <c r="AJ15" s="14">
        <f t="shared" si="3"/>
        <v>6.6585135447167348E-2</v>
      </c>
      <c r="AK15" s="28">
        <f t="shared" si="3"/>
        <v>7.9403113469026829E-2</v>
      </c>
      <c r="AL15">
        <v>3057.9763135591029</v>
      </c>
      <c r="AM15">
        <v>3083.8935578759201</v>
      </c>
      <c r="AN15">
        <v>20.02258050509263</v>
      </c>
      <c r="AO15" s="14">
        <f t="shared" si="4"/>
        <v>4.6978489512170034E-2</v>
      </c>
      <c r="AP15" s="28">
        <f t="shared" si="4"/>
        <v>5.5851938657875695E-2</v>
      </c>
      <c r="AQ15">
        <v>3151.6511977097612</v>
      </c>
      <c r="AR15">
        <v>3202.3827892816821</v>
      </c>
      <c r="AS15">
        <v>30.056772164395081</v>
      </c>
      <c r="AT15" s="14">
        <f t="shared" si="5"/>
        <v>7.9050545884358198E-2</v>
      </c>
      <c r="AU15" s="28">
        <f t="shared" si="5"/>
        <v>9.6419838406019046E-2</v>
      </c>
      <c r="AV15">
        <v>3121.4338177082632</v>
      </c>
      <c r="AW15">
        <v>3176.5175118683528</v>
      </c>
      <c r="AX15">
        <v>30.0004611974</v>
      </c>
      <c r="AY15" s="14">
        <f t="shared" si="6"/>
        <v>6.8704832370913044E-2</v>
      </c>
      <c r="AZ15" s="28">
        <f t="shared" si="6"/>
        <v>8.7564181494307211E-2</v>
      </c>
      <c r="BA15">
        <v>3080.9365797472292</v>
      </c>
      <c r="BB15">
        <v>3163.4073926230431</v>
      </c>
      <c r="BC15">
        <v>20.000596349604891</v>
      </c>
      <c r="BD15" s="14">
        <f t="shared" si="7"/>
        <v>5.4839539549036913E-2</v>
      </c>
      <c r="BE15" s="28">
        <f t="shared" si="7"/>
        <v>8.3075587915633131E-2</v>
      </c>
    </row>
    <row r="16" spans="1:57" x14ac:dyDescent="0.3">
      <c r="A16" s="11" t="s">
        <v>32</v>
      </c>
      <c r="B16" s="12">
        <f t="shared" si="8"/>
        <v>2889.4399059977659</v>
      </c>
      <c r="C16" s="12">
        <v>2563.2950000000001</v>
      </c>
      <c r="D16" s="13">
        <v>3245.569</v>
      </c>
      <c r="E16" s="14">
        <v>0.21021699999999999</v>
      </c>
      <c r="F16" s="13">
        <v>60.021560000000001</v>
      </c>
      <c r="G16" s="14">
        <f t="shared" si="9"/>
        <v>0.12325194694757199</v>
      </c>
      <c r="H16">
        <v>2572.931774724857</v>
      </c>
      <c r="I16">
        <v>3162.0543717643932</v>
      </c>
      <c r="J16" s="6">
        <v>0.18631007812519509</v>
      </c>
      <c r="K16">
        <v>60.036031007766717</v>
      </c>
      <c r="L16" s="14">
        <f t="shared" si="10"/>
        <v>9.4348550111994639E-2</v>
      </c>
      <c r="M16">
        <v>2717.7012716097329</v>
      </c>
      <c r="N16">
        <v>2889.4399059977659</v>
      </c>
      <c r="O16" s="6">
        <v>5.9436652076254502E-2</v>
      </c>
      <c r="P16">
        <v>3600.014805078506</v>
      </c>
      <c r="Q16" s="14">
        <f t="shared" si="11"/>
        <v>0</v>
      </c>
      <c r="R16">
        <v>3017.7246263581819</v>
      </c>
      <c r="S16">
        <v>3021.8048613550768</v>
      </c>
      <c r="T16">
        <v>20.000800561401409</v>
      </c>
      <c r="U16" s="14">
        <f t="shared" si="0"/>
        <v>4.4397781069655931E-2</v>
      </c>
      <c r="V16" s="28">
        <f t="shared" si="0"/>
        <v>4.5809900764004076E-2</v>
      </c>
      <c r="W16">
        <v>3016.1605117889972</v>
      </c>
      <c r="X16">
        <v>3032.4964325260689</v>
      </c>
      <c r="Y16">
        <v>30.000678649797919</v>
      </c>
      <c r="Z16" s="14">
        <f t="shared" si="1"/>
        <v>4.3856460045488571E-2</v>
      </c>
      <c r="AA16" s="28">
        <f t="shared" si="1"/>
        <v>4.9510123478032166E-2</v>
      </c>
      <c r="AB16">
        <v>3024.8600081344089</v>
      </c>
      <c r="AC16">
        <v>3045.0325333733931</v>
      </c>
      <c r="AD16">
        <v>20.000604906072841</v>
      </c>
      <c r="AE16" s="14">
        <f t="shared" si="2"/>
        <v>4.6867249896958986E-2</v>
      </c>
      <c r="AF16" s="28">
        <f t="shared" si="2"/>
        <v>5.3848715473422799E-2</v>
      </c>
      <c r="AG16">
        <v>3135.4502620355411</v>
      </c>
      <c r="AH16">
        <v>3176.7813412717251</v>
      </c>
      <c r="AI16">
        <v>30.000676546990871</v>
      </c>
      <c r="AJ16" s="14">
        <f t="shared" si="3"/>
        <v>8.5141191386994497E-2</v>
      </c>
      <c r="AK16" s="28">
        <f t="shared" si="3"/>
        <v>9.9445375097612893E-2</v>
      </c>
      <c r="AL16">
        <v>3010.3842047285839</v>
      </c>
      <c r="AM16">
        <v>3026.9403400480901</v>
      </c>
      <c r="AN16">
        <v>20.00052031618543</v>
      </c>
      <c r="AO16" s="14">
        <f t="shared" si="4"/>
        <v>4.1857350443512395E-2</v>
      </c>
      <c r="AP16" s="28">
        <f t="shared" si="4"/>
        <v>4.7587227464017216E-2</v>
      </c>
      <c r="AQ16">
        <v>3142.5917116148098</v>
      </c>
      <c r="AR16">
        <v>3185.0363660116859</v>
      </c>
      <c r="AS16">
        <v>30.000422812695611</v>
      </c>
      <c r="AT16" s="14">
        <f t="shared" si="5"/>
        <v>8.7612760207112492E-2</v>
      </c>
      <c r="AU16" s="28">
        <f t="shared" si="5"/>
        <v>0.10230233873365373</v>
      </c>
      <c r="AV16">
        <v>3146.401741830492</v>
      </c>
      <c r="AW16">
        <v>3175.0177173594152</v>
      </c>
      <c r="AX16">
        <v>30.00056861600024</v>
      </c>
      <c r="AY16" s="14">
        <f t="shared" si="6"/>
        <v>8.8931365313857758E-2</v>
      </c>
      <c r="AZ16" s="28">
        <f t="shared" si="6"/>
        <v>9.8835006316919785E-2</v>
      </c>
      <c r="BA16">
        <v>3143.4585268534051</v>
      </c>
      <c r="BB16">
        <v>3185.770385850718</v>
      </c>
      <c r="BC16">
        <v>20.000625976093581</v>
      </c>
      <c r="BD16" s="14">
        <f t="shared" si="7"/>
        <v>8.7912754415954156E-2</v>
      </c>
      <c r="BE16" s="28">
        <f t="shared" si="7"/>
        <v>0.10255637407022826</v>
      </c>
    </row>
    <row r="17" spans="1:57" x14ac:dyDescent="0.3">
      <c r="A17" s="11" t="s">
        <v>33</v>
      </c>
      <c r="B17" s="12">
        <f t="shared" si="8"/>
        <v>2668.296261665128</v>
      </c>
      <c r="C17" s="12">
        <v>2458.569</v>
      </c>
      <c r="D17" s="13">
        <v>2837.6860000000001</v>
      </c>
      <c r="E17" s="14">
        <v>0.133601</v>
      </c>
      <c r="F17" s="13">
        <v>60.020449999999997</v>
      </c>
      <c r="G17" s="14">
        <f t="shared" si="9"/>
        <v>6.3482357925714702E-2</v>
      </c>
      <c r="H17">
        <v>2458.5897971522832</v>
      </c>
      <c r="I17">
        <v>2842.8095620054592</v>
      </c>
      <c r="J17" s="6">
        <v>0.1351549431901197</v>
      </c>
      <c r="K17">
        <v>60.027420043945313</v>
      </c>
      <c r="L17" s="14">
        <f t="shared" si="10"/>
        <v>6.5402520270154557E-2</v>
      </c>
      <c r="M17">
        <v>2547.7682278909069</v>
      </c>
      <c r="N17">
        <v>2668.296261665128</v>
      </c>
      <c r="O17" s="6">
        <v>4.5170409113044811E-2</v>
      </c>
      <c r="P17">
        <v>3600.015297889709</v>
      </c>
      <c r="Q17" s="14">
        <f t="shared" si="11"/>
        <v>0</v>
      </c>
      <c r="R17">
        <v>2813.0250621881719</v>
      </c>
      <c r="S17">
        <v>2819.178554359557</v>
      </c>
      <c r="T17">
        <v>20.000549318299459</v>
      </c>
      <c r="U17" s="14">
        <f t="shared" si="0"/>
        <v>5.4240154139678289E-2</v>
      </c>
      <c r="V17" s="28">
        <f t="shared" si="0"/>
        <v>5.6546304419836858E-2</v>
      </c>
      <c r="W17">
        <v>2797.7424972603758</v>
      </c>
      <c r="X17">
        <v>2813.1118147712668</v>
      </c>
      <c r="Y17">
        <v>30.000497356898268</v>
      </c>
      <c r="Z17" s="14">
        <f t="shared" si="1"/>
        <v>4.8512692332922568E-2</v>
      </c>
      <c r="AA17" s="28">
        <f t="shared" si="1"/>
        <v>5.4272666490102532E-2</v>
      </c>
      <c r="AB17">
        <v>2796.705086493188</v>
      </c>
      <c r="AC17">
        <v>2811.0446950884611</v>
      </c>
      <c r="AD17">
        <v>20.000483192992402</v>
      </c>
      <c r="AE17" s="14">
        <f t="shared" si="2"/>
        <v>4.812390088495179E-2</v>
      </c>
      <c r="AF17" s="28">
        <f t="shared" si="2"/>
        <v>5.3497970024607461E-2</v>
      </c>
      <c r="AG17">
        <v>2792.848546869935</v>
      </c>
      <c r="AH17">
        <v>2805.3028059486278</v>
      </c>
      <c r="AI17">
        <v>30.005230542737991</v>
      </c>
      <c r="AJ17" s="14">
        <f t="shared" si="3"/>
        <v>4.6678581758039579E-2</v>
      </c>
      <c r="AK17" s="28">
        <f t="shared" si="3"/>
        <v>5.1346076615196398E-2</v>
      </c>
      <c r="AL17">
        <v>2793.0302370139789</v>
      </c>
      <c r="AM17">
        <v>2802.876803645217</v>
      </c>
      <c r="AN17">
        <v>20.000452959560789</v>
      </c>
      <c r="AO17" s="14">
        <f t="shared" si="4"/>
        <v>4.6746673951044586E-2</v>
      </c>
      <c r="AP17" s="28">
        <f t="shared" si="4"/>
        <v>5.0436881358933199E-2</v>
      </c>
      <c r="AQ17">
        <v>2811.9210715144941</v>
      </c>
      <c r="AR17">
        <v>2839.435269379409</v>
      </c>
      <c r="AS17">
        <v>30.0003211356001</v>
      </c>
      <c r="AT17" s="14">
        <f t="shared" si="5"/>
        <v>5.3826410475026579E-2</v>
      </c>
      <c r="AU17" s="28">
        <f t="shared" si="5"/>
        <v>6.413793332209787E-2</v>
      </c>
      <c r="AV17">
        <v>2814.795151517369</v>
      </c>
      <c r="AW17">
        <v>2853.4843469416928</v>
      </c>
      <c r="AX17">
        <v>30.000621196982689</v>
      </c>
      <c r="AY17" s="14">
        <f t="shared" si="6"/>
        <v>5.4903532249008832E-2</v>
      </c>
      <c r="AZ17" s="28">
        <f t="shared" si="6"/>
        <v>6.9403119862334842E-2</v>
      </c>
      <c r="BA17">
        <v>2778.1994876473618</v>
      </c>
      <c r="BB17">
        <v>2793.8170833243498</v>
      </c>
      <c r="BC17">
        <v>20.227790917002132</v>
      </c>
      <c r="BD17" s="14">
        <f t="shared" si="7"/>
        <v>4.1188539504099009E-2</v>
      </c>
      <c r="BE17" s="28">
        <f t="shared" si="7"/>
        <v>4.7041561112442447E-2</v>
      </c>
    </row>
    <row r="18" spans="1:57" x14ac:dyDescent="0.3">
      <c r="A18" s="11" t="s">
        <v>34</v>
      </c>
      <c r="B18" s="12">
        <f t="shared" si="8"/>
        <v>2820.5960068967329</v>
      </c>
      <c r="C18" s="12">
        <v>2541.8620000000001</v>
      </c>
      <c r="D18" s="13">
        <v>2953.36</v>
      </c>
      <c r="E18" s="14">
        <v>0.13933200000000001</v>
      </c>
      <c r="F18" s="13">
        <v>60.032879999999999</v>
      </c>
      <c r="G18" s="14">
        <f t="shared" si="9"/>
        <v>4.7069482045156978E-2</v>
      </c>
      <c r="H18">
        <v>2485.267402436983</v>
      </c>
      <c r="I18">
        <v>3125.740075887652</v>
      </c>
      <c r="J18" s="6">
        <v>0.2049027295619871</v>
      </c>
      <c r="K18">
        <v>60.05640697479248</v>
      </c>
      <c r="L18" s="14">
        <f t="shared" si="10"/>
        <v>0.10818425192576364</v>
      </c>
      <c r="M18">
        <v>2683.8534468282928</v>
      </c>
      <c r="N18">
        <v>2820.5960068967329</v>
      </c>
      <c r="O18" s="6">
        <v>4.8480023276671717E-2</v>
      </c>
      <c r="P18">
        <v>3600.022319078445</v>
      </c>
      <c r="Q18" s="14">
        <f t="shared" si="11"/>
        <v>0</v>
      </c>
      <c r="R18">
        <v>2903.0748790989901</v>
      </c>
      <c r="S18">
        <v>2914.8425645724992</v>
      </c>
      <c r="T18">
        <v>20.000581423798579</v>
      </c>
      <c r="U18" s="14">
        <f t="shared" si="0"/>
        <v>2.9241646801096428E-2</v>
      </c>
      <c r="V18" s="28">
        <f t="shared" si="0"/>
        <v>3.341370314831367E-2</v>
      </c>
      <c r="W18">
        <v>2949.7472913144379</v>
      </c>
      <c r="X18">
        <v>2985.5271677362548</v>
      </c>
      <c r="Y18">
        <v>30.10352293209289</v>
      </c>
      <c r="Z18" s="14">
        <f t="shared" si="1"/>
        <v>4.5788650378116164E-2</v>
      </c>
      <c r="AA18" s="28">
        <f t="shared" si="1"/>
        <v>5.8473868798028239E-2</v>
      </c>
      <c r="AB18">
        <v>3063.5464836397741</v>
      </c>
      <c r="AC18">
        <v>3086.499313667804</v>
      </c>
      <c r="AD18">
        <v>20.00507122591371</v>
      </c>
      <c r="AE18" s="14">
        <f t="shared" si="2"/>
        <v>8.6134446815139418E-2</v>
      </c>
      <c r="AF18" s="28">
        <f t="shared" si="2"/>
        <v>9.4272028365956037E-2</v>
      </c>
      <c r="AG18">
        <v>3010.356427157813</v>
      </c>
      <c r="AH18">
        <v>3063.07109621575</v>
      </c>
      <c r="AI18">
        <v>30.00057301511988</v>
      </c>
      <c r="AJ18" s="14">
        <f t="shared" si="3"/>
        <v>6.7276710240350118E-2</v>
      </c>
      <c r="AK18" s="28">
        <f t="shared" si="3"/>
        <v>8.596590533565715E-2</v>
      </c>
      <c r="AL18">
        <v>3005.243293242283</v>
      </c>
      <c r="AM18">
        <v>3047.400236772582</v>
      </c>
      <c r="AN18">
        <v>20.00066162650473</v>
      </c>
      <c r="AO18" s="14">
        <f t="shared" si="4"/>
        <v>6.5463925317224766E-2</v>
      </c>
      <c r="AP18" s="28">
        <f t="shared" si="4"/>
        <v>8.0410037212448229E-2</v>
      </c>
      <c r="AQ18">
        <v>3011.0842507200468</v>
      </c>
      <c r="AR18">
        <v>3056.6328445621689</v>
      </c>
      <c r="AS18">
        <v>30.000536179100159</v>
      </c>
      <c r="AT18" s="14">
        <f t="shared" si="5"/>
        <v>6.7534749165617775E-2</v>
      </c>
      <c r="AU18" s="28">
        <f t="shared" si="5"/>
        <v>8.3683319797764194E-2</v>
      </c>
      <c r="AV18">
        <v>2994.0399865088389</v>
      </c>
      <c r="AW18">
        <v>3046.8456080313272</v>
      </c>
      <c r="AX18">
        <v>30.000782268802869</v>
      </c>
      <c r="AY18" s="14">
        <f t="shared" si="6"/>
        <v>6.1491960985554948E-2</v>
      </c>
      <c r="AZ18" s="28">
        <f t="shared" si="6"/>
        <v>8.0213401912710605E-2</v>
      </c>
      <c r="BA18">
        <v>2963.8930203122109</v>
      </c>
      <c r="BB18">
        <v>3028.6231177286031</v>
      </c>
      <c r="BC18">
        <v>20.00073410199257</v>
      </c>
      <c r="BD18" s="14">
        <f t="shared" si="7"/>
        <v>5.0803806381735525E-2</v>
      </c>
      <c r="BE18" s="28">
        <f t="shared" si="7"/>
        <v>7.3752891347508204E-2</v>
      </c>
    </row>
    <row r="19" spans="1:57" x14ac:dyDescent="0.3">
      <c r="A19" s="11" t="s">
        <v>35</v>
      </c>
      <c r="B19" s="12">
        <f t="shared" si="8"/>
        <v>2772.933052185047</v>
      </c>
      <c r="C19" s="12">
        <v>2657.085</v>
      </c>
      <c r="D19" s="13">
        <v>2815.4929999999999</v>
      </c>
      <c r="E19" s="14">
        <v>5.6263000000000001E-2</v>
      </c>
      <c r="F19" s="13">
        <v>60.023870000000002</v>
      </c>
      <c r="G19" s="14">
        <f t="shared" si="9"/>
        <v>1.5348350289746827E-2</v>
      </c>
      <c r="H19">
        <v>2655.2397741297332</v>
      </c>
      <c r="I19">
        <v>2839.6028816384751</v>
      </c>
      <c r="J19" s="6">
        <v>6.4925665733360408E-2</v>
      </c>
      <c r="K19">
        <v>60.011559963226318</v>
      </c>
      <c r="L19" s="14">
        <f t="shared" si="10"/>
        <v>2.4043072154552314E-2</v>
      </c>
      <c r="M19">
        <v>2682.226522764719</v>
      </c>
      <c r="N19">
        <v>2772.933052185047</v>
      </c>
      <c r="O19" s="6">
        <v>3.2711402588264861E-2</v>
      </c>
      <c r="P19">
        <v>3600.0167291164398</v>
      </c>
      <c r="Q19" s="14">
        <f t="shared" si="11"/>
        <v>0</v>
      </c>
      <c r="R19">
        <v>2807.318445267842</v>
      </c>
      <c r="S19">
        <v>2832.2342925205289</v>
      </c>
      <c r="T19">
        <v>20.000558825202461</v>
      </c>
      <c r="U19" s="14">
        <f t="shared" si="0"/>
        <v>1.2400369008440205E-2</v>
      </c>
      <c r="V19" s="28">
        <f t="shared" si="0"/>
        <v>2.1385745425318885E-2</v>
      </c>
      <c r="W19">
        <v>2808.6070014427019</v>
      </c>
      <c r="X19">
        <v>2832.1700493097728</v>
      </c>
      <c r="Y19">
        <v>30.000496378808752</v>
      </c>
      <c r="Z19" s="14">
        <f t="shared" si="1"/>
        <v>1.2865059698986991E-2</v>
      </c>
      <c r="AA19" s="28">
        <f t="shared" si="1"/>
        <v>2.1362577462174057E-2</v>
      </c>
      <c r="AB19">
        <v>2806.3051080571731</v>
      </c>
      <c r="AC19">
        <v>2821.7096745392869</v>
      </c>
      <c r="AD19">
        <v>20.000518612784798</v>
      </c>
      <c r="AE19" s="14">
        <f t="shared" si="2"/>
        <v>1.2034930250418135E-2</v>
      </c>
      <c r="AF19" s="28">
        <f t="shared" si="2"/>
        <v>1.7590263246999169E-2</v>
      </c>
      <c r="AG19">
        <v>2806.378178246041</v>
      </c>
      <c r="AH19">
        <v>2816.7048396032442</v>
      </c>
      <c r="AI19">
        <v>30.000685024540871</v>
      </c>
      <c r="AJ19" s="14">
        <f t="shared" si="3"/>
        <v>1.2061281477617898E-2</v>
      </c>
      <c r="AK19" s="28">
        <f t="shared" si="3"/>
        <v>1.5785374761826787E-2</v>
      </c>
      <c r="AL19">
        <v>2806.3051080571731</v>
      </c>
      <c r="AM19">
        <v>2830.6425962351509</v>
      </c>
      <c r="AN19">
        <v>20.0007034988841</v>
      </c>
      <c r="AO19" s="14">
        <f t="shared" si="4"/>
        <v>1.2034930250418135E-2</v>
      </c>
      <c r="AP19" s="28">
        <f t="shared" si="4"/>
        <v>2.0811733627910445E-2</v>
      </c>
      <c r="AQ19">
        <v>2806.3051080571731</v>
      </c>
      <c r="AR19">
        <v>2825.7021816239512</v>
      </c>
      <c r="AS19">
        <v>30.000506401946769</v>
      </c>
      <c r="AT19" s="14">
        <f t="shared" si="5"/>
        <v>1.2034930250418135E-2</v>
      </c>
      <c r="AU19" s="28">
        <f t="shared" si="5"/>
        <v>1.9030076978354234E-2</v>
      </c>
      <c r="AV19">
        <v>2807.593664232033</v>
      </c>
      <c r="AW19">
        <v>2821.9239491150588</v>
      </c>
      <c r="AX19">
        <v>30.0005802298896</v>
      </c>
      <c r="AY19" s="14">
        <f t="shared" si="6"/>
        <v>1.2499620940964922E-2</v>
      </c>
      <c r="AZ19" s="28">
        <f t="shared" si="6"/>
        <v>1.7667536867291975E-2</v>
      </c>
      <c r="BA19">
        <v>2807.318445267842</v>
      </c>
      <c r="BB19">
        <v>2826.744386919127</v>
      </c>
      <c r="BC19">
        <v>20.00046521451441</v>
      </c>
      <c r="BD19" s="14">
        <f t="shared" si="7"/>
        <v>1.2400369008440205E-2</v>
      </c>
      <c r="BE19" s="28">
        <f t="shared" si="7"/>
        <v>1.9405926404056934E-2</v>
      </c>
    </row>
    <row r="20" spans="1:57" x14ac:dyDescent="0.3">
      <c r="A20" s="11" t="s">
        <v>36</v>
      </c>
      <c r="B20" s="12">
        <f t="shared" si="8"/>
        <v>3102.8923877501829</v>
      </c>
      <c r="C20" s="12">
        <v>3037.0450000000001</v>
      </c>
      <c r="D20" s="13">
        <v>3160.8110000000001</v>
      </c>
      <c r="E20" s="14">
        <v>3.9156999999999997E-2</v>
      </c>
      <c r="F20" s="13">
        <v>60.013559999999998</v>
      </c>
      <c r="G20" s="14">
        <f t="shared" si="9"/>
        <v>1.8666007393125329E-2</v>
      </c>
      <c r="H20">
        <v>3047.2990200457862</v>
      </c>
      <c r="I20">
        <v>3190.509149957109</v>
      </c>
      <c r="J20" s="6">
        <v>4.4886293434779907E-2</v>
      </c>
      <c r="K20">
        <v>60.015558958053589</v>
      </c>
      <c r="L20" s="14">
        <f t="shared" si="10"/>
        <v>2.8237125642134962E-2</v>
      </c>
      <c r="M20">
        <v>3089.5059272966482</v>
      </c>
      <c r="N20">
        <v>3102.8923877501829</v>
      </c>
      <c r="O20" s="6">
        <v>4.3141877901999052E-3</v>
      </c>
      <c r="P20">
        <v>3600.0176630020142</v>
      </c>
      <c r="Q20" s="14">
        <f t="shared" si="11"/>
        <v>0</v>
      </c>
      <c r="R20">
        <v>3130.0924168195229</v>
      </c>
      <c r="S20">
        <v>3133.8777089060418</v>
      </c>
      <c r="T20">
        <v>20.000566823600089</v>
      </c>
      <c r="U20" s="14">
        <f t="shared" si="0"/>
        <v>8.7660239770873619E-3</v>
      </c>
      <c r="V20" s="28">
        <f t="shared" si="0"/>
        <v>9.9859477170993385E-3</v>
      </c>
      <c r="W20">
        <v>3130.0924168195229</v>
      </c>
      <c r="X20">
        <v>3137.5999894723741</v>
      </c>
      <c r="Y20">
        <v>30.00077820369625</v>
      </c>
      <c r="Z20" s="14">
        <f t="shared" si="1"/>
        <v>8.7660239770873619E-3</v>
      </c>
      <c r="AA20" s="28">
        <f t="shared" si="1"/>
        <v>1.1185564107608846E-2</v>
      </c>
      <c r="AB20">
        <v>3130.0924168195229</v>
      </c>
      <c r="AC20">
        <v>3136.5550178728558</v>
      </c>
      <c r="AD20">
        <v>20.00078565813601</v>
      </c>
      <c r="AE20" s="14">
        <f t="shared" si="2"/>
        <v>8.7660239770873619E-3</v>
      </c>
      <c r="AF20" s="28">
        <f t="shared" si="2"/>
        <v>1.0848790713970168E-2</v>
      </c>
      <c r="AG20">
        <v>3135.0451960096038</v>
      </c>
      <c r="AH20">
        <v>3135.1470475801648</v>
      </c>
      <c r="AI20">
        <v>30.000542133860289</v>
      </c>
      <c r="AJ20" s="14">
        <f t="shared" si="3"/>
        <v>1.0362205401114145E-2</v>
      </c>
      <c r="AK20" s="28">
        <f t="shared" si="3"/>
        <v>1.0395030120064448E-2</v>
      </c>
      <c r="AL20">
        <v>3129.9821857269949</v>
      </c>
      <c r="AM20">
        <v>3135.5634850381189</v>
      </c>
      <c r="AN20">
        <v>20.000573601992802</v>
      </c>
      <c r="AO20" s="14">
        <f t="shared" si="4"/>
        <v>8.7304987062261537E-3</v>
      </c>
      <c r="AP20" s="28">
        <f t="shared" si="4"/>
        <v>1.0529239562711616E-2</v>
      </c>
      <c r="AQ20">
        <v>3129.9821857269949</v>
      </c>
      <c r="AR20">
        <v>3134.2473202034571</v>
      </c>
      <c r="AS20">
        <v>30.000611981586552</v>
      </c>
      <c r="AT20" s="14">
        <f t="shared" si="5"/>
        <v>8.7304987062261537E-3</v>
      </c>
      <c r="AU20" s="28">
        <f t="shared" si="5"/>
        <v>1.0105066027123393E-2</v>
      </c>
      <c r="AV20">
        <v>3135.0451960096038</v>
      </c>
      <c r="AW20">
        <v>3136.7269573578142</v>
      </c>
      <c r="AX20">
        <v>30.000895833200779</v>
      </c>
      <c r="AY20" s="14">
        <f t="shared" si="6"/>
        <v>1.0362205401114145E-2</v>
      </c>
      <c r="AZ20" s="28">
        <f t="shared" si="6"/>
        <v>1.0904203362387215E-2</v>
      </c>
      <c r="BA20">
        <v>3135.0451960096038</v>
      </c>
      <c r="BB20">
        <v>3136.635762693626</v>
      </c>
      <c r="BC20">
        <v>20.000445281009888</v>
      </c>
      <c r="BD20" s="14">
        <f t="shared" si="7"/>
        <v>1.0362205401114145E-2</v>
      </c>
      <c r="BE20" s="28">
        <f t="shared" si="7"/>
        <v>1.0874813150677592E-2</v>
      </c>
    </row>
    <row r="21" spans="1:57" x14ac:dyDescent="0.3">
      <c r="A21" s="11" t="s">
        <v>37</v>
      </c>
      <c r="B21" s="12">
        <f t="shared" si="8"/>
        <v>2733.1642956441478</v>
      </c>
      <c r="C21" s="12">
        <v>2575.498</v>
      </c>
      <c r="D21" s="13">
        <v>2821.4430000000002</v>
      </c>
      <c r="E21" s="14">
        <v>8.7169999999999997E-2</v>
      </c>
      <c r="F21" s="13">
        <v>60.015279999999997</v>
      </c>
      <c r="G21" s="14">
        <f t="shared" si="9"/>
        <v>3.229908443357847E-2</v>
      </c>
      <c r="H21">
        <v>2573.4815776673322</v>
      </c>
      <c r="I21">
        <v>2948.556680831673</v>
      </c>
      <c r="J21" s="6">
        <v>0.12720633983490121</v>
      </c>
      <c r="K21">
        <v>60.01249098777771</v>
      </c>
      <c r="L21" s="14">
        <f t="shared" si="10"/>
        <v>7.8806965805457319E-2</v>
      </c>
      <c r="M21">
        <v>2633.955693230198</v>
      </c>
      <c r="N21">
        <v>2733.1642956441478</v>
      </c>
      <c r="O21" s="6">
        <v>3.6298074935364737E-2</v>
      </c>
      <c r="P21">
        <v>3600.0143971443181</v>
      </c>
      <c r="Q21" s="14">
        <f t="shared" si="11"/>
        <v>0</v>
      </c>
      <c r="R21">
        <v>2769.1544903613881</v>
      </c>
      <c r="S21">
        <v>2770.04176215094</v>
      </c>
      <c r="T21">
        <v>20.000622951495458</v>
      </c>
      <c r="U21" s="14">
        <f t="shared" si="0"/>
        <v>1.316795875557057E-2</v>
      </c>
      <c r="V21" s="28">
        <f t="shared" si="0"/>
        <v>1.3492590462111596E-2</v>
      </c>
      <c r="W21">
        <v>2770.1403479053351</v>
      </c>
      <c r="X21">
        <v>2770.1403479053338</v>
      </c>
      <c r="Y21">
        <v>30.00087240429421</v>
      </c>
      <c r="Z21" s="14">
        <f t="shared" si="1"/>
        <v>1.3528660651727432E-2</v>
      </c>
      <c r="AA21" s="28">
        <f t="shared" si="1"/>
        <v>1.3528660651726932E-2</v>
      </c>
      <c r="AB21">
        <v>2769.393942759169</v>
      </c>
      <c r="AC21">
        <v>2769.9164263614848</v>
      </c>
      <c r="AD21">
        <v>20.000582821515859</v>
      </c>
      <c r="AE21" s="14">
        <f t="shared" si="2"/>
        <v>1.3255568709411461E-2</v>
      </c>
      <c r="AF21" s="28">
        <f t="shared" si="2"/>
        <v>1.3446733069032457E-2</v>
      </c>
      <c r="AG21">
        <v>2772.5467024542741</v>
      </c>
      <c r="AH21">
        <v>2776.543823371293</v>
      </c>
      <c r="AI21">
        <v>30.000478250812741</v>
      </c>
      <c r="AJ21" s="14">
        <f t="shared" si="3"/>
        <v>1.4409088715555839E-2</v>
      </c>
      <c r="AK21" s="28">
        <f t="shared" si="3"/>
        <v>1.5871540469147516E-2</v>
      </c>
      <c r="AL21">
        <v>2767.877586342262</v>
      </c>
      <c r="AM21">
        <v>2769.391588146711</v>
      </c>
      <c r="AN21">
        <v>20.000593232037499</v>
      </c>
      <c r="AO21" s="14">
        <f t="shared" si="4"/>
        <v>1.2700769856183493E-2</v>
      </c>
      <c r="AP21" s="28">
        <f t="shared" si="4"/>
        <v>1.3254707212551658E-2</v>
      </c>
      <c r="AQ21">
        <v>2802.4110831242419</v>
      </c>
      <c r="AR21">
        <v>2830.166913269964</v>
      </c>
      <c r="AS21">
        <v>30.046879133651959</v>
      </c>
      <c r="AT21" s="14">
        <f t="shared" si="5"/>
        <v>2.5335757382186248E-2</v>
      </c>
      <c r="AU21" s="28">
        <f t="shared" si="5"/>
        <v>3.5490957415333389E-2</v>
      </c>
      <c r="AV21">
        <v>2818.4296679104959</v>
      </c>
      <c r="AW21">
        <v>2839.7692215522161</v>
      </c>
      <c r="AX21">
        <v>30.00055075080018</v>
      </c>
      <c r="AY21" s="14">
        <f t="shared" si="6"/>
        <v>3.1196577681859732E-2</v>
      </c>
      <c r="AZ21" s="28">
        <f t="shared" si="6"/>
        <v>3.9004214301337409E-2</v>
      </c>
      <c r="BA21">
        <v>2769.393942759169</v>
      </c>
      <c r="BB21">
        <v>2769.543223788402</v>
      </c>
      <c r="BC21">
        <v>20.000443877617361</v>
      </c>
      <c r="BD21" s="14">
        <f t="shared" si="7"/>
        <v>1.3255568709411461E-2</v>
      </c>
      <c r="BE21" s="28">
        <f t="shared" si="7"/>
        <v>1.3310187097874555E-2</v>
      </c>
    </row>
    <row r="22" spans="1:57" x14ac:dyDescent="0.3">
      <c r="A22" s="11" t="s">
        <v>38</v>
      </c>
      <c r="B22" s="12">
        <f t="shared" si="8"/>
        <v>2897.4658327928701</v>
      </c>
      <c r="C22" s="12">
        <v>2763.69</v>
      </c>
      <c r="D22" s="13">
        <v>3091.1</v>
      </c>
      <c r="E22" s="14">
        <v>0.10592</v>
      </c>
      <c r="F22" s="13">
        <v>60.014200000000002</v>
      </c>
      <c r="G22" s="14">
        <f t="shared" si="9"/>
        <v>6.6828800883731457E-2</v>
      </c>
      <c r="H22">
        <v>2754.067925190247</v>
      </c>
      <c r="I22">
        <v>3045.6017513022748</v>
      </c>
      <c r="J22" s="6">
        <v>9.572289810621902E-2</v>
      </c>
      <c r="K22">
        <v>60.127299070358283</v>
      </c>
      <c r="L22" s="14">
        <f t="shared" si="10"/>
        <v>5.1126027728380971E-2</v>
      </c>
      <c r="M22">
        <v>2833.8250727909108</v>
      </c>
      <c r="N22">
        <v>2897.4658327928701</v>
      </c>
      <c r="O22" s="6">
        <v>2.1964283161406559E-2</v>
      </c>
      <c r="P22">
        <v>3600.034848928452</v>
      </c>
      <c r="Q22" s="14">
        <f t="shared" si="11"/>
        <v>0</v>
      </c>
      <c r="R22">
        <v>3018.0588620230351</v>
      </c>
      <c r="S22">
        <v>3023.697630780081</v>
      </c>
      <c r="T22">
        <v>20.000434744199449</v>
      </c>
      <c r="U22" s="14">
        <f t="shared" si="0"/>
        <v>4.1620173002670159E-2</v>
      </c>
      <c r="V22" s="28">
        <f t="shared" si="0"/>
        <v>4.3566276626473964E-2</v>
      </c>
      <c r="W22">
        <v>3019.9735927451829</v>
      </c>
      <c r="X22">
        <v>3023.5701536133151</v>
      </c>
      <c r="Y22">
        <v>30.000874207602461</v>
      </c>
      <c r="Z22" s="14">
        <f t="shared" si="1"/>
        <v>4.228100244213321E-2</v>
      </c>
      <c r="AA22" s="28">
        <f t="shared" si="1"/>
        <v>4.352228053674511E-2</v>
      </c>
      <c r="AB22">
        <v>3022.3184703440902</v>
      </c>
      <c r="AC22">
        <v>3023.3215508192602</v>
      </c>
      <c r="AD22">
        <v>20.000334801967259</v>
      </c>
      <c r="AE22" s="14">
        <f t="shared" si="2"/>
        <v>4.3090288119420055E-2</v>
      </c>
      <c r="AF22" s="28">
        <f t="shared" si="2"/>
        <v>4.3436480458883514E-2</v>
      </c>
      <c r="AG22">
        <v>3019.3155745198428</v>
      </c>
      <c r="AH22">
        <v>3024.9112685238488</v>
      </c>
      <c r="AI22">
        <v>30.000572891812769</v>
      </c>
      <c r="AJ22" s="14">
        <f t="shared" si="3"/>
        <v>4.2053901153174832E-2</v>
      </c>
      <c r="AK22" s="28">
        <f t="shared" si="3"/>
        <v>4.3985138422886573E-2</v>
      </c>
      <c r="AL22">
        <v>3012.0333760665949</v>
      </c>
      <c r="AM22">
        <v>3022.38313180356</v>
      </c>
      <c r="AN22">
        <v>20.00040230809245</v>
      </c>
      <c r="AO22" s="14">
        <f t="shared" si="4"/>
        <v>3.9540601989875086E-2</v>
      </c>
      <c r="AP22" s="28">
        <f t="shared" si="4"/>
        <v>4.3112604675749372E-2</v>
      </c>
      <c r="AQ22">
        <v>3005.1513974723161</v>
      </c>
      <c r="AR22">
        <v>3033.60924345182</v>
      </c>
      <c r="AS22">
        <v>30.000648270803499</v>
      </c>
      <c r="AT22" s="14">
        <f t="shared" si="5"/>
        <v>3.7165430377361128E-2</v>
      </c>
      <c r="AU22" s="28">
        <f t="shared" si="5"/>
        <v>4.6987063356575008E-2</v>
      </c>
      <c r="AV22">
        <v>3022.3351589800441</v>
      </c>
      <c r="AW22">
        <v>3027.1521060738442</v>
      </c>
      <c r="AX22">
        <v>30.000699212489419</v>
      </c>
      <c r="AY22" s="14">
        <f t="shared" si="6"/>
        <v>4.3096047854622101E-2</v>
      </c>
      <c r="AZ22" s="28">
        <f t="shared" si="6"/>
        <v>4.4758516843654846E-2</v>
      </c>
      <c r="BA22">
        <v>3018.5082585961891</v>
      </c>
      <c r="BB22">
        <v>3023.185159987243</v>
      </c>
      <c r="BC22">
        <v>20.00071146959672</v>
      </c>
      <c r="BD22" s="14">
        <f t="shared" si="7"/>
        <v>4.1775272872379692E-2</v>
      </c>
      <c r="BE22" s="28">
        <f t="shared" si="7"/>
        <v>4.338940800319703E-2</v>
      </c>
    </row>
    <row r="23" spans="1:57" x14ac:dyDescent="0.3">
      <c r="A23" s="11" t="s">
        <v>39</v>
      </c>
      <c r="B23" s="12">
        <f t="shared" si="8"/>
        <v>2998.3176366498342</v>
      </c>
      <c r="C23" s="12">
        <v>2866.41</v>
      </c>
      <c r="D23" s="13">
        <v>3201.1309999999999</v>
      </c>
      <c r="E23" s="14">
        <v>0.104563</v>
      </c>
      <c r="F23" s="13">
        <v>60.013370000000002</v>
      </c>
      <c r="G23" s="14">
        <f t="shared" si="9"/>
        <v>6.7642387474590213E-2</v>
      </c>
      <c r="H23">
        <v>2853.318962602918</v>
      </c>
      <c r="I23">
        <v>3441.7257059467602</v>
      </c>
      <c r="J23" s="6">
        <v>0.17096270697202051</v>
      </c>
      <c r="K23">
        <v>60.066752910614007</v>
      </c>
      <c r="L23" s="14">
        <f t="shared" si="10"/>
        <v>0.1478856222159195</v>
      </c>
      <c r="M23">
        <v>2946.7475137765719</v>
      </c>
      <c r="N23">
        <v>2998.3176366498342</v>
      </c>
      <c r="O23" s="6">
        <v>1.719968633172721E-2</v>
      </c>
      <c r="P23">
        <v>3602.5401139259338</v>
      </c>
      <c r="Q23" s="14">
        <f t="shared" si="11"/>
        <v>0</v>
      </c>
      <c r="R23">
        <v>3078.6337954480168</v>
      </c>
      <c r="S23">
        <v>3084.3350533779289</v>
      </c>
      <c r="T23">
        <v>20.000564980701888</v>
      </c>
      <c r="U23" s="14">
        <f t="shared" si="0"/>
        <v>2.6787074797026435E-2</v>
      </c>
      <c r="V23" s="28">
        <f t="shared" si="0"/>
        <v>2.8688560436914281E-2</v>
      </c>
      <c r="W23">
        <v>3078.6337954480168</v>
      </c>
      <c r="X23">
        <v>3082.922318044345</v>
      </c>
      <c r="Y23">
        <v>30.00051010849711</v>
      </c>
      <c r="Z23" s="14">
        <f t="shared" si="1"/>
        <v>2.6787074797026435E-2</v>
      </c>
      <c r="AA23" s="28">
        <f t="shared" si="1"/>
        <v>2.8217384429304087E-2</v>
      </c>
      <c r="AB23">
        <v>3070.7502586155119</v>
      </c>
      <c r="AC23">
        <v>3080.3159994624621</v>
      </c>
      <c r="AD23">
        <v>20.000480788398999</v>
      </c>
      <c r="AE23" s="14">
        <f t="shared" si="2"/>
        <v>2.4157754695599977E-2</v>
      </c>
      <c r="AF23" s="28">
        <f t="shared" si="2"/>
        <v>2.7348124098102104E-2</v>
      </c>
      <c r="AG23">
        <v>3070.4878929835331</v>
      </c>
      <c r="AH23">
        <v>3077.9194216596752</v>
      </c>
      <c r="AI23">
        <v>30.000336726289241</v>
      </c>
      <c r="AJ23" s="14">
        <f t="shared" si="3"/>
        <v>2.4070250413608038E-2</v>
      </c>
      <c r="AK23" s="28">
        <f t="shared" si="3"/>
        <v>2.6548816588619996E-2</v>
      </c>
      <c r="AL23">
        <v>3071.0702001928598</v>
      </c>
      <c r="AM23">
        <v>3079.328846447605</v>
      </c>
      <c r="AN23">
        <v>20.000355729693549</v>
      </c>
      <c r="AO23" s="14">
        <f t="shared" si="4"/>
        <v>2.4264461728049472E-2</v>
      </c>
      <c r="AP23" s="28">
        <f t="shared" si="4"/>
        <v>2.7018888461827061E-2</v>
      </c>
      <c r="AQ23">
        <v>3144.1778443546341</v>
      </c>
      <c r="AR23">
        <v>3174.3144834404688</v>
      </c>
      <c r="AS23">
        <v>30.000722787622362</v>
      </c>
      <c r="AT23" s="14">
        <f t="shared" si="5"/>
        <v>4.8647350074549338E-2</v>
      </c>
      <c r="AU23" s="28">
        <f t="shared" si="5"/>
        <v>5.8698533017097043E-2</v>
      </c>
      <c r="AV23">
        <v>3099.3360940595921</v>
      </c>
      <c r="AW23">
        <v>3112.6973859315949</v>
      </c>
      <c r="AX23">
        <v>30.000649463786981</v>
      </c>
      <c r="AY23" s="14">
        <f t="shared" si="6"/>
        <v>3.3691713037658937E-2</v>
      </c>
      <c r="AZ23" s="28">
        <f t="shared" si="6"/>
        <v>3.8147976012829238E-2</v>
      </c>
      <c r="BA23">
        <v>3073.3193369923629</v>
      </c>
      <c r="BB23">
        <v>3079.0114404240639</v>
      </c>
      <c r="BC23">
        <v>20.000685852003521</v>
      </c>
      <c r="BD23" s="14">
        <f t="shared" si="7"/>
        <v>2.5014594659934608E-2</v>
      </c>
      <c r="BE23" s="28">
        <f t="shared" si="7"/>
        <v>2.6913027088215E-2</v>
      </c>
    </row>
    <row r="24" spans="1:57" x14ac:dyDescent="0.3">
      <c r="A24" s="11" t="s">
        <v>40</v>
      </c>
      <c r="B24" s="12">
        <f t="shared" si="8"/>
        <v>2663.4604361999009</v>
      </c>
      <c r="C24" s="12">
        <v>2472.8220000000001</v>
      </c>
      <c r="D24" s="13">
        <v>2761.502</v>
      </c>
      <c r="E24" s="14">
        <v>0.104537</v>
      </c>
      <c r="F24" s="13">
        <v>60.018720000000002</v>
      </c>
      <c r="G24" s="14">
        <f t="shared" si="9"/>
        <v>3.6809844241568739E-2</v>
      </c>
      <c r="H24">
        <v>2473.2603572343769</v>
      </c>
      <c r="I24">
        <v>2721.4307012507061</v>
      </c>
      <c r="J24" s="6">
        <v>9.1191131158430902E-2</v>
      </c>
      <c r="K24">
        <v>60.013339996337891</v>
      </c>
      <c r="L24" s="14">
        <f t="shared" si="10"/>
        <v>2.176501826830754E-2</v>
      </c>
      <c r="M24">
        <v>2550.9153535216128</v>
      </c>
      <c r="N24">
        <v>2663.4604361999009</v>
      </c>
      <c r="O24" s="6">
        <v>4.2255210983672777E-2</v>
      </c>
      <c r="P24">
        <v>3600.0140240192409</v>
      </c>
      <c r="Q24" s="14">
        <f t="shared" si="11"/>
        <v>0</v>
      </c>
      <c r="R24">
        <v>2809.524365033034</v>
      </c>
      <c r="S24">
        <v>2858.45206866743</v>
      </c>
      <c r="T24">
        <v>20.02068800530105</v>
      </c>
      <c r="U24" s="14">
        <f t="shared" si="0"/>
        <v>5.4839909332961671E-2</v>
      </c>
      <c r="V24" s="28">
        <f t="shared" si="0"/>
        <v>7.3209885086836124E-2</v>
      </c>
      <c r="W24">
        <v>2833.2894372840892</v>
      </c>
      <c r="X24">
        <v>2849.5727730854469</v>
      </c>
      <c r="Y24">
        <v>30.000697565992599</v>
      </c>
      <c r="Z24" s="14">
        <f t="shared" si="1"/>
        <v>6.3762539430280527E-2</v>
      </c>
      <c r="AA24" s="28">
        <f t="shared" si="1"/>
        <v>6.9876140961598929E-2</v>
      </c>
      <c r="AB24">
        <v>2820.84123571804</v>
      </c>
      <c r="AC24">
        <v>2860.037644962224</v>
      </c>
      <c r="AD24">
        <v>20.102765618206469</v>
      </c>
      <c r="AE24" s="14">
        <f t="shared" si="2"/>
        <v>5.908884448934508E-2</v>
      </c>
      <c r="AF24" s="28">
        <f t="shared" si="2"/>
        <v>7.3805191956517358E-2</v>
      </c>
      <c r="AG24">
        <v>2809.888220351846</v>
      </c>
      <c r="AH24">
        <v>2844.628988469904</v>
      </c>
      <c r="AI24">
        <v>30.092038604523989</v>
      </c>
      <c r="AJ24" s="14">
        <f t="shared" si="3"/>
        <v>5.4976519328690077E-2</v>
      </c>
      <c r="AK24" s="28">
        <f t="shared" si="3"/>
        <v>6.8019990012874329E-2</v>
      </c>
      <c r="AL24">
        <v>2808.4710491145638</v>
      </c>
      <c r="AM24">
        <v>2847.7694395710118</v>
      </c>
      <c r="AN24">
        <v>20.000334883597681</v>
      </c>
      <c r="AO24" s="14">
        <f t="shared" si="4"/>
        <v>5.4444440376804397E-2</v>
      </c>
      <c r="AP24" s="28">
        <f t="shared" si="4"/>
        <v>6.9199076834824069E-2</v>
      </c>
      <c r="AQ24">
        <v>2804.7304519314121</v>
      </c>
      <c r="AR24">
        <v>2847.2021456064108</v>
      </c>
      <c r="AS24">
        <v>30.000395036791449</v>
      </c>
      <c r="AT24" s="14">
        <f t="shared" si="5"/>
        <v>5.304002785679391E-2</v>
      </c>
      <c r="AU24" s="28">
        <f t="shared" si="5"/>
        <v>6.8986085510871667E-2</v>
      </c>
      <c r="AV24">
        <v>2803.449917237378</v>
      </c>
      <c r="AW24">
        <v>2831.5160594092958</v>
      </c>
      <c r="AX24">
        <v>30.103543907386481</v>
      </c>
      <c r="AY24" s="14">
        <f t="shared" si="6"/>
        <v>5.2559249288946647E-2</v>
      </c>
      <c r="AZ24" s="28">
        <f t="shared" si="6"/>
        <v>6.3096722190913709E-2</v>
      </c>
      <c r="BA24">
        <v>2792.1484386872662</v>
      </c>
      <c r="BB24">
        <v>2842.3876802621562</v>
      </c>
      <c r="BC24">
        <v>20.000369233102539</v>
      </c>
      <c r="BD24" s="14">
        <f t="shared" si="7"/>
        <v>4.8316093131449432E-2</v>
      </c>
      <c r="BE24" s="28">
        <f t="shared" si="7"/>
        <v>6.7178487666045547E-2</v>
      </c>
    </row>
    <row r="25" spans="1:57" x14ac:dyDescent="0.3">
      <c r="A25" s="11" t="s">
        <v>41</v>
      </c>
      <c r="B25" s="12">
        <f t="shared" si="8"/>
        <v>2956.8251543418842</v>
      </c>
      <c r="C25" s="12">
        <v>2680.3780000000002</v>
      </c>
      <c r="D25" s="13">
        <v>3156.5940000000001</v>
      </c>
      <c r="E25" s="14">
        <v>0.150864</v>
      </c>
      <c r="F25" s="13">
        <v>60.016260000000003</v>
      </c>
      <c r="G25" s="14">
        <f t="shared" si="9"/>
        <v>6.756194067301198E-2</v>
      </c>
      <c r="H25">
        <v>2701.4109946938311</v>
      </c>
      <c r="I25">
        <v>3125.7103819866702</v>
      </c>
      <c r="J25" s="6">
        <v>0.1357449460890752</v>
      </c>
      <c r="K25">
        <v>60.012154102325439</v>
      </c>
      <c r="L25" s="14">
        <f t="shared" si="10"/>
        <v>5.7117082962037935E-2</v>
      </c>
      <c r="M25">
        <v>2813.3805117567481</v>
      </c>
      <c r="N25">
        <v>2956.8251543418842</v>
      </c>
      <c r="O25" s="6">
        <v>4.8513062185804763E-2</v>
      </c>
      <c r="P25">
        <v>3600.015511989594</v>
      </c>
      <c r="Q25" s="14">
        <f t="shared" si="11"/>
        <v>0</v>
      </c>
      <c r="R25">
        <v>3105.3367213280599</v>
      </c>
      <c r="S25">
        <v>3114.916068905563</v>
      </c>
      <c r="T25">
        <v>20.007929429902291</v>
      </c>
      <c r="U25" s="14">
        <f t="shared" si="0"/>
        <v>5.0226698987627723E-2</v>
      </c>
      <c r="V25" s="28">
        <f t="shared" si="0"/>
        <v>5.3466439952167509E-2</v>
      </c>
      <c r="W25">
        <v>3087.744648171129</v>
      </c>
      <c r="X25">
        <v>3103.6492859549189</v>
      </c>
      <c r="Y25">
        <v>30.000635243195571</v>
      </c>
      <c r="Z25" s="14">
        <f t="shared" si="1"/>
        <v>4.427704953639177E-2</v>
      </c>
      <c r="AA25" s="28">
        <f t="shared" si="1"/>
        <v>4.9656007355536096E-2</v>
      </c>
      <c r="AB25">
        <v>3054.9521805566492</v>
      </c>
      <c r="AC25">
        <v>3091.8467860835958</v>
      </c>
      <c r="AD25">
        <v>20.000456040410789</v>
      </c>
      <c r="AE25" s="14">
        <f t="shared" si="2"/>
        <v>3.3186617771657059E-2</v>
      </c>
      <c r="AF25" s="28">
        <f t="shared" si="2"/>
        <v>4.5664394982382416E-2</v>
      </c>
      <c r="AG25">
        <v>3094.6380997931128</v>
      </c>
      <c r="AH25">
        <v>3125.02915439654</v>
      </c>
      <c r="AI25">
        <v>30.00054179998115</v>
      </c>
      <c r="AJ25" s="14">
        <f t="shared" si="3"/>
        <v>4.6608418914747221E-2</v>
      </c>
      <c r="AK25" s="28">
        <f t="shared" si="3"/>
        <v>5.6886691391833021E-2</v>
      </c>
      <c r="AL25">
        <v>3059.652173119885</v>
      </c>
      <c r="AM25">
        <v>3084.8901927948291</v>
      </c>
      <c r="AN25">
        <v>20.018083349568769</v>
      </c>
      <c r="AO25" s="14">
        <f t="shared" si="4"/>
        <v>3.4776158010901247E-2</v>
      </c>
      <c r="AP25" s="28">
        <f t="shared" si="4"/>
        <v>4.3311671055317781E-2</v>
      </c>
      <c r="AQ25">
        <v>3123.6814262601538</v>
      </c>
      <c r="AR25">
        <v>3253.7133628949432</v>
      </c>
      <c r="AS25">
        <v>30.05662548905239</v>
      </c>
      <c r="AT25" s="14">
        <f t="shared" si="5"/>
        <v>5.6430888946292015E-2</v>
      </c>
      <c r="AU25" s="28">
        <f t="shared" si="5"/>
        <v>0.10040776611937982</v>
      </c>
      <c r="AV25">
        <v>3137.6710891626021</v>
      </c>
      <c r="AW25">
        <v>3217.249162268587</v>
      </c>
      <c r="AX25">
        <v>30.000402029900581</v>
      </c>
      <c r="AY25" s="14">
        <f t="shared" si="6"/>
        <v>6.116220113832526E-2</v>
      </c>
      <c r="AZ25" s="28">
        <f t="shared" si="6"/>
        <v>8.8075552098266285E-2</v>
      </c>
      <c r="BA25">
        <v>3136.452868306767</v>
      </c>
      <c r="BB25">
        <v>3155.7625497351401</v>
      </c>
      <c r="BC25">
        <v>20.038687602989381</v>
      </c>
      <c r="BD25" s="14">
        <f t="shared" si="7"/>
        <v>6.075019813096235E-2</v>
      </c>
      <c r="BE25" s="28">
        <f t="shared" si="7"/>
        <v>6.7280743706177787E-2</v>
      </c>
    </row>
    <row r="26" spans="1:57" x14ac:dyDescent="0.3">
      <c r="A26" s="11" t="s">
        <v>42</v>
      </c>
      <c r="B26" s="12">
        <f t="shared" si="8"/>
        <v>2948.6241337601718</v>
      </c>
      <c r="C26" s="12">
        <v>2796.3620000000001</v>
      </c>
      <c r="D26" s="13">
        <v>3137.33</v>
      </c>
      <c r="E26" s="14">
        <v>0.108681</v>
      </c>
      <c r="F26" s="13">
        <v>60.010840000000002</v>
      </c>
      <c r="G26" s="14">
        <f t="shared" si="9"/>
        <v>6.3997938590831804E-2</v>
      </c>
      <c r="H26">
        <v>2799.5599365099238</v>
      </c>
      <c r="I26">
        <v>3116.7253726075378</v>
      </c>
      <c r="J26" s="6">
        <v>0.10176239423759929</v>
      </c>
      <c r="K26">
        <v>60.013840913772583</v>
      </c>
      <c r="L26" s="14">
        <f t="shared" si="10"/>
        <v>5.7010060021790002E-2</v>
      </c>
      <c r="M26">
        <v>2868.8177186841758</v>
      </c>
      <c r="N26">
        <v>2948.6241337601718</v>
      </c>
      <c r="O26" s="6">
        <v>2.7065645350405541E-2</v>
      </c>
      <c r="P26">
        <v>3600.0136051177979</v>
      </c>
      <c r="Q26" s="14">
        <f t="shared" si="11"/>
        <v>0</v>
      </c>
      <c r="R26">
        <v>3062.0974326860078</v>
      </c>
      <c r="S26">
        <v>3064.3668964858848</v>
      </c>
      <c r="T26">
        <v>20.000566368598079</v>
      </c>
      <c r="U26" s="14">
        <f t="shared" si="0"/>
        <v>3.8483473572174645E-2</v>
      </c>
      <c r="V26" s="28">
        <f t="shared" si="0"/>
        <v>3.9253142304751611E-2</v>
      </c>
      <c r="W26">
        <v>3051.922705607175</v>
      </c>
      <c r="X26">
        <v>3061.3612126579928</v>
      </c>
      <c r="Y26">
        <v>30.000366831704739</v>
      </c>
      <c r="Z26" s="14">
        <f t="shared" si="1"/>
        <v>3.5032804169337704E-2</v>
      </c>
      <c r="AA26" s="28">
        <f t="shared" si="1"/>
        <v>3.8233791010200871E-2</v>
      </c>
      <c r="AB26">
        <v>3052.4828020560208</v>
      </c>
      <c r="AC26">
        <v>3061.3092023653571</v>
      </c>
      <c r="AD26">
        <v>20.000565416691821</v>
      </c>
      <c r="AE26" s="14">
        <f t="shared" si="2"/>
        <v>3.5222755964967739E-2</v>
      </c>
      <c r="AF26" s="28">
        <f t="shared" si="2"/>
        <v>3.8216152175857686E-2</v>
      </c>
      <c r="AG26">
        <v>3062.045749798343</v>
      </c>
      <c r="AH26">
        <v>3063.5275591289478</v>
      </c>
      <c r="AI26">
        <v>30.000688557885589</v>
      </c>
      <c r="AJ26" s="14">
        <f t="shared" si="3"/>
        <v>3.8465945774354277E-2</v>
      </c>
      <c r="AK26" s="28">
        <f t="shared" si="3"/>
        <v>3.8968488405556036E-2</v>
      </c>
      <c r="AL26">
        <v>3054.4429061375949</v>
      </c>
      <c r="AM26">
        <v>3063.2407235736609</v>
      </c>
      <c r="AN26">
        <v>20.00056340177543</v>
      </c>
      <c r="AO26" s="14">
        <f t="shared" si="4"/>
        <v>3.5887508063796487E-2</v>
      </c>
      <c r="AP26" s="28">
        <f t="shared" si="4"/>
        <v>3.8871210644039145E-2</v>
      </c>
      <c r="AQ26">
        <v>3045.6103829685112</v>
      </c>
      <c r="AR26">
        <v>3071.9879845520732</v>
      </c>
      <c r="AS26">
        <v>30.054232085705731</v>
      </c>
      <c r="AT26" s="14">
        <f t="shared" si="5"/>
        <v>3.2892035338752942E-2</v>
      </c>
      <c r="AU26" s="28">
        <f t="shared" si="5"/>
        <v>4.183776744531495E-2</v>
      </c>
      <c r="AV26">
        <v>3064.4672926056001</v>
      </c>
      <c r="AW26">
        <v>3075.9259500476542</v>
      </c>
      <c r="AX26">
        <v>30.000671626796251</v>
      </c>
      <c r="AY26" s="14">
        <f t="shared" si="6"/>
        <v>3.9287190767750252E-2</v>
      </c>
      <c r="AZ26" s="28">
        <f t="shared" si="6"/>
        <v>4.3173293886441644E-2</v>
      </c>
      <c r="BA26">
        <v>3062.0974326860078</v>
      </c>
      <c r="BB26">
        <v>3065.055423611856</v>
      </c>
      <c r="BC26">
        <v>20.00048117859988</v>
      </c>
      <c r="BD26" s="14">
        <f t="shared" si="7"/>
        <v>3.8483473572174645E-2</v>
      </c>
      <c r="BE26" s="28">
        <f t="shared" si="7"/>
        <v>3.94866502375152E-2</v>
      </c>
    </row>
    <row r="27" spans="1:57" x14ac:dyDescent="0.3">
      <c r="A27" s="11" t="s">
        <v>43</v>
      </c>
      <c r="B27" s="12">
        <f t="shared" si="8"/>
        <v>2708.8822542584171</v>
      </c>
      <c r="C27" s="12">
        <v>2470.9050000000002</v>
      </c>
      <c r="D27" s="13">
        <v>2831.92</v>
      </c>
      <c r="E27" s="14">
        <v>0.12748100000000001</v>
      </c>
      <c r="F27" s="13">
        <v>60.071800000000003</v>
      </c>
      <c r="G27" s="14">
        <f t="shared" si="9"/>
        <v>4.5420115823847702E-2</v>
      </c>
      <c r="H27">
        <v>2437.328339493637</v>
      </c>
      <c r="I27">
        <v>2898.8551376945052</v>
      </c>
      <c r="J27" s="6">
        <v>0.15921002474374349</v>
      </c>
      <c r="K27">
        <v>60.0120689868927</v>
      </c>
      <c r="L27" s="14">
        <f t="shared" si="10"/>
        <v>7.0129620118204436E-2</v>
      </c>
      <c r="M27">
        <v>2580.508384467521</v>
      </c>
      <c r="N27">
        <v>2708.8822542584171</v>
      </c>
      <c r="O27" s="6">
        <v>4.7389977762632797E-2</v>
      </c>
      <c r="P27">
        <v>3600.0537829399109</v>
      </c>
      <c r="Q27" s="14">
        <f t="shared" si="11"/>
        <v>0</v>
      </c>
      <c r="R27">
        <v>2815.757606254047</v>
      </c>
      <c r="S27">
        <v>2831.773736981565</v>
      </c>
      <c r="T27">
        <v>20.00081547720038</v>
      </c>
      <c r="U27" s="14">
        <f t="shared" si="0"/>
        <v>3.9453672018272372E-2</v>
      </c>
      <c r="V27" s="28">
        <f t="shared" si="0"/>
        <v>4.53661219604359E-2</v>
      </c>
      <c r="W27">
        <v>2817.9909451874869</v>
      </c>
      <c r="X27">
        <v>2847.6067475606042</v>
      </c>
      <c r="Y27">
        <v>30.000396599003579</v>
      </c>
      <c r="Z27" s="14">
        <f t="shared" si="1"/>
        <v>4.0278122372262117E-2</v>
      </c>
      <c r="AA27" s="28">
        <f t="shared" si="1"/>
        <v>5.1210972010359394E-2</v>
      </c>
      <c r="AB27">
        <v>2840.4089095777499</v>
      </c>
      <c r="AC27">
        <v>2848.876655891399</v>
      </c>
      <c r="AD27">
        <v>20.000284859689419</v>
      </c>
      <c r="AE27" s="14">
        <f t="shared" si="2"/>
        <v>4.8553847297190665E-2</v>
      </c>
      <c r="AF27" s="28">
        <f t="shared" si="2"/>
        <v>5.1679766225685098E-2</v>
      </c>
      <c r="AG27">
        <v>2910.8010841473711</v>
      </c>
      <c r="AH27">
        <v>2935.77234007891</v>
      </c>
      <c r="AI27">
        <v>30.000475515052681</v>
      </c>
      <c r="AJ27" s="14">
        <f t="shared" si="3"/>
        <v>7.4539537320802152E-2</v>
      </c>
      <c r="AK27" s="28">
        <f t="shared" si="3"/>
        <v>8.3757825008383871E-2</v>
      </c>
      <c r="AL27">
        <v>2838.8498911281622</v>
      </c>
      <c r="AM27">
        <v>2852.5285131912001</v>
      </c>
      <c r="AN27">
        <v>20.00057722008787</v>
      </c>
      <c r="AO27" s="14">
        <f t="shared" si="4"/>
        <v>4.7978326361521759E-2</v>
      </c>
      <c r="AP27" s="28">
        <f t="shared" si="4"/>
        <v>5.30278710737494E-2</v>
      </c>
      <c r="AQ27">
        <v>2967.7324429381042</v>
      </c>
      <c r="AR27">
        <v>2989.2484326270069</v>
      </c>
      <c r="AS27">
        <v>30.004297831654551</v>
      </c>
      <c r="AT27" s="14">
        <f t="shared" si="5"/>
        <v>9.5556087117765795E-2</v>
      </c>
      <c r="AU27" s="28">
        <f t="shared" si="5"/>
        <v>0.10349884271560661</v>
      </c>
      <c r="AV27">
        <v>2937.1042346205581</v>
      </c>
      <c r="AW27">
        <v>2968.5054944577168</v>
      </c>
      <c r="AX27">
        <v>30.000514886796012</v>
      </c>
      <c r="AY27" s="14">
        <f t="shared" si="6"/>
        <v>8.424950180221806E-2</v>
      </c>
      <c r="AZ27" s="28">
        <f t="shared" si="6"/>
        <v>9.5841463685314043E-2</v>
      </c>
      <c r="BA27">
        <v>2847.8129384679141</v>
      </c>
      <c r="BB27">
        <v>2857.3218577406792</v>
      </c>
      <c r="BC27">
        <v>20.132731292303649</v>
      </c>
      <c r="BD27" s="14">
        <f t="shared" si="7"/>
        <v>5.1287088610475859E-2</v>
      </c>
      <c r="BE27" s="28">
        <f t="shared" si="7"/>
        <v>5.4797362731034943E-2</v>
      </c>
    </row>
    <row r="28" spans="1:57" x14ac:dyDescent="0.3">
      <c r="A28" s="11" t="s">
        <v>44</v>
      </c>
      <c r="B28" s="12">
        <f t="shared" si="8"/>
        <v>2942.1140368362039</v>
      </c>
      <c r="C28" s="12">
        <v>2595.6669999999999</v>
      </c>
      <c r="D28" s="13">
        <v>3071.2809999999999</v>
      </c>
      <c r="E28" s="14">
        <v>0.154859</v>
      </c>
      <c r="F28" s="13">
        <v>60.034199999999998</v>
      </c>
      <c r="G28" s="14">
        <f t="shared" si="9"/>
        <v>4.3902772478083635E-2</v>
      </c>
      <c r="H28">
        <v>2597.5149568655802</v>
      </c>
      <c r="I28">
        <v>3043.250429053056</v>
      </c>
      <c r="J28" s="6">
        <v>0.14646690523138309</v>
      </c>
      <c r="K28">
        <v>60.0275719165802</v>
      </c>
      <c r="L28" s="14">
        <f t="shared" si="10"/>
        <v>3.4375415415783435E-2</v>
      </c>
      <c r="M28">
        <v>2768.3222821228601</v>
      </c>
      <c r="N28">
        <v>2942.1140368362039</v>
      </c>
      <c r="O28" s="6">
        <v>5.907036659266672E-2</v>
      </c>
      <c r="P28">
        <v>3600.0157868862152</v>
      </c>
      <c r="Q28" s="14">
        <f t="shared" si="11"/>
        <v>0</v>
      </c>
      <c r="R28">
        <v>3038.5382006119198</v>
      </c>
      <c r="S28">
        <v>3053.346376624158</v>
      </c>
      <c r="T28">
        <v>20.000554765696869</v>
      </c>
      <c r="U28" s="14">
        <f t="shared" si="0"/>
        <v>3.2773768306889085E-2</v>
      </c>
      <c r="V28" s="28">
        <f t="shared" si="0"/>
        <v>3.7806943713020562E-2</v>
      </c>
      <c r="W28">
        <v>3054.0804137262448</v>
      </c>
      <c r="X28">
        <v>3057.659393545644</v>
      </c>
      <c r="Y28">
        <v>30.000530537904709</v>
      </c>
      <c r="Z28" s="14">
        <f t="shared" si="1"/>
        <v>3.8056436796190175E-2</v>
      </c>
      <c r="AA28" s="28">
        <f t="shared" si="1"/>
        <v>3.9272902159051423E-2</v>
      </c>
      <c r="AB28">
        <v>3077.272295182097</v>
      </c>
      <c r="AC28">
        <v>3100.904698661061</v>
      </c>
      <c r="AD28">
        <v>20.013746191898829</v>
      </c>
      <c r="AE28" s="14">
        <f t="shared" si="2"/>
        <v>4.5939163694428103E-2</v>
      </c>
      <c r="AF28" s="28">
        <f t="shared" si="2"/>
        <v>5.3971620350791137E-2</v>
      </c>
      <c r="AG28">
        <v>3122.4067737614509</v>
      </c>
      <c r="AH28">
        <v>3147.889429867143</v>
      </c>
      <c r="AI28">
        <v>30.000443524774159</v>
      </c>
      <c r="AJ28" s="14">
        <f t="shared" si="3"/>
        <v>6.1279996175513454E-2</v>
      </c>
      <c r="AK28" s="28">
        <f t="shared" si="3"/>
        <v>6.9941338253570629E-2</v>
      </c>
      <c r="AL28">
        <v>3084.086292922786</v>
      </c>
      <c r="AM28">
        <v>3109.752128142678</v>
      </c>
      <c r="AN28">
        <v>20.0044686170062</v>
      </c>
      <c r="AO28" s="14">
        <f t="shared" si="4"/>
        <v>4.8255184642418437E-2</v>
      </c>
      <c r="AP28" s="28">
        <f t="shared" si="4"/>
        <v>5.6978787772190953E-2</v>
      </c>
      <c r="AQ28">
        <v>3167.38440314421</v>
      </c>
      <c r="AR28">
        <v>3185.9725432018122</v>
      </c>
      <c r="AS28">
        <v>30.000417003873739</v>
      </c>
      <c r="AT28" s="14">
        <f t="shared" si="5"/>
        <v>7.6567516924072071E-2</v>
      </c>
      <c r="AU28" s="28">
        <f t="shared" si="5"/>
        <v>8.2885470553629867E-2</v>
      </c>
      <c r="AV28">
        <v>3086.7255716815048</v>
      </c>
      <c r="AW28">
        <v>3173.351879151382</v>
      </c>
      <c r="AX28">
        <v>30.000738524697951</v>
      </c>
      <c r="AY28" s="14">
        <f t="shared" si="6"/>
        <v>4.9152253459491521E-2</v>
      </c>
      <c r="AZ28" s="28">
        <f t="shared" si="6"/>
        <v>7.8595812201704876E-2</v>
      </c>
      <c r="BA28">
        <v>3133.8008683206631</v>
      </c>
      <c r="BB28">
        <v>3153.9474635624142</v>
      </c>
      <c r="BC28">
        <v>20.000489799090431</v>
      </c>
      <c r="BD28" s="14">
        <f t="shared" si="7"/>
        <v>6.5152753796922563E-2</v>
      </c>
      <c r="BE28" s="28">
        <f t="shared" si="7"/>
        <v>7.2000413333401889E-2</v>
      </c>
    </row>
    <row r="29" spans="1:57" x14ac:dyDescent="0.3">
      <c r="A29" s="11" t="s">
        <v>45</v>
      </c>
      <c r="B29" s="12">
        <f t="shared" si="8"/>
        <v>2680.3322690129271</v>
      </c>
      <c r="C29" s="12">
        <v>2446.5830000000001</v>
      </c>
      <c r="D29" s="13">
        <v>2874.8820000000001</v>
      </c>
      <c r="E29" s="14">
        <v>0.14898</v>
      </c>
      <c r="F29" s="13">
        <v>60.021729999999998</v>
      </c>
      <c r="G29" s="14">
        <f t="shared" si="9"/>
        <v>7.2584184146213648E-2</v>
      </c>
      <c r="H29">
        <v>2458.567633644037</v>
      </c>
      <c r="I29">
        <v>2809.6904781838448</v>
      </c>
      <c r="J29" s="6">
        <v>0.12496851424245541</v>
      </c>
      <c r="K29">
        <v>60.01426100730896</v>
      </c>
      <c r="L29" s="14">
        <f t="shared" si="10"/>
        <v>4.8262004926186187E-2</v>
      </c>
      <c r="M29">
        <v>2541.7400349952559</v>
      </c>
      <c r="N29">
        <v>2680.3322690129271</v>
      </c>
      <c r="O29" s="6">
        <v>5.1707109458004157E-2</v>
      </c>
      <c r="P29">
        <v>3600.3093919754028</v>
      </c>
      <c r="Q29" s="14">
        <f t="shared" si="11"/>
        <v>0</v>
      </c>
      <c r="R29">
        <v>2754.4601723935848</v>
      </c>
      <c r="S29">
        <v>2764.4527070591212</v>
      </c>
      <c r="T29">
        <v>20.000581330899148</v>
      </c>
      <c r="U29" s="14">
        <f t="shared" si="0"/>
        <v>2.7656236593366995E-2</v>
      </c>
      <c r="V29" s="28">
        <f t="shared" si="0"/>
        <v>3.1384332091473378E-2</v>
      </c>
      <c r="W29">
        <v>2753.47736189438</v>
      </c>
      <c r="X29">
        <v>2761.614394797622</v>
      </c>
      <c r="Y29">
        <v>30.000725022694681</v>
      </c>
      <c r="Z29" s="14">
        <f t="shared" si="1"/>
        <v>2.7289561718551295E-2</v>
      </c>
      <c r="AA29" s="28">
        <f t="shared" si="1"/>
        <v>3.032539164057757E-2</v>
      </c>
      <c r="AB29">
        <v>2746.0010163211191</v>
      </c>
      <c r="AC29">
        <v>2759.879758120408</v>
      </c>
      <c r="AD29">
        <v>20.00060110439081</v>
      </c>
      <c r="AE29" s="14">
        <f t="shared" si="2"/>
        <v>2.4500226359016119E-2</v>
      </c>
      <c r="AF29" s="28">
        <f t="shared" si="2"/>
        <v>2.9678219386126897E-2</v>
      </c>
      <c r="AG29">
        <v>2743.3170123419181</v>
      </c>
      <c r="AH29">
        <v>2753.0783547644878</v>
      </c>
      <c r="AI29">
        <v>30.050094743724909</v>
      </c>
      <c r="AJ29" s="14">
        <f t="shared" si="3"/>
        <v>2.349885648773916E-2</v>
      </c>
      <c r="AK29" s="28">
        <f t="shared" si="3"/>
        <v>2.7140696917532004E-2</v>
      </c>
      <c r="AL29">
        <v>2750.9972224220041</v>
      </c>
      <c r="AM29">
        <v>2759.1317535994631</v>
      </c>
      <c r="AN29">
        <v>20.024939606059341</v>
      </c>
      <c r="AO29" s="14">
        <f t="shared" si="4"/>
        <v>2.6364251263184053E-2</v>
      </c>
      <c r="AP29" s="28">
        <f t="shared" si="4"/>
        <v>2.9399147821159904E-2</v>
      </c>
      <c r="AQ29">
        <v>2741.8798681541948</v>
      </c>
      <c r="AR29">
        <v>2753.1928910009769</v>
      </c>
      <c r="AS29">
        <v>30.00055854578968</v>
      </c>
      <c r="AT29" s="14">
        <f t="shared" si="5"/>
        <v>2.296267513278626E-2</v>
      </c>
      <c r="AU29" s="28">
        <f t="shared" si="5"/>
        <v>2.7183429021239172E-2</v>
      </c>
      <c r="AV29">
        <v>2746.3455214676319</v>
      </c>
      <c r="AW29">
        <v>2755.807044323366</v>
      </c>
      <c r="AX29">
        <v>30.000647121993829</v>
      </c>
      <c r="AY29" s="14">
        <f t="shared" si="6"/>
        <v>2.4628757120107043E-2</v>
      </c>
      <c r="AZ29" s="28">
        <f t="shared" si="6"/>
        <v>2.815873844560085E-2</v>
      </c>
      <c r="BA29">
        <v>2753.916164438102</v>
      </c>
      <c r="BB29">
        <v>2762.5374447453451</v>
      </c>
      <c r="BC29">
        <v>20.00057972029899</v>
      </c>
      <c r="BD29" s="14">
        <f t="shared" si="7"/>
        <v>2.7453273713812083E-2</v>
      </c>
      <c r="BE29" s="28">
        <f t="shared" si="7"/>
        <v>3.0669770566427293E-2</v>
      </c>
    </row>
    <row r="30" spans="1:57" x14ac:dyDescent="0.3">
      <c r="A30" s="11" t="s">
        <v>46</v>
      </c>
      <c r="B30" s="12">
        <f t="shared" si="8"/>
        <v>2995.2052560220218</v>
      </c>
      <c r="C30" s="12">
        <v>2810.5659999999998</v>
      </c>
      <c r="D30" s="13">
        <v>3137.4560000000001</v>
      </c>
      <c r="E30" s="14">
        <v>0.10419</v>
      </c>
      <c r="F30" s="13">
        <v>60.073659999999997</v>
      </c>
      <c r="G30" s="14">
        <f t="shared" si="9"/>
        <v>4.7492819963498509E-2</v>
      </c>
      <c r="H30">
        <v>2865.6010420916459</v>
      </c>
      <c r="I30">
        <v>3250.7910213583618</v>
      </c>
      <c r="J30" s="6">
        <v>0.1184911539179052</v>
      </c>
      <c r="K30">
        <v>60.012345790863037</v>
      </c>
      <c r="L30" s="14">
        <f t="shared" si="10"/>
        <v>8.5331636228425767E-2</v>
      </c>
      <c r="M30">
        <v>2940.251638825468</v>
      </c>
      <c r="N30">
        <v>2995.2052560220218</v>
      </c>
      <c r="O30" s="6">
        <v>1.8347195767658579E-2</v>
      </c>
      <c r="P30">
        <v>3601.7141230106349</v>
      </c>
      <c r="Q30" s="14">
        <f t="shared" si="11"/>
        <v>0</v>
      </c>
      <c r="R30">
        <v>3145.4383284235282</v>
      </c>
      <c r="S30">
        <v>3152.994727828881</v>
      </c>
      <c r="T30">
        <v>20.00041192150384</v>
      </c>
      <c r="U30" s="14">
        <f t="shared" si="0"/>
        <v>5.0157855492358905E-2</v>
      </c>
      <c r="V30" s="28">
        <f t="shared" si="0"/>
        <v>5.2680687405183647E-2</v>
      </c>
      <c r="W30">
        <v>3148.3068230260119</v>
      </c>
      <c r="X30">
        <v>3153.0711221446818</v>
      </c>
      <c r="Y30">
        <v>30.000459906202739</v>
      </c>
      <c r="Z30" s="14">
        <f t="shared" si="1"/>
        <v>5.1115550994767771E-2</v>
      </c>
      <c r="AA30" s="28">
        <f t="shared" si="1"/>
        <v>5.2706192941289136E-2</v>
      </c>
      <c r="AB30">
        <v>3124.7685354355231</v>
      </c>
      <c r="AC30">
        <v>3143.8129320590851</v>
      </c>
      <c r="AD30">
        <v>20.000335067510601</v>
      </c>
      <c r="AE30" s="14">
        <f t="shared" si="2"/>
        <v>4.3256895050183063E-2</v>
      </c>
      <c r="AF30" s="28">
        <f t="shared" si="2"/>
        <v>4.9615189389201161E-2</v>
      </c>
      <c r="AG30">
        <v>3145.280389418609</v>
      </c>
      <c r="AH30">
        <v>3179.153345437579</v>
      </c>
      <c r="AI30">
        <v>30.000440905708821</v>
      </c>
      <c r="AJ30" s="14">
        <f t="shared" si="3"/>
        <v>5.010512488079176E-2</v>
      </c>
      <c r="AK30" s="28">
        <f t="shared" si="3"/>
        <v>6.1414184902927653E-2</v>
      </c>
      <c r="AL30">
        <v>3136.8714956468398</v>
      </c>
      <c r="AM30">
        <v>3151.893060067207</v>
      </c>
      <c r="AN30">
        <v>20.013115614000711</v>
      </c>
      <c r="AO30" s="14">
        <f t="shared" si="4"/>
        <v>4.7297673286326662E-2</v>
      </c>
      <c r="AP30" s="28">
        <f t="shared" si="4"/>
        <v>5.2312876965662343E-2</v>
      </c>
      <c r="AQ30">
        <v>3174.4980151466229</v>
      </c>
      <c r="AR30">
        <v>3188.1913809981379</v>
      </c>
      <c r="AS30">
        <v>30.00045686180238</v>
      </c>
      <c r="AT30" s="14">
        <f t="shared" si="5"/>
        <v>5.9859924044979355E-2</v>
      </c>
      <c r="AU30" s="28">
        <f t="shared" si="5"/>
        <v>6.4431686138406413E-2</v>
      </c>
      <c r="AV30">
        <v>3208.9654323971972</v>
      </c>
      <c r="AW30">
        <v>3220.6146122532332</v>
      </c>
      <c r="AX30">
        <v>30.000456612696869</v>
      </c>
      <c r="AY30" s="14">
        <f t="shared" si="6"/>
        <v>7.1367455016780254E-2</v>
      </c>
      <c r="AZ30" s="28">
        <f t="shared" si="6"/>
        <v>7.5256730996319451E-2</v>
      </c>
      <c r="BA30">
        <v>3114.5929404371168</v>
      </c>
      <c r="BB30">
        <v>3146.3290733713079</v>
      </c>
      <c r="BC30">
        <v>20.00058839429985</v>
      </c>
      <c r="BD30" s="14">
        <f t="shared" si="7"/>
        <v>3.9859600331249294E-2</v>
      </c>
      <c r="BE30" s="28">
        <f t="shared" si="7"/>
        <v>5.0455245778379808E-2</v>
      </c>
    </row>
    <row r="31" spans="1:57" x14ac:dyDescent="0.3">
      <c r="A31" s="11" t="s">
        <v>47</v>
      </c>
      <c r="B31" s="12">
        <f t="shared" si="8"/>
        <v>2920.4340217738882</v>
      </c>
      <c r="C31" s="12">
        <v>2595.14</v>
      </c>
      <c r="D31" s="13">
        <v>3109.1970000000001</v>
      </c>
      <c r="E31" s="14">
        <v>0.16533400000000001</v>
      </c>
      <c r="F31" s="13">
        <v>60.028350000000003</v>
      </c>
      <c r="G31" s="14">
        <f t="shared" si="9"/>
        <v>6.463524832910153E-2</v>
      </c>
      <c r="H31">
        <v>2601.7436807426629</v>
      </c>
      <c r="I31">
        <v>3013.1641978069888</v>
      </c>
      <c r="J31" s="6">
        <v>0.13654102135016891</v>
      </c>
      <c r="K31">
        <v>60.028120994567871</v>
      </c>
      <c r="L31" s="14">
        <f t="shared" si="10"/>
        <v>3.1752190031252889E-2</v>
      </c>
      <c r="M31">
        <v>2772.5863261234781</v>
      </c>
      <c r="N31">
        <v>2920.4340217738882</v>
      </c>
      <c r="O31" s="6">
        <v>5.0625247668018833E-2</v>
      </c>
      <c r="P31">
        <v>3600.0197720527649</v>
      </c>
      <c r="Q31" s="14">
        <f t="shared" si="11"/>
        <v>0</v>
      </c>
      <c r="R31">
        <v>3155.1726589952359</v>
      </c>
      <c r="S31">
        <v>3170.486759323665</v>
      </c>
      <c r="T31">
        <v>20.065416748599091</v>
      </c>
      <c r="U31" s="14">
        <f t="shared" si="0"/>
        <v>8.0377997061808704E-2</v>
      </c>
      <c r="V31" s="28">
        <f t="shared" si="0"/>
        <v>8.5621772546634473E-2</v>
      </c>
      <c r="W31">
        <v>3164.211281324795</v>
      </c>
      <c r="X31">
        <v>3179.763792123244</v>
      </c>
      <c r="Y31">
        <v>30.00067801870464</v>
      </c>
      <c r="Z31" s="14">
        <f t="shared" si="1"/>
        <v>8.3472955640626026E-2</v>
      </c>
      <c r="AA31" s="28">
        <f t="shared" si="1"/>
        <v>8.8798366412618859E-2</v>
      </c>
      <c r="AB31">
        <v>3203.9374484082309</v>
      </c>
      <c r="AC31">
        <v>3249.7476663634352</v>
      </c>
      <c r="AD31">
        <v>20.187453644699421</v>
      </c>
      <c r="AE31" s="14">
        <f t="shared" si="2"/>
        <v>9.7075785489631153E-2</v>
      </c>
      <c r="AF31" s="28">
        <f t="shared" si="2"/>
        <v>0.11276188475215751</v>
      </c>
      <c r="AG31">
        <v>3136.3264291743321</v>
      </c>
      <c r="AH31">
        <v>3229.915185791343</v>
      </c>
      <c r="AI31">
        <v>30.000573294050991</v>
      </c>
      <c r="AJ31" s="14">
        <f t="shared" si="3"/>
        <v>7.3924767959424639E-2</v>
      </c>
      <c r="AK31" s="28">
        <f t="shared" si="3"/>
        <v>0.10597094873914467</v>
      </c>
      <c r="AL31">
        <v>3169.555198419047</v>
      </c>
      <c r="AM31">
        <v>3241.7551011109908</v>
      </c>
      <c r="AN31">
        <v>20.021835094760171</v>
      </c>
      <c r="AO31" s="14">
        <f t="shared" si="4"/>
        <v>8.5302792252036977E-2</v>
      </c>
      <c r="AP31" s="28">
        <f t="shared" si="4"/>
        <v>0.11002511165855082</v>
      </c>
      <c r="AQ31">
        <v>3208.911787056179</v>
      </c>
      <c r="AR31">
        <v>3244.2749708677688</v>
      </c>
      <c r="AS31">
        <v>30.000559536716899</v>
      </c>
      <c r="AT31" s="14">
        <f t="shared" si="5"/>
        <v>9.8779072949940455E-2</v>
      </c>
      <c r="AU31" s="28">
        <f t="shared" si="5"/>
        <v>0.11088795250275089</v>
      </c>
      <c r="AV31">
        <v>3209.9433275302858</v>
      </c>
      <c r="AW31">
        <v>3248.4993098073451</v>
      </c>
      <c r="AX31">
        <v>30.01096330609289</v>
      </c>
      <c r="AY31" s="14">
        <f t="shared" si="6"/>
        <v>9.9132287734597785E-2</v>
      </c>
      <c r="AZ31" s="28">
        <f t="shared" si="6"/>
        <v>0.11233442891963989</v>
      </c>
      <c r="BA31">
        <v>3176.6417263376511</v>
      </c>
      <c r="BB31">
        <v>3250.406615106383</v>
      </c>
      <c r="BC31">
        <v>20.000531527504791</v>
      </c>
      <c r="BD31" s="14">
        <f t="shared" si="7"/>
        <v>8.7729324700902139E-2</v>
      </c>
      <c r="BE31" s="28">
        <f t="shared" si="7"/>
        <v>0.11298751859220831</v>
      </c>
    </row>
    <row r="32" spans="1:57" x14ac:dyDescent="0.3">
      <c r="A32" s="11" t="s">
        <v>48</v>
      </c>
      <c r="B32" s="12">
        <f t="shared" si="8"/>
        <v>3047.935572366463</v>
      </c>
      <c r="C32" s="12">
        <v>2880.076</v>
      </c>
      <c r="D32" s="13">
        <v>3152.8290000000002</v>
      </c>
      <c r="E32" s="14">
        <v>8.6511000000000005E-2</v>
      </c>
      <c r="F32" s="13">
        <v>60.055219999999998</v>
      </c>
      <c r="G32" s="14">
        <f t="shared" si="9"/>
        <v>3.4414581654721894E-2</v>
      </c>
      <c r="H32">
        <v>2890.304402280397</v>
      </c>
      <c r="I32">
        <v>3196.5623631950029</v>
      </c>
      <c r="J32" s="6">
        <v>9.5808536207784387E-2</v>
      </c>
      <c r="K32">
        <v>60.014915943145752</v>
      </c>
      <c r="L32" s="14">
        <f t="shared" si="10"/>
        <v>4.8763101220392215E-2</v>
      </c>
      <c r="M32">
        <v>2962.3729157910552</v>
      </c>
      <c r="N32">
        <v>3047.935572366463</v>
      </c>
      <c r="O32" s="6">
        <v>2.807233110540416E-2</v>
      </c>
      <c r="P32">
        <v>3600.2383859157562</v>
      </c>
      <c r="Q32" s="14">
        <f t="shared" si="11"/>
        <v>0</v>
      </c>
      <c r="R32">
        <v>3145.818656231233</v>
      </c>
      <c r="S32">
        <v>3145.818656231233</v>
      </c>
      <c r="T32">
        <v>20.000689800901451</v>
      </c>
      <c r="U32" s="14">
        <f t="shared" si="0"/>
        <v>3.2114551485998809E-2</v>
      </c>
      <c r="V32" s="28">
        <f t="shared" si="0"/>
        <v>3.2114551485998809E-2</v>
      </c>
      <c r="W32">
        <v>3146.639733204373</v>
      </c>
      <c r="X32">
        <v>3146.639733204373</v>
      </c>
      <c r="Y32">
        <v>30.000660748200609</v>
      </c>
      <c r="Z32" s="14">
        <f t="shared" si="1"/>
        <v>3.2383939389268181E-2</v>
      </c>
      <c r="AA32" s="28">
        <f t="shared" si="1"/>
        <v>3.2383939389268181E-2</v>
      </c>
      <c r="AB32">
        <v>3142.2516663675351</v>
      </c>
      <c r="AC32">
        <v>3145.808066001247</v>
      </c>
      <c r="AD32">
        <v>20.00051375551848</v>
      </c>
      <c r="AE32" s="14">
        <f t="shared" si="2"/>
        <v>3.0944254483648306E-2</v>
      </c>
      <c r="AF32" s="28">
        <f t="shared" si="2"/>
        <v>3.2111076927651153E-2</v>
      </c>
      <c r="AG32">
        <v>3188.8053028157078</v>
      </c>
      <c r="AH32">
        <v>3200.9110978741242</v>
      </c>
      <c r="AI32">
        <v>30.000645195506511</v>
      </c>
      <c r="AJ32" s="14">
        <f t="shared" si="3"/>
        <v>4.6218080108521263E-2</v>
      </c>
      <c r="AK32" s="28">
        <f t="shared" si="3"/>
        <v>5.0189881602021078E-2</v>
      </c>
      <c r="AL32">
        <v>3139.21172328595</v>
      </c>
      <c r="AM32">
        <v>3147.6343777690308</v>
      </c>
      <c r="AN32">
        <v>20.000505645107481</v>
      </c>
      <c r="AO32" s="14">
        <f t="shared" si="4"/>
        <v>2.9946876747338473E-2</v>
      </c>
      <c r="AP32" s="28">
        <f t="shared" si="4"/>
        <v>3.2710273244115906E-2</v>
      </c>
      <c r="AQ32">
        <v>3193.753804537238</v>
      </c>
      <c r="AR32">
        <v>3200.775062545571</v>
      </c>
      <c r="AS32">
        <v>30.000564114213919</v>
      </c>
      <c r="AT32" s="14">
        <f t="shared" si="5"/>
        <v>4.7841638613627099E-2</v>
      </c>
      <c r="AU32" s="28">
        <f t="shared" si="5"/>
        <v>5.0145249645300448E-2</v>
      </c>
      <c r="AV32">
        <v>3199.8216790816732</v>
      </c>
      <c r="AW32">
        <v>3202.2787490884662</v>
      </c>
      <c r="AX32">
        <v>30.0008039113949</v>
      </c>
      <c r="AY32" s="14">
        <f t="shared" si="6"/>
        <v>4.9832453183150299E-2</v>
      </c>
      <c r="AZ32" s="28">
        <f t="shared" si="6"/>
        <v>5.0638595553438415E-2</v>
      </c>
      <c r="BA32">
        <v>3167.0669713717489</v>
      </c>
      <c r="BB32">
        <v>3173.395017551225</v>
      </c>
      <c r="BC32">
        <v>20.00069782700157</v>
      </c>
      <c r="BD32" s="14">
        <f t="shared" si="7"/>
        <v>3.9085930846231916E-2</v>
      </c>
      <c r="BE32" s="28">
        <f t="shared" si="7"/>
        <v>4.1162105368045356E-2</v>
      </c>
    </row>
    <row r="33" spans="1:57" x14ac:dyDescent="0.3">
      <c r="A33" s="11" t="s">
        <v>49</v>
      </c>
      <c r="B33" s="12">
        <f t="shared" si="8"/>
        <v>2950.5979389045478</v>
      </c>
      <c r="C33" s="12">
        <v>2857.569</v>
      </c>
      <c r="D33" s="13">
        <v>3155.297</v>
      </c>
      <c r="E33" s="14">
        <v>9.4357999999999997E-2</v>
      </c>
      <c r="F33" s="13">
        <v>60.027819999999998</v>
      </c>
      <c r="G33" s="14">
        <f t="shared" si="9"/>
        <v>6.9375450445630579E-2</v>
      </c>
      <c r="H33">
        <v>2856.284376743673</v>
      </c>
      <c r="I33">
        <v>3093.594248264214</v>
      </c>
      <c r="J33" s="6">
        <v>7.6710082989615166E-2</v>
      </c>
      <c r="K33">
        <v>60.023623943328857</v>
      </c>
      <c r="L33" s="14">
        <f t="shared" si="10"/>
        <v>4.8463502083498235E-2</v>
      </c>
      <c r="M33">
        <v>2896.818735118758</v>
      </c>
      <c r="N33">
        <v>2950.5979389045478</v>
      </c>
      <c r="O33" s="6">
        <v>1.8226544212174369E-2</v>
      </c>
      <c r="P33">
        <v>3600.014742136002</v>
      </c>
      <c r="Q33" s="14">
        <f t="shared" si="11"/>
        <v>0</v>
      </c>
      <c r="R33">
        <v>3050.0470724358188</v>
      </c>
      <c r="S33">
        <v>3056.998901841745</v>
      </c>
      <c r="T33">
        <v>20.000808717501059</v>
      </c>
      <c r="U33" s="14">
        <f t="shared" si="0"/>
        <v>3.3704739036113089E-2</v>
      </c>
      <c r="V33" s="28">
        <f t="shared" si="0"/>
        <v>3.6060813821587656E-2</v>
      </c>
      <c r="W33">
        <v>3036.0720533609478</v>
      </c>
      <c r="X33">
        <v>3040.8045385556152</v>
      </c>
      <c r="Y33">
        <v>30.000396633002669</v>
      </c>
      <c r="Z33" s="14">
        <f t="shared" si="1"/>
        <v>2.8968404447585801E-2</v>
      </c>
      <c r="AA33" s="28">
        <f t="shared" si="1"/>
        <v>3.0572311619168905E-2</v>
      </c>
      <c r="AB33">
        <v>3027.8398468571718</v>
      </c>
      <c r="AC33">
        <v>3039.5345208060139</v>
      </c>
      <c r="AD33">
        <v>20.00060126922326</v>
      </c>
      <c r="AE33" s="14">
        <f t="shared" si="2"/>
        <v>2.6178391482677272E-2</v>
      </c>
      <c r="AF33" s="28">
        <f t="shared" si="2"/>
        <v>3.014188437157421E-2</v>
      </c>
      <c r="AG33">
        <v>3045.4823222098139</v>
      </c>
      <c r="AH33">
        <v>3049.095233478487</v>
      </c>
      <c r="AI33">
        <v>30.00049258247018</v>
      </c>
      <c r="AJ33" s="14">
        <f t="shared" si="3"/>
        <v>3.2157679653397053E-2</v>
      </c>
      <c r="AK33" s="28">
        <f t="shared" si="3"/>
        <v>3.3382147148963197E-2</v>
      </c>
      <c r="AL33">
        <v>3035.0672033387991</v>
      </c>
      <c r="AM33">
        <v>3048.2844025214281</v>
      </c>
      <c r="AN33">
        <v>20.024645501188939</v>
      </c>
      <c r="AO33" s="14">
        <f t="shared" si="4"/>
        <v>2.8627846349547615E-2</v>
      </c>
      <c r="AP33" s="28">
        <f t="shared" si="4"/>
        <v>3.3107344897403322E-2</v>
      </c>
      <c r="AQ33">
        <v>3035.3805589407011</v>
      </c>
      <c r="AR33">
        <v>3044.8222589141092</v>
      </c>
      <c r="AS33">
        <v>30.00062219400424</v>
      </c>
      <c r="AT33" s="14">
        <f t="shared" si="5"/>
        <v>2.8734047061535619E-2</v>
      </c>
      <c r="AU33" s="28">
        <f t="shared" si="5"/>
        <v>3.1933974726676403E-2</v>
      </c>
      <c r="AV33">
        <v>3061.6314133985529</v>
      </c>
      <c r="AW33">
        <v>3070.1977818490568</v>
      </c>
      <c r="AX33">
        <v>30.00050980161177</v>
      </c>
      <c r="AY33" s="14">
        <f t="shared" si="6"/>
        <v>3.7630838492088099E-2</v>
      </c>
      <c r="AZ33" s="28">
        <f t="shared" si="6"/>
        <v>4.0534103737940023E-2</v>
      </c>
      <c r="BA33">
        <v>3034.9529580016861</v>
      </c>
      <c r="BB33">
        <v>3046.9643426799989</v>
      </c>
      <c r="BC33">
        <v>20.017235345789231</v>
      </c>
      <c r="BD33" s="14">
        <f t="shared" si="7"/>
        <v>2.8589126964704732E-2</v>
      </c>
      <c r="BE33" s="28">
        <f t="shared" si="7"/>
        <v>3.2659957666488611E-2</v>
      </c>
    </row>
    <row r="34" spans="1:57" x14ac:dyDescent="0.3">
      <c r="A34" s="11" t="s">
        <v>50</v>
      </c>
      <c r="B34" s="12">
        <f t="shared" si="8"/>
        <v>2735.6606827724841</v>
      </c>
      <c r="C34" s="12">
        <v>2591.8119999999999</v>
      </c>
      <c r="D34" s="13">
        <v>2917.3820000000001</v>
      </c>
      <c r="E34" s="14">
        <v>0.111597</v>
      </c>
      <c r="F34" s="13">
        <v>60.014380000000003</v>
      </c>
      <c r="G34" s="14">
        <f t="shared" si="9"/>
        <v>6.6426848319269122E-2</v>
      </c>
      <c r="H34">
        <v>2605.4128596845958</v>
      </c>
      <c r="I34">
        <v>3059.0404012658</v>
      </c>
      <c r="J34" s="6">
        <v>0.14829079779184989</v>
      </c>
      <c r="K34">
        <v>60.011554956436157</v>
      </c>
      <c r="L34" s="14">
        <f t="shared" si="10"/>
        <v>0.11820900177049129</v>
      </c>
      <c r="M34">
        <v>2666.4923751718738</v>
      </c>
      <c r="N34">
        <v>2735.6606827724841</v>
      </c>
      <c r="O34" s="6">
        <v>2.5283949883182218E-2</v>
      </c>
      <c r="P34">
        <v>3600.015553951263</v>
      </c>
      <c r="Q34" s="14">
        <f t="shared" si="11"/>
        <v>0</v>
      </c>
      <c r="R34">
        <v>2861.4558512108538</v>
      </c>
      <c r="S34">
        <v>2871.1285751532728</v>
      </c>
      <c r="T34">
        <v>20.00060474849888</v>
      </c>
      <c r="U34" s="14">
        <f t="shared" si="0"/>
        <v>4.5983469086846432E-2</v>
      </c>
      <c r="V34" s="28">
        <f t="shared" si="0"/>
        <v>4.9519259911831377E-2</v>
      </c>
      <c r="W34">
        <v>2856.7560878699269</v>
      </c>
      <c r="X34">
        <v>2867.8109988797119</v>
      </c>
      <c r="Y34">
        <v>30.00083671139728</v>
      </c>
      <c r="Z34" s="14">
        <f t="shared" si="1"/>
        <v>4.4265506266923944E-2</v>
      </c>
      <c r="AA34" s="28">
        <f t="shared" si="1"/>
        <v>4.8306545084128884E-2</v>
      </c>
      <c r="AB34">
        <v>2856.4081434749842</v>
      </c>
      <c r="AC34">
        <v>2867.3362347615962</v>
      </c>
      <c r="AD34">
        <v>20.00073142828187</v>
      </c>
      <c r="AE34" s="14">
        <f t="shared" si="2"/>
        <v>4.4138317834113601E-2</v>
      </c>
      <c r="AF34" s="28">
        <f t="shared" si="2"/>
        <v>4.8132998664024429E-2</v>
      </c>
      <c r="AG34">
        <v>2846.8490006471902</v>
      </c>
      <c r="AH34">
        <v>2862.14505215196</v>
      </c>
      <c r="AI34">
        <v>30.000478641316299</v>
      </c>
      <c r="AJ34" s="14">
        <f t="shared" si="3"/>
        <v>4.0644045723543902E-2</v>
      </c>
      <c r="AK34" s="28">
        <f t="shared" si="3"/>
        <v>4.6235401260104045E-2</v>
      </c>
      <c r="AL34">
        <v>2848.6170277007559</v>
      </c>
      <c r="AM34">
        <v>2878.5256339668549</v>
      </c>
      <c r="AN34">
        <v>20.00054689468816</v>
      </c>
      <c r="AO34" s="14">
        <f t="shared" si="4"/>
        <v>4.1290334594345619E-2</v>
      </c>
      <c r="AP34" s="28">
        <f t="shared" si="4"/>
        <v>5.2223198620372349E-2</v>
      </c>
      <c r="AQ34">
        <v>2846.3094511217532</v>
      </c>
      <c r="AR34">
        <v>2865.4866192991572</v>
      </c>
      <c r="AS34">
        <v>30.00036177081056</v>
      </c>
      <c r="AT34" s="14">
        <f t="shared" si="5"/>
        <v>4.0446817489488869E-2</v>
      </c>
      <c r="AU34" s="28">
        <f t="shared" si="5"/>
        <v>4.7456885769582957E-2</v>
      </c>
      <c r="AV34">
        <v>2847.6188986881311</v>
      </c>
      <c r="AW34">
        <v>2858.5901966048318</v>
      </c>
      <c r="AX34">
        <v>30.00072336659068</v>
      </c>
      <c r="AY34" s="14">
        <f t="shared" si="6"/>
        <v>4.0925476109186849E-2</v>
      </c>
      <c r="AZ34" s="28">
        <f t="shared" si="6"/>
        <v>4.4935950794805279E-2</v>
      </c>
      <c r="BA34">
        <v>2849.3996832705702</v>
      </c>
      <c r="BB34">
        <v>2864.9545291130262</v>
      </c>
      <c r="BC34">
        <v>20.000436402403281</v>
      </c>
      <c r="BD34" s="14">
        <f t="shared" si="7"/>
        <v>4.1576428397843618E-2</v>
      </c>
      <c r="BE34" s="28">
        <f t="shared" si="7"/>
        <v>4.7262384240397796E-2</v>
      </c>
    </row>
    <row r="35" spans="1:57" x14ac:dyDescent="0.3">
      <c r="A35" s="11" t="s">
        <v>51</v>
      </c>
      <c r="B35" s="12">
        <f t="shared" si="8"/>
        <v>2762.4360520886262</v>
      </c>
      <c r="C35" s="12">
        <v>2587.7550000000001</v>
      </c>
      <c r="D35" s="13">
        <v>2846.3510000000001</v>
      </c>
      <c r="E35" s="22">
        <v>9.0852000000000002E-2</v>
      </c>
      <c r="F35" s="13">
        <v>60.045650000000002</v>
      </c>
      <c r="G35" s="14">
        <f t="shared" si="9"/>
        <v>3.0377154920175405E-2</v>
      </c>
      <c r="H35">
        <v>2585.6686185082749</v>
      </c>
      <c r="I35">
        <v>2807.0709999868768</v>
      </c>
      <c r="J35" s="6">
        <v>7.8873096362593445E-2</v>
      </c>
      <c r="K35">
        <v>60.042908906936653</v>
      </c>
      <c r="L35" s="14">
        <f t="shared" si="10"/>
        <v>1.6157821233365014E-2</v>
      </c>
      <c r="M35">
        <v>2638.9745911765249</v>
      </c>
      <c r="N35">
        <v>2762.4360520886262</v>
      </c>
      <c r="O35" s="6">
        <v>4.4692966129933238E-2</v>
      </c>
      <c r="P35">
        <v>3600.0140860080719</v>
      </c>
      <c r="Q35" s="14">
        <f t="shared" si="11"/>
        <v>0</v>
      </c>
      <c r="R35">
        <v>2799.6502389355719</v>
      </c>
      <c r="S35">
        <v>2812.959232087635</v>
      </c>
      <c r="T35">
        <v>20.00071979069908</v>
      </c>
      <c r="U35" s="14">
        <f t="shared" ref="U35:V62" si="12">(R35-$B35)/$B35</f>
        <v>1.347151070476682E-2</v>
      </c>
      <c r="V35" s="28">
        <f t="shared" si="12"/>
        <v>1.8289357308672958E-2</v>
      </c>
      <c r="W35">
        <v>2887.8172401037391</v>
      </c>
      <c r="X35">
        <v>2919.4295877268678</v>
      </c>
      <c r="Y35">
        <v>30.00073579610325</v>
      </c>
      <c r="Z35" s="14">
        <f t="shared" si="1"/>
        <v>4.5387906054988873E-2</v>
      </c>
      <c r="AA35" s="28">
        <f t="shared" si="1"/>
        <v>5.6831554714014736E-2</v>
      </c>
      <c r="AB35">
        <v>2795.0579290184801</v>
      </c>
      <c r="AC35">
        <v>2809.5729674813169</v>
      </c>
      <c r="AD35">
        <v>20.096579172706701</v>
      </c>
      <c r="AE35" s="14">
        <f t="shared" si="2"/>
        <v>1.1809097591667003E-2</v>
      </c>
      <c r="AF35" s="28">
        <f t="shared" si="2"/>
        <v>1.7063531790012448E-2</v>
      </c>
      <c r="AG35">
        <v>2897.2067183711711</v>
      </c>
      <c r="AH35">
        <v>2905.4230045995828</v>
      </c>
      <c r="AI35">
        <v>30.00064769070595</v>
      </c>
      <c r="AJ35" s="14">
        <f t="shared" si="3"/>
        <v>4.8786890896767472E-2</v>
      </c>
      <c r="AK35" s="28">
        <f t="shared" si="3"/>
        <v>5.1761181006469578E-2</v>
      </c>
      <c r="AL35">
        <v>2795.0579290184801</v>
      </c>
      <c r="AM35">
        <v>2809.635365346146</v>
      </c>
      <c r="AN35">
        <v>20.000492393434978</v>
      </c>
      <c r="AO35" s="14">
        <f t="shared" si="4"/>
        <v>1.1809097591667003E-2</v>
      </c>
      <c r="AP35" s="28">
        <f t="shared" si="4"/>
        <v>1.7086119775273474E-2</v>
      </c>
      <c r="AQ35">
        <v>2882.1224877868781</v>
      </c>
      <c r="AR35">
        <v>2952.8073723761881</v>
      </c>
      <c r="AS35">
        <v>30.000501292594709</v>
      </c>
      <c r="AT35" s="14">
        <f t="shared" si="5"/>
        <v>4.3326409531818565E-2</v>
      </c>
      <c r="AU35" s="28">
        <f t="shared" si="5"/>
        <v>6.8914290393663868E-2</v>
      </c>
      <c r="AV35">
        <v>2909.4167622101731</v>
      </c>
      <c r="AW35">
        <v>2961.9167119376912</v>
      </c>
      <c r="AX35">
        <v>30.00047672229703</v>
      </c>
      <c r="AY35" s="14">
        <f t="shared" si="6"/>
        <v>5.3206918585651096E-2</v>
      </c>
      <c r="AZ35" s="28">
        <f t="shared" si="6"/>
        <v>7.221186521159155E-2</v>
      </c>
      <c r="BA35">
        <v>2864.6044480896048</v>
      </c>
      <c r="BB35">
        <v>2877.3513179471979</v>
      </c>
      <c r="BC35">
        <v>20.021987538895338</v>
      </c>
      <c r="BD35" s="14">
        <f t="shared" si="7"/>
        <v>3.6984890898643985E-2</v>
      </c>
      <c r="BE35" s="28">
        <f t="shared" si="7"/>
        <v>4.1599249246579463E-2</v>
      </c>
    </row>
    <row r="36" spans="1:57" x14ac:dyDescent="0.3">
      <c r="A36" s="11" t="s">
        <v>52</v>
      </c>
      <c r="B36" s="12">
        <f t="shared" si="8"/>
        <v>2905.2473485184642</v>
      </c>
      <c r="C36" s="12">
        <v>2799.1370000000002</v>
      </c>
      <c r="D36" s="13">
        <v>3072.2440000000001</v>
      </c>
      <c r="E36" s="14">
        <v>8.8895000000000002E-2</v>
      </c>
      <c r="F36" s="13">
        <v>60.013489999999997</v>
      </c>
      <c r="G36" s="14">
        <f t="shared" si="9"/>
        <v>5.7481044278965172E-2</v>
      </c>
      <c r="H36">
        <v>2774.7786341763822</v>
      </c>
      <c r="I36">
        <v>3105.7373914244231</v>
      </c>
      <c r="J36" s="6">
        <v>0.1065636644495089</v>
      </c>
      <c r="K36">
        <v>60.025933027267463</v>
      </c>
      <c r="L36" s="14">
        <f t="shared" si="10"/>
        <v>6.9009629423876478E-2</v>
      </c>
      <c r="M36">
        <v>2866.0394241221911</v>
      </c>
      <c r="N36">
        <v>2905.2473485184642</v>
      </c>
      <c r="O36" s="6">
        <v>1.349555466121307E-2</v>
      </c>
      <c r="P36">
        <v>3600.0144779682159</v>
      </c>
      <c r="Q36" s="14">
        <f t="shared" si="11"/>
        <v>0</v>
      </c>
      <c r="R36">
        <v>3181.4441652867249</v>
      </c>
      <c r="S36">
        <v>3200.14428860318</v>
      </c>
      <c r="T36">
        <v>20.00065192410111</v>
      </c>
      <c r="U36" s="14">
        <f t="shared" si="12"/>
        <v>9.506826222872479E-2</v>
      </c>
      <c r="V36" s="28">
        <f t="shared" si="12"/>
        <v>0.10150493390351051</v>
      </c>
      <c r="W36">
        <v>3167.3223832759832</v>
      </c>
      <c r="X36">
        <v>3196.6120240827299</v>
      </c>
      <c r="Y36">
        <v>30.000597074700639</v>
      </c>
      <c r="Z36" s="14">
        <f t="shared" si="1"/>
        <v>9.0207477477318623E-2</v>
      </c>
      <c r="AA36" s="28">
        <f t="shared" si="1"/>
        <v>0.10028911160106478</v>
      </c>
      <c r="AB36">
        <v>3174.14943805336</v>
      </c>
      <c r="AC36">
        <v>3198.7100641385541</v>
      </c>
      <c r="AD36">
        <v>20.00048503648723</v>
      </c>
      <c r="AE36" s="14">
        <f t="shared" si="2"/>
        <v>9.2557382307576291E-2</v>
      </c>
      <c r="AF36" s="28">
        <f t="shared" si="2"/>
        <v>0.10101126699925973</v>
      </c>
      <c r="AG36">
        <v>3173.678691550544</v>
      </c>
      <c r="AH36">
        <v>3181.665102722895</v>
      </c>
      <c r="AI36">
        <v>30.000636015366759</v>
      </c>
      <c r="AJ36" s="14">
        <f t="shared" si="3"/>
        <v>9.2395349115099237E-2</v>
      </c>
      <c r="AK36" s="28">
        <f t="shared" si="3"/>
        <v>9.5144309948476682E-2</v>
      </c>
      <c r="AL36">
        <v>3164.733147045788</v>
      </c>
      <c r="AM36">
        <v>3193.9270216343289</v>
      </c>
      <c r="AN36">
        <v>20.000628287997099</v>
      </c>
      <c r="AO36" s="14">
        <f t="shared" si="4"/>
        <v>8.9316250012119985E-2</v>
      </c>
      <c r="AP36" s="28">
        <f t="shared" si="4"/>
        <v>9.9364920946602847E-2</v>
      </c>
      <c r="AQ36">
        <v>3171.3228221233899</v>
      </c>
      <c r="AR36">
        <v>3188.666386137309</v>
      </c>
      <c r="AS36">
        <v>30.002422080608081</v>
      </c>
      <c r="AT36" s="14">
        <f t="shared" si="5"/>
        <v>9.1584447617037282E-2</v>
      </c>
      <c r="AU36" s="28">
        <f t="shared" si="5"/>
        <v>9.7554185106949631E-2</v>
      </c>
      <c r="AV36">
        <v>3158.7802231385949</v>
      </c>
      <c r="AW36">
        <v>3185.070165882526</v>
      </c>
      <c r="AX36">
        <v>30.00059897351311</v>
      </c>
      <c r="AY36" s="14">
        <f t="shared" si="6"/>
        <v>8.7267225198370907E-2</v>
      </c>
      <c r="AZ36" s="28">
        <f t="shared" si="6"/>
        <v>9.6316348935576168E-2</v>
      </c>
      <c r="BA36">
        <v>3154.411820757929</v>
      </c>
      <c r="BB36">
        <v>3191.3377935046551</v>
      </c>
      <c r="BC36">
        <v>20.000462242000498</v>
      </c>
      <c r="BD36" s="14">
        <f t="shared" si="7"/>
        <v>8.5763600254734507E-2</v>
      </c>
      <c r="BE36" s="28">
        <f t="shared" si="7"/>
        <v>9.8473696269642336E-2</v>
      </c>
    </row>
    <row r="37" spans="1:57" x14ac:dyDescent="0.3">
      <c r="A37" s="11" t="s">
        <v>53</v>
      </c>
      <c r="B37" s="12">
        <f t="shared" si="8"/>
        <v>3165.60902599675</v>
      </c>
      <c r="C37" s="12">
        <v>3133.3870000000002</v>
      </c>
      <c r="D37" s="13">
        <v>3182.8580000000002</v>
      </c>
      <c r="E37" s="14">
        <v>1.5543E-2</v>
      </c>
      <c r="F37" s="13">
        <v>60.628369999999997</v>
      </c>
      <c r="G37" s="14">
        <f t="shared" si="9"/>
        <v>5.4488642980220882E-3</v>
      </c>
      <c r="H37">
        <v>3129.1720901134472</v>
      </c>
      <c r="I37">
        <v>3234.6055336644858</v>
      </c>
      <c r="J37" s="6">
        <v>3.2595456371335547E-2</v>
      </c>
      <c r="K37">
        <v>60.014434099197388</v>
      </c>
      <c r="L37" s="14">
        <f t="shared" si="10"/>
        <v>2.1795650410748695E-2</v>
      </c>
      <c r="M37">
        <v>3154.6202503343279</v>
      </c>
      <c r="N37">
        <v>3165.60902599675</v>
      </c>
      <c r="O37" s="6">
        <v>3.4712990682620169E-3</v>
      </c>
      <c r="P37">
        <v>3600.0797250270839</v>
      </c>
      <c r="Q37" s="14">
        <f t="shared" si="11"/>
        <v>0</v>
      </c>
      <c r="R37">
        <v>3199.9547078480518</v>
      </c>
      <c r="S37">
        <v>3199.9547078480518</v>
      </c>
      <c r="T37">
        <v>20.000714274498751</v>
      </c>
      <c r="U37" s="14">
        <f t="shared" si="12"/>
        <v>1.0849628481990907E-2</v>
      </c>
      <c r="V37" s="28">
        <f t="shared" si="12"/>
        <v>1.0849628481990907E-2</v>
      </c>
      <c r="W37">
        <v>3213.8570746558071</v>
      </c>
      <c r="X37">
        <v>3215.954350798263</v>
      </c>
      <c r="Y37">
        <v>30.000496716093039</v>
      </c>
      <c r="Z37" s="14">
        <f t="shared" si="1"/>
        <v>1.5241316366876763E-2</v>
      </c>
      <c r="AA37" s="28">
        <f t="shared" si="1"/>
        <v>1.5903835371982131E-2</v>
      </c>
      <c r="AB37">
        <v>3204.440800010952</v>
      </c>
      <c r="AC37">
        <v>3204.5029330488428</v>
      </c>
      <c r="AD37">
        <v>20.002020735095719</v>
      </c>
      <c r="AE37" s="14">
        <f t="shared" si="2"/>
        <v>1.2266762476132089E-2</v>
      </c>
      <c r="AF37" s="28">
        <f t="shared" si="2"/>
        <v>1.228638999089483E-2</v>
      </c>
      <c r="AG37">
        <v>3213.74684356328</v>
      </c>
      <c r="AH37">
        <v>3215.027430102276</v>
      </c>
      <c r="AI37">
        <v>30.000383952911939</v>
      </c>
      <c r="AJ37" s="14">
        <f t="shared" si="3"/>
        <v>1.5206494918105972E-2</v>
      </c>
      <c r="AK37" s="28">
        <f t="shared" si="3"/>
        <v>1.5611025777248554E-2</v>
      </c>
      <c r="AL37">
        <v>3199.402311258219</v>
      </c>
      <c r="AM37">
        <v>3204.1241521395968</v>
      </c>
      <c r="AN37">
        <v>20.00220646942034</v>
      </c>
      <c r="AO37" s="14">
        <f t="shared" si="4"/>
        <v>1.0675129172285757E-2</v>
      </c>
      <c r="AP37" s="28">
        <f t="shared" si="4"/>
        <v>1.2166735003138819E-2</v>
      </c>
      <c r="AQ37">
        <v>3213.74684356328</v>
      </c>
      <c r="AR37">
        <v>3215.0161078907572</v>
      </c>
      <c r="AS37">
        <v>30.00064534007106</v>
      </c>
      <c r="AT37" s="14">
        <f t="shared" si="5"/>
        <v>1.5206494918105972E-2</v>
      </c>
      <c r="AU37" s="28">
        <f t="shared" si="5"/>
        <v>1.5607449147467123E-2</v>
      </c>
      <c r="AV37">
        <v>3213.74684356328</v>
      </c>
      <c r="AW37">
        <v>3215.0713479042702</v>
      </c>
      <c r="AX37">
        <v>30.000644296495011</v>
      </c>
      <c r="AY37" s="14">
        <f t="shared" si="6"/>
        <v>1.5206494918105972E-2</v>
      </c>
      <c r="AZ37" s="28">
        <f t="shared" si="6"/>
        <v>1.5624899190431783E-2</v>
      </c>
      <c r="BA37">
        <v>3213.74684356328</v>
      </c>
      <c r="BB37">
        <v>3215.027430102276</v>
      </c>
      <c r="BC37">
        <v>20.000387441896599</v>
      </c>
      <c r="BD37" s="14">
        <f t="shared" si="7"/>
        <v>1.5206494918105972E-2</v>
      </c>
      <c r="BE37" s="28">
        <f t="shared" si="7"/>
        <v>1.5611025777248554E-2</v>
      </c>
    </row>
    <row r="38" spans="1:57" x14ac:dyDescent="0.3">
      <c r="A38" s="11" t="s">
        <v>54</v>
      </c>
      <c r="B38" s="12">
        <f t="shared" si="8"/>
        <v>2808.0412137129442</v>
      </c>
      <c r="C38" s="12">
        <v>2540.4499999999998</v>
      </c>
      <c r="D38" s="13">
        <v>8464.8459999999995</v>
      </c>
      <c r="E38" s="14">
        <v>0.699882</v>
      </c>
      <c r="F38" s="13">
        <v>60.014690000000002</v>
      </c>
      <c r="G38" s="14">
        <f t="shared" si="9"/>
        <v>2.0145020517014856</v>
      </c>
      <c r="H38">
        <v>2541.5185095525062</v>
      </c>
      <c r="I38">
        <v>2989.8885510191321</v>
      </c>
      <c r="J38" s="6">
        <v>0.14996212528182659</v>
      </c>
      <c r="K38">
        <v>60.03601598739624</v>
      </c>
      <c r="L38" s="14">
        <f t="shared" si="10"/>
        <v>6.4759497267399255E-2</v>
      </c>
      <c r="M38">
        <v>2701.4431323456138</v>
      </c>
      <c r="N38">
        <v>2808.0412137129442</v>
      </c>
      <c r="O38" s="6">
        <v>3.7961722515597741E-2</v>
      </c>
      <c r="P38">
        <v>3600.069211006165</v>
      </c>
      <c r="Q38" s="14">
        <f t="shared" si="11"/>
        <v>0</v>
      </c>
      <c r="R38">
        <v>3015.1636259190259</v>
      </c>
      <c r="S38">
        <v>3056.0922882079849</v>
      </c>
      <c r="T38">
        <v>20.048320938998948</v>
      </c>
      <c r="U38" s="14">
        <f t="shared" si="12"/>
        <v>7.3760460207851861E-2</v>
      </c>
      <c r="V38" s="28">
        <f t="shared" si="12"/>
        <v>8.8335980712709733E-2</v>
      </c>
      <c r="W38">
        <v>3005.865331751691</v>
      </c>
      <c r="X38">
        <v>3055.4266641527411</v>
      </c>
      <c r="Y38">
        <v>30.004708585501071</v>
      </c>
      <c r="Z38" s="14">
        <f t="shared" si="1"/>
        <v>7.0449150487066028E-2</v>
      </c>
      <c r="AA38" s="28">
        <f t="shared" si="1"/>
        <v>8.8098938588116515E-2</v>
      </c>
      <c r="AB38">
        <v>2956.0159106220849</v>
      </c>
      <c r="AC38">
        <v>2998.418234638898</v>
      </c>
      <c r="AD38">
        <v>20.000359020289029</v>
      </c>
      <c r="AE38" s="14">
        <f t="shared" si="2"/>
        <v>5.2696768190763313E-2</v>
      </c>
      <c r="AF38" s="28">
        <f t="shared" si="2"/>
        <v>6.7797089300632774E-2</v>
      </c>
      <c r="AG38">
        <v>2980.1368006253092</v>
      </c>
      <c r="AH38">
        <v>3025.5555963725619</v>
      </c>
      <c r="AI38">
        <v>30.0260315624997</v>
      </c>
      <c r="AJ38" s="14">
        <f t="shared" si="3"/>
        <v>6.1286702656621936E-2</v>
      </c>
      <c r="AK38" s="28">
        <f t="shared" si="3"/>
        <v>7.7461250069050233E-2</v>
      </c>
      <c r="AL38">
        <v>2973.9044262345751</v>
      </c>
      <c r="AM38">
        <v>2999.2914581016948</v>
      </c>
      <c r="AN38">
        <v>20.02215922409669</v>
      </c>
      <c r="AO38" s="14">
        <f t="shared" si="4"/>
        <v>5.9067228682985591E-2</v>
      </c>
      <c r="AP38" s="28">
        <f t="shared" si="4"/>
        <v>6.8108061753078472E-2</v>
      </c>
      <c r="AQ38">
        <v>2980.5545970158091</v>
      </c>
      <c r="AR38">
        <v>3024.6454152628371</v>
      </c>
      <c r="AS38">
        <v>30.000418941467071</v>
      </c>
      <c r="AT38" s="14">
        <f t="shared" si="5"/>
        <v>6.143548836121189E-2</v>
      </c>
      <c r="AU38" s="28">
        <f t="shared" si="5"/>
        <v>7.7137116254603358E-2</v>
      </c>
      <c r="AV38">
        <v>2983.760595348685</v>
      </c>
      <c r="AW38">
        <v>3013.7293954450352</v>
      </c>
      <c r="AX38">
        <v>30.000599123892609</v>
      </c>
      <c r="AY38" s="14">
        <f t="shared" si="6"/>
        <v>6.257720890192886E-2</v>
      </c>
      <c r="AZ38" s="28">
        <f t="shared" si="6"/>
        <v>7.3249701866063027E-2</v>
      </c>
      <c r="BA38">
        <v>2979.3996369631218</v>
      </c>
      <c r="BB38">
        <v>3035.1128206633139</v>
      </c>
      <c r="BC38">
        <v>20.00062927370891</v>
      </c>
      <c r="BD38" s="14">
        <f t="shared" si="7"/>
        <v>6.102418383795663E-2</v>
      </c>
      <c r="BE38" s="28">
        <f t="shared" si="7"/>
        <v>8.0864770018857113E-2</v>
      </c>
    </row>
    <row r="39" spans="1:57" x14ac:dyDescent="0.3">
      <c r="A39" s="11" t="s">
        <v>55</v>
      </c>
      <c r="B39" s="12">
        <f t="shared" si="8"/>
        <v>2865.685376534087</v>
      </c>
      <c r="C39" s="12">
        <v>2576.1759999999999</v>
      </c>
      <c r="D39" s="13">
        <v>3026.971</v>
      </c>
      <c r="E39" s="14">
        <v>0.148926</v>
      </c>
      <c r="F39" s="13">
        <v>60.027830000000002</v>
      </c>
      <c r="G39" s="14">
        <f t="shared" si="9"/>
        <v>5.6281692605411007E-2</v>
      </c>
      <c r="H39">
        <v>2576.4424826420568</v>
      </c>
      <c r="I39">
        <v>3103.3351792367589</v>
      </c>
      <c r="J39" s="6">
        <v>0.16978272283314569</v>
      </c>
      <c r="K39">
        <v>60.030431985855103</v>
      </c>
      <c r="L39" s="14">
        <f t="shared" si="10"/>
        <v>8.2929481599301816E-2</v>
      </c>
      <c r="M39">
        <v>2746.16098838276</v>
      </c>
      <c r="N39">
        <v>2865.685376534087</v>
      </c>
      <c r="O39" s="6">
        <v>4.1708831377675872E-2</v>
      </c>
      <c r="P39">
        <v>3600.016206979752</v>
      </c>
      <c r="Q39" s="14">
        <f t="shared" si="11"/>
        <v>0</v>
      </c>
      <c r="R39">
        <v>3014.1590352264679</v>
      </c>
      <c r="S39">
        <v>3040.2027037823559</v>
      </c>
      <c r="T39">
        <v>20.000757191798769</v>
      </c>
      <c r="U39" s="14">
        <f t="shared" si="12"/>
        <v>5.1810872159299248E-2</v>
      </c>
      <c r="V39" s="28">
        <f t="shared" si="12"/>
        <v>6.0898983774464267E-2</v>
      </c>
      <c r="W39">
        <v>3017.149708215959</v>
      </c>
      <c r="X39">
        <v>3050.039151617349</v>
      </c>
      <c r="Y39">
        <v>30.000646567597869</v>
      </c>
      <c r="Z39" s="14">
        <f t="shared" si="1"/>
        <v>5.2854487419362488E-2</v>
      </c>
      <c r="AA39" s="28">
        <f t="shared" si="1"/>
        <v>6.4331477765444484E-2</v>
      </c>
      <c r="AB39">
        <v>3036.202780258548</v>
      </c>
      <c r="AC39">
        <v>3045.136652136679</v>
      </c>
      <c r="AD39">
        <v>20.050125917315022</v>
      </c>
      <c r="AE39" s="14">
        <f t="shared" si="2"/>
        <v>5.9503183817999544E-2</v>
      </c>
      <c r="AF39" s="28">
        <f t="shared" si="2"/>
        <v>6.2620717916922877E-2</v>
      </c>
      <c r="AG39">
        <v>3042.0132277328939</v>
      </c>
      <c r="AH39">
        <v>3114.8753269359399</v>
      </c>
      <c r="AI39">
        <v>30.000524007994681</v>
      </c>
      <c r="AJ39" s="14">
        <f t="shared" si="3"/>
        <v>6.1530778166606424E-2</v>
      </c>
      <c r="AK39" s="28">
        <f t="shared" si="3"/>
        <v>8.6956493005954663E-2</v>
      </c>
      <c r="AL39">
        <v>3005.423638824213</v>
      </c>
      <c r="AM39">
        <v>3040.1081237806511</v>
      </c>
      <c r="AN39">
        <v>20.00041226663161</v>
      </c>
      <c r="AO39" s="14">
        <f t="shared" si="4"/>
        <v>4.8762597399695302E-2</v>
      </c>
      <c r="AP39" s="28">
        <f t="shared" si="4"/>
        <v>6.0865979452887561E-2</v>
      </c>
      <c r="AQ39">
        <v>3075.306301959286</v>
      </c>
      <c r="AR39">
        <v>3171.556966928501</v>
      </c>
      <c r="AS39">
        <v>30.000359806558119</v>
      </c>
      <c r="AT39" s="14">
        <f t="shared" si="5"/>
        <v>7.3148618177591315E-2</v>
      </c>
      <c r="AU39" s="28">
        <f t="shared" si="5"/>
        <v>0.10673592882842965</v>
      </c>
      <c r="AV39">
        <v>3059.632259809935</v>
      </c>
      <c r="AW39">
        <v>3139.502539980293</v>
      </c>
      <c r="AX39">
        <v>30.24524366629193</v>
      </c>
      <c r="AY39" s="14">
        <f t="shared" si="6"/>
        <v>6.7679056767361426E-2</v>
      </c>
      <c r="AZ39" s="28">
        <f t="shared" si="6"/>
        <v>9.555032303559266E-2</v>
      </c>
      <c r="BA39">
        <v>3071.5128581171739</v>
      </c>
      <c r="BB39">
        <v>3097.4912117477902</v>
      </c>
      <c r="BC39">
        <v>20.19906283760211</v>
      </c>
      <c r="BD39" s="14">
        <f t="shared" si="7"/>
        <v>7.1824870681381506E-2</v>
      </c>
      <c r="BE39" s="28">
        <f t="shared" si="7"/>
        <v>8.0890190218321015E-2</v>
      </c>
    </row>
    <row r="40" spans="1:57" x14ac:dyDescent="0.3">
      <c r="A40" s="11" t="s">
        <v>56</v>
      </c>
      <c r="B40" s="12">
        <f t="shared" si="8"/>
        <v>3058.6096629476669</v>
      </c>
      <c r="C40" s="12">
        <v>2946.43</v>
      </c>
      <c r="D40" s="13">
        <v>3227.2240000000002</v>
      </c>
      <c r="E40" s="22">
        <v>8.7008000000000002E-2</v>
      </c>
      <c r="F40" s="13">
        <v>60.046149999999997</v>
      </c>
      <c r="G40" s="14">
        <f t="shared" si="9"/>
        <v>5.5127772299599323E-2</v>
      </c>
      <c r="H40">
        <v>2946.4806021240252</v>
      </c>
      <c r="I40">
        <v>3247.9038631627059</v>
      </c>
      <c r="J40" s="6">
        <v>9.2805475081139635E-2</v>
      </c>
      <c r="K40">
        <v>60.013805150985718</v>
      </c>
      <c r="L40" s="14">
        <f t="shared" si="10"/>
        <v>6.18889695236923E-2</v>
      </c>
      <c r="M40">
        <v>3008.706734664775</v>
      </c>
      <c r="N40">
        <v>3058.6096629476669</v>
      </c>
      <c r="O40" s="6">
        <v>1.63155596110954E-2</v>
      </c>
      <c r="P40">
        <v>3600.0188009738922</v>
      </c>
      <c r="Q40" s="14">
        <f t="shared" si="11"/>
        <v>0</v>
      </c>
      <c r="R40">
        <v>3168.7421667427111</v>
      </c>
      <c r="S40">
        <v>3171.1203047889821</v>
      </c>
      <c r="T40">
        <v>20.00066692640539</v>
      </c>
      <c r="U40" s="14">
        <f t="shared" si="12"/>
        <v>3.6007374569302315E-2</v>
      </c>
      <c r="V40" s="28">
        <f t="shared" si="12"/>
        <v>3.6784897139468774E-2</v>
      </c>
      <c r="W40">
        <v>3171.1410140592402</v>
      </c>
      <c r="X40">
        <v>3171.52620488</v>
      </c>
      <c r="Y40">
        <v>30.00072840209759</v>
      </c>
      <c r="Z40" s="14">
        <f t="shared" si="1"/>
        <v>3.6791667951223198E-2</v>
      </c>
      <c r="AA40" s="28">
        <f t="shared" si="1"/>
        <v>3.691760452476707E-2</v>
      </c>
      <c r="AB40">
        <v>3163.0604921207182</v>
      </c>
      <c r="AC40">
        <v>3169.6692282112472</v>
      </c>
      <c r="AD40">
        <v>20.00587681599427</v>
      </c>
      <c r="AE40" s="14">
        <f t="shared" si="2"/>
        <v>3.4149774140316128E-2</v>
      </c>
      <c r="AF40" s="28">
        <f t="shared" si="2"/>
        <v>3.6310473549131812E-2</v>
      </c>
      <c r="AG40">
        <v>3168.7334907486552</v>
      </c>
      <c r="AH40">
        <v>3170.6328157144249</v>
      </c>
      <c r="AI40">
        <v>30.00055444398895</v>
      </c>
      <c r="AJ40" s="14">
        <f t="shared" si="3"/>
        <v>3.6004537988302457E-2</v>
      </c>
      <c r="AK40" s="28">
        <f t="shared" si="3"/>
        <v>3.6625514567556187E-2</v>
      </c>
      <c r="AL40">
        <v>3167.4050788861018</v>
      </c>
      <c r="AM40">
        <v>3170.7101186639911</v>
      </c>
      <c r="AN40">
        <v>20.000601185299459</v>
      </c>
      <c r="AO40" s="14">
        <f t="shared" si="4"/>
        <v>3.5570219128120362E-2</v>
      </c>
      <c r="AP40" s="28">
        <f t="shared" si="4"/>
        <v>3.6650788452780164E-2</v>
      </c>
      <c r="AQ40">
        <v>3162.0846388253321</v>
      </c>
      <c r="AR40">
        <v>3169.72432591703</v>
      </c>
      <c r="AS40">
        <v>30.008566972287369</v>
      </c>
      <c r="AT40" s="14">
        <f t="shared" si="5"/>
        <v>3.3830722870973835E-2</v>
      </c>
      <c r="AU40" s="28">
        <f t="shared" si="5"/>
        <v>3.632848752013644E-2</v>
      </c>
      <c r="AV40">
        <v>3168.7334907486552</v>
      </c>
      <c r="AW40">
        <v>3170.5867418910002</v>
      </c>
      <c r="AX40">
        <v>30.005574327008802</v>
      </c>
      <c r="AY40" s="14">
        <f t="shared" si="6"/>
        <v>3.6004537988302457E-2</v>
      </c>
      <c r="AZ40" s="28">
        <f t="shared" si="6"/>
        <v>3.6610450918218129E-2</v>
      </c>
      <c r="BA40">
        <v>3169.111061868954</v>
      </c>
      <c r="BB40">
        <v>3170.461143136341</v>
      </c>
      <c r="BC40">
        <v>20.000502354087079</v>
      </c>
      <c r="BD40" s="14">
        <f t="shared" si="7"/>
        <v>3.6127983331744863E-2</v>
      </c>
      <c r="BE40" s="28">
        <f t="shared" si="7"/>
        <v>3.6569386915779128E-2</v>
      </c>
    </row>
    <row r="41" spans="1:57" x14ac:dyDescent="0.3">
      <c r="A41" s="11" t="s">
        <v>57</v>
      </c>
      <c r="B41" s="12">
        <f t="shared" si="8"/>
        <v>3032.9740998654379</v>
      </c>
      <c r="C41" s="12">
        <v>2722.4</v>
      </c>
      <c r="D41" s="13">
        <v>3232.5880000000002</v>
      </c>
      <c r="E41" s="14">
        <v>0.157827</v>
      </c>
      <c r="F41" s="13">
        <v>60.034489999999998</v>
      </c>
      <c r="G41" s="14">
        <f t="shared" si="9"/>
        <v>6.5814574593109271E-2</v>
      </c>
      <c r="H41">
        <v>2727.777057687576</v>
      </c>
      <c r="I41">
        <v>3212.819376870028</v>
      </c>
      <c r="J41" s="6">
        <v>0.15097092686703989</v>
      </c>
      <c r="K41">
        <v>60.025659084320068</v>
      </c>
      <c r="L41" s="14">
        <f t="shared" si="10"/>
        <v>5.9296674182799387E-2</v>
      </c>
      <c r="M41">
        <v>2936.547729255672</v>
      </c>
      <c r="N41">
        <v>3032.9740998654379</v>
      </c>
      <c r="O41" s="6">
        <v>3.1792678550748493E-2</v>
      </c>
      <c r="P41">
        <v>3600.1254420280461</v>
      </c>
      <c r="Q41" s="14">
        <f t="shared" si="11"/>
        <v>0</v>
      </c>
      <c r="R41">
        <v>3231.6688143051092</v>
      </c>
      <c r="S41">
        <v>3235.0531765056789</v>
      </c>
      <c r="T41">
        <v>20.000450905798061</v>
      </c>
      <c r="U41" s="14">
        <f t="shared" si="12"/>
        <v>6.5511510450579416E-2</v>
      </c>
      <c r="V41" s="28">
        <f t="shared" si="12"/>
        <v>6.6627366402240817E-2</v>
      </c>
      <c r="W41">
        <v>3232.6701628309029</v>
      </c>
      <c r="X41">
        <v>3253.873145456625</v>
      </c>
      <c r="Y41">
        <v>30.000860349895081</v>
      </c>
      <c r="Z41" s="14">
        <f t="shared" si="1"/>
        <v>6.5841664448873724E-2</v>
      </c>
      <c r="AA41" s="28">
        <f t="shared" si="1"/>
        <v>7.2832486634484495E-2</v>
      </c>
      <c r="AB41">
        <v>3226.207647593983</v>
      </c>
      <c r="AC41">
        <v>3231.4881715271272</v>
      </c>
      <c r="AD41">
        <v>20.000545497704302</v>
      </c>
      <c r="AE41" s="14">
        <f t="shared" si="2"/>
        <v>6.3710912578224185E-2</v>
      </c>
      <c r="AF41" s="28">
        <f t="shared" si="2"/>
        <v>6.5451950832846426E-2</v>
      </c>
      <c r="AG41">
        <v>3230.251144837212</v>
      </c>
      <c r="AH41">
        <v>3250.5388277035172</v>
      </c>
      <c r="AI41">
        <v>30.03412444917485</v>
      </c>
      <c r="AJ41" s="14">
        <f t="shared" si="3"/>
        <v>6.5044091533958889E-2</v>
      </c>
      <c r="AK41" s="28">
        <f t="shared" si="3"/>
        <v>7.1733130806402826E-2</v>
      </c>
      <c r="AL41">
        <v>3223.8481066470531</v>
      </c>
      <c r="AM41">
        <v>3230.5113564085</v>
      </c>
      <c r="AN41">
        <v>20.001247588871049</v>
      </c>
      <c r="AO41" s="14">
        <f t="shared" si="4"/>
        <v>6.2932949803324603E-2</v>
      </c>
      <c r="AP41" s="28">
        <f t="shared" si="4"/>
        <v>6.5129885728937187E-2</v>
      </c>
      <c r="AQ41">
        <v>3236.8476166787368</v>
      </c>
      <c r="AR41">
        <v>3249.9118552897621</v>
      </c>
      <c r="AS41">
        <v>30.000464229122731</v>
      </c>
      <c r="AT41" s="14">
        <f t="shared" si="5"/>
        <v>6.7219010153216949E-2</v>
      </c>
      <c r="AU41" s="28">
        <f t="shared" si="5"/>
        <v>7.1526412122658409E-2</v>
      </c>
      <c r="AV41">
        <v>3272.846764144032</v>
      </c>
      <c r="AW41">
        <v>3284.7440612595642</v>
      </c>
      <c r="AX41">
        <v>30.000701219798071</v>
      </c>
      <c r="AY41" s="14">
        <f t="shared" si="6"/>
        <v>7.9088266625566117E-2</v>
      </c>
      <c r="AZ41" s="28">
        <f t="shared" si="6"/>
        <v>8.3010917041888496E-2</v>
      </c>
      <c r="BA41">
        <v>3249.989633482538</v>
      </c>
      <c r="BB41">
        <v>3257.241951936192</v>
      </c>
      <c r="BC41">
        <v>20.000387341604799</v>
      </c>
      <c r="BD41" s="14">
        <f t="shared" si="7"/>
        <v>7.1552056322119043E-2</v>
      </c>
      <c r="BE41" s="28">
        <f t="shared" si="7"/>
        <v>7.3943213719070019E-2</v>
      </c>
    </row>
    <row r="42" spans="1:57" x14ac:dyDescent="0.3">
      <c r="A42" s="11" t="s">
        <v>58</v>
      </c>
      <c r="B42" s="12">
        <f t="shared" si="8"/>
        <v>2902.0283501412141</v>
      </c>
      <c r="C42" s="12">
        <v>2681.57</v>
      </c>
      <c r="D42" s="13">
        <v>3022.9960000000001</v>
      </c>
      <c r="E42" s="14">
        <v>0.112943</v>
      </c>
      <c r="F42" s="13">
        <v>60.034350000000003</v>
      </c>
      <c r="G42" s="14">
        <f t="shared" si="9"/>
        <v>4.1683827745135446E-2</v>
      </c>
      <c r="H42">
        <v>2727.3328136581422</v>
      </c>
      <c r="I42">
        <v>3057.2829564930671</v>
      </c>
      <c r="J42" s="6">
        <v>0.1079226710547614</v>
      </c>
      <c r="K42">
        <v>60.011290073394782</v>
      </c>
      <c r="L42" s="14">
        <f t="shared" si="10"/>
        <v>5.3498652535320074E-2</v>
      </c>
      <c r="M42">
        <v>2834.1483098833251</v>
      </c>
      <c r="N42">
        <v>2902.0283501412141</v>
      </c>
      <c r="O42" s="6">
        <v>2.3390550355784301E-2</v>
      </c>
      <c r="P42">
        <v>3600.0148978233342</v>
      </c>
      <c r="Q42" s="14">
        <f t="shared" si="11"/>
        <v>0</v>
      </c>
      <c r="R42">
        <v>3008.136518971246</v>
      </c>
      <c r="S42">
        <v>3023.4025177172339</v>
      </c>
      <c r="T42">
        <v>20.000825356297721</v>
      </c>
      <c r="U42" s="14">
        <f t="shared" si="12"/>
        <v>3.6563450120970953E-2</v>
      </c>
      <c r="V42" s="28">
        <f t="shared" si="12"/>
        <v>4.1823908291631143E-2</v>
      </c>
      <c r="W42">
        <v>2998.300405496786</v>
      </c>
      <c r="X42">
        <v>3011.4030569847118</v>
      </c>
      <c r="Y42">
        <v>30.000778484495822</v>
      </c>
      <c r="Z42" s="14">
        <f t="shared" si="1"/>
        <v>3.3174057500467639E-2</v>
      </c>
      <c r="AA42" s="28">
        <f t="shared" si="1"/>
        <v>3.7689055256188486E-2</v>
      </c>
      <c r="AB42">
        <v>2994.7456063828099</v>
      </c>
      <c r="AC42">
        <v>3008.8386603825652</v>
      </c>
      <c r="AD42">
        <v>20.000934302515819</v>
      </c>
      <c r="AE42" s="14">
        <f t="shared" si="2"/>
        <v>3.1949121460885847E-2</v>
      </c>
      <c r="AF42" s="28">
        <f t="shared" si="2"/>
        <v>3.6805398622709408E-2</v>
      </c>
      <c r="AG42">
        <v>3004.5540678170391</v>
      </c>
      <c r="AH42">
        <v>3016.2188371601678</v>
      </c>
      <c r="AI42">
        <v>30.000695236772302</v>
      </c>
      <c r="AJ42" s="14">
        <f t="shared" si="3"/>
        <v>3.5328985559646954E-2</v>
      </c>
      <c r="AK42" s="28">
        <f t="shared" si="3"/>
        <v>3.9348508436658505E-2</v>
      </c>
      <c r="AL42">
        <v>2983.9055979461368</v>
      </c>
      <c r="AM42">
        <v>3002.5719958420509</v>
      </c>
      <c r="AN42">
        <v>20.000589646724979</v>
      </c>
      <c r="AO42" s="14">
        <f t="shared" si="4"/>
        <v>2.8213800117058999E-2</v>
      </c>
      <c r="AP42" s="28">
        <f t="shared" si="4"/>
        <v>3.4645990173026497E-2</v>
      </c>
      <c r="AQ42">
        <v>3006.331277641239</v>
      </c>
      <c r="AR42">
        <v>3015.7082793505142</v>
      </c>
      <c r="AS42">
        <v>30.022466644807722</v>
      </c>
      <c r="AT42" s="14">
        <f t="shared" si="5"/>
        <v>3.594138820006685E-2</v>
      </c>
      <c r="AU42" s="28">
        <f t="shared" si="5"/>
        <v>3.9172577071401933E-2</v>
      </c>
      <c r="AV42">
        <v>3154.129371581696</v>
      </c>
      <c r="AW42">
        <v>3181.0798217409019</v>
      </c>
      <c r="AX42">
        <v>30.000641586497661</v>
      </c>
      <c r="AY42" s="14">
        <f t="shared" si="6"/>
        <v>8.6870626687094402E-2</v>
      </c>
      <c r="AZ42" s="28">
        <f t="shared" si="6"/>
        <v>9.615738991182117E-2</v>
      </c>
      <c r="BA42">
        <v>3001.2993907207342</v>
      </c>
      <c r="BB42">
        <v>3015.155653073844</v>
      </c>
      <c r="BC42">
        <v>20.000489892199401</v>
      </c>
      <c r="BD42" s="14">
        <f t="shared" si="7"/>
        <v>3.420746753721049E-2</v>
      </c>
      <c r="BE42" s="28">
        <f t="shared" si="7"/>
        <v>3.898214947732162E-2</v>
      </c>
    </row>
    <row r="43" spans="1:57" x14ac:dyDescent="0.3">
      <c r="A43" s="11" t="s">
        <v>59</v>
      </c>
      <c r="B43" s="12">
        <f t="shared" si="8"/>
        <v>2946.8240265897448</v>
      </c>
      <c r="C43" s="12">
        <v>2631.08</v>
      </c>
      <c r="D43" s="13">
        <v>3148.3049999999998</v>
      </c>
      <c r="E43" s="14">
        <v>0.16428699999999999</v>
      </c>
      <c r="F43" s="13">
        <v>60.047600000000003</v>
      </c>
      <c r="G43" s="14">
        <f t="shared" si="9"/>
        <v>6.8372244691998749E-2</v>
      </c>
      <c r="H43">
        <v>2630.8253057966508</v>
      </c>
      <c r="I43">
        <v>3113.3194832357999</v>
      </c>
      <c r="J43" s="6">
        <v>0.15497740596081591</v>
      </c>
      <c r="K43">
        <v>60.034542083740227</v>
      </c>
      <c r="L43" s="14">
        <f t="shared" si="10"/>
        <v>5.6499965774588316E-2</v>
      </c>
      <c r="M43">
        <v>2813.9329694637349</v>
      </c>
      <c r="N43">
        <v>2946.8240265897448</v>
      </c>
      <c r="O43" s="6">
        <v>4.5096366775522249E-2</v>
      </c>
      <c r="P43">
        <v>3600.0160360336299</v>
      </c>
      <c r="Q43" s="14">
        <f t="shared" si="11"/>
        <v>0</v>
      </c>
      <c r="R43">
        <v>3262.1093311629438</v>
      </c>
      <c r="S43">
        <v>3293.5173879044378</v>
      </c>
      <c r="T43">
        <v>20.000761759100719</v>
      </c>
      <c r="U43" s="14">
        <f t="shared" si="12"/>
        <v>0.10699156167057168</v>
      </c>
      <c r="V43" s="28">
        <f t="shared" si="12"/>
        <v>0.11764983527567778</v>
      </c>
      <c r="W43">
        <v>3241.782713876682</v>
      </c>
      <c r="X43">
        <v>3295.936700546275</v>
      </c>
      <c r="Y43">
        <v>30.000747261004289</v>
      </c>
      <c r="Z43" s="14">
        <f t="shared" si="1"/>
        <v>0.1000937567447088</v>
      </c>
      <c r="AA43" s="28">
        <f t="shared" si="1"/>
        <v>0.11847082513459277</v>
      </c>
      <c r="AB43">
        <v>3154.798468282238</v>
      </c>
      <c r="AC43">
        <v>3170.763876003618</v>
      </c>
      <c r="AD43">
        <v>20.00041449191049</v>
      </c>
      <c r="AE43" s="14">
        <f t="shared" si="2"/>
        <v>7.0575792723250819E-2</v>
      </c>
      <c r="AF43" s="28">
        <f t="shared" si="2"/>
        <v>7.5993628188592871E-2</v>
      </c>
      <c r="AG43">
        <v>3211.794110417824</v>
      </c>
      <c r="AH43">
        <v>3258.7322573062988</v>
      </c>
      <c r="AI43">
        <v>30.001250454131519</v>
      </c>
      <c r="AJ43" s="14">
        <f t="shared" si="3"/>
        <v>8.991717233102639E-2</v>
      </c>
      <c r="AK43" s="28">
        <f t="shared" si="3"/>
        <v>0.10584555708184394</v>
      </c>
      <c r="AL43">
        <v>3132.987905707128</v>
      </c>
      <c r="AM43">
        <v>3159.7660586668462</v>
      </c>
      <c r="AN43">
        <v>20.001467038295232</v>
      </c>
      <c r="AO43" s="14">
        <f t="shared" si="4"/>
        <v>6.3174413347248312E-2</v>
      </c>
      <c r="AP43" s="28">
        <f t="shared" si="4"/>
        <v>7.2261536540928678E-2</v>
      </c>
      <c r="AQ43">
        <v>3167.3915080582119</v>
      </c>
      <c r="AR43">
        <v>3218.4776182286282</v>
      </c>
      <c r="AS43">
        <v>30.000464692944661</v>
      </c>
      <c r="AT43" s="14">
        <f t="shared" si="5"/>
        <v>7.4849220543285064E-2</v>
      </c>
      <c r="AU43" s="28">
        <f t="shared" si="5"/>
        <v>9.2185209971040766E-2</v>
      </c>
      <c r="AV43">
        <v>3147.9581284663882</v>
      </c>
      <c r="AW43">
        <v>3189.4965784300471</v>
      </c>
      <c r="AX43">
        <v>30.000422754103781</v>
      </c>
      <c r="AY43" s="14">
        <f t="shared" si="6"/>
        <v>6.8254534394240285E-2</v>
      </c>
      <c r="AZ43" s="28">
        <f t="shared" si="6"/>
        <v>8.2350540667044392E-2</v>
      </c>
      <c r="BA43">
        <v>3205.024451704377</v>
      </c>
      <c r="BB43">
        <v>3250.9933514996219</v>
      </c>
      <c r="BC43">
        <v>20.2077698258101</v>
      </c>
      <c r="BD43" s="14">
        <f t="shared" si="7"/>
        <v>8.7619899520582661E-2</v>
      </c>
      <c r="BE43" s="28">
        <f t="shared" si="7"/>
        <v>0.10321937182719441</v>
      </c>
    </row>
    <row r="44" spans="1:57" x14ac:dyDescent="0.3">
      <c r="A44" s="11" t="s">
        <v>60</v>
      </c>
      <c r="B44" s="12">
        <f t="shared" si="8"/>
        <v>2973.2112586490612</v>
      </c>
      <c r="C44" s="12">
        <v>2859.0349999999999</v>
      </c>
      <c r="D44" s="13">
        <v>3057.1559999999999</v>
      </c>
      <c r="E44" s="14">
        <v>6.4806000000000002E-2</v>
      </c>
      <c r="F44" s="13">
        <v>60.021850000000001</v>
      </c>
      <c r="G44" s="14">
        <f t="shared" si="9"/>
        <v>2.8233695505741081E-2</v>
      </c>
      <c r="H44">
        <v>2859.212731533155</v>
      </c>
      <c r="I44">
        <v>3097.1897978797178</v>
      </c>
      <c r="J44" s="6">
        <v>7.6836449128652576E-2</v>
      </c>
      <c r="K44">
        <v>60.030168056488037</v>
      </c>
      <c r="L44" s="14">
        <f t="shared" si="10"/>
        <v>4.169853012294486E-2</v>
      </c>
      <c r="M44">
        <v>2921.5593998470658</v>
      </c>
      <c r="N44">
        <v>2973.2112586490612</v>
      </c>
      <c r="O44" s="6">
        <v>1.7372414641490499E-2</v>
      </c>
      <c r="P44">
        <v>3600.0125789642329</v>
      </c>
      <c r="Q44" s="14">
        <f t="shared" si="11"/>
        <v>0</v>
      </c>
      <c r="R44">
        <v>3088.567975881027</v>
      </c>
      <c r="S44">
        <v>3088.5679758810279</v>
      </c>
      <c r="T44">
        <v>20.000687122598169</v>
      </c>
      <c r="U44" s="14">
        <f t="shared" si="12"/>
        <v>3.8798695147004285E-2</v>
      </c>
      <c r="V44" s="28">
        <f t="shared" si="12"/>
        <v>3.879869514700459E-2</v>
      </c>
      <c r="W44">
        <v>3103.2634905218229</v>
      </c>
      <c r="X44">
        <v>3104.1168010796791</v>
      </c>
      <c r="Y44">
        <v>30.00079208609532</v>
      </c>
      <c r="Z44" s="14">
        <f t="shared" si="1"/>
        <v>4.3741335734028386E-2</v>
      </c>
      <c r="AA44" s="28">
        <f t="shared" si="1"/>
        <v>4.4028335373012664E-2</v>
      </c>
      <c r="AB44">
        <v>3088.567975881027</v>
      </c>
      <c r="AC44">
        <v>3088.5679758810279</v>
      </c>
      <c r="AD44">
        <v>20.00060208960203</v>
      </c>
      <c r="AE44" s="14">
        <f t="shared" si="2"/>
        <v>3.8798695147004285E-2</v>
      </c>
      <c r="AF44" s="28">
        <f t="shared" si="2"/>
        <v>3.879869514700459E-2</v>
      </c>
      <c r="AG44">
        <v>3101.902865688684</v>
      </c>
      <c r="AH44">
        <v>3103.980738596365</v>
      </c>
      <c r="AI44">
        <v>30.000647135917099</v>
      </c>
      <c r="AJ44" s="14">
        <f t="shared" si="3"/>
        <v>4.3283707696605604E-2</v>
      </c>
      <c r="AK44" s="28">
        <f t="shared" si="3"/>
        <v>4.3982572569270295E-2</v>
      </c>
      <c r="AL44">
        <v>3088.567975881027</v>
      </c>
      <c r="AM44">
        <v>3088.5679758810279</v>
      </c>
      <c r="AN44">
        <v>20.00034592859447</v>
      </c>
      <c r="AO44" s="14">
        <f t="shared" si="4"/>
        <v>3.8798695147004285E-2</v>
      </c>
      <c r="AP44" s="28">
        <f t="shared" si="4"/>
        <v>3.879869514700459E-2</v>
      </c>
      <c r="AQ44">
        <v>3095.0820451310692</v>
      </c>
      <c r="AR44">
        <v>3102.8369070055628</v>
      </c>
      <c r="AS44">
        <v>30.000397981214341</v>
      </c>
      <c r="AT44" s="14">
        <f t="shared" si="5"/>
        <v>4.0989615563807098E-2</v>
      </c>
      <c r="AU44" s="28">
        <f t="shared" si="5"/>
        <v>4.3597860050953688E-2</v>
      </c>
      <c r="AV44">
        <v>3102.6722031632939</v>
      </c>
      <c r="AW44">
        <v>3104.655263786768</v>
      </c>
      <c r="AX44">
        <v>30.000392691500021</v>
      </c>
      <c r="AY44" s="14">
        <f t="shared" si="6"/>
        <v>4.3542464107665185E-2</v>
      </c>
      <c r="AZ44" s="28">
        <f t="shared" si="6"/>
        <v>4.4209440131553632E-2</v>
      </c>
      <c r="BA44">
        <v>3101.902865688684</v>
      </c>
      <c r="BB44">
        <v>3103.8881859159601</v>
      </c>
      <c r="BC44">
        <v>20.00050049530109</v>
      </c>
      <c r="BD44" s="14">
        <f t="shared" si="7"/>
        <v>4.3283707696605604E-2</v>
      </c>
      <c r="BE44" s="28">
        <f t="shared" si="7"/>
        <v>4.3951443708132143E-2</v>
      </c>
    </row>
    <row r="45" spans="1:57" x14ac:dyDescent="0.3">
      <c r="A45" s="11" t="s">
        <v>61</v>
      </c>
      <c r="B45" s="12">
        <f t="shared" si="8"/>
        <v>2765.141819801212</v>
      </c>
      <c r="C45" s="12">
        <v>2466.3789999999999</v>
      </c>
      <c r="D45" s="13">
        <v>2817.5610000000001</v>
      </c>
      <c r="E45" s="14">
        <v>0.12464</v>
      </c>
      <c r="F45" s="13">
        <v>60.027410000000003</v>
      </c>
      <c r="G45" s="14">
        <f t="shared" si="9"/>
        <v>1.8957139855689781E-2</v>
      </c>
      <c r="H45">
        <v>2467.1831556252728</v>
      </c>
      <c r="I45">
        <v>2806.8407523379919</v>
      </c>
      <c r="J45" s="6">
        <v>0.12101064031858549</v>
      </c>
      <c r="K45">
        <v>60.028115034103386</v>
      </c>
      <c r="L45" s="14">
        <f t="shared" si="10"/>
        <v>1.5080214778921425E-2</v>
      </c>
      <c r="M45">
        <v>2588.0567866984652</v>
      </c>
      <c r="N45">
        <v>2765.141819801212</v>
      </c>
      <c r="O45" s="6">
        <v>6.4041935149454277E-2</v>
      </c>
      <c r="P45">
        <v>3600.014784097672</v>
      </c>
      <c r="Q45" s="14">
        <f t="shared" si="11"/>
        <v>0</v>
      </c>
      <c r="R45">
        <v>2870.4041638349481</v>
      </c>
      <c r="S45">
        <v>2871.9592767735849</v>
      </c>
      <c r="T45">
        <v>20.000646554499689</v>
      </c>
      <c r="U45" s="14">
        <f t="shared" si="12"/>
        <v>3.806761131742005E-2</v>
      </c>
      <c r="V45" s="28">
        <f t="shared" si="12"/>
        <v>3.8630010297284509E-2</v>
      </c>
      <c r="W45">
        <v>2858.8817244523621</v>
      </c>
      <c r="X45">
        <v>2875.4587165959251</v>
      </c>
      <c r="Y45">
        <v>30.001067028200492</v>
      </c>
      <c r="Z45" s="14">
        <f t="shared" si="1"/>
        <v>3.3900577532724546E-2</v>
      </c>
      <c r="AA45" s="28">
        <f t="shared" si="1"/>
        <v>3.9895565574515041E-2</v>
      </c>
      <c r="AB45">
        <v>2834.717860700056</v>
      </c>
      <c r="AC45">
        <v>2859.810469333228</v>
      </c>
      <c r="AD45">
        <v>20.000538876932119</v>
      </c>
      <c r="AE45" s="14">
        <f t="shared" si="2"/>
        <v>2.5161834521690411E-2</v>
      </c>
      <c r="AF45" s="28">
        <f t="shared" si="2"/>
        <v>3.4236453571419974E-2</v>
      </c>
      <c r="AG45">
        <v>2834.6337045319169</v>
      </c>
      <c r="AH45">
        <v>2864.8311115233669</v>
      </c>
      <c r="AI45">
        <v>30.029452722426509</v>
      </c>
      <c r="AJ45" s="14">
        <f t="shared" si="3"/>
        <v>2.5131399855541844E-2</v>
      </c>
      <c r="AK45" s="28">
        <f t="shared" si="3"/>
        <v>3.6052144236609747E-2</v>
      </c>
      <c r="AL45">
        <v>2813.9226094854571</v>
      </c>
      <c r="AM45">
        <v>2853.1716723934192</v>
      </c>
      <c r="AN45">
        <v>20.000526948040349</v>
      </c>
      <c r="AO45" s="14">
        <f t="shared" si="4"/>
        <v>1.7641333740976782E-2</v>
      </c>
      <c r="AP45" s="28">
        <f t="shared" si="4"/>
        <v>3.1835565164081044E-2</v>
      </c>
      <c r="AQ45">
        <v>2822.850909740655</v>
      </c>
      <c r="AR45">
        <v>2860.2023349674669</v>
      </c>
      <c r="AS45">
        <v>30.000309091876261</v>
      </c>
      <c r="AT45" s="14">
        <f t="shared" si="5"/>
        <v>2.0870209812092637E-2</v>
      </c>
      <c r="AU45" s="28">
        <f t="shared" si="5"/>
        <v>3.4378169859327075E-2</v>
      </c>
      <c r="AV45">
        <v>2842.900485009503</v>
      </c>
      <c r="AW45">
        <v>2872.827843468237</v>
      </c>
      <c r="AX45">
        <v>30.015402344992619</v>
      </c>
      <c r="AY45" s="14">
        <f t="shared" si="6"/>
        <v>2.8121040538123674E-2</v>
      </c>
      <c r="AZ45" s="28">
        <f t="shared" si="6"/>
        <v>3.894412318958982E-2</v>
      </c>
      <c r="BA45">
        <v>2837.5090635172301</v>
      </c>
      <c r="BB45">
        <v>2856.2003396147911</v>
      </c>
      <c r="BC45">
        <v>20.000387364905329</v>
      </c>
      <c r="BD45" s="14">
        <f t="shared" si="7"/>
        <v>2.6171259353786263E-2</v>
      </c>
      <c r="BE45" s="28">
        <f t="shared" si="7"/>
        <v>3.2930867835243745E-2</v>
      </c>
    </row>
    <row r="46" spans="1:57" x14ac:dyDescent="0.3">
      <c r="A46" s="11" t="s">
        <v>62</v>
      </c>
      <c r="B46" s="12">
        <f t="shared" si="8"/>
        <v>2683.2265194864322</v>
      </c>
      <c r="C46" s="12">
        <v>2484.4810000000002</v>
      </c>
      <c r="D46" s="13">
        <v>2863.1750000000002</v>
      </c>
      <c r="E46" s="14">
        <v>0.13226399999999999</v>
      </c>
      <c r="F46" s="13">
        <v>60.012999999999998</v>
      </c>
      <c r="G46" s="14">
        <f t="shared" si="9"/>
        <v>6.7064215118151874E-2</v>
      </c>
      <c r="H46">
        <v>2484.679406882376</v>
      </c>
      <c r="I46">
        <v>2789.6789553166841</v>
      </c>
      <c r="J46" s="6">
        <v>0.10933141530606159</v>
      </c>
      <c r="K46">
        <v>60.065468072891242</v>
      </c>
      <c r="L46" s="14">
        <f t="shared" si="10"/>
        <v>3.967329446737388E-2</v>
      </c>
      <c r="M46">
        <v>2557.030874347789</v>
      </c>
      <c r="N46">
        <v>2683.2265194864322</v>
      </c>
      <c r="O46" s="6">
        <v>4.7031305117987761E-2</v>
      </c>
      <c r="P46">
        <v>3600.0304160118098</v>
      </c>
      <c r="Q46" s="14">
        <f t="shared" si="11"/>
        <v>0</v>
      </c>
      <c r="R46">
        <v>2749.229910720243</v>
      </c>
      <c r="S46">
        <v>2763.671050308209</v>
      </c>
      <c r="T46">
        <v>20.000753493000229</v>
      </c>
      <c r="U46" s="14">
        <f t="shared" si="12"/>
        <v>2.4598516284209886E-2</v>
      </c>
      <c r="V46" s="28">
        <f t="shared" si="12"/>
        <v>2.9980521673277853E-2</v>
      </c>
      <c r="W46">
        <v>2758.0834439809819</v>
      </c>
      <c r="X46">
        <v>2779.6074823109238</v>
      </c>
      <c r="Y46">
        <v>30.00068186360004</v>
      </c>
      <c r="Z46" s="14">
        <f t="shared" si="1"/>
        <v>2.7898101017903364E-2</v>
      </c>
      <c r="AA46" s="28">
        <f t="shared" si="1"/>
        <v>3.5919801077002975E-2</v>
      </c>
      <c r="AB46">
        <v>2747.5466925151218</v>
      </c>
      <c r="AC46">
        <v>2764.6924939169212</v>
      </c>
      <c r="AD46">
        <v>20.00051513689105</v>
      </c>
      <c r="AE46" s="14">
        <f t="shared" si="2"/>
        <v>2.3971205025582584E-2</v>
      </c>
      <c r="AF46" s="28">
        <f t="shared" si="2"/>
        <v>3.0361199041101298E-2</v>
      </c>
      <c r="AG46">
        <v>2760.4113889498281</v>
      </c>
      <c r="AH46">
        <v>2771.2833375794348</v>
      </c>
      <c r="AI46">
        <v>30.000572761055079</v>
      </c>
      <c r="AJ46" s="14">
        <f t="shared" si="3"/>
        <v>2.8765692684853544E-2</v>
      </c>
      <c r="AK46" s="28">
        <f t="shared" si="3"/>
        <v>3.2817511847585905E-2</v>
      </c>
      <c r="AL46">
        <v>2745.5408378619309</v>
      </c>
      <c r="AM46">
        <v>2760.00191315246</v>
      </c>
      <c r="AN46">
        <v>20.000585087295619</v>
      </c>
      <c r="AO46" s="14">
        <f t="shared" si="4"/>
        <v>2.322365179493889E-2</v>
      </c>
      <c r="AP46" s="28">
        <f t="shared" si="4"/>
        <v>2.8613086934129821E-2</v>
      </c>
      <c r="AQ46">
        <v>2761.846234727539</v>
      </c>
      <c r="AR46">
        <v>2770.7361292394321</v>
      </c>
      <c r="AS46">
        <v>30.004162232228559</v>
      </c>
      <c r="AT46" s="14">
        <f t="shared" si="5"/>
        <v>2.9300439105735519E-2</v>
      </c>
      <c r="AU46" s="28">
        <f t="shared" si="5"/>
        <v>3.2613575155685789E-2</v>
      </c>
      <c r="AV46">
        <v>2761.7970444374018</v>
      </c>
      <c r="AW46">
        <v>2774.1979224846218</v>
      </c>
      <c r="AX46">
        <v>30.000639624893669</v>
      </c>
      <c r="AY46" s="14">
        <f t="shared" si="6"/>
        <v>2.9282106590839761E-2</v>
      </c>
      <c r="AZ46" s="28">
        <f t="shared" si="6"/>
        <v>3.3903735796261263E-2</v>
      </c>
      <c r="BA46">
        <v>2741.2905506580018</v>
      </c>
      <c r="BB46">
        <v>2754.3862669205191</v>
      </c>
      <c r="BC46">
        <v>20.140521894406991</v>
      </c>
      <c r="BD46" s="14">
        <f t="shared" si="7"/>
        <v>2.16396307765634E-2</v>
      </c>
      <c r="BE46" s="28">
        <f t="shared" si="7"/>
        <v>2.6520216208845052E-2</v>
      </c>
    </row>
    <row r="47" spans="1:57" x14ac:dyDescent="0.3">
      <c r="A47" s="11" t="s">
        <v>63</v>
      </c>
      <c r="B47" s="12">
        <f t="shared" si="8"/>
        <v>2909.6523692971859</v>
      </c>
      <c r="C47" s="12">
        <v>2729.4059999999999</v>
      </c>
      <c r="D47" s="13">
        <v>3018.7759999999998</v>
      </c>
      <c r="E47" s="14">
        <v>9.5856999999999998E-2</v>
      </c>
      <c r="F47" s="13">
        <v>60.036450000000002</v>
      </c>
      <c r="G47" s="14">
        <f t="shared" si="9"/>
        <v>3.7504009707239438E-2</v>
      </c>
      <c r="H47">
        <v>2729.0671462288628</v>
      </c>
      <c r="I47">
        <v>3027.7532477334439</v>
      </c>
      <c r="J47" s="6">
        <v>9.8649419905066177E-2</v>
      </c>
      <c r="K47">
        <v>60.014178037643433</v>
      </c>
      <c r="L47" s="14">
        <f t="shared" si="10"/>
        <v>4.0589343140254495E-2</v>
      </c>
      <c r="M47">
        <v>2833.7730513417869</v>
      </c>
      <c r="N47">
        <v>2909.6523692971859</v>
      </c>
      <c r="O47" s="6">
        <v>2.607848234932976E-2</v>
      </c>
      <c r="P47">
        <v>3600.2015519142151</v>
      </c>
      <c r="Q47" s="14">
        <f t="shared" si="11"/>
        <v>0</v>
      </c>
      <c r="R47">
        <v>3046.839300584712</v>
      </c>
      <c r="S47">
        <v>3048.5287685861308</v>
      </c>
      <c r="T47">
        <v>20.0082695879013</v>
      </c>
      <c r="U47" s="14">
        <f t="shared" si="12"/>
        <v>4.7148907799134415E-2</v>
      </c>
      <c r="V47" s="28">
        <f t="shared" si="12"/>
        <v>4.7729550359478123E-2</v>
      </c>
      <c r="W47">
        <v>3050.574344752818</v>
      </c>
      <c r="X47">
        <v>3051.6396284431889</v>
      </c>
      <c r="Y47">
        <v>30.000623676000391</v>
      </c>
      <c r="Z47" s="14">
        <f t="shared" si="1"/>
        <v>4.8432581480402463E-2</v>
      </c>
      <c r="AA47" s="28">
        <f t="shared" si="1"/>
        <v>4.8798702086977973E-2</v>
      </c>
      <c r="AB47">
        <v>3046.839300584712</v>
      </c>
      <c r="AC47">
        <v>3048.4346144423598</v>
      </c>
      <c r="AD47">
        <v>20.020072719804009</v>
      </c>
      <c r="AE47" s="14">
        <f t="shared" si="2"/>
        <v>4.7148907799134415E-2</v>
      </c>
      <c r="AF47" s="28">
        <f t="shared" si="2"/>
        <v>4.7697191117953425E-2</v>
      </c>
      <c r="AG47">
        <v>3055.1164655400512</v>
      </c>
      <c r="AH47">
        <v>3084.7709564036791</v>
      </c>
      <c r="AI47">
        <v>30.000496116001159</v>
      </c>
      <c r="AJ47" s="14">
        <f t="shared" si="3"/>
        <v>4.999363421479848E-2</v>
      </c>
      <c r="AK47" s="28">
        <f t="shared" si="3"/>
        <v>6.0185398418846944E-2</v>
      </c>
      <c r="AL47">
        <v>3046.839300584712</v>
      </c>
      <c r="AM47">
        <v>3048.6229227299018</v>
      </c>
      <c r="AN47">
        <v>20.000660400209021</v>
      </c>
      <c r="AO47" s="14">
        <f t="shared" si="4"/>
        <v>4.7148907799134415E-2</v>
      </c>
      <c r="AP47" s="28">
        <f t="shared" si="4"/>
        <v>4.7761909601002815E-2</v>
      </c>
      <c r="AQ47">
        <v>3062.0109621246711</v>
      </c>
      <c r="AR47">
        <v>3078.1455084741228</v>
      </c>
      <c r="AS47">
        <v>30.000485577038489</v>
      </c>
      <c r="AT47" s="14">
        <f t="shared" si="5"/>
        <v>5.2363160092656263E-2</v>
      </c>
      <c r="AU47" s="28">
        <f t="shared" si="5"/>
        <v>5.7908340169735013E-2</v>
      </c>
      <c r="AV47">
        <v>3077.893311165039</v>
      </c>
      <c r="AW47">
        <v>3118.6444225245518</v>
      </c>
      <c r="AX47">
        <v>30.000535839615619</v>
      </c>
      <c r="AY47" s="14">
        <f t="shared" si="6"/>
        <v>5.7821664073392703E-2</v>
      </c>
      <c r="AZ47" s="28">
        <f t="shared" si="6"/>
        <v>7.1827155516123398E-2</v>
      </c>
      <c r="BA47">
        <v>3046.839300584712</v>
      </c>
      <c r="BB47">
        <v>3047.7294166358301</v>
      </c>
      <c r="BC47">
        <v>20.000484044011682</v>
      </c>
      <c r="BD47" s="14">
        <f t="shared" si="7"/>
        <v>4.7148907799134415E-2</v>
      </c>
      <c r="BE47" s="28">
        <f t="shared" si="7"/>
        <v>4.7454826148869506E-2</v>
      </c>
    </row>
    <row r="48" spans="1:57" x14ac:dyDescent="0.3">
      <c r="A48" s="11" t="s">
        <v>64</v>
      </c>
      <c r="B48" s="12">
        <f t="shared" si="8"/>
        <v>2660.665700874179</v>
      </c>
      <c r="C48" s="12">
        <v>2329.279</v>
      </c>
      <c r="D48" s="13">
        <v>2879.377</v>
      </c>
      <c r="E48" s="14">
        <v>0.19104699999999999</v>
      </c>
      <c r="F48" s="13">
        <v>60.04027</v>
      </c>
      <c r="G48" s="14">
        <f t="shared" si="9"/>
        <v>8.2201720815193696E-2</v>
      </c>
      <c r="H48">
        <v>2323.3837203493781</v>
      </c>
      <c r="I48">
        <v>2882.016206652961</v>
      </c>
      <c r="J48" s="6">
        <v>0.1938339156504445</v>
      </c>
      <c r="K48">
        <v>60.027354001998901</v>
      </c>
      <c r="L48" s="14">
        <f t="shared" si="10"/>
        <v>8.3193655522396465E-2</v>
      </c>
      <c r="M48">
        <v>2470.012134353793</v>
      </c>
      <c r="N48">
        <v>2660.665700874179</v>
      </c>
      <c r="O48" s="6">
        <v>7.1656340162444335E-2</v>
      </c>
      <c r="P48">
        <v>3600.04069185257</v>
      </c>
      <c r="Q48" s="14">
        <f t="shared" si="11"/>
        <v>0</v>
      </c>
      <c r="R48">
        <v>2777.8208661157391</v>
      </c>
      <c r="S48">
        <v>2816.3965879036118</v>
      </c>
      <c r="T48">
        <v>20.00056674549996</v>
      </c>
      <c r="U48" s="14">
        <f t="shared" si="12"/>
        <v>4.4032275532799182E-2</v>
      </c>
      <c r="V48" s="28">
        <f t="shared" si="12"/>
        <v>5.8530798130056842E-2</v>
      </c>
      <c r="W48">
        <v>2765.9741093248372</v>
      </c>
      <c r="X48">
        <v>2812.5566495547282</v>
      </c>
      <c r="Y48">
        <v>30.000419769904688</v>
      </c>
      <c r="Z48" s="14">
        <f t="shared" si="1"/>
        <v>3.9579721877896337E-2</v>
      </c>
      <c r="AA48" s="28">
        <f t="shared" si="1"/>
        <v>5.7087573471046892E-2</v>
      </c>
      <c r="AB48">
        <v>2790.2984064557259</v>
      </c>
      <c r="AC48">
        <v>2812.4869401553401</v>
      </c>
      <c r="AD48">
        <v>20.196403884293979</v>
      </c>
      <c r="AE48" s="14">
        <f t="shared" si="2"/>
        <v>4.8721906528488394E-2</v>
      </c>
      <c r="AF48" s="28">
        <f t="shared" si="2"/>
        <v>5.7061373486822949E-2</v>
      </c>
      <c r="AG48">
        <v>2782.867195523726</v>
      </c>
      <c r="AH48">
        <v>2810.1412840993871</v>
      </c>
      <c r="AI48">
        <v>30.037818990647789</v>
      </c>
      <c r="AJ48" s="14">
        <f t="shared" si="3"/>
        <v>4.5928917191437026E-2</v>
      </c>
      <c r="AK48" s="28">
        <f t="shared" si="3"/>
        <v>5.6179768535407099E-2</v>
      </c>
      <c r="AL48">
        <v>2786.3534180096858</v>
      </c>
      <c r="AM48">
        <v>2809.2165365449532</v>
      </c>
      <c r="AN48">
        <v>20.070709471544252</v>
      </c>
      <c r="AO48" s="14">
        <f t="shared" si="4"/>
        <v>4.7239199232812772E-2</v>
      </c>
      <c r="AP48" s="28">
        <f t="shared" si="4"/>
        <v>5.5832206061049619E-2</v>
      </c>
      <c r="AQ48">
        <v>2771.158896139988</v>
      </c>
      <c r="AR48">
        <v>2826.577471279094</v>
      </c>
      <c r="AS48">
        <v>30.000345225399361</v>
      </c>
      <c r="AT48" s="14">
        <f t="shared" si="5"/>
        <v>4.1528402169992901E-2</v>
      </c>
      <c r="AU48" s="28">
        <f t="shared" si="5"/>
        <v>6.2357240276523104E-2</v>
      </c>
      <c r="AV48">
        <v>2786.71172468039</v>
      </c>
      <c r="AW48">
        <v>2820.5887746659641</v>
      </c>
      <c r="AX48">
        <v>30.05755260438891</v>
      </c>
      <c r="AY48" s="14">
        <f t="shared" si="6"/>
        <v>4.7373867286220048E-2</v>
      </c>
      <c r="AZ48" s="28">
        <f t="shared" si="6"/>
        <v>6.0106413872002537E-2</v>
      </c>
      <c r="BA48">
        <v>2779.1195523845699</v>
      </c>
      <c r="BB48">
        <v>2809.3672297895851</v>
      </c>
      <c r="BC48">
        <v>20.000494445086229</v>
      </c>
      <c r="BD48" s="14">
        <f t="shared" si="7"/>
        <v>4.4520381298361576E-2</v>
      </c>
      <c r="BE48" s="28">
        <f t="shared" si="7"/>
        <v>5.5888843482497313E-2</v>
      </c>
    </row>
    <row r="49" spans="1:57" x14ac:dyDescent="0.3">
      <c r="A49" s="11" t="s">
        <v>65</v>
      </c>
      <c r="B49" s="12">
        <f t="shared" si="8"/>
        <v>3119.138858216113</v>
      </c>
      <c r="C49" s="12">
        <v>3069.567</v>
      </c>
      <c r="D49" s="13">
        <v>3176.3519999999999</v>
      </c>
      <c r="E49" s="14">
        <v>3.3619000000000003E-2</v>
      </c>
      <c r="F49" s="13">
        <v>60.012419999999999</v>
      </c>
      <c r="G49" s="14">
        <f t="shared" si="9"/>
        <v>1.8342608131466126E-2</v>
      </c>
      <c r="H49">
        <v>3068.7167195377742</v>
      </c>
      <c r="I49">
        <v>3160.7565888080212</v>
      </c>
      <c r="J49" s="6">
        <v>2.911956890200056E-2</v>
      </c>
      <c r="K49">
        <v>60.027492046356201</v>
      </c>
      <c r="L49" s="14">
        <f t="shared" si="10"/>
        <v>1.3342698893408693E-2</v>
      </c>
      <c r="M49">
        <v>3098.5836871063229</v>
      </c>
      <c r="N49">
        <v>3119.138858216113</v>
      </c>
      <c r="O49" s="6">
        <v>6.590014758608433E-3</v>
      </c>
      <c r="P49">
        <v>3600.0229740142822</v>
      </c>
      <c r="Q49" s="14">
        <f t="shared" si="11"/>
        <v>0</v>
      </c>
      <c r="R49">
        <v>3177.8783008384898</v>
      </c>
      <c r="S49">
        <v>3177.8783008384889</v>
      </c>
      <c r="T49">
        <v>20.000765105798202</v>
      </c>
      <c r="U49" s="14">
        <f t="shared" si="12"/>
        <v>1.8831942177774952E-2</v>
      </c>
      <c r="V49" s="28">
        <f t="shared" si="12"/>
        <v>1.883194217777466E-2</v>
      </c>
      <c r="W49">
        <v>3175.6202810131931</v>
      </c>
      <c r="X49">
        <v>3177.6524988559599</v>
      </c>
      <c r="Y49">
        <v>30.00059826250363</v>
      </c>
      <c r="Z49" s="14">
        <f t="shared" si="1"/>
        <v>1.8108018066686118E-2</v>
      </c>
      <c r="AA49" s="28">
        <f t="shared" si="1"/>
        <v>1.8759549766665995E-2</v>
      </c>
      <c r="AB49">
        <v>3177.8783008384898</v>
      </c>
      <c r="AC49">
        <v>3177.8783008384889</v>
      </c>
      <c r="AD49">
        <v>20.00146065020235</v>
      </c>
      <c r="AE49" s="14">
        <f t="shared" si="2"/>
        <v>1.8831942177774952E-2</v>
      </c>
      <c r="AF49" s="28">
        <f t="shared" si="2"/>
        <v>1.883194217777466E-2</v>
      </c>
      <c r="AG49">
        <v>3264.200514107758</v>
      </c>
      <c r="AH49">
        <v>3267.9503278548232</v>
      </c>
      <c r="AI49">
        <v>30.000656885467471</v>
      </c>
      <c r="AJ49" s="14">
        <f t="shared" si="3"/>
        <v>4.6506956722859108E-2</v>
      </c>
      <c r="AK49" s="28">
        <f t="shared" si="3"/>
        <v>4.7709151917596219E-2</v>
      </c>
      <c r="AL49">
        <v>3177.8783008384898</v>
      </c>
      <c r="AM49">
        <v>3177.8783008384889</v>
      </c>
      <c r="AN49">
        <v>20.00046073652338</v>
      </c>
      <c r="AO49" s="14">
        <f t="shared" si="4"/>
        <v>1.8831942177774952E-2</v>
      </c>
      <c r="AP49" s="28">
        <f t="shared" si="4"/>
        <v>1.883194217777466E-2</v>
      </c>
      <c r="AQ49">
        <v>3266.3003575174339</v>
      </c>
      <c r="AR49">
        <v>3268.9886335086949</v>
      </c>
      <c r="AS49">
        <v>30.00052509005182</v>
      </c>
      <c r="AT49" s="14">
        <f t="shared" si="5"/>
        <v>4.7180169268092466E-2</v>
      </c>
      <c r="AU49" s="28">
        <f t="shared" si="5"/>
        <v>4.8042034069071045E-2</v>
      </c>
      <c r="AV49">
        <v>3262.0617955354801</v>
      </c>
      <c r="AW49">
        <v>3265.8037664044209</v>
      </c>
      <c r="AX49">
        <v>30.001068660704181</v>
      </c>
      <c r="AY49" s="14">
        <f t="shared" si="6"/>
        <v>4.5821280749619157E-2</v>
      </c>
      <c r="AZ49" s="28">
        <f t="shared" si="6"/>
        <v>4.7020961507365518E-2</v>
      </c>
      <c r="BA49">
        <v>3266.2404397310202</v>
      </c>
      <c r="BB49">
        <v>3268.5571998152891</v>
      </c>
      <c r="BC49">
        <v>20.000695811287731</v>
      </c>
      <c r="BD49" s="14">
        <f t="shared" si="7"/>
        <v>4.7160959547353068E-2</v>
      </c>
      <c r="BE49" s="28">
        <f t="shared" si="7"/>
        <v>4.7903715862342496E-2</v>
      </c>
    </row>
    <row r="50" spans="1:57" x14ac:dyDescent="0.3">
      <c r="A50" s="11" t="s">
        <v>66</v>
      </c>
      <c r="B50" s="12">
        <f t="shared" si="8"/>
        <v>2683.151284859714</v>
      </c>
      <c r="C50" s="12">
        <v>2445.9059999999999</v>
      </c>
      <c r="D50" s="13">
        <v>2789.462</v>
      </c>
      <c r="E50" s="14">
        <v>0.12316199999999999</v>
      </c>
      <c r="F50" s="13">
        <v>60.028930000000003</v>
      </c>
      <c r="G50" s="14">
        <f t="shared" si="9"/>
        <v>3.9621588145315613E-2</v>
      </c>
      <c r="H50">
        <v>2447.5676891457119</v>
      </c>
      <c r="I50">
        <v>2759.2767343431929</v>
      </c>
      <c r="J50" s="6">
        <v>0.11296766334373561</v>
      </c>
      <c r="K50">
        <v>60.04865288734436</v>
      </c>
      <c r="L50" s="14">
        <f t="shared" si="10"/>
        <v>2.8371657577801846E-2</v>
      </c>
      <c r="M50">
        <v>2555.1342894554768</v>
      </c>
      <c r="N50">
        <v>2683.151284859714</v>
      </c>
      <c r="O50" s="6">
        <v>4.7711433986821407E-2</v>
      </c>
      <c r="P50">
        <v>3600.0206160545349</v>
      </c>
      <c r="Q50" s="14">
        <f t="shared" si="11"/>
        <v>0</v>
      </c>
      <c r="R50">
        <v>2751.3438714347531</v>
      </c>
      <c r="S50">
        <v>2769.6747551811518</v>
      </c>
      <c r="T50">
        <v>20.00049937160075</v>
      </c>
      <c r="U50" s="14">
        <f t="shared" si="12"/>
        <v>2.5415110567872597E-2</v>
      </c>
      <c r="V50" s="28">
        <f t="shared" si="12"/>
        <v>3.2246959315960298E-2</v>
      </c>
      <c r="W50">
        <v>2724.5917671368361</v>
      </c>
      <c r="X50">
        <v>2740.7153652829852</v>
      </c>
      <c r="Y50">
        <v>30.000858162101942</v>
      </c>
      <c r="Z50" s="14">
        <f t="shared" si="1"/>
        <v>1.5444705824438363E-2</v>
      </c>
      <c r="AA50" s="28">
        <f t="shared" si="1"/>
        <v>2.1453907853831989E-2</v>
      </c>
      <c r="AB50">
        <v>2875.198185499029</v>
      </c>
      <c r="AC50">
        <v>2892.243441926807</v>
      </c>
      <c r="AD50">
        <v>20.007717277004851</v>
      </c>
      <c r="AE50" s="14">
        <f t="shared" si="2"/>
        <v>7.1575129484119274E-2</v>
      </c>
      <c r="AF50" s="28">
        <f t="shared" si="2"/>
        <v>7.7927829953883948E-2</v>
      </c>
      <c r="AG50">
        <v>2880.4493503255758</v>
      </c>
      <c r="AH50">
        <v>2945.2315078803408</v>
      </c>
      <c r="AI50">
        <v>30.080931342393161</v>
      </c>
      <c r="AJ50" s="14">
        <f t="shared" si="3"/>
        <v>7.3532218097116103E-2</v>
      </c>
      <c r="AK50" s="28">
        <f t="shared" si="3"/>
        <v>9.767627509468943E-2</v>
      </c>
      <c r="AL50">
        <v>2867.4695520369519</v>
      </c>
      <c r="AM50">
        <v>2885.2239332119511</v>
      </c>
      <c r="AN50">
        <v>20.000667798565701</v>
      </c>
      <c r="AO50" s="14">
        <f t="shared" si="4"/>
        <v>6.8694697990864417E-2</v>
      </c>
      <c r="AP50" s="28">
        <f t="shared" si="4"/>
        <v>7.5311686483157919E-2</v>
      </c>
      <c r="AQ50">
        <v>2906.8668477540691</v>
      </c>
      <c r="AR50">
        <v>2953.4525415450039</v>
      </c>
      <c r="AS50">
        <v>30.17102251178585</v>
      </c>
      <c r="AT50" s="14">
        <f t="shared" si="5"/>
        <v>8.3377916167724359E-2</v>
      </c>
      <c r="AU50" s="28">
        <f t="shared" si="5"/>
        <v>0.10074022221949455</v>
      </c>
      <c r="AV50">
        <v>2879.1996059424341</v>
      </c>
      <c r="AW50">
        <v>2918.5015919190992</v>
      </c>
      <c r="AX50">
        <v>30.292846127110529</v>
      </c>
      <c r="AY50" s="14">
        <f t="shared" si="6"/>
        <v>7.3066443248640867E-2</v>
      </c>
      <c r="AZ50" s="28">
        <f t="shared" si="6"/>
        <v>8.7714139857637666E-2</v>
      </c>
      <c r="BA50">
        <v>2932.552849070682</v>
      </c>
      <c r="BB50">
        <v>2964.9456383045081</v>
      </c>
      <c r="BC50">
        <v>20.02682945699198</v>
      </c>
      <c r="BD50" s="14">
        <f t="shared" si="7"/>
        <v>9.2950988495606846E-2</v>
      </c>
      <c r="BE50" s="28">
        <f t="shared" si="7"/>
        <v>0.10502365447482676</v>
      </c>
    </row>
    <row r="51" spans="1:57" x14ac:dyDescent="0.3">
      <c r="A51" s="11" t="s">
        <v>67</v>
      </c>
      <c r="B51" s="12">
        <f t="shared" si="8"/>
        <v>2960.2625488845169</v>
      </c>
      <c r="C51" s="12">
        <v>2608.6689999999999</v>
      </c>
      <c r="D51" s="13">
        <v>3200.7829999999999</v>
      </c>
      <c r="E51" s="14">
        <v>0.18498999999999999</v>
      </c>
      <c r="F51" s="13">
        <v>60.031599999999997</v>
      </c>
      <c r="G51" s="14">
        <f t="shared" si="9"/>
        <v>8.1249702397551068E-2</v>
      </c>
      <c r="H51">
        <v>2625.0985291035572</v>
      </c>
      <c r="I51">
        <v>3218.435736540217</v>
      </c>
      <c r="J51" s="6">
        <v>0.1843557728061064</v>
      </c>
      <c r="K51">
        <v>60.03220009803772</v>
      </c>
      <c r="L51" s="14">
        <f t="shared" si="10"/>
        <v>8.7212935809691819E-2</v>
      </c>
      <c r="M51">
        <v>2818.9066710998682</v>
      </c>
      <c r="N51">
        <v>2960.2625488845169</v>
      </c>
      <c r="O51" s="6">
        <v>4.7751128641585032E-2</v>
      </c>
      <c r="P51">
        <v>3600.4561009407039</v>
      </c>
      <c r="Q51" s="14">
        <f t="shared" si="11"/>
        <v>0</v>
      </c>
      <c r="R51">
        <v>3214.484280708039</v>
      </c>
      <c r="S51">
        <v>3270.370341252144</v>
      </c>
      <c r="T51">
        <v>20.026225450802301</v>
      </c>
      <c r="U51" s="14">
        <f t="shared" si="12"/>
        <v>8.587810291331005E-2</v>
      </c>
      <c r="V51" s="28">
        <f t="shared" si="12"/>
        <v>0.10475685424743207</v>
      </c>
      <c r="W51">
        <v>3197.5975240774642</v>
      </c>
      <c r="X51">
        <v>3213.6470645907889</v>
      </c>
      <c r="Y51">
        <v>30.000452532994679</v>
      </c>
      <c r="Z51" s="14">
        <f t="shared" si="1"/>
        <v>8.01736235464586E-2</v>
      </c>
      <c r="AA51" s="28">
        <f t="shared" si="1"/>
        <v>8.5595284716131689E-2</v>
      </c>
      <c r="AB51">
        <v>3200.42103246238</v>
      </c>
      <c r="AC51">
        <v>3229.8326448740031</v>
      </c>
      <c r="AD51">
        <v>20.000442499993369</v>
      </c>
      <c r="AE51" s="14">
        <f t="shared" si="2"/>
        <v>8.112742691298086E-2</v>
      </c>
      <c r="AF51" s="28">
        <f t="shared" si="2"/>
        <v>9.106290119133699E-2</v>
      </c>
      <c r="AG51">
        <v>3194.746524702387</v>
      </c>
      <c r="AH51">
        <v>3255.9388142749299</v>
      </c>
      <c r="AI51">
        <v>30.068102861847731</v>
      </c>
      <c r="AJ51" s="14">
        <f t="shared" si="3"/>
        <v>7.9210533506978306E-2</v>
      </c>
      <c r="AK51" s="28">
        <f t="shared" si="3"/>
        <v>9.9881770791522995E-2</v>
      </c>
      <c r="AL51">
        <v>3227.4751821964851</v>
      </c>
      <c r="AM51">
        <v>3250.2384243036649</v>
      </c>
      <c r="AN51">
        <v>20.000554301775988</v>
      </c>
      <c r="AO51" s="14">
        <f t="shared" si="4"/>
        <v>9.0266531734713509E-2</v>
      </c>
      <c r="AP51" s="28">
        <f t="shared" si="4"/>
        <v>9.7956134170739825E-2</v>
      </c>
      <c r="AQ51">
        <v>3192.0165652842688</v>
      </c>
      <c r="AR51">
        <v>3261.4322150753701</v>
      </c>
      <c r="AS51">
        <v>30.1281380642904</v>
      </c>
      <c r="AT51" s="14">
        <f t="shared" si="5"/>
        <v>7.8288331718104259E-2</v>
      </c>
      <c r="AU51" s="28">
        <f t="shared" si="5"/>
        <v>0.1017374848404374</v>
      </c>
      <c r="AV51">
        <v>3220.2629332283182</v>
      </c>
      <c r="AW51">
        <v>3272.6249842120128</v>
      </c>
      <c r="AX51">
        <v>30.000746184808669</v>
      </c>
      <c r="AY51" s="14">
        <f t="shared" si="6"/>
        <v>8.7830177239439214E-2</v>
      </c>
      <c r="AZ51" s="28">
        <f t="shared" si="6"/>
        <v>0.1055184903937659</v>
      </c>
      <c r="BA51">
        <v>3240.4702231362921</v>
      </c>
      <c r="BB51">
        <v>3269.0985202689872</v>
      </c>
      <c r="BC51">
        <v>20.000823823217068</v>
      </c>
      <c r="BD51" s="14">
        <f t="shared" si="7"/>
        <v>9.4656358895383375E-2</v>
      </c>
      <c r="BE51" s="28">
        <f t="shared" si="7"/>
        <v>0.10432722310419576</v>
      </c>
    </row>
    <row r="52" spans="1:57" x14ac:dyDescent="0.3">
      <c r="A52" s="11" t="s">
        <v>68</v>
      </c>
      <c r="B52" s="12">
        <f t="shared" si="8"/>
        <v>2635.40381239823</v>
      </c>
      <c r="C52" s="12">
        <v>2420.1410000000001</v>
      </c>
      <c r="D52" s="13">
        <v>2810.261</v>
      </c>
      <c r="E52" s="14">
        <v>0.13882</v>
      </c>
      <c r="F52" s="13">
        <v>60.022790000000001</v>
      </c>
      <c r="G52" s="14">
        <f t="shared" si="9"/>
        <v>6.6349295989918552E-2</v>
      </c>
      <c r="H52">
        <v>2449.3390298485028</v>
      </c>
      <c r="I52">
        <v>2720.9471183081282</v>
      </c>
      <c r="J52" s="6">
        <v>9.9821156623032939E-2</v>
      </c>
      <c r="K52">
        <v>60.07993483543396</v>
      </c>
      <c r="L52" s="14">
        <f t="shared" si="10"/>
        <v>3.2459278349473659E-2</v>
      </c>
      <c r="M52">
        <v>2538.600808998086</v>
      </c>
      <c r="N52">
        <v>2635.40381239823</v>
      </c>
      <c r="O52" s="6">
        <v>3.6731753572160797E-2</v>
      </c>
      <c r="P52">
        <v>3600.015273809433</v>
      </c>
      <c r="Q52" s="14">
        <f t="shared" si="11"/>
        <v>0</v>
      </c>
      <c r="R52">
        <v>2816.4441017732588</v>
      </c>
      <c r="S52">
        <v>2826.6336757906838</v>
      </c>
      <c r="T52">
        <v>20.0406721055042</v>
      </c>
      <c r="U52" s="14">
        <f t="shared" si="12"/>
        <v>6.8695464627973379E-2</v>
      </c>
      <c r="V52" s="28">
        <f t="shared" si="12"/>
        <v>7.2561883113629447E-2</v>
      </c>
      <c r="W52">
        <v>2801.3858461463851</v>
      </c>
      <c r="X52">
        <v>2814.112455473824</v>
      </c>
      <c r="Y52">
        <v>30.000530207395791</v>
      </c>
      <c r="Z52" s="14">
        <f t="shared" si="1"/>
        <v>6.2981632252064879E-2</v>
      </c>
      <c r="AA52" s="28">
        <f t="shared" si="1"/>
        <v>6.7810724957921439E-2</v>
      </c>
      <c r="AB52">
        <v>2788.2492928436609</v>
      </c>
      <c r="AC52">
        <v>2806.7848690825081</v>
      </c>
      <c r="AD52">
        <v>20.045944746816531</v>
      </c>
      <c r="AE52" s="14">
        <f t="shared" si="2"/>
        <v>5.7996986923359112E-2</v>
      </c>
      <c r="AF52" s="28">
        <f t="shared" si="2"/>
        <v>6.5030283358481031E-2</v>
      </c>
      <c r="AG52">
        <v>2738.9738892834871</v>
      </c>
      <c r="AH52">
        <v>2772.3243114686788</v>
      </c>
      <c r="AI52">
        <v>30.0005045613274</v>
      </c>
      <c r="AJ52" s="14">
        <f t="shared" si="3"/>
        <v>3.9299509395111572E-2</v>
      </c>
      <c r="AK52" s="28">
        <f t="shared" si="3"/>
        <v>5.1954276770151034E-2</v>
      </c>
      <c r="AL52">
        <v>2772.2104386722308</v>
      </c>
      <c r="AM52">
        <v>2796.9711635775229</v>
      </c>
      <c r="AN52">
        <v>20.00649772461038</v>
      </c>
      <c r="AO52" s="14">
        <f t="shared" si="4"/>
        <v>5.1911067909363805E-2</v>
      </c>
      <c r="AP52" s="28">
        <f t="shared" si="4"/>
        <v>6.1306487612714601E-2</v>
      </c>
      <c r="AQ52">
        <v>2824.0709058390398</v>
      </c>
      <c r="AR52">
        <v>2884.1184829112722</v>
      </c>
      <c r="AS52">
        <v>30.380385516979729</v>
      </c>
      <c r="AT52" s="14">
        <f t="shared" si="5"/>
        <v>7.1589443922493945E-2</v>
      </c>
      <c r="AU52" s="28">
        <f t="shared" si="5"/>
        <v>9.4374406435540001E-2</v>
      </c>
      <c r="AV52">
        <v>2789.3527262264438</v>
      </c>
      <c r="AW52">
        <v>2820.464169923579</v>
      </c>
      <c r="AX52">
        <v>30.000817191501849</v>
      </c>
      <c r="AY52" s="14">
        <f t="shared" si="6"/>
        <v>5.8415683055462971E-2</v>
      </c>
      <c r="AZ52" s="28">
        <f t="shared" si="6"/>
        <v>7.0220873421649635E-2</v>
      </c>
      <c r="BA52">
        <v>2755.8222984350932</v>
      </c>
      <c r="BB52">
        <v>2801.41244383719</v>
      </c>
      <c r="BC52">
        <v>20.306584168405969</v>
      </c>
      <c r="BD52" s="14">
        <f t="shared" si="7"/>
        <v>4.5692612824780661E-2</v>
      </c>
      <c r="BE52" s="28">
        <f t="shared" si="7"/>
        <v>6.299172470570702E-2</v>
      </c>
    </row>
    <row r="53" spans="1:57" x14ac:dyDescent="0.3">
      <c r="A53" s="11" t="s">
        <v>69</v>
      </c>
      <c r="B53" s="12">
        <f t="shared" si="8"/>
        <v>2630.7896269907578</v>
      </c>
      <c r="C53" s="12">
        <v>2428.6559999999999</v>
      </c>
      <c r="D53" s="13">
        <v>2781.415</v>
      </c>
      <c r="E53" s="14">
        <v>0.126827</v>
      </c>
      <c r="F53" s="13">
        <v>60.014029999999998</v>
      </c>
      <c r="G53" s="14">
        <f t="shared" si="9"/>
        <v>5.7254814852503333E-2</v>
      </c>
      <c r="H53">
        <v>2436.608085429948</v>
      </c>
      <c r="I53">
        <v>2760.4759584995109</v>
      </c>
      <c r="J53" s="6">
        <v>0.11732320003453529</v>
      </c>
      <c r="K53">
        <v>60.076206207275391</v>
      </c>
      <c r="L53" s="14">
        <f t="shared" si="10"/>
        <v>4.9295591779071821E-2</v>
      </c>
      <c r="M53">
        <v>2528.8333089147309</v>
      </c>
      <c r="N53">
        <v>2630.7896269907578</v>
      </c>
      <c r="O53" s="6">
        <v>3.8755025118694518E-2</v>
      </c>
      <c r="P53">
        <v>3600.0136890411382</v>
      </c>
      <c r="Q53" s="14">
        <f t="shared" si="11"/>
        <v>0</v>
      </c>
      <c r="R53">
        <v>2747.3597973927749</v>
      </c>
      <c r="S53">
        <v>2753.5743756522902</v>
      </c>
      <c r="T53">
        <v>20.000525958598882</v>
      </c>
      <c r="U53" s="14">
        <f t="shared" si="12"/>
        <v>4.4309955157971516E-2</v>
      </c>
      <c r="V53" s="28">
        <f t="shared" si="12"/>
        <v>4.6672203433453678E-2</v>
      </c>
      <c r="W53">
        <v>2741.4705385956349</v>
      </c>
      <c r="X53">
        <v>2749.843268176523</v>
      </c>
      <c r="Y53">
        <v>30.00051900369581</v>
      </c>
      <c r="Z53" s="14">
        <f t="shared" si="1"/>
        <v>4.207136536853387E-2</v>
      </c>
      <c r="AA53" s="28">
        <f t="shared" si="1"/>
        <v>4.5253957201414577E-2</v>
      </c>
      <c r="AB53">
        <v>2736.4906784593391</v>
      </c>
      <c r="AC53">
        <v>2749.8727386394789</v>
      </c>
      <c r="AD53">
        <v>20.000400714494749</v>
      </c>
      <c r="AE53" s="14">
        <f t="shared" si="2"/>
        <v>4.0178450752631226E-2</v>
      </c>
      <c r="AF53" s="28">
        <f t="shared" si="2"/>
        <v>4.5265159337326014E-2</v>
      </c>
      <c r="AG53">
        <v>2729.5796525983928</v>
      </c>
      <c r="AH53">
        <v>2741.3947907821998</v>
      </c>
      <c r="AI53">
        <v>30.000435207691041</v>
      </c>
      <c r="AJ53" s="14">
        <f t="shared" si="3"/>
        <v>3.7551472985179926E-2</v>
      </c>
      <c r="AK53" s="28">
        <f t="shared" si="3"/>
        <v>4.2042572563264317E-2</v>
      </c>
      <c r="AL53">
        <v>2730.973575900503</v>
      </c>
      <c r="AM53">
        <v>2751.5082133866158</v>
      </c>
      <c r="AN53">
        <v>20.00057924841531</v>
      </c>
      <c r="AO53" s="14">
        <f t="shared" si="4"/>
        <v>3.8081322764048249E-2</v>
      </c>
      <c r="AP53" s="28">
        <f t="shared" si="4"/>
        <v>4.5886826205082221E-2</v>
      </c>
      <c r="AQ53">
        <v>2770.7625507400512</v>
      </c>
      <c r="AR53">
        <v>2798.7234549097279</v>
      </c>
      <c r="AS53">
        <v>30.42478647110984</v>
      </c>
      <c r="AT53" s="14">
        <f t="shared" si="5"/>
        <v>5.3205669626043846E-2</v>
      </c>
      <c r="AU53" s="28">
        <f t="shared" si="5"/>
        <v>6.3834001090791168E-2</v>
      </c>
      <c r="AV53">
        <v>2735.8395648780538</v>
      </c>
      <c r="AW53">
        <v>2748.4274903098071</v>
      </c>
      <c r="AX53">
        <v>30.023610608198219</v>
      </c>
      <c r="AY53" s="14">
        <f t="shared" si="6"/>
        <v>3.9930953356942453E-2</v>
      </c>
      <c r="AZ53" s="28">
        <f t="shared" si="6"/>
        <v>4.4715800196312154E-2</v>
      </c>
      <c r="BA53">
        <v>2740.2742172079779</v>
      </c>
      <c r="BB53">
        <v>2750.747014443195</v>
      </c>
      <c r="BC53">
        <v>20.000559472205349</v>
      </c>
      <c r="BD53" s="14">
        <f t="shared" si="7"/>
        <v>4.1616626846158966E-2</v>
      </c>
      <c r="BE53" s="28">
        <f t="shared" si="7"/>
        <v>4.5597483820723067E-2</v>
      </c>
    </row>
    <row r="54" spans="1:57" x14ac:dyDescent="0.3">
      <c r="A54" s="11" t="s">
        <v>70</v>
      </c>
      <c r="B54" s="12">
        <f t="shared" si="8"/>
        <v>2958.951762967808</v>
      </c>
      <c r="C54" s="12">
        <v>2643.107</v>
      </c>
      <c r="D54" s="13">
        <v>3134.518</v>
      </c>
      <c r="E54" s="14">
        <v>0.156774</v>
      </c>
      <c r="F54" s="13">
        <v>60.02993</v>
      </c>
      <c r="G54" s="14">
        <f t="shared" si="9"/>
        <v>5.9333930086139797E-2</v>
      </c>
      <c r="H54">
        <v>2640.6539256804549</v>
      </c>
      <c r="I54">
        <v>3269.3281235213231</v>
      </c>
      <c r="J54" s="6">
        <v>0.19229461653538099</v>
      </c>
      <c r="K54">
        <v>60.043406009674072</v>
      </c>
      <c r="L54" s="14">
        <f t="shared" si="10"/>
        <v>0.10489402511996672</v>
      </c>
      <c r="M54">
        <v>2823.5078008287569</v>
      </c>
      <c r="N54">
        <v>2958.951762967808</v>
      </c>
      <c r="O54" s="6">
        <v>4.577430556123803E-2</v>
      </c>
      <c r="P54">
        <v>3600.1967811584468</v>
      </c>
      <c r="Q54" s="14">
        <f t="shared" si="11"/>
        <v>0</v>
      </c>
      <c r="R54">
        <v>3193.0497488175101</v>
      </c>
      <c r="S54">
        <v>3202.4191495531131</v>
      </c>
      <c r="T54">
        <v>20.000604769097119</v>
      </c>
      <c r="U54" s="14">
        <f t="shared" si="12"/>
        <v>7.9115174765439056E-2</v>
      </c>
      <c r="V54" s="28">
        <f t="shared" si="12"/>
        <v>8.2281634203157483E-2</v>
      </c>
      <c r="W54">
        <v>3143.9497373409722</v>
      </c>
      <c r="X54">
        <v>3167.2628918546388</v>
      </c>
      <c r="Y54">
        <v>30.000634680900841</v>
      </c>
      <c r="Z54" s="14">
        <f t="shared" si="1"/>
        <v>6.252145664842218E-2</v>
      </c>
      <c r="AA54" s="28">
        <f t="shared" si="1"/>
        <v>7.0400312534292964E-2</v>
      </c>
      <c r="AB54">
        <v>3171.860806985811</v>
      </c>
      <c r="AC54">
        <v>3191.240656650029</v>
      </c>
      <c r="AD54">
        <v>20.000596392620359</v>
      </c>
      <c r="AE54" s="14">
        <f t="shared" si="2"/>
        <v>7.1954212529796932E-2</v>
      </c>
      <c r="AF54" s="28">
        <f t="shared" si="2"/>
        <v>7.8503778462828619E-2</v>
      </c>
      <c r="AG54">
        <v>3289.9609324647772</v>
      </c>
      <c r="AH54">
        <v>3338.239920962581</v>
      </c>
      <c r="AI54">
        <v>30.000595992896709</v>
      </c>
      <c r="AJ54" s="14">
        <f t="shared" si="3"/>
        <v>0.11186703806383425</v>
      </c>
      <c r="AK54" s="28">
        <f t="shared" si="3"/>
        <v>0.12818328529098749</v>
      </c>
      <c r="AL54">
        <v>3176.184039858319</v>
      </c>
      <c r="AM54">
        <v>3188.109062513332</v>
      </c>
      <c r="AN54">
        <v>20.0005115364911</v>
      </c>
      <c r="AO54" s="14">
        <f t="shared" si="4"/>
        <v>7.3415281590338777E-2</v>
      </c>
      <c r="AP54" s="28">
        <f t="shared" si="4"/>
        <v>7.744543267433357E-2</v>
      </c>
      <c r="AQ54">
        <v>3244.6124332757099</v>
      </c>
      <c r="AR54">
        <v>3305.5103622098409</v>
      </c>
      <c r="AS54">
        <v>30.025966533226889</v>
      </c>
      <c r="AT54" s="14">
        <f t="shared" si="5"/>
        <v>9.6541171736232112E-2</v>
      </c>
      <c r="AU54" s="28">
        <f t="shared" si="5"/>
        <v>0.11712208477992794</v>
      </c>
      <c r="AV54">
        <v>3212.711863960199</v>
      </c>
      <c r="AW54">
        <v>3275.060980461948</v>
      </c>
      <c r="AX54">
        <v>30.101338436407971</v>
      </c>
      <c r="AY54" s="14">
        <f t="shared" si="6"/>
        <v>8.5760134439593363E-2</v>
      </c>
      <c r="AZ54" s="28">
        <f t="shared" si="6"/>
        <v>0.1068314872348864</v>
      </c>
      <c r="BA54">
        <v>3254.5071124803339</v>
      </c>
      <c r="BB54">
        <v>3311.627459346083</v>
      </c>
      <c r="BC54">
        <v>20.00059527310659</v>
      </c>
      <c r="BD54" s="14">
        <f t="shared" si="7"/>
        <v>9.9885152982719119E-2</v>
      </c>
      <c r="BE54" s="28">
        <f t="shared" si="7"/>
        <v>0.11918940375849309</v>
      </c>
    </row>
    <row r="55" spans="1:57" x14ac:dyDescent="0.3">
      <c r="A55" s="11" t="s">
        <v>71</v>
      </c>
      <c r="B55" s="12">
        <f t="shared" si="8"/>
        <v>2724.2072665680348</v>
      </c>
      <c r="C55" s="12">
        <v>2521.0619999999999</v>
      </c>
      <c r="D55" s="13">
        <v>2906.636</v>
      </c>
      <c r="E55" s="14">
        <v>0.13265299999999999</v>
      </c>
      <c r="F55" s="13">
        <v>60.00976</v>
      </c>
      <c r="G55" s="14">
        <f t="shared" si="9"/>
        <v>6.6965805308121601E-2</v>
      </c>
      <c r="H55">
        <v>2513.432428428107</v>
      </c>
      <c r="I55">
        <v>2927.8995635865449</v>
      </c>
      <c r="J55" s="6">
        <v>0.14155783904374639</v>
      </c>
      <c r="K55">
        <v>60.011301040649407</v>
      </c>
      <c r="L55" s="14">
        <f t="shared" si="10"/>
        <v>7.4771218592013494E-2</v>
      </c>
      <c r="M55">
        <v>2595.2967026782121</v>
      </c>
      <c r="N55">
        <v>2724.2072665680348</v>
      </c>
      <c r="O55" s="6">
        <v>4.7320394990439649E-2</v>
      </c>
      <c r="P55">
        <v>3600.0235350131989</v>
      </c>
      <c r="Q55" s="14">
        <f t="shared" si="11"/>
        <v>0</v>
      </c>
      <c r="R55">
        <v>2832.2539927042649</v>
      </c>
      <c r="S55">
        <v>2851.3477210605588</v>
      </c>
      <c r="T55">
        <v>20.000519459100911</v>
      </c>
      <c r="U55" s="14">
        <f t="shared" si="12"/>
        <v>3.9661712771344185E-2</v>
      </c>
      <c r="V55" s="28">
        <f t="shared" si="12"/>
        <v>4.6670624534636065E-2</v>
      </c>
      <c r="W55">
        <v>2796.8535031008041</v>
      </c>
      <c r="X55">
        <v>2825.775114487215</v>
      </c>
      <c r="Y55">
        <v>30.00043995149899</v>
      </c>
      <c r="Z55" s="14">
        <f t="shared" si="1"/>
        <v>2.6666927081612727E-2</v>
      </c>
      <c r="AA55" s="28">
        <f t="shared" si="1"/>
        <v>3.7283450920067351E-2</v>
      </c>
      <c r="AB55">
        <v>2787.4986280134131</v>
      </c>
      <c r="AC55">
        <v>2822.5167055334341</v>
      </c>
      <c r="AD55">
        <v>20.000312098383439</v>
      </c>
      <c r="AE55" s="14">
        <f t="shared" si="2"/>
        <v>2.3232946414210583E-2</v>
      </c>
      <c r="AF55" s="28">
        <f t="shared" si="2"/>
        <v>3.6087356557583022E-2</v>
      </c>
      <c r="AG55">
        <v>2776.137561899191</v>
      </c>
      <c r="AH55">
        <v>2807.17567477803</v>
      </c>
      <c r="AI55">
        <v>30.000456831790508</v>
      </c>
      <c r="AJ55" s="14">
        <f t="shared" si="3"/>
        <v>1.9062534620054142E-2</v>
      </c>
      <c r="AK55" s="28">
        <f t="shared" si="3"/>
        <v>3.0455982269850967E-2</v>
      </c>
      <c r="AL55">
        <v>2777.678273139155</v>
      </c>
      <c r="AM55">
        <v>2825.9511046610601</v>
      </c>
      <c r="AN55">
        <v>20.025971988425589</v>
      </c>
      <c r="AO55" s="14">
        <f t="shared" si="4"/>
        <v>1.9628097768964212E-2</v>
      </c>
      <c r="AP55" s="28">
        <f t="shared" si="4"/>
        <v>3.734805326365731E-2</v>
      </c>
      <c r="AQ55">
        <v>2807.0160158440372</v>
      </c>
      <c r="AR55">
        <v>2822.3461091375002</v>
      </c>
      <c r="AS55">
        <v>30.116475455323229</v>
      </c>
      <c r="AT55" s="14">
        <f t="shared" si="5"/>
        <v>3.0397374785775783E-2</v>
      </c>
      <c r="AU55" s="28">
        <f t="shared" si="5"/>
        <v>3.6024734158022063E-2</v>
      </c>
      <c r="AV55">
        <v>2767.835825423289</v>
      </c>
      <c r="AW55">
        <v>2805.6970837638341</v>
      </c>
      <c r="AX55">
        <v>30.000692711689041</v>
      </c>
      <c r="AY55" s="14">
        <f t="shared" si="6"/>
        <v>1.6015139299667733E-2</v>
      </c>
      <c r="AZ55" s="28">
        <f t="shared" si="6"/>
        <v>2.9913222167731925E-2</v>
      </c>
      <c r="BA55">
        <v>2798.6225259969078</v>
      </c>
      <c r="BB55">
        <v>2824.0991078815682</v>
      </c>
      <c r="BC55">
        <v>20.000552923494251</v>
      </c>
      <c r="BD55" s="14">
        <f t="shared" si="7"/>
        <v>2.7316298705355704E-2</v>
      </c>
      <c r="BE55" s="28">
        <f t="shared" si="7"/>
        <v>3.666822364782011E-2</v>
      </c>
    </row>
    <row r="56" spans="1:57" x14ac:dyDescent="0.3">
      <c r="A56" s="11" t="s">
        <v>72</v>
      </c>
      <c r="B56" s="12">
        <f t="shared" si="8"/>
        <v>3015.8283218980068</v>
      </c>
      <c r="C56" s="12">
        <v>2720.7339999999999</v>
      </c>
      <c r="D56" s="13">
        <v>3273.5639999999999</v>
      </c>
      <c r="E56" s="14">
        <v>0.168877</v>
      </c>
      <c r="F56" s="13">
        <v>60.0351</v>
      </c>
      <c r="G56" s="14">
        <f t="shared" si="9"/>
        <v>8.5460991340444561E-2</v>
      </c>
      <c r="H56">
        <v>2780.2482298091031</v>
      </c>
      <c r="I56">
        <v>3195.7124265067418</v>
      </c>
      <c r="J56" s="6">
        <v>0.13000675318955041</v>
      </c>
      <c r="K56">
        <v>60.04433012008667</v>
      </c>
      <c r="L56" s="14">
        <f t="shared" si="10"/>
        <v>5.9646665993084526E-2</v>
      </c>
      <c r="M56">
        <v>2915.555704970348</v>
      </c>
      <c r="N56">
        <v>3015.8283218980068</v>
      </c>
      <c r="O56" s="6">
        <v>3.3248781503767942E-2</v>
      </c>
      <c r="P56">
        <v>3600.0179071426392</v>
      </c>
      <c r="Q56" s="14">
        <f t="shared" si="11"/>
        <v>0</v>
      </c>
      <c r="R56">
        <v>3137.124832349632</v>
      </c>
      <c r="S56">
        <v>3139.723840416545</v>
      </c>
      <c r="T56">
        <v>20.000566680902558</v>
      </c>
      <c r="U56" s="14">
        <f t="shared" si="12"/>
        <v>4.0219965298053641E-2</v>
      </c>
      <c r="V56" s="28">
        <f t="shared" si="12"/>
        <v>4.108175442843668E-2</v>
      </c>
      <c r="W56">
        <v>3142.1240994752002</v>
      </c>
      <c r="X56">
        <v>3144.3346522024672</v>
      </c>
      <c r="Y56">
        <v>30.000841843994571</v>
      </c>
      <c r="Z56" s="14">
        <f t="shared" si="1"/>
        <v>4.1877641595231552E-2</v>
      </c>
      <c r="AA56" s="28">
        <f t="shared" si="1"/>
        <v>4.2610625204151237E-2</v>
      </c>
      <c r="AB56">
        <v>3137.124832349632</v>
      </c>
      <c r="AC56">
        <v>3140.4114307921541</v>
      </c>
      <c r="AD56">
        <v>20.00056201979751</v>
      </c>
      <c r="AE56" s="14">
        <f t="shared" si="2"/>
        <v>4.0219965298053641E-2</v>
      </c>
      <c r="AF56" s="28">
        <f t="shared" si="2"/>
        <v>4.1309748300175475E-2</v>
      </c>
      <c r="AG56">
        <v>3152.4359306231199</v>
      </c>
      <c r="AH56">
        <v>3171.7496783589581</v>
      </c>
      <c r="AI56">
        <v>30.000613575614992</v>
      </c>
      <c r="AJ56" s="14">
        <f t="shared" si="3"/>
        <v>4.5296878384356878E-2</v>
      </c>
      <c r="AK56" s="28">
        <f t="shared" si="3"/>
        <v>5.1701005434826093E-2</v>
      </c>
      <c r="AL56">
        <v>3137.124832349632</v>
      </c>
      <c r="AM56">
        <v>3140.3633365889941</v>
      </c>
      <c r="AN56">
        <v>20.000619458616711</v>
      </c>
      <c r="AO56" s="14">
        <f t="shared" si="4"/>
        <v>4.0219965298053641E-2</v>
      </c>
      <c r="AP56" s="28">
        <f t="shared" si="4"/>
        <v>4.1293801038585431E-2</v>
      </c>
      <c r="AQ56">
        <v>3293.562509161211</v>
      </c>
      <c r="AR56">
        <v>3347.601138267959</v>
      </c>
      <c r="AS56">
        <v>30.081933559710158</v>
      </c>
      <c r="AT56" s="14">
        <f t="shared" si="5"/>
        <v>9.2092174228409845E-2</v>
      </c>
      <c r="AU56" s="28">
        <f t="shared" si="5"/>
        <v>0.11001051152711221</v>
      </c>
      <c r="AV56">
        <v>3177.9486636587171</v>
      </c>
      <c r="AW56">
        <v>3213.145005880649</v>
      </c>
      <c r="AX56">
        <v>30.004929557995641</v>
      </c>
      <c r="AY56" s="14">
        <f t="shared" si="6"/>
        <v>5.375648891667683E-2</v>
      </c>
      <c r="AZ56" s="28">
        <f t="shared" si="6"/>
        <v>6.5427027974344784E-2</v>
      </c>
      <c r="BA56">
        <v>3153.1400706651998</v>
      </c>
      <c r="BB56">
        <v>3157.9499256946651</v>
      </c>
      <c r="BC56">
        <v>20.00044288520585</v>
      </c>
      <c r="BD56" s="14">
        <f t="shared" si="7"/>
        <v>4.5530359858407338E-2</v>
      </c>
      <c r="BE56" s="28">
        <f t="shared" si="7"/>
        <v>4.7125230161382092E-2</v>
      </c>
    </row>
    <row r="57" spans="1:57" x14ac:dyDescent="0.3">
      <c r="A57" s="11" t="s">
        <v>73</v>
      </c>
      <c r="B57" s="12">
        <f t="shared" si="8"/>
        <v>2689.6107002131062</v>
      </c>
      <c r="C57" s="12">
        <v>2466.1350000000002</v>
      </c>
      <c r="D57" s="13">
        <v>2799.683</v>
      </c>
      <c r="E57" s="14">
        <v>0.11913799999999999</v>
      </c>
      <c r="F57" s="13">
        <v>60.034640000000003</v>
      </c>
      <c r="G57" s="14">
        <f t="shared" si="9"/>
        <v>4.0924993263215553E-2</v>
      </c>
      <c r="H57">
        <v>2462.5907748471709</v>
      </c>
      <c r="I57">
        <v>2976.926161280569</v>
      </c>
      <c r="J57" s="6">
        <v>0.1727739818081854</v>
      </c>
      <c r="K57">
        <v>60.040093898773193</v>
      </c>
      <c r="L57" s="14">
        <f t="shared" si="10"/>
        <v>0.10682418130054953</v>
      </c>
      <c r="M57">
        <v>2574.1270627912941</v>
      </c>
      <c r="N57">
        <v>2689.6107002131062</v>
      </c>
      <c r="O57" s="6">
        <v>4.2936934111938593E-2</v>
      </c>
      <c r="P57">
        <v>3600.0138320922852</v>
      </c>
      <c r="Q57" s="14">
        <f t="shared" si="11"/>
        <v>0</v>
      </c>
      <c r="R57">
        <v>2842.020866009811</v>
      </c>
      <c r="S57">
        <v>2843.3388125693018</v>
      </c>
      <c r="T57">
        <v>20.000566755699399</v>
      </c>
      <c r="U57" s="14">
        <f t="shared" si="12"/>
        <v>5.6666255002863028E-2</v>
      </c>
      <c r="V57" s="28">
        <f t="shared" si="12"/>
        <v>5.7156268877133522E-2</v>
      </c>
      <c r="W57">
        <v>2833.1988700723068</v>
      </c>
      <c r="X57">
        <v>2839.9913082463868</v>
      </c>
      <c r="Y57">
        <v>30.000635610104659</v>
      </c>
      <c r="Z57" s="14">
        <f t="shared" si="1"/>
        <v>5.33862279205774E-2</v>
      </c>
      <c r="AA57" s="28">
        <f t="shared" si="1"/>
        <v>5.5911663357587585E-2</v>
      </c>
      <c r="AB57">
        <v>2776.3323984207491</v>
      </c>
      <c r="AC57">
        <v>2786.688584445476</v>
      </c>
      <c r="AD57">
        <v>20.06000493679894</v>
      </c>
      <c r="AE57" s="14">
        <f t="shared" si="2"/>
        <v>3.2243215793561389E-2</v>
      </c>
      <c r="AF57" s="28">
        <f t="shared" si="2"/>
        <v>3.609365631415655E-2</v>
      </c>
      <c r="AG57">
        <v>2850.668853655422</v>
      </c>
      <c r="AH57">
        <v>2883.0089810365821</v>
      </c>
      <c r="AI57">
        <v>30.000693467818198</v>
      </c>
      <c r="AJ57" s="14">
        <f t="shared" si="3"/>
        <v>5.9881585624847022E-2</v>
      </c>
      <c r="AK57" s="28">
        <f t="shared" si="3"/>
        <v>7.1905677951144525E-2</v>
      </c>
      <c r="AL57">
        <v>2777.600781580516</v>
      </c>
      <c r="AM57">
        <v>2794.2687660366851</v>
      </c>
      <c r="AN57">
        <v>20.002030785894021</v>
      </c>
      <c r="AO57" s="14">
        <f t="shared" si="4"/>
        <v>3.2714801945291985E-2</v>
      </c>
      <c r="AP57" s="28">
        <f t="shared" si="4"/>
        <v>3.8911975556643393E-2</v>
      </c>
      <c r="AQ57">
        <v>2892.765912615399</v>
      </c>
      <c r="AR57">
        <v>2947.5679902306242</v>
      </c>
      <c r="AS57">
        <v>30.33987140818499</v>
      </c>
      <c r="AT57" s="14">
        <f t="shared" si="5"/>
        <v>7.5533315057898981E-2</v>
      </c>
      <c r="AU57" s="28">
        <f t="shared" si="5"/>
        <v>9.5908783377861823E-2</v>
      </c>
      <c r="AV57">
        <v>2852.7312365357989</v>
      </c>
      <c r="AW57">
        <v>2873.8331552757832</v>
      </c>
      <c r="AX57">
        <v>30.000544264091879</v>
      </c>
      <c r="AY57" s="14">
        <f t="shared" si="6"/>
        <v>6.0648381682065801E-2</v>
      </c>
      <c r="AZ57" s="28">
        <f t="shared" si="6"/>
        <v>6.8494096579880676E-2</v>
      </c>
      <c r="BA57">
        <v>2796.4033131047108</v>
      </c>
      <c r="BB57">
        <v>2809.8835642308591</v>
      </c>
      <c r="BC57">
        <v>20.121991031395741</v>
      </c>
      <c r="BD57" s="14">
        <f t="shared" si="7"/>
        <v>3.9705602332390767E-2</v>
      </c>
      <c r="BE57" s="28">
        <f t="shared" si="7"/>
        <v>4.4717573442217239E-2</v>
      </c>
    </row>
    <row r="58" spans="1:57" x14ac:dyDescent="0.3">
      <c r="A58" s="11" t="s">
        <v>74</v>
      </c>
      <c r="B58" s="12">
        <f t="shared" si="8"/>
        <v>2976.059608524924</v>
      </c>
      <c r="C58" s="12">
        <v>2626.348</v>
      </c>
      <c r="D58" s="13">
        <v>3209.1109999999999</v>
      </c>
      <c r="E58" s="14">
        <v>0.18159600000000001</v>
      </c>
      <c r="F58" s="13">
        <v>60.028449999999999</v>
      </c>
      <c r="G58" s="14">
        <f t="shared" si="9"/>
        <v>7.8308710889896188E-2</v>
      </c>
      <c r="H58">
        <v>2642.3549218073958</v>
      </c>
      <c r="I58">
        <v>3401.6186187577141</v>
      </c>
      <c r="J58" s="6">
        <v>0.22320659134550649</v>
      </c>
      <c r="K58">
        <v>60.014953851699829</v>
      </c>
      <c r="L58" s="14">
        <f t="shared" si="10"/>
        <v>0.14299411510904425</v>
      </c>
      <c r="M58">
        <v>2835.546215508798</v>
      </c>
      <c r="N58">
        <v>2976.059608524924</v>
      </c>
      <c r="O58" s="6">
        <v>4.7214576150835873E-2</v>
      </c>
      <c r="P58">
        <v>3600.0165660381322</v>
      </c>
      <c r="Q58" s="14">
        <f t="shared" si="11"/>
        <v>0</v>
      </c>
      <c r="R58">
        <v>3280.9376948038989</v>
      </c>
      <c r="S58">
        <v>3293.2905153811871</v>
      </c>
      <c r="T58">
        <v>20.000889486700181</v>
      </c>
      <c r="U58" s="14">
        <f t="shared" si="12"/>
        <v>0.10244354158957419</v>
      </c>
      <c r="V58" s="28">
        <f t="shared" si="12"/>
        <v>0.10659427181752511</v>
      </c>
      <c r="W58">
        <v>3270.31611377845</v>
      </c>
      <c r="X58">
        <v>3282.4414026282238</v>
      </c>
      <c r="Y58">
        <v>30.000534985007839</v>
      </c>
      <c r="Z58" s="14">
        <f t="shared" si="1"/>
        <v>9.887453343025393E-2</v>
      </c>
      <c r="AA58" s="28">
        <f t="shared" si="1"/>
        <v>0.10294880963595926</v>
      </c>
      <c r="AB58">
        <v>3253.7433930896618</v>
      </c>
      <c r="AC58">
        <v>3275.8891916756302</v>
      </c>
      <c r="AD58">
        <v>20.037482979008931</v>
      </c>
      <c r="AE58" s="14">
        <f t="shared" si="2"/>
        <v>9.3305854415453415E-2</v>
      </c>
      <c r="AF58" s="28">
        <f t="shared" si="2"/>
        <v>0.10074716994640975</v>
      </c>
      <c r="AG58">
        <v>3202.180190474649</v>
      </c>
      <c r="AH58">
        <v>3290.5736115652239</v>
      </c>
      <c r="AI58">
        <v>30.0409108045511</v>
      </c>
      <c r="AJ58" s="14">
        <f t="shared" si="3"/>
        <v>7.5979856486073888E-2</v>
      </c>
      <c r="AK58" s="28">
        <f t="shared" si="3"/>
        <v>0.10568135199287489</v>
      </c>
      <c r="AL58">
        <v>3250.5105698024322</v>
      </c>
      <c r="AM58">
        <v>3289.8351523555011</v>
      </c>
      <c r="AN58">
        <v>20.050003092410041</v>
      </c>
      <c r="AO58" s="14">
        <f t="shared" si="4"/>
        <v>9.2219578025703283E-2</v>
      </c>
      <c r="AP58" s="28">
        <f t="shared" si="4"/>
        <v>0.10543321878760996</v>
      </c>
      <c r="AQ58">
        <v>3215.296031032768</v>
      </c>
      <c r="AR58">
        <v>3292.6639416570019</v>
      </c>
      <c r="AS58">
        <v>30.031170316110369</v>
      </c>
      <c r="AT58" s="14">
        <f t="shared" si="5"/>
        <v>8.0386972701269571E-2</v>
      </c>
      <c r="AU58" s="28">
        <f t="shared" si="5"/>
        <v>0.10638373378851845</v>
      </c>
      <c r="AV58">
        <v>3201.0683590262161</v>
      </c>
      <c r="AW58">
        <v>3278.180012348575</v>
      </c>
      <c r="AX58">
        <v>30.14048714360688</v>
      </c>
      <c r="AY58" s="14">
        <f t="shared" si="6"/>
        <v>7.5606264691995551E-2</v>
      </c>
      <c r="AZ58" s="28">
        <f t="shared" si="6"/>
        <v>0.10151691953959088</v>
      </c>
      <c r="BA58">
        <v>3237.4558927275498</v>
      </c>
      <c r="BB58">
        <v>3262.6837390533851</v>
      </c>
      <c r="BC58">
        <v>20.000590578000988</v>
      </c>
      <c r="BD58" s="14">
        <f t="shared" si="7"/>
        <v>8.7833013644570843E-2</v>
      </c>
      <c r="BE58" s="28">
        <f t="shared" si="7"/>
        <v>9.6309942753641825E-2</v>
      </c>
    </row>
    <row r="59" spans="1:57" x14ac:dyDescent="0.3">
      <c r="A59" s="11" t="s">
        <v>75</v>
      </c>
      <c r="B59" s="12">
        <f t="shared" si="8"/>
        <v>2956.950947237126</v>
      </c>
      <c r="C59" s="12">
        <v>2847.0210000000002</v>
      </c>
      <c r="D59" s="13">
        <v>3118.7069999999999</v>
      </c>
      <c r="E59" s="14">
        <v>8.7114999999999998E-2</v>
      </c>
      <c r="F59" s="13">
        <v>60.014270000000003</v>
      </c>
      <c r="G59" s="14">
        <f t="shared" si="9"/>
        <v>5.4703664568400506E-2</v>
      </c>
      <c r="H59">
        <v>2829.8357028069522</v>
      </c>
      <c r="I59">
        <v>3208.2508074105672</v>
      </c>
      <c r="J59" s="6">
        <v>0.1179505990396814</v>
      </c>
      <c r="K59">
        <v>60.011682987213128</v>
      </c>
      <c r="L59" s="14">
        <f t="shared" si="10"/>
        <v>8.4986144395884269E-2</v>
      </c>
      <c r="M59">
        <v>2897.6057048291732</v>
      </c>
      <c r="N59">
        <v>2956.950947237126</v>
      </c>
      <c r="O59" s="6">
        <v>2.00697419290666E-2</v>
      </c>
      <c r="P59">
        <v>3605.9866120815282</v>
      </c>
      <c r="Q59" s="14">
        <f t="shared" si="11"/>
        <v>0</v>
      </c>
      <c r="R59">
        <v>3082.2465178206821</v>
      </c>
      <c r="S59">
        <v>3085.757211484844</v>
      </c>
      <c r="T59">
        <v>20.000496696701159</v>
      </c>
      <c r="U59" s="14">
        <f t="shared" si="12"/>
        <v>4.2373232704664254E-2</v>
      </c>
      <c r="V59" s="28">
        <f t="shared" si="12"/>
        <v>4.3560500849048632E-2</v>
      </c>
      <c r="W59">
        <v>3079.5169657149372</v>
      </c>
      <c r="X59">
        <v>3084.8134358810189</v>
      </c>
      <c r="Y59">
        <v>30.000657089601741</v>
      </c>
      <c r="Z59" s="14">
        <f t="shared" si="1"/>
        <v>4.1450135854412033E-2</v>
      </c>
      <c r="AA59" s="28">
        <f t="shared" si="1"/>
        <v>4.3241328965353057E-2</v>
      </c>
      <c r="AB59">
        <v>3081.9826050208048</v>
      </c>
      <c r="AC59">
        <v>3084.7631813385401</v>
      </c>
      <c r="AD59">
        <v>20.00058351180051</v>
      </c>
      <c r="AE59" s="14">
        <f t="shared" si="2"/>
        <v>4.2283981038138005E-2</v>
      </c>
      <c r="AF59" s="28">
        <f t="shared" si="2"/>
        <v>4.3224333572674752E-2</v>
      </c>
      <c r="AG59">
        <v>3065.1440677176538</v>
      </c>
      <c r="AH59">
        <v>3078.9038656543962</v>
      </c>
      <c r="AI59">
        <v>30.000480943173169</v>
      </c>
      <c r="AJ59" s="14">
        <f t="shared" si="3"/>
        <v>3.6589420119268384E-2</v>
      </c>
      <c r="AK59" s="28">
        <f t="shared" si="3"/>
        <v>4.1242793875636945E-2</v>
      </c>
      <c r="AL59">
        <v>3079.5169657149372</v>
      </c>
      <c r="AM59">
        <v>3085.0738887490288</v>
      </c>
      <c r="AN59">
        <v>20.000572714139711</v>
      </c>
      <c r="AO59" s="14">
        <f t="shared" si="4"/>
        <v>4.1450135854412033E-2</v>
      </c>
      <c r="AP59" s="28">
        <f t="shared" si="4"/>
        <v>4.332941053067401E-2</v>
      </c>
      <c r="AQ59">
        <v>3078.4910469018359</v>
      </c>
      <c r="AR59">
        <v>3084.7661131050991</v>
      </c>
      <c r="AS59">
        <v>30.000517308409329</v>
      </c>
      <c r="AT59" s="14">
        <f t="shared" si="5"/>
        <v>4.1103184271038672E-2</v>
      </c>
      <c r="AU59" s="28">
        <f t="shared" si="5"/>
        <v>4.3225325055662213E-2</v>
      </c>
      <c r="AV59">
        <v>3049.47276600229</v>
      </c>
      <c r="AW59">
        <v>3076.626065304341</v>
      </c>
      <c r="AX59">
        <v>30.00068173689651</v>
      </c>
      <c r="AY59" s="14">
        <f t="shared" si="6"/>
        <v>3.1289602166587577E-2</v>
      </c>
      <c r="AZ59" s="28">
        <f t="shared" si="6"/>
        <v>4.0472473234307554E-2</v>
      </c>
      <c r="BA59">
        <v>3057.884276084043</v>
      </c>
      <c r="BB59">
        <v>3082.0520128850098</v>
      </c>
      <c r="BC59">
        <v>20.000506188900911</v>
      </c>
      <c r="BD59" s="14">
        <f t="shared" si="7"/>
        <v>3.4134258784788311E-2</v>
      </c>
      <c r="BE59" s="28">
        <f t="shared" si="7"/>
        <v>4.2307453819879562E-2</v>
      </c>
    </row>
    <row r="60" spans="1:57" x14ac:dyDescent="0.3">
      <c r="A60" s="11" t="s">
        <v>76</v>
      </c>
      <c r="B60" s="12">
        <f t="shared" si="8"/>
        <v>2896.3189760155419</v>
      </c>
      <c r="C60" s="12">
        <v>2697.6320000000001</v>
      </c>
      <c r="D60" s="13">
        <v>2981.7759999999998</v>
      </c>
      <c r="E60" s="14">
        <v>9.5294000000000004E-2</v>
      </c>
      <c r="F60" s="13">
        <v>60.01576</v>
      </c>
      <c r="G60" s="14">
        <f t="shared" si="9"/>
        <v>2.9505391047094168E-2</v>
      </c>
      <c r="H60">
        <v>2697.5854863135928</v>
      </c>
      <c r="I60">
        <v>3048.7761176690092</v>
      </c>
      <c r="J60" s="6">
        <v>0.11519069219944179</v>
      </c>
      <c r="K60">
        <v>60.016299962997437</v>
      </c>
      <c r="L60" s="14">
        <f t="shared" si="10"/>
        <v>5.2638242857905838E-2</v>
      </c>
      <c r="M60">
        <v>2805.6372986873862</v>
      </c>
      <c r="N60">
        <v>2896.3189760155419</v>
      </c>
      <c r="O60" s="6">
        <v>3.1309285365008467E-2</v>
      </c>
      <c r="P60">
        <v>3600.0204420089722</v>
      </c>
      <c r="Q60" s="14">
        <f t="shared" si="11"/>
        <v>0</v>
      </c>
      <c r="R60">
        <v>3020.911337523502</v>
      </c>
      <c r="S60">
        <v>3032.510890249448</v>
      </c>
      <c r="T60">
        <v>20.000438810397458</v>
      </c>
      <c r="U60" s="14">
        <f t="shared" si="12"/>
        <v>4.3017486174593042E-2</v>
      </c>
      <c r="V60" s="28">
        <f t="shared" si="12"/>
        <v>4.7022415473472801E-2</v>
      </c>
      <c r="W60">
        <v>3026.9479355336439</v>
      </c>
      <c r="X60">
        <v>3040.9612912252701</v>
      </c>
      <c r="Y60">
        <v>30.001004086606549</v>
      </c>
      <c r="Z60" s="14">
        <f t="shared" si="1"/>
        <v>4.5101717248632558E-2</v>
      </c>
      <c r="AA60" s="28">
        <f t="shared" si="1"/>
        <v>4.994005025258378E-2</v>
      </c>
      <c r="AB60">
        <v>3022.9339840897928</v>
      </c>
      <c r="AC60">
        <v>3029.1847846807768</v>
      </c>
      <c r="AD60">
        <v>20.048570882214701</v>
      </c>
      <c r="AE60" s="14">
        <f t="shared" si="2"/>
        <v>4.3715836937420073E-2</v>
      </c>
      <c r="AF60" s="28">
        <f t="shared" si="2"/>
        <v>4.5874024845156396E-2</v>
      </c>
      <c r="AG60">
        <v>3023.5663174691299</v>
      </c>
      <c r="AH60">
        <v>3069.216279246496</v>
      </c>
      <c r="AI60">
        <v>30.00035458113998</v>
      </c>
      <c r="AJ60" s="14">
        <f t="shared" si="3"/>
        <v>4.3934160051888278E-2</v>
      </c>
      <c r="AK60" s="28">
        <f t="shared" si="3"/>
        <v>5.96955323853205E-2</v>
      </c>
      <c r="AL60">
        <v>3006.976645005479</v>
      </c>
      <c r="AM60">
        <v>3022.6749984020621</v>
      </c>
      <c r="AN60">
        <v>20.000853925221602</v>
      </c>
      <c r="AO60" s="14">
        <f t="shared" si="4"/>
        <v>3.820631287723996E-2</v>
      </c>
      <c r="AP60" s="28">
        <f t="shared" si="4"/>
        <v>4.3626418026769899E-2</v>
      </c>
      <c r="AQ60">
        <v>3065.9887200470048</v>
      </c>
      <c r="AR60">
        <v>3077.2093444159341</v>
      </c>
      <c r="AS60">
        <v>30.00038857411128</v>
      </c>
      <c r="AT60" s="14">
        <f t="shared" si="5"/>
        <v>5.8581166451796368E-2</v>
      </c>
      <c r="AU60" s="28">
        <f t="shared" si="5"/>
        <v>6.2455264733735423E-2</v>
      </c>
      <c r="AV60">
        <v>3112.968580076446</v>
      </c>
      <c r="AW60">
        <v>3135.406425160108</v>
      </c>
      <c r="AX60">
        <v>30.00064176581218</v>
      </c>
      <c r="AY60" s="14">
        <f t="shared" si="6"/>
        <v>7.4801707220434777E-2</v>
      </c>
      <c r="AZ60" s="28">
        <f t="shared" si="6"/>
        <v>8.2548728618792547E-2</v>
      </c>
      <c r="BA60">
        <v>3027.4564261715032</v>
      </c>
      <c r="BB60">
        <v>3049.5840050644301</v>
      </c>
      <c r="BC60">
        <v>20.009102989401431</v>
      </c>
      <c r="BD60" s="14">
        <f t="shared" si="7"/>
        <v>4.5277281695114489E-2</v>
      </c>
      <c r="BE60" s="28">
        <f t="shared" si="7"/>
        <v>5.2917178776950353E-2</v>
      </c>
    </row>
    <row r="61" spans="1:57" x14ac:dyDescent="0.3">
      <c r="A61" s="11" t="s">
        <v>77</v>
      </c>
      <c r="B61" s="12">
        <f t="shared" si="8"/>
        <v>2672.296202316581</v>
      </c>
      <c r="C61" s="12">
        <v>2350.3220000000001</v>
      </c>
      <c r="D61" s="13">
        <v>2808.2759999999998</v>
      </c>
      <c r="E61" s="14">
        <v>0.163073</v>
      </c>
      <c r="F61" s="13">
        <v>60.029290000000003</v>
      </c>
      <c r="G61" s="14">
        <f t="shared" si="9"/>
        <v>5.0885002031413884E-2</v>
      </c>
      <c r="H61">
        <v>2338.3712448480919</v>
      </c>
      <c r="I61">
        <v>2843.3449788562671</v>
      </c>
      <c r="J61" s="6">
        <v>0.1775984756557053</v>
      </c>
      <c r="K61">
        <v>60.029473066329963</v>
      </c>
      <c r="L61" s="14">
        <f t="shared" si="10"/>
        <v>6.4008165109618445E-2</v>
      </c>
      <c r="M61">
        <v>2511.8556967167442</v>
      </c>
      <c r="N61">
        <v>2672.296202316581</v>
      </c>
      <c r="O61" s="6">
        <v>6.0038443889847727E-2</v>
      </c>
      <c r="P61">
        <v>3600.348962783813</v>
      </c>
      <c r="Q61" s="14">
        <f t="shared" si="11"/>
        <v>0</v>
      </c>
      <c r="R61">
        <v>2839.8478537087208</v>
      </c>
      <c r="S61">
        <v>2860.2811709072771</v>
      </c>
      <c r="T61">
        <v>20.03298374580045</v>
      </c>
      <c r="U61" s="14">
        <f t="shared" si="12"/>
        <v>6.2699505858254526E-2</v>
      </c>
      <c r="V61" s="28">
        <f t="shared" si="12"/>
        <v>7.034585777869018E-2</v>
      </c>
      <c r="W61">
        <v>2837.9578670635269</v>
      </c>
      <c r="X61">
        <v>2850.6585583212841</v>
      </c>
      <c r="Y61">
        <v>30.000503784001921</v>
      </c>
      <c r="Z61" s="14">
        <f t="shared" si="1"/>
        <v>6.1992253928788224E-2</v>
      </c>
      <c r="AA61" s="28">
        <f t="shared" si="1"/>
        <v>6.6744979785580263E-2</v>
      </c>
      <c r="AB61">
        <v>2803.6423965727308</v>
      </c>
      <c r="AC61">
        <v>2836.0469493044911</v>
      </c>
      <c r="AD61">
        <v>20.000541166623591</v>
      </c>
      <c r="AE61" s="14">
        <f t="shared" si="2"/>
        <v>4.915106122677846E-2</v>
      </c>
      <c r="AF61" s="28">
        <f t="shared" si="2"/>
        <v>6.1277169366912472E-2</v>
      </c>
      <c r="AG61">
        <v>2845.502789926712</v>
      </c>
      <c r="AH61">
        <v>2872.02101969962</v>
      </c>
      <c r="AI61">
        <v>30.079153236839922</v>
      </c>
      <c r="AJ61" s="14">
        <f t="shared" si="3"/>
        <v>6.4815639621079557E-2</v>
      </c>
      <c r="AK61" s="28">
        <f t="shared" si="3"/>
        <v>7.4739026762789221E-2</v>
      </c>
      <c r="AL61">
        <v>2815.1669172256861</v>
      </c>
      <c r="AM61">
        <v>2840.7932621903592</v>
      </c>
      <c r="AN61">
        <v>20.02629301957786</v>
      </c>
      <c r="AO61" s="14">
        <f t="shared" si="4"/>
        <v>5.3463652264764752E-2</v>
      </c>
      <c r="AP61" s="28">
        <f t="shared" si="4"/>
        <v>6.305328717965851E-2</v>
      </c>
      <c r="AQ61">
        <v>2846.630530531887</v>
      </c>
      <c r="AR61">
        <v>2866.3862561294159</v>
      </c>
      <c r="AS61">
        <v>30.000577687169429</v>
      </c>
      <c r="AT61" s="14">
        <f t="shared" si="5"/>
        <v>6.5237651449033845E-2</v>
      </c>
      <c r="AU61" s="28">
        <f t="shared" si="5"/>
        <v>7.2630441806780466E-2</v>
      </c>
      <c r="AV61">
        <v>2822.570608646879</v>
      </c>
      <c r="AW61">
        <v>2866.1690866174672</v>
      </c>
      <c r="AX61">
        <v>30.00065147430869</v>
      </c>
      <c r="AY61" s="14">
        <f t="shared" si="6"/>
        <v>5.6234187737132943E-2</v>
      </c>
      <c r="AZ61" s="28">
        <f t="shared" si="6"/>
        <v>7.2549174800615346E-2</v>
      </c>
      <c r="BA61">
        <v>2844.133998630221</v>
      </c>
      <c r="BB61">
        <v>2888.2625405046228</v>
      </c>
      <c r="BC61">
        <v>20.000620241294381</v>
      </c>
      <c r="BD61" s="14">
        <f t="shared" si="7"/>
        <v>6.4303424210488291E-2</v>
      </c>
      <c r="BE61" s="28">
        <f t="shared" si="7"/>
        <v>8.0816766494980333E-2</v>
      </c>
    </row>
    <row r="62" spans="1:57" x14ac:dyDescent="0.3">
      <c r="A62" s="11" t="s">
        <v>78</v>
      </c>
      <c r="B62" s="12">
        <f t="shared" si="8"/>
        <v>2900.257408737476</v>
      </c>
      <c r="C62" s="12">
        <v>2660.7089999999998</v>
      </c>
      <c r="D62" s="13">
        <v>3116.58</v>
      </c>
      <c r="E62" s="14">
        <v>0.14627299999999999</v>
      </c>
      <c r="F62" s="13">
        <v>60.010689999999997</v>
      </c>
      <c r="G62" s="14">
        <f t="shared" si="9"/>
        <v>7.458737648969313E-2</v>
      </c>
      <c r="H62">
        <v>2621.4139633535651</v>
      </c>
      <c r="I62">
        <v>3205.2007519086692</v>
      </c>
      <c r="J62" s="6">
        <v>0.18213735542382739</v>
      </c>
      <c r="K62">
        <v>60.031950950622559</v>
      </c>
      <c r="L62" s="14">
        <f t="shared" si="10"/>
        <v>0.10514354424283306</v>
      </c>
      <c r="M62">
        <v>2797.5888176418589</v>
      </c>
      <c r="N62">
        <v>2900.257408737476</v>
      </c>
      <c r="O62" s="6">
        <v>3.5399820300886377E-2</v>
      </c>
      <c r="P62">
        <v>3600.0187299251561</v>
      </c>
      <c r="Q62" s="14">
        <f t="shared" si="11"/>
        <v>0</v>
      </c>
      <c r="R62">
        <v>3024.4443750735841</v>
      </c>
      <c r="S62">
        <v>3033.78006484547</v>
      </c>
      <c r="T62">
        <v>20.00056226710003</v>
      </c>
      <c r="U62" s="14">
        <f t="shared" si="12"/>
        <v>4.281929112980646E-2</v>
      </c>
      <c r="V62" s="28">
        <f t="shared" si="12"/>
        <v>4.6038208783032913E-2</v>
      </c>
      <c r="W62">
        <v>3027.1040311753818</v>
      </c>
      <c r="X62">
        <v>3032.7425666727672</v>
      </c>
      <c r="Y62">
        <v>30.000435375599771</v>
      </c>
      <c r="Z62" s="14">
        <f t="shared" si="1"/>
        <v>4.3736332525437446E-2</v>
      </c>
      <c r="AA62" s="28">
        <f t="shared" si="1"/>
        <v>4.5680482544811059E-2</v>
      </c>
      <c r="AB62">
        <v>3017.4328840653429</v>
      </c>
      <c r="AC62">
        <v>3027.0836016066569</v>
      </c>
      <c r="AD62">
        <v>20.063309814594689</v>
      </c>
      <c r="AE62" s="14">
        <f t="shared" si="2"/>
        <v>4.040175019460604E-2</v>
      </c>
      <c r="AF62" s="28">
        <f t="shared" si="2"/>
        <v>4.3729288471808493E-2</v>
      </c>
      <c r="AG62">
        <v>3061.8522748344822</v>
      </c>
      <c r="AH62">
        <v>3077.360986789909</v>
      </c>
      <c r="AI62">
        <v>30.000452247355131</v>
      </c>
      <c r="AJ62" s="14">
        <f t="shared" si="3"/>
        <v>5.5717422050255441E-2</v>
      </c>
      <c r="AK62" s="28">
        <f t="shared" si="3"/>
        <v>6.106477911887441E-2</v>
      </c>
      <c r="AL62">
        <v>3006.7229997632958</v>
      </c>
      <c r="AM62">
        <v>3028.239696462344</v>
      </c>
      <c r="AN62">
        <v>20.000641671149062</v>
      </c>
      <c r="AO62" s="14">
        <f t="shared" si="4"/>
        <v>3.6709014415436246E-2</v>
      </c>
      <c r="AP62" s="28">
        <f t="shared" si="4"/>
        <v>4.4127906488334957E-2</v>
      </c>
      <c r="AQ62">
        <v>3097.610616363937</v>
      </c>
      <c r="AR62">
        <v>3115.3719438566059</v>
      </c>
      <c r="AS62">
        <v>30.000511932815421</v>
      </c>
      <c r="AT62" s="14">
        <f t="shared" si="5"/>
        <v>6.804679027175442E-2</v>
      </c>
      <c r="AU62" s="28">
        <f t="shared" si="5"/>
        <v>7.4170842378012344E-2</v>
      </c>
      <c r="AV62">
        <v>3084.926858238859</v>
      </c>
      <c r="AW62">
        <v>3112.830937709281</v>
      </c>
      <c r="AX62">
        <v>30.18158725749818</v>
      </c>
      <c r="AY62" s="14">
        <f t="shared" si="6"/>
        <v>6.3673468756613685E-2</v>
      </c>
      <c r="AZ62" s="28">
        <f t="shared" si="6"/>
        <v>7.329471112853439E-2</v>
      </c>
      <c r="BA62">
        <v>3021.4452321964218</v>
      </c>
      <c r="BB62">
        <v>3041.2040000619991</v>
      </c>
      <c r="BC62">
        <v>20.066459544590909</v>
      </c>
      <c r="BD62" s="14">
        <f t="shared" si="7"/>
        <v>4.1785195718782975E-2</v>
      </c>
      <c r="BE62" s="28">
        <f t="shared" si="7"/>
        <v>4.8597959236273157E-2</v>
      </c>
    </row>
    <row r="63" spans="1:57" x14ac:dyDescent="0.3">
      <c r="A63" s="15" t="s">
        <v>7</v>
      </c>
      <c r="B63" s="16"/>
      <c r="C63" s="17">
        <f>AVERAGE(C3:C62)</f>
        <v>2664.3291666666673</v>
      </c>
      <c r="D63" s="17">
        <f>AVERAGE(D3:D62)</f>
        <v>3216.1440000000007</v>
      </c>
      <c r="E63" s="23">
        <f t="shared" ref="E63:G63" si="13">AVERAGE(E3:E62)</f>
        <v>0.13799710000000001</v>
      </c>
      <c r="F63" s="17">
        <f t="shared" si="13"/>
        <v>60.041682666666667</v>
      </c>
      <c r="G63" s="17">
        <f t="shared" si="13"/>
        <v>0.11900761846283285</v>
      </c>
      <c r="H63" s="17">
        <f>AVERAGE(H3:H62)</f>
        <v>2665.1966942634267</v>
      </c>
      <c r="I63" s="17">
        <f>AVERAGE(I3:I62)</f>
        <v>3052.7295540870487</v>
      </c>
      <c r="J63" s="23">
        <f>AVERAGE(J3:J62)</f>
        <v>0.1264546847987523</v>
      </c>
      <c r="K63" s="17">
        <f t="shared" ref="K63:L63" si="14">AVERAGE(K3:K62)</f>
        <v>60.030667984485625</v>
      </c>
      <c r="L63" s="23">
        <f t="shared" si="14"/>
        <v>6.1384519708796929E-2</v>
      </c>
      <c r="M63" s="17">
        <f>AVERAGE(M3:M62)</f>
        <v>2774.3191589107009</v>
      </c>
      <c r="N63" s="17">
        <f>AVERAGE(N3:N62)</f>
        <v>2876.1008916748619</v>
      </c>
      <c r="O63" s="23">
        <f>AVERAGE(O3:O62)</f>
        <v>3.584300380181267E-2</v>
      </c>
      <c r="P63" s="17">
        <f t="shared" ref="P63:Q63" si="15">AVERAGE(P3:P62)</f>
        <v>3600.2358542283378</v>
      </c>
      <c r="Q63" s="17">
        <f t="shared" si="15"/>
        <v>0</v>
      </c>
      <c r="R63" s="17">
        <f>AVERAGE(R3:R62)</f>
        <v>3000.1041998450123</v>
      </c>
      <c r="S63" s="17"/>
      <c r="T63" s="17">
        <f>AVERAGE(T3:T62)</f>
        <v>20.006581622708328</v>
      </c>
      <c r="U63" s="23">
        <f>AVERAGE(U3:U62)</f>
        <v>4.3109807268256348E-2</v>
      </c>
      <c r="V63" s="23">
        <f>AVERAGE(V3:V62)</f>
        <v>4.7472059024830579E-2</v>
      </c>
      <c r="W63" s="17">
        <f>AVERAGE(W3:W62)</f>
        <v>3014.256082218229</v>
      </c>
      <c r="X63" s="17"/>
      <c r="Y63" s="17">
        <f>AVERAGE(Y3:Y62)</f>
        <v>30.004711843104694</v>
      </c>
      <c r="Z63" s="23">
        <f>AVERAGE(Z3:Z62)</f>
        <v>4.7989856172564273E-2</v>
      </c>
      <c r="AA63" s="23">
        <f>AVERAGE(AA3:AA62)</f>
        <v>5.4695664949495307E-2</v>
      </c>
      <c r="AB63" s="17">
        <f>AVERAGE(AB3:AB62)</f>
        <v>2999.7957490660642</v>
      </c>
      <c r="AC63" s="17"/>
      <c r="AD63" s="17">
        <f>AVERAGE(AD3:AD62)</f>
        <v>20.027923815236818</v>
      </c>
      <c r="AE63" s="23">
        <f>AVERAGE(AE3:AE62)</f>
        <v>4.3010541837208552E-2</v>
      </c>
      <c r="AF63" s="23">
        <f>AVERAGE(AF3:AF62)</f>
        <v>4.8726482689149156E-2</v>
      </c>
      <c r="AG63" s="17">
        <f>AVERAGE(AG3:AG62)</f>
        <v>3015.8516184208702</v>
      </c>
      <c r="AH63" s="17"/>
      <c r="AI63" s="17">
        <f>AVERAGE(AI3:AI62)</f>
        <v>30.010700799034279</v>
      </c>
      <c r="AJ63" s="23">
        <f>AVERAGE(AJ3:AJ62)</f>
        <v>4.8562750322173963E-2</v>
      </c>
      <c r="AK63" s="23">
        <f>AVERAGE(AK3:AK62)</f>
        <v>5.7443960324153741E-2</v>
      </c>
      <c r="AL63" s="17">
        <f>AVERAGE(AL3:AL62)</f>
        <v>2993.0844237256611</v>
      </c>
      <c r="AM63" s="17"/>
      <c r="AN63" s="17">
        <f>AVERAGE(AN3:AN62)</f>
        <v>20.006582591622522</v>
      </c>
      <c r="AO63" s="23">
        <f>AVERAGE(AO3:AO62)</f>
        <v>4.066475668623943E-2</v>
      </c>
      <c r="AP63" s="23">
        <f>AVERAGE(AP3:AP62)</f>
        <v>4.6877691790384361E-2</v>
      </c>
      <c r="AQ63" s="17">
        <f>AVERAGE(AQ3:AQ62)</f>
        <v>3033.0070640991717</v>
      </c>
      <c r="AR63" s="17"/>
      <c r="AS63" s="17">
        <f>AVERAGE(AS3:AS62)</f>
        <v>30.035726464345739</v>
      </c>
      <c r="AT63" s="23">
        <f>AVERAGE(AT3:AT62)</f>
        <v>5.4584153165314356E-2</v>
      </c>
      <c r="AU63" s="23">
        <f>AVERAGE(AU3:AU62)</f>
        <v>6.5653207736713168E-2</v>
      </c>
      <c r="AV63" s="17">
        <f>AVERAGE(AV3:AV62)</f>
        <v>3031.4952833871039</v>
      </c>
      <c r="AW63" s="17"/>
      <c r="AX63" s="17">
        <f t="shared" ref="AX63:BE63" si="16">AVERAGE(AX3:AX62)</f>
        <v>30.020800747559019</v>
      </c>
      <c r="AY63" s="23">
        <f t="shared" si="16"/>
        <v>5.4010684325014616E-2</v>
      </c>
      <c r="AZ63" s="23">
        <f t="shared" si="16"/>
        <v>6.429803509887913E-2</v>
      </c>
      <c r="BA63" s="17">
        <f t="shared" si="16"/>
        <v>3012.5405351801342</v>
      </c>
      <c r="BB63" s="17">
        <f t="shared" si="16"/>
        <v>3034.8181487075321</v>
      </c>
      <c r="BC63" s="17">
        <f t="shared" si="16"/>
        <v>20.040433118898665</v>
      </c>
      <c r="BD63" s="23">
        <f t="shared" si="16"/>
        <v>4.7386553823844407E-2</v>
      </c>
      <c r="BE63" s="23">
        <f t="shared" si="16"/>
        <v>5.5213749496742827E-2</v>
      </c>
    </row>
    <row r="64" spans="1:57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0</v>
      </c>
      <c r="P64">
        <f>COUNTIF(P3:P62,"&lt;3600")</f>
        <v>0</v>
      </c>
      <c r="Q64">
        <f>COUNTIF(Q3:Q62,"&lt;0,000001")</f>
        <v>60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</row>
  </sheetData>
  <mergeCells count="11"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Tabla Paper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Ignacio Reyes Polanco</cp:lastModifiedBy>
  <dcterms:created xsi:type="dcterms:W3CDTF">2015-06-05T18:17:20Z</dcterms:created>
  <dcterms:modified xsi:type="dcterms:W3CDTF">2023-09-15T15:52:16Z</dcterms:modified>
</cp:coreProperties>
</file>