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5F87F9BB-0260-49DE-90B4-6FDA450C07C9}" xr6:coauthVersionLast="47" xr6:coauthVersionMax="47" xr10:uidLastSave="{00000000-0000-0000-0000-000000000000}"/>
  <bookViews>
    <workbookView xWindow="5700" yWindow="180" windowWidth="17280" windowHeight="8880" firstSheet="2" activeTab="5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X59" i="2" l="1"/>
  <c r="GV59" i="2"/>
  <c r="GS59" i="2"/>
  <c r="GQ59" i="2"/>
  <c r="GN59" i="2"/>
  <c r="GL59" i="2"/>
  <c r="GI59" i="2"/>
  <c r="GG59" i="2"/>
  <c r="GX59" i="3"/>
  <c r="GV59" i="3"/>
  <c r="GS59" i="3"/>
  <c r="GQ59" i="3"/>
  <c r="GN59" i="3"/>
  <c r="GL59" i="3"/>
  <c r="GI59" i="3"/>
  <c r="GG59" i="3"/>
  <c r="GX59" i="4"/>
  <c r="GV59" i="4"/>
  <c r="GS59" i="4"/>
  <c r="GQ59" i="4"/>
  <c r="GN59" i="4"/>
  <c r="GL59" i="4"/>
  <c r="GI59" i="4"/>
  <c r="GG59" i="4"/>
  <c r="GX59" i="5"/>
  <c r="GV59" i="5"/>
  <c r="GS59" i="5"/>
  <c r="GQ59" i="5"/>
  <c r="GN59" i="5"/>
  <c r="GL59" i="5"/>
  <c r="GI59" i="5"/>
  <c r="GG59" i="5"/>
  <c r="FH59" i="6"/>
  <c r="FJ59" i="6"/>
  <c r="Y43" i="1"/>
  <c r="Y42" i="1"/>
  <c r="Y41" i="1"/>
  <c r="Y40" i="1"/>
  <c r="Y35" i="1"/>
  <c r="F35" i="1"/>
  <c r="GX59" i="6" l="1"/>
  <c r="GV59" i="6"/>
  <c r="F43" i="1" s="1"/>
  <c r="GS59" i="6"/>
  <c r="GQ59" i="6"/>
  <c r="F42" i="1" s="1"/>
  <c r="GN59" i="6"/>
  <c r="GL59" i="6"/>
  <c r="F41" i="1" s="1"/>
  <c r="GI59" i="6"/>
  <c r="GG59" i="6"/>
  <c r="F40" i="1" s="1"/>
  <c r="E43" i="1"/>
  <c r="E42" i="1"/>
  <c r="E41" i="1"/>
  <c r="E40" i="1"/>
  <c r="FJ59" i="5"/>
  <c r="FH59" i="5"/>
  <c r="E35" i="1" s="1"/>
  <c r="D43" i="1"/>
  <c r="D42" i="1"/>
  <c r="D41" i="1"/>
  <c r="D40" i="1"/>
  <c r="FJ59" i="4"/>
  <c r="FH59" i="4"/>
  <c r="D35" i="1" s="1"/>
  <c r="C43" i="1"/>
  <c r="C42" i="1"/>
  <c r="C41" i="1"/>
  <c r="C40" i="1"/>
  <c r="FJ59" i="3"/>
  <c r="FH59" i="3"/>
  <c r="C35" i="1" s="1"/>
  <c r="FL9" i="3"/>
  <c r="C7" i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  <c r="Y12" i="1"/>
  <c r="AE59" i="6"/>
  <c r="AC59" i="6"/>
  <c r="F12" i="1" s="1"/>
  <c r="Z59" i="6"/>
  <c r="X59" i="6"/>
  <c r="F11" i="1" s="1"/>
  <c r="U59" i="6"/>
  <c r="S59" i="6"/>
  <c r="F10" i="1" s="1"/>
  <c r="P59" i="6"/>
  <c r="N59" i="6"/>
  <c r="F9" i="1" s="1"/>
  <c r="K59" i="6"/>
  <c r="I59" i="6"/>
  <c r="F8" i="1" s="1"/>
  <c r="F59" i="6"/>
  <c r="D59" i="6"/>
  <c r="F7" i="1" s="1"/>
  <c r="AE59" i="5"/>
  <c r="AC59" i="5"/>
  <c r="E12" i="1" s="1"/>
  <c r="Z59" i="5"/>
  <c r="X59" i="5"/>
  <c r="E11" i="1" s="1"/>
  <c r="U59" i="5"/>
  <c r="S59" i="5"/>
  <c r="E10" i="1" s="1"/>
  <c r="P59" i="5"/>
  <c r="N59" i="5"/>
  <c r="E9" i="1" s="1"/>
  <c r="K59" i="5"/>
  <c r="I59" i="5"/>
  <c r="E8" i="1" s="1"/>
  <c r="F59" i="5"/>
  <c r="D59" i="5"/>
  <c r="E7" i="1" s="1"/>
  <c r="AE59" i="4"/>
  <c r="AC59" i="4"/>
  <c r="D12" i="1" s="1"/>
  <c r="Z59" i="4"/>
  <c r="X59" i="4"/>
  <c r="D11" i="1" s="1"/>
  <c r="U59" i="4"/>
  <c r="S59" i="4"/>
  <c r="D10" i="1" s="1"/>
  <c r="P59" i="4"/>
  <c r="N59" i="4"/>
  <c r="D9" i="1" s="1"/>
  <c r="K59" i="4"/>
  <c r="I59" i="4"/>
  <c r="D8" i="1" s="1"/>
  <c r="F59" i="4"/>
  <c r="D59" i="4"/>
  <c r="D7" i="1" s="1"/>
  <c r="AE59" i="3"/>
  <c r="AC59" i="3"/>
  <c r="C12" i="1" s="1"/>
  <c r="Z59" i="3"/>
  <c r="X59" i="3"/>
  <c r="C11" i="1" s="1"/>
  <c r="U59" i="3"/>
  <c r="S59" i="3"/>
  <c r="C10" i="1" s="1"/>
  <c r="P59" i="3"/>
  <c r="N59" i="3"/>
  <c r="C9" i="1" s="1"/>
  <c r="K59" i="3"/>
  <c r="I59" i="3"/>
  <c r="C8" i="1" s="1"/>
  <c r="F59" i="3"/>
  <c r="D59" i="3"/>
  <c r="AE59" i="2"/>
  <c r="AC59" i="2"/>
  <c r="B12" i="1" s="1"/>
  <c r="Z59" i="2"/>
  <c r="X59" i="2"/>
  <c r="B11" i="1" s="1"/>
  <c r="U59" i="2"/>
  <c r="S59" i="2"/>
  <c r="B10" i="1" s="1"/>
  <c r="P59" i="2"/>
  <c r="N59" i="2"/>
  <c r="B9" i="1" s="1"/>
  <c r="K59" i="2"/>
  <c r="I59" i="2"/>
  <c r="B8" i="1" s="1"/>
  <c r="F59" i="2"/>
  <c r="D59" i="2"/>
  <c r="B7" i="1" s="1"/>
  <c r="GP7" i="2" l="1"/>
  <c r="GO7" i="2"/>
  <c r="GY7" i="2"/>
  <c r="GU7" i="2"/>
  <c r="GK7" i="2"/>
  <c r="GJ7" i="2"/>
  <c r="GZ7" i="2"/>
  <c r="GT7" i="2"/>
  <c r="GP37" i="2"/>
  <c r="GO37" i="2"/>
  <c r="GT37" i="2"/>
  <c r="GK37" i="2"/>
  <c r="GJ37" i="2"/>
  <c r="GY37" i="2"/>
  <c r="GZ37" i="2"/>
  <c r="GU37" i="2"/>
  <c r="GP55" i="2"/>
  <c r="GO55" i="2"/>
  <c r="GZ55" i="2"/>
  <c r="GT55" i="2"/>
  <c r="GK55" i="2"/>
  <c r="GJ55" i="2"/>
  <c r="GY55" i="2"/>
  <c r="GU55" i="2"/>
  <c r="GP23" i="2"/>
  <c r="GO23" i="2"/>
  <c r="GZ23" i="2"/>
  <c r="GY23" i="2"/>
  <c r="GU23" i="2"/>
  <c r="GT23" i="2"/>
  <c r="GK23" i="2"/>
  <c r="GJ23" i="2"/>
  <c r="GY54" i="2"/>
  <c r="GU54" i="2"/>
  <c r="GT54" i="2"/>
  <c r="GZ54" i="2"/>
  <c r="GP54" i="2"/>
  <c r="GO54" i="2"/>
  <c r="GK54" i="2"/>
  <c r="GJ54" i="2"/>
  <c r="GY22" i="2"/>
  <c r="GU22" i="2"/>
  <c r="GT22" i="2"/>
  <c r="GZ22" i="2"/>
  <c r="GP22" i="2"/>
  <c r="GK22" i="2"/>
  <c r="GJ22" i="2"/>
  <c r="GO22" i="2"/>
  <c r="GY6" i="2"/>
  <c r="GU6" i="2"/>
  <c r="GT6" i="2"/>
  <c r="GZ6" i="2"/>
  <c r="GP6" i="2"/>
  <c r="GO6" i="2"/>
  <c r="GJ6" i="2"/>
  <c r="GK6" i="2"/>
  <c r="GP53" i="2"/>
  <c r="GO53" i="2"/>
  <c r="GY53" i="2"/>
  <c r="GU53" i="2"/>
  <c r="GK53" i="2"/>
  <c r="GZ53" i="2"/>
  <c r="GT53" i="2"/>
  <c r="GJ53" i="2"/>
  <c r="GP21" i="2"/>
  <c r="GO21" i="2"/>
  <c r="GY21" i="2"/>
  <c r="GU21" i="2"/>
  <c r="GK21" i="2"/>
  <c r="GZ21" i="2"/>
  <c r="GT21" i="2"/>
  <c r="GJ21" i="2"/>
  <c r="GP5" i="2"/>
  <c r="GT5" i="2"/>
  <c r="GO5" i="2"/>
  <c r="GJ5" i="2"/>
  <c r="GK5" i="2"/>
  <c r="GZ5" i="2"/>
  <c r="GY5" i="2"/>
  <c r="GU5" i="2"/>
  <c r="GY52" i="2"/>
  <c r="GU52" i="2"/>
  <c r="GT52" i="2"/>
  <c r="GZ52" i="2"/>
  <c r="GP52" i="2"/>
  <c r="GO52" i="2"/>
  <c r="GK52" i="2"/>
  <c r="GJ52" i="2"/>
  <c r="GY36" i="2"/>
  <c r="GU36" i="2"/>
  <c r="GT36" i="2"/>
  <c r="GZ36" i="2"/>
  <c r="GP36" i="2"/>
  <c r="GO36" i="2"/>
  <c r="GK36" i="2"/>
  <c r="GJ36" i="2"/>
  <c r="GY20" i="2"/>
  <c r="GU20" i="2"/>
  <c r="GT20" i="2"/>
  <c r="GK20" i="2"/>
  <c r="GZ20" i="2"/>
  <c r="GP20" i="2"/>
  <c r="GO20" i="2"/>
  <c r="GJ20" i="2"/>
  <c r="GY4" i="2"/>
  <c r="GU4" i="2"/>
  <c r="GT4" i="2"/>
  <c r="GZ4" i="2"/>
  <c r="GO4" i="2"/>
  <c r="GP4" i="2"/>
  <c r="GK4" i="2"/>
  <c r="GJ4" i="2"/>
  <c r="GP51" i="2"/>
  <c r="GO51" i="2"/>
  <c r="GZ51" i="2"/>
  <c r="GY51" i="2"/>
  <c r="GU51" i="2"/>
  <c r="GT51" i="2"/>
  <c r="GK51" i="2"/>
  <c r="GJ51" i="2"/>
  <c r="GP35" i="2"/>
  <c r="GO35" i="2"/>
  <c r="GY35" i="2"/>
  <c r="GZ35" i="2"/>
  <c r="GU35" i="2"/>
  <c r="GJ35" i="2"/>
  <c r="GT35" i="2"/>
  <c r="GK35" i="2"/>
  <c r="GP19" i="2"/>
  <c r="GO19" i="2"/>
  <c r="GZ19" i="2"/>
  <c r="GY19" i="2"/>
  <c r="GK19" i="2"/>
  <c r="GU19" i="2"/>
  <c r="GT19" i="2"/>
  <c r="GJ19" i="2"/>
  <c r="GY50" i="2"/>
  <c r="GU50" i="2"/>
  <c r="GT50" i="2"/>
  <c r="GZ50" i="2"/>
  <c r="GP50" i="2"/>
  <c r="GK50" i="2"/>
  <c r="GO50" i="2"/>
  <c r="GJ50" i="2"/>
  <c r="GY34" i="2"/>
  <c r="GU34" i="2"/>
  <c r="GT34" i="2"/>
  <c r="GO34" i="2"/>
  <c r="GK34" i="2"/>
  <c r="GJ34" i="2"/>
  <c r="GZ34" i="2"/>
  <c r="GP34" i="2"/>
  <c r="GY18" i="2"/>
  <c r="GU18" i="2"/>
  <c r="GT18" i="2"/>
  <c r="GP18" i="2"/>
  <c r="GZ18" i="2"/>
  <c r="GO18" i="2"/>
  <c r="GK18" i="2"/>
  <c r="GJ18" i="2"/>
  <c r="GP49" i="2"/>
  <c r="GO49" i="2"/>
  <c r="GJ49" i="2"/>
  <c r="GZ49" i="2"/>
  <c r="GU49" i="2"/>
  <c r="GY49" i="2"/>
  <c r="GT49" i="2"/>
  <c r="GK49" i="2"/>
  <c r="GP33" i="2"/>
  <c r="GO33" i="2"/>
  <c r="GZ33" i="2"/>
  <c r="GY33" i="2"/>
  <c r="GT33" i="2"/>
  <c r="GK33" i="2"/>
  <c r="GU33" i="2"/>
  <c r="GJ33" i="2"/>
  <c r="GP17" i="2"/>
  <c r="GO17" i="2"/>
  <c r="GJ17" i="2"/>
  <c r="GZ17" i="2"/>
  <c r="GT17" i="2"/>
  <c r="GK17" i="2"/>
  <c r="GY17" i="2"/>
  <c r="GU17" i="2"/>
  <c r="GY48" i="2"/>
  <c r="GU48" i="2"/>
  <c r="GT48" i="2"/>
  <c r="GZ48" i="2"/>
  <c r="GP48" i="2"/>
  <c r="GO48" i="2"/>
  <c r="GK48" i="2"/>
  <c r="GJ48" i="2"/>
  <c r="GY32" i="2"/>
  <c r="GU32" i="2"/>
  <c r="GT32" i="2"/>
  <c r="GZ32" i="2"/>
  <c r="GP32" i="2"/>
  <c r="GO32" i="2"/>
  <c r="GK32" i="2"/>
  <c r="GJ32" i="2"/>
  <c r="GY16" i="2"/>
  <c r="GU16" i="2"/>
  <c r="GT16" i="2"/>
  <c r="GO16" i="2"/>
  <c r="GK16" i="2"/>
  <c r="GZ16" i="2"/>
  <c r="GP16" i="2"/>
  <c r="GJ16" i="2"/>
  <c r="GP47" i="2"/>
  <c r="GO47" i="2"/>
  <c r="GZ47" i="2"/>
  <c r="GY47" i="2"/>
  <c r="GT47" i="2"/>
  <c r="GU47" i="2"/>
  <c r="GK47" i="2"/>
  <c r="GJ47" i="2"/>
  <c r="GP31" i="2"/>
  <c r="GO31" i="2"/>
  <c r="GU31" i="2"/>
  <c r="GT31" i="2"/>
  <c r="GK31" i="2"/>
  <c r="GJ31" i="2"/>
  <c r="GZ31" i="2"/>
  <c r="GY31" i="2"/>
  <c r="GP15" i="2"/>
  <c r="GO15" i="2"/>
  <c r="GZ15" i="2"/>
  <c r="GY15" i="2"/>
  <c r="GU15" i="2"/>
  <c r="GT15" i="2"/>
  <c r="GK15" i="2"/>
  <c r="GJ15" i="2"/>
  <c r="GY46" i="2"/>
  <c r="GU46" i="2"/>
  <c r="GT46" i="2"/>
  <c r="GJ46" i="2"/>
  <c r="GO46" i="2"/>
  <c r="GZ46" i="2"/>
  <c r="GP46" i="2"/>
  <c r="GK46" i="2"/>
  <c r="GY30" i="2"/>
  <c r="GU30" i="2"/>
  <c r="GT30" i="2"/>
  <c r="GO30" i="2"/>
  <c r="GK30" i="2"/>
  <c r="GZ30" i="2"/>
  <c r="GP30" i="2"/>
  <c r="GJ30" i="2"/>
  <c r="GY14" i="2"/>
  <c r="GU14" i="2"/>
  <c r="GT14" i="2"/>
  <c r="GJ14" i="2"/>
  <c r="GZ14" i="2"/>
  <c r="GP14" i="2"/>
  <c r="GO14" i="2"/>
  <c r="GK14" i="2"/>
  <c r="GP45" i="2"/>
  <c r="GO45" i="2"/>
  <c r="GZ45" i="2"/>
  <c r="GY45" i="2"/>
  <c r="GU45" i="2"/>
  <c r="GJ45" i="2"/>
  <c r="GT45" i="2"/>
  <c r="GK45" i="2"/>
  <c r="GP29" i="2"/>
  <c r="GO29" i="2"/>
  <c r="GZ29" i="2"/>
  <c r="GY29" i="2"/>
  <c r="GT29" i="2"/>
  <c r="GJ29" i="2"/>
  <c r="GU29" i="2"/>
  <c r="GK29" i="2"/>
  <c r="GP13" i="2"/>
  <c r="GO13" i="2"/>
  <c r="GZ13" i="2"/>
  <c r="GY13" i="2"/>
  <c r="GU13" i="2"/>
  <c r="GJ13" i="2"/>
  <c r="GT13" i="2"/>
  <c r="GK13" i="2"/>
  <c r="GY38" i="2"/>
  <c r="GU38" i="2"/>
  <c r="GT38" i="2"/>
  <c r="GP38" i="2"/>
  <c r="GZ38" i="2"/>
  <c r="GO38" i="2"/>
  <c r="GJ38" i="2"/>
  <c r="GK38" i="2"/>
  <c r="GY28" i="2"/>
  <c r="GU28" i="2"/>
  <c r="GT28" i="2"/>
  <c r="GP28" i="2"/>
  <c r="GO28" i="2"/>
  <c r="GJ28" i="2"/>
  <c r="GK28" i="2"/>
  <c r="GZ28" i="2"/>
  <c r="GP43" i="2"/>
  <c r="GO43" i="2"/>
  <c r="GK43" i="2"/>
  <c r="GJ43" i="2"/>
  <c r="GY43" i="2"/>
  <c r="GU43" i="2"/>
  <c r="GT43" i="2"/>
  <c r="GZ43" i="2"/>
  <c r="GP27" i="2"/>
  <c r="GO27" i="2"/>
  <c r="GZ27" i="2"/>
  <c r="GU27" i="2"/>
  <c r="GT27" i="2"/>
  <c r="GJ27" i="2"/>
  <c r="GY27" i="2"/>
  <c r="GK27" i="2"/>
  <c r="GY42" i="2"/>
  <c r="GU42" i="2"/>
  <c r="GT42" i="2"/>
  <c r="GZ42" i="2"/>
  <c r="GP42" i="2"/>
  <c r="GO42" i="2"/>
  <c r="GJ42" i="2"/>
  <c r="GK42" i="2"/>
  <c r="GY26" i="2"/>
  <c r="GU26" i="2"/>
  <c r="GT26" i="2"/>
  <c r="GZ26" i="2"/>
  <c r="GP26" i="2"/>
  <c r="GO26" i="2"/>
  <c r="GK26" i="2"/>
  <c r="GJ26" i="2"/>
  <c r="GP57" i="2"/>
  <c r="GO57" i="2"/>
  <c r="GY57" i="2"/>
  <c r="GU57" i="2"/>
  <c r="GT57" i="2"/>
  <c r="GK57" i="2"/>
  <c r="GJ57" i="2"/>
  <c r="GZ57" i="2"/>
  <c r="GP41" i="2"/>
  <c r="GO41" i="2"/>
  <c r="GZ41" i="2"/>
  <c r="GU41" i="2"/>
  <c r="GY41" i="2"/>
  <c r="GT41" i="2"/>
  <c r="GK41" i="2"/>
  <c r="GJ41" i="2"/>
  <c r="GP25" i="2"/>
  <c r="GO25" i="2"/>
  <c r="GY25" i="2"/>
  <c r="GU25" i="2"/>
  <c r="GT25" i="2"/>
  <c r="GK25" i="2"/>
  <c r="GJ25" i="2"/>
  <c r="GZ25" i="2"/>
  <c r="GP9" i="2"/>
  <c r="GO9" i="2"/>
  <c r="GZ9" i="2"/>
  <c r="GT9" i="2"/>
  <c r="GY9" i="2"/>
  <c r="GU9" i="2"/>
  <c r="GK9" i="2"/>
  <c r="GJ9" i="2"/>
  <c r="GP39" i="2"/>
  <c r="GO39" i="2"/>
  <c r="GZ39" i="2"/>
  <c r="GY39" i="2"/>
  <c r="GU39" i="2"/>
  <c r="GK39" i="2"/>
  <c r="GJ39" i="2"/>
  <c r="GT39" i="2"/>
  <c r="GY44" i="2"/>
  <c r="GU44" i="2"/>
  <c r="GT44" i="2"/>
  <c r="GZ44" i="2"/>
  <c r="GP44" i="2"/>
  <c r="GO44" i="2"/>
  <c r="GK44" i="2"/>
  <c r="GJ44" i="2"/>
  <c r="GY12" i="2"/>
  <c r="GU12" i="2"/>
  <c r="GT12" i="2"/>
  <c r="GZ12" i="2"/>
  <c r="GP12" i="2"/>
  <c r="GO12" i="2"/>
  <c r="GK12" i="2"/>
  <c r="GJ12" i="2"/>
  <c r="GP3" i="2"/>
  <c r="GO3" i="2"/>
  <c r="GZ3" i="2"/>
  <c r="GY3" i="2"/>
  <c r="GU3" i="2"/>
  <c r="GT3" i="2"/>
  <c r="GK3" i="2"/>
  <c r="GJ3" i="2"/>
  <c r="GP11" i="2"/>
  <c r="GO11" i="2"/>
  <c r="GK11" i="2"/>
  <c r="GJ11" i="2"/>
  <c r="GZ11" i="2"/>
  <c r="GY11" i="2"/>
  <c r="GU11" i="2"/>
  <c r="GT11" i="2"/>
  <c r="GY58" i="2"/>
  <c r="GU58" i="2"/>
  <c r="GT58" i="2"/>
  <c r="GZ58" i="2"/>
  <c r="GP58" i="2"/>
  <c r="GO58" i="2"/>
  <c r="GK58" i="2"/>
  <c r="GJ58" i="2"/>
  <c r="GY10" i="2"/>
  <c r="GU10" i="2"/>
  <c r="GT10" i="2"/>
  <c r="GP10" i="2"/>
  <c r="GO10" i="2"/>
  <c r="GK10" i="2"/>
  <c r="GJ10" i="2"/>
  <c r="GZ10" i="2"/>
  <c r="GY56" i="2"/>
  <c r="GU56" i="2"/>
  <c r="GT56" i="2"/>
  <c r="GP56" i="2"/>
  <c r="GJ56" i="2"/>
  <c r="GZ56" i="2"/>
  <c r="GO56" i="2"/>
  <c r="GK56" i="2"/>
  <c r="GY40" i="2"/>
  <c r="GU40" i="2"/>
  <c r="GT40" i="2"/>
  <c r="GK40" i="2"/>
  <c r="GJ40" i="2"/>
  <c r="GZ40" i="2"/>
  <c r="GP40" i="2"/>
  <c r="GO40" i="2"/>
  <c r="GY24" i="2"/>
  <c r="GU24" i="2"/>
  <c r="GT24" i="2"/>
  <c r="GZ24" i="2"/>
  <c r="GP24" i="2"/>
  <c r="GO24" i="2"/>
  <c r="GK24" i="2"/>
  <c r="GJ24" i="2"/>
  <c r="GY8" i="2"/>
  <c r="GU8" i="2"/>
  <c r="GT8" i="2"/>
  <c r="GK8" i="2"/>
  <c r="GJ8" i="2"/>
  <c r="GZ8" i="2"/>
  <c r="GP8" i="2"/>
  <c r="GO8" i="2"/>
  <c r="FK31" i="3"/>
  <c r="GP31" i="3"/>
  <c r="GO31" i="3"/>
  <c r="GK31" i="3"/>
  <c r="GJ31" i="3"/>
  <c r="GZ31" i="3"/>
  <c r="GU31" i="3"/>
  <c r="GY31" i="3"/>
  <c r="GT31" i="3"/>
  <c r="GP48" i="3"/>
  <c r="GO48" i="3"/>
  <c r="GK48" i="3"/>
  <c r="GU48" i="3"/>
  <c r="GT48" i="3"/>
  <c r="GJ48" i="3"/>
  <c r="GZ48" i="3"/>
  <c r="GY48" i="3"/>
  <c r="GP33" i="3"/>
  <c r="GO33" i="3"/>
  <c r="GJ33" i="3"/>
  <c r="GK33" i="3"/>
  <c r="GZ33" i="3"/>
  <c r="GY33" i="3"/>
  <c r="GU33" i="3"/>
  <c r="GT33" i="3"/>
  <c r="GP50" i="3"/>
  <c r="GO50" i="3"/>
  <c r="GK50" i="3"/>
  <c r="GY50" i="3"/>
  <c r="GU50" i="3"/>
  <c r="GT50" i="3"/>
  <c r="GJ50" i="3"/>
  <c r="GZ50" i="3"/>
  <c r="GP19" i="3"/>
  <c r="GO19" i="3"/>
  <c r="GK19" i="3"/>
  <c r="GT19" i="3"/>
  <c r="GJ19" i="3"/>
  <c r="GZ19" i="3"/>
  <c r="GU19" i="3"/>
  <c r="GY19" i="3"/>
  <c r="GP51" i="3"/>
  <c r="GO51" i="3"/>
  <c r="GK51" i="3"/>
  <c r="GJ51" i="3"/>
  <c r="GY51" i="3"/>
  <c r="GU51" i="3"/>
  <c r="GT51" i="3"/>
  <c r="GZ51" i="3"/>
  <c r="GP20" i="3"/>
  <c r="GO20" i="3"/>
  <c r="GK20" i="3"/>
  <c r="GZ20" i="3"/>
  <c r="GU20" i="3"/>
  <c r="GT20" i="3"/>
  <c r="GY20" i="3"/>
  <c r="GJ20" i="3"/>
  <c r="GP52" i="3"/>
  <c r="GO52" i="3"/>
  <c r="GK52" i="3"/>
  <c r="GZ52" i="3"/>
  <c r="GY52" i="3"/>
  <c r="GJ52" i="3"/>
  <c r="GU52" i="3"/>
  <c r="GT52" i="3"/>
  <c r="GP37" i="3"/>
  <c r="GO37" i="3"/>
  <c r="GJ37" i="3"/>
  <c r="GK37" i="3"/>
  <c r="GY37" i="3"/>
  <c r="GU37" i="3"/>
  <c r="GZ37" i="3"/>
  <c r="GT37" i="3"/>
  <c r="GP6" i="3"/>
  <c r="GO6" i="3"/>
  <c r="GK6" i="3"/>
  <c r="GU6" i="3"/>
  <c r="GT6" i="3"/>
  <c r="GJ6" i="3"/>
  <c r="GZ6" i="3"/>
  <c r="GY6" i="3"/>
  <c r="GP54" i="3"/>
  <c r="GO54" i="3"/>
  <c r="GK54" i="3"/>
  <c r="GT54" i="3"/>
  <c r="GJ54" i="3"/>
  <c r="GZ54" i="3"/>
  <c r="GY54" i="3"/>
  <c r="GU54" i="3"/>
  <c r="FK23" i="3"/>
  <c r="GP23" i="3"/>
  <c r="GO23" i="3"/>
  <c r="GK23" i="3"/>
  <c r="GU23" i="3"/>
  <c r="GZ23" i="3"/>
  <c r="GY23" i="3"/>
  <c r="GT23" i="3"/>
  <c r="GJ23" i="3"/>
  <c r="GP8" i="3"/>
  <c r="GO8" i="3"/>
  <c r="GK8" i="3"/>
  <c r="GZ8" i="3"/>
  <c r="GY8" i="3"/>
  <c r="GU8" i="3"/>
  <c r="GT8" i="3"/>
  <c r="GJ8" i="3"/>
  <c r="GP40" i="3"/>
  <c r="GO40" i="3"/>
  <c r="GK40" i="3"/>
  <c r="GJ40" i="3"/>
  <c r="GZ40" i="3"/>
  <c r="GY40" i="3"/>
  <c r="GU40" i="3"/>
  <c r="GT40" i="3"/>
  <c r="GP9" i="3"/>
  <c r="GO9" i="3"/>
  <c r="GK9" i="3"/>
  <c r="GY9" i="3"/>
  <c r="GU9" i="3"/>
  <c r="GT9" i="3"/>
  <c r="GJ9" i="3"/>
  <c r="GZ9" i="3"/>
  <c r="GP41" i="3"/>
  <c r="GO41" i="3"/>
  <c r="GJ41" i="3"/>
  <c r="GK41" i="3"/>
  <c r="GU41" i="3"/>
  <c r="GT41" i="3"/>
  <c r="GZ41" i="3"/>
  <c r="GY41" i="3"/>
  <c r="GP10" i="3"/>
  <c r="GO10" i="3"/>
  <c r="GK10" i="3"/>
  <c r="GT10" i="3"/>
  <c r="GJ10" i="3"/>
  <c r="GU10" i="3"/>
  <c r="GY10" i="3"/>
  <c r="GZ10" i="3"/>
  <c r="GP27" i="3"/>
  <c r="GO27" i="3"/>
  <c r="GK27" i="3"/>
  <c r="GJ27" i="3"/>
  <c r="GU27" i="3"/>
  <c r="GT27" i="3"/>
  <c r="GY27" i="3"/>
  <c r="GZ27" i="3"/>
  <c r="GP12" i="3"/>
  <c r="GO12" i="3"/>
  <c r="GK12" i="3"/>
  <c r="GZ12" i="3"/>
  <c r="GY12" i="3"/>
  <c r="GJ12" i="3"/>
  <c r="GU12" i="3"/>
  <c r="GT12" i="3"/>
  <c r="GP28" i="3"/>
  <c r="GO28" i="3"/>
  <c r="GK28" i="3"/>
  <c r="GU28" i="3"/>
  <c r="GJ28" i="3"/>
  <c r="GZ28" i="3"/>
  <c r="GY28" i="3"/>
  <c r="GT28" i="3"/>
  <c r="GP44" i="3"/>
  <c r="GO44" i="3"/>
  <c r="GK44" i="3"/>
  <c r="GZ44" i="3"/>
  <c r="GU44" i="3"/>
  <c r="GT44" i="3"/>
  <c r="GJ44" i="3"/>
  <c r="GY44" i="3"/>
  <c r="FK15" i="3"/>
  <c r="GP15" i="3"/>
  <c r="GO15" i="3"/>
  <c r="GK15" i="3"/>
  <c r="GZ15" i="3"/>
  <c r="GY15" i="3"/>
  <c r="GU15" i="3"/>
  <c r="GT15" i="3"/>
  <c r="GJ15" i="3"/>
  <c r="GP16" i="3"/>
  <c r="GO16" i="3"/>
  <c r="GK16" i="3"/>
  <c r="GJ16" i="3"/>
  <c r="GT16" i="3"/>
  <c r="GY16" i="3"/>
  <c r="GU16" i="3"/>
  <c r="GZ16" i="3"/>
  <c r="GP18" i="3"/>
  <c r="GO18" i="3"/>
  <c r="GK18" i="3"/>
  <c r="GU18" i="3"/>
  <c r="GT18" i="3"/>
  <c r="GY18" i="3"/>
  <c r="GZ18" i="3"/>
  <c r="GJ18" i="3"/>
  <c r="GP3" i="3"/>
  <c r="GO3" i="3"/>
  <c r="GK3" i="3"/>
  <c r="GU3" i="3"/>
  <c r="GT3" i="3"/>
  <c r="GJ3" i="3"/>
  <c r="GZ3" i="3"/>
  <c r="GY3" i="3"/>
  <c r="GP36" i="3"/>
  <c r="GO36" i="3"/>
  <c r="GK36" i="3"/>
  <c r="GU36" i="3"/>
  <c r="GT36" i="3"/>
  <c r="GJ36" i="3"/>
  <c r="GZ36" i="3"/>
  <c r="GY36" i="3"/>
  <c r="GP21" i="3"/>
  <c r="GO21" i="3"/>
  <c r="GK21" i="3"/>
  <c r="GU21" i="3"/>
  <c r="GT21" i="3"/>
  <c r="GY21" i="3"/>
  <c r="GZ21" i="3"/>
  <c r="GJ21" i="3"/>
  <c r="GP22" i="3"/>
  <c r="GO22" i="3"/>
  <c r="GK22" i="3"/>
  <c r="GU22" i="3"/>
  <c r="GT22" i="3"/>
  <c r="GJ22" i="3"/>
  <c r="GZ22" i="3"/>
  <c r="GY22" i="3"/>
  <c r="FK39" i="3"/>
  <c r="GP39" i="3"/>
  <c r="GO39" i="3"/>
  <c r="GK39" i="3"/>
  <c r="GJ39" i="3"/>
  <c r="GZ39" i="3"/>
  <c r="GY39" i="3"/>
  <c r="GT39" i="3"/>
  <c r="GU39" i="3"/>
  <c r="GP26" i="3"/>
  <c r="GO26" i="3"/>
  <c r="GK26" i="3"/>
  <c r="GZ26" i="3"/>
  <c r="GY26" i="3"/>
  <c r="GU26" i="3"/>
  <c r="GJ26" i="3"/>
  <c r="GT26" i="3"/>
  <c r="GP11" i="3"/>
  <c r="GO11" i="3"/>
  <c r="GK11" i="3"/>
  <c r="GY11" i="3"/>
  <c r="GZ11" i="3"/>
  <c r="GT11" i="3"/>
  <c r="GJ11" i="3"/>
  <c r="GU11" i="3"/>
  <c r="GP13" i="3"/>
  <c r="GO13" i="3"/>
  <c r="GK13" i="3"/>
  <c r="GZ13" i="3"/>
  <c r="GY13" i="3"/>
  <c r="GU13" i="3"/>
  <c r="GJ13" i="3"/>
  <c r="GT13" i="3"/>
  <c r="GP29" i="3"/>
  <c r="GO29" i="3"/>
  <c r="GJ29" i="3"/>
  <c r="GK29" i="3"/>
  <c r="GU29" i="3"/>
  <c r="GT29" i="3"/>
  <c r="GZ29" i="3"/>
  <c r="GY29" i="3"/>
  <c r="GP45" i="3"/>
  <c r="GO45" i="3"/>
  <c r="GJ45" i="3"/>
  <c r="GK45" i="3"/>
  <c r="GY45" i="3"/>
  <c r="GZ45" i="3"/>
  <c r="GT45" i="3"/>
  <c r="GU45" i="3"/>
  <c r="FK47" i="3"/>
  <c r="GP47" i="3"/>
  <c r="GO47" i="3"/>
  <c r="GK47" i="3"/>
  <c r="GJ47" i="3"/>
  <c r="GT47" i="3"/>
  <c r="GZ47" i="3"/>
  <c r="GY47" i="3"/>
  <c r="GU47" i="3"/>
  <c r="GP32" i="3"/>
  <c r="GO32" i="3"/>
  <c r="GK32" i="3"/>
  <c r="GZ32" i="3"/>
  <c r="GY32" i="3"/>
  <c r="GU32" i="3"/>
  <c r="GT32" i="3"/>
  <c r="GJ32" i="3"/>
  <c r="GP17" i="3"/>
  <c r="GO17" i="3"/>
  <c r="GK17" i="3"/>
  <c r="GZ17" i="3"/>
  <c r="GJ17" i="3"/>
  <c r="GY17" i="3"/>
  <c r="GU17" i="3"/>
  <c r="GT17" i="3"/>
  <c r="GP49" i="3"/>
  <c r="GO49" i="3"/>
  <c r="GK49" i="3"/>
  <c r="GJ49" i="3"/>
  <c r="GZ49" i="3"/>
  <c r="GU49" i="3"/>
  <c r="GT49" i="3"/>
  <c r="GY49" i="3"/>
  <c r="GP34" i="3"/>
  <c r="GO34" i="3"/>
  <c r="GK34" i="3"/>
  <c r="GZ34" i="3"/>
  <c r="GT34" i="3"/>
  <c r="GJ34" i="3"/>
  <c r="GY34" i="3"/>
  <c r="GU34" i="3"/>
  <c r="GP35" i="3"/>
  <c r="GO35" i="3"/>
  <c r="GK35" i="3"/>
  <c r="GJ35" i="3"/>
  <c r="GY35" i="3"/>
  <c r="GZ35" i="3"/>
  <c r="GU35" i="3"/>
  <c r="GT35" i="3"/>
  <c r="GP4" i="3"/>
  <c r="GO4" i="3"/>
  <c r="GT4" i="3"/>
  <c r="GK4" i="3"/>
  <c r="GZ4" i="3"/>
  <c r="GY4" i="3"/>
  <c r="GJ4" i="3"/>
  <c r="GU4" i="3"/>
  <c r="GP5" i="3"/>
  <c r="GO5" i="3"/>
  <c r="GK5" i="3"/>
  <c r="GZ5" i="3"/>
  <c r="GY5" i="3"/>
  <c r="GU5" i="3"/>
  <c r="GT5" i="3"/>
  <c r="GJ5" i="3"/>
  <c r="GP53" i="3"/>
  <c r="GO53" i="3"/>
  <c r="GK53" i="3"/>
  <c r="GJ53" i="3"/>
  <c r="GT53" i="3"/>
  <c r="GU53" i="3"/>
  <c r="GZ53" i="3"/>
  <c r="GY53" i="3"/>
  <c r="GP38" i="3"/>
  <c r="GO38" i="3"/>
  <c r="GK38" i="3"/>
  <c r="GZ38" i="3"/>
  <c r="GY38" i="3"/>
  <c r="GU38" i="3"/>
  <c r="GJ38" i="3"/>
  <c r="GT38" i="3"/>
  <c r="FK7" i="3"/>
  <c r="GP7" i="3"/>
  <c r="GO7" i="3"/>
  <c r="GK7" i="3"/>
  <c r="GY7" i="3"/>
  <c r="GZ7" i="3"/>
  <c r="GU7" i="3"/>
  <c r="GT7" i="3"/>
  <c r="GJ7" i="3"/>
  <c r="FK55" i="3"/>
  <c r="GP55" i="3"/>
  <c r="GO55" i="3"/>
  <c r="GJ55" i="3"/>
  <c r="GK55" i="3"/>
  <c r="GY55" i="3"/>
  <c r="GT55" i="3"/>
  <c r="GZ55" i="3"/>
  <c r="GU55" i="3"/>
  <c r="GP24" i="3"/>
  <c r="GO24" i="3"/>
  <c r="GK24" i="3"/>
  <c r="GZ24" i="3"/>
  <c r="GY24" i="3"/>
  <c r="GT24" i="3"/>
  <c r="GU24" i="3"/>
  <c r="GJ24" i="3"/>
  <c r="GP56" i="3"/>
  <c r="GO56" i="3"/>
  <c r="GK56" i="3"/>
  <c r="GZ56" i="3"/>
  <c r="GT56" i="3"/>
  <c r="GY56" i="3"/>
  <c r="GU56" i="3"/>
  <c r="GJ56" i="3"/>
  <c r="GP25" i="3"/>
  <c r="GO25" i="3"/>
  <c r="GK25" i="3"/>
  <c r="GJ25" i="3"/>
  <c r="GZ25" i="3"/>
  <c r="GY25" i="3"/>
  <c r="GT25" i="3"/>
  <c r="GU25" i="3"/>
  <c r="GP57" i="3"/>
  <c r="GO57" i="3"/>
  <c r="GK57" i="3"/>
  <c r="GJ57" i="3"/>
  <c r="GZ57" i="3"/>
  <c r="GY57" i="3"/>
  <c r="GT57" i="3"/>
  <c r="GU57" i="3"/>
  <c r="GP42" i="3"/>
  <c r="GO42" i="3"/>
  <c r="GK42" i="3"/>
  <c r="GZ42" i="3"/>
  <c r="GY42" i="3"/>
  <c r="GU42" i="3"/>
  <c r="GJ42" i="3"/>
  <c r="GT42" i="3"/>
  <c r="GP58" i="3"/>
  <c r="GO58" i="3"/>
  <c r="GK58" i="3"/>
  <c r="GZ58" i="3"/>
  <c r="GJ58" i="3"/>
  <c r="GY58" i="3"/>
  <c r="GU58" i="3"/>
  <c r="GT58" i="3"/>
  <c r="GP43" i="3"/>
  <c r="GO43" i="3"/>
  <c r="GK43" i="3"/>
  <c r="GJ43" i="3"/>
  <c r="GY43" i="3"/>
  <c r="GU43" i="3"/>
  <c r="GT43" i="3"/>
  <c r="GZ43" i="3"/>
  <c r="GP14" i="3"/>
  <c r="GO14" i="3"/>
  <c r="GK14" i="3"/>
  <c r="GZ14" i="3"/>
  <c r="GY14" i="3"/>
  <c r="GJ14" i="3"/>
  <c r="GU14" i="3"/>
  <c r="GT14" i="3"/>
  <c r="GP30" i="3"/>
  <c r="GO30" i="3"/>
  <c r="GK30" i="3"/>
  <c r="GY30" i="3"/>
  <c r="GJ30" i="3"/>
  <c r="GZ30" i="3"/>
  <c r="GT30" i="3"/>
  <c r="GU30" i="3"/>
  <c r="GP46" i="3"/>
  <c r="GO46" i="3"/>
  <c r="GK46" i="3"/>
  <c r="GZ46" i="3"/>
  <c r="GT46" i="3"/>
  <c r="GJ46" i="3"/>
  <c r="GY46" i="3"/>
  <c r="GU46" i="3"/>
  <c r="GY12" i="4"/>
  <c r="GZ12" i="4"/>
  <c r="GP12" i="4"/>
  <c r="GU12" i="4"/>
  <c r="GT12" i="4"/>
  <c r="GO12" i="4"/>
  <c r="GK12" i="4"/>
  <c r="GJ12" i="4"/>
  <c r="GO19" i="4"/>
  <c r="GK19" i="4"/>
  <c r="GJ19" i="4"/>
  <c r="GY19" i="4"/>
  <c r="GU19" i="4"/>
  <c r="GP19" i="4"/>
  <c r="GZ19" i="4"/>
  <c r="GT19" i="4"/>
  <c r="GO51" i="4"/>
  <c r="GK51" i="4"/>
  <c r="GJ51" i="4"/>
  <c r="GT51" i="4"/>
  <c r="GY51" i="4"/>
  <c r="GP51" i="4"/>
  <c r="GU51" i="4"/>
  <c r="GZ51" i="4"/>
  <c r="GO44" i="4"/>
  <c r="GZ44" i="4"/>
  <c r="GY44" i="4"/>
  <c r="GU44" i="4"/>
  <c r="GT44" i="4"/>
  <c r="GP44" i="4"/>
  <c r="GK44" i="4"/>
  <c r="GJ44" i="4"/>
  <c r="GO13" i="4"/>
  <c r="GK13" i="4"/>
  <c r="GJ13" i="4"/>
  <c r="GY13" i="4"/>
  <c r="GU13" i="4"/>
  <c r="GZ13" i="4"/>
  <c r="GT13" i="4"/>
  <c r="GP13" i="4"/>
  <c r="GO30" i="4"/>
  <c r="GZ30" i="4"/>
  <c r="GY30" i="4"/>
  <c r="GU30" i="4"/>
  <c r="GT30" i="4"/>
  <c r="GP30" i="4"/>
  <c r="GK30" i="4"/>
  <c r="GJ30" i="4"/>
  <c r="FK31" i="4"/>
  <c r="GO31" i="4"/>
  <c r="GK31" i="4"/>
  <c r="GJ31" i="4"/>
  <c r="GY31" i="4"/>
  <c r="GZ31" i="4"/>
  <c r="GU31" i="4"/>
  <c r="GT31" i="4"/>
  <c r="GP31" i="4"/>
  <c r="GZ32" i="4"/>
  <c r="GY32" i="4"/>
  <c r="GU32" i="4"/>
  <c r="GT32" i="4"/>
  <c r="GP32" i="4"/>
  <c r="GO32" i="4"/>
  <c r="GJ32" i="4"/>
  <c r="GK32" i="4"/>
  <c r="GO33" i="4"/>
  <c r="GK33" i="4"/>
  <c r="GJ33" i="4"/>
  <c r="GU33" i="4"/>
  <c r="GZ33" i="4"/>
  <c r="GY33" i="4"/>
  <c r="GT33" i="4"/>
  <c r="GP33" i="4"/>
  <c r="GO18" i="4"/>
  <c r="GZ18" i="4"/>
  <c r="GY18" i="4"/>
  <c r="GU18" i="4"/>
  <c r="GT18" i="4"/>
  <c r="GP18" i="4"/>
  <c r="GK18" i="4"/>
  <c r="GJ18" i="4"/>
  <c r="GZ50" i="4"/>
  <c r="GY50" i="4"/>
  <c r="GK50" i="4"/>
  <c r="GU50" i="4"/>
  <c r="GT50" i="4"/>
  <c r="GP50" i="4"/>
  <c r="GO50" i="4"/>
  <c r="GJ50" i="4"/>
  <c r="GO35" i="4"/>
  <c r="GK35" i="4"/>
  <c r="GJ35" i="4"/>
  <c r="GZ35" i="4"/>
  <c r="GY35" i="4"/>
  <c r="GT35" i="4"/>
  <c r="GU35" i="4"/>
  <c r="GP35" i="4"/>
  <c r="GZ20" i="4"/>
  <c r="GY20" i="4"/>
  <c r="GU20" i="4"/>
  <c r="GT20" i="4"/>
  <c r="GP20" i="4"/>
  <c r="GO20" i="4"/>
  <c r="GK20" i="4"/>
  <c r="GJ20" i="4"/>
  <c r="GO53" i="4"/>
  <c r="GK53" i="4"/>
  <c r="GJ53" i="4"/>
  <c r="GP53" i="4"/>
  <c r="GZ53" i="4"/>
  <c r="GU53" i="4"/>
  <c r="GY53" i="4"/>
  <c r="GT53" i="4"/>
  <c r="GO49" i="4"/>
  <c r="GK49" i="4"/>
  <c r="GJ49" i="4"/>
  <c r="GY49" i="4"/>
  <c r="GP49" i="4"/>
  <c r="GZ49" i="4"/>
  <c r="GU49" i="4"/>
  <c r="GT49" i="4"/>
  <c r="GO3" i="4"/>
  <c r="GK3" i="4"/>
  <c r="GJ3" i="4"/>
  <c r="GZ3" i="4"/>
  <c r="GY3" i="4"/>
  <c r="GT3" i="4"/>
  <c r="GU3" i="4"/>
  <c r="GP3" i="4"/>
  <c r="GZ36" i="4"/>
  <c r="GY36" i="4"/>
  <c r="GU36" i="4"/>
  <c r="GT36" i="4"/>
  <c r="GP36" i="4"/>
  <c r="GO36" i="4"/>
  <c r="GJ36" i="4"/>
  <c r="GK36" i="4"/>
  <c r="GO21" i="4"/>
  <c r="GK21" i="4"/>
  <c r="GJ21" i="4"/>
  <c r="GZ21" i="4"/>
  <c r="GU21" i="4"/>
  <c r="GY21" i="4"/>
  <c r="GP21" i="4"/>
  <c r="GT21" i="4"/>
  <c r="GP6" i="4"/>
  <c r="GZ6" i="4"/>
  <c r="GY6" i="4"/>
  <c r="GT6" i="4"/>
  <c r="GU6" i="4"/>
  <c r="GO6" i="4"/>
  <c r="GJ6" i="4"/>
  <c r="GK6" i="4"/>
  <c r="GP22" i="4"/>
  <c r="GZ22" i="4"/>
  <c r="GY22" i="4"/>
  <c r="GU22" i="4"/>
  <c r="GT22" i="4"/>
  <c r="GO22" i="4"/>
  <c r="GK22" i="4"/>
  <c r="GJ22" i="4"/>
  <c r="GO38" i="4"/>
  <c r="GZ38" i="4"/>
  <c r="GY38" i="4"/>
  <c r="GP38" i="4"/>
  <c r="GU38" i="4"/>
  <c r="GT38" i="4"/>
  <c r="GK38" i="4"/>
  <c r="GJ38" i="4"/>
  <c r="GP54" i="4"/>
  <c r="GY54" i="4"/>
  <c r="GO54" i="4"/>
  <c r="GZ54" i="4"/>
  <c r="GK54" i="4"/>
  <c r="GU54" i="4"/>
  <c r="GT54" i="4"/>
  <c r="GJ54" i="4"/>
  <c r="GO11" i="4"/>
  <c r="GK11" i="4"/>
  <c r="GJ11" i="4"/>
  <c r="GT11" i="4"/>
  <c r="GY11" i="4"/>
  <c r="GU11" i="4"/>
  <c r="GZ11" i="4"/>
  <c r="GP11" i="4"/>
  <c r="GP16" i="4"/>
  <c r="GZ16" i="4"/>
  <c r="GY16" i="4"/>
  <c r="GU16" i="4"/>
  <c r="GT16" i="4"/>
  <c r="GO16" i="4"/>
  <c r="GK16" i="4"/>
  <c r="GJ16" i="4"/>
  <c r="GP34" i="4"/>
  <c r="GO34" i="4"/>
  <c r="GZ34" i="4"/>
  <c r="GY34" i="4"/>
  <c r="GU34" i="4"/>
  <c r="GT34" i="4"/>
  <c r="GK34" i="4"/>
  <c r="GJ34" i="4"/>
  <c r="FL4" i="4"/>
  <c r="GY4" i="4"/>
  <c r="GZ4" i="4"/>
  <c r="GU4" i="4"/>
  <c r="GT4" i="4"/>
  <c r="GP4" i="4"/>
  <c r="GO4" i="4"/>
  <c r="GJ4" i="4"/>
  <c r="GK4" i="4"/>
  <c r="FL52" i="4"/>
  <c r="GP52" i="4"/>
  <c r="GO52" i="4"/>
  <c r="GK52" i="4"/>
  <c r="GZ52" i="4"/>
  <c r="GY52" i="4"/>
  <c r="GU52" i="4"/>
  <c r="GT52" i="4"/>
  <c r="GJ52" i="4"/>
  <c r="GO5" i="4"/>
  <c r="GK5" i="4"/>
  <c r="GJ5" i="4"/>
  <c r="GT5" i="4"/>
  <c r="GP5" i="4"/>
  <c r="GZ5" i="4"/>
  <c r="GY5" i="4"/>
  <c r="GU5" i="4"/>
  <c r="GO37" i="4"/>
  <c r="GK37" i="4"/>
  <c r="GJ37" i="4"/>
  <c r="GZ37" i="4"/>
  <c r="GU37" i="4"/>
  <c r="GT37" i="4"/>
  <c r="GY37" i="4"/>
  <c r="GP37" i="4"/>
  <c r="FK7" i="4"/>
  <c r="GO7" i="4"/>
  <c r="GK7" i="4"/>
  <c r="GJ7" i="4"/>
  <c r="GZ7" i="4"/>
  <c r="GY7" i="4"/>
  <c r="GP7" i="4"/>
  <c r="GU7" i="4"/>
  <c r="GT7" i="4"/>
  <c r="FK23" i="4"/>
  <c r="GO23" i="4"/>
  <c r="GK23" i="4"/>
  <c r="GJ23" i="4"/>
  <c r="GP23" i="4"/>
  <c r="GZ23" i="4"/>
  <c r="GY23" i="4"/>
  <c r="GT23" i="4"/>
  <c r="GU23" i="4"/>
  <c r="FK39" i="4"/>
  <c r="GO39" i="4"/>
  <c r="GK39" i="4"/>
  <c r="GJ39" i="4"/>
  <c r="GY39" i="4"/>
  <c r="GP39" i="4"/>
  <c r="GZ39" i="4"/>
  <c r="GU39" i="4"/>
  <c r="GT39" i="4"/>
  <c r="FK55" i="4"/>
  <c r="GO55" i="4"/>
  <c r="GK55" i="4"/>
  <c r="GJ55" i="4"/>
  <c r="GZ55" i="4"/>
  <c r="GT55" i="4"/>
  <c r="GY55" i="4"/>
  <c r="GU55" i="4"/>
  <c r="GP55" i="4"/>
  <c r="GP40" i="4"/>
  <c r="GZ40" i="4"/>
  <c r="GY40" i="4"/>
  <c r="GU40" i="4"/>
  <c r="GT40" i="4"/>
  <c r="GO40" i="4"/>
  <c r="GK40" i="4"/>
  <c r="GJ40" i="4"/>
  <c r="GO27" i="4"/>
  <c r="GK27" i="4"/>
  <c r="GJ27" i="4"/>
  <c r="GT27" i="4"/>
  <c r="GP27" i="4"/>
  <c r="GZ27" i="4"/>
  <c r="GY27" i="4"/>
  <c r="GU27" i="4"/>
  <c r="GY28" i="4"/>
  <c r="GZ28" i="4"/>
  <c r="GP28" i="4"/>
  <c r="GO28" i="4"/>
  <c r="GU28" i="4"/>
  <c r="GT28" i="4"/>
  <c r="GK28" i="4"/>
  <c r="GJ28" i="4"/>
  <c r="GO29" i="4"/>
  <c r="GK29" i="4"/>
  <c r="GJ29" i="4"/>
  <c r="GZ29" i="4"/>
  <c r="GY29" i="4"/>
  <c r="GU29" i="4"/>
  <c r="GT29" i="4"/>
  <c r="GP29" i="4"/>
  <c r="GO14" i="4"/>
  <c r="GZ14" i="4"/>
  <c r="GY14" i="4"/>
  <c r="GU14" i="4"/>
  <c r="GT14" i="4"/>
  <c r="GP14" i="4"/>
  <c r="GK14" i="4"/>
  <c r="GJ14" i="4"/>
  <c r="FK15" i="4"/>
  <c r="GO15" i="4"/>
  <c r="GK15" i="4"/>
  <c r="GJ15" i="4"/>
  <c r="GY15" i="4"/>
  <c r="GP15" i="4"/>
  <c r="GZ15" i="4"/>
  <c r="GT15" i="4"/>
  <c r="GU15" i="4"/>
  <c r="GO9" i="4"/>
  <c r="GK9" i="4"/>
  <c r="GJ9" i="4"/>
  <c r="GP9" i="4"/>
  <c r="GT9" i="4"/>
  <c r="GZ9" i="4"/>
  <c r="GY9" i="4"/>
  <c r="GU9" i="4"/>
  <c r="GO43" i="4"/>
  <c r="GK43" i="4"/>
  <c r="GJ43" i="4"/>
  <c r="GU43" i="4"/>
  <c r="GT43" i="4"/>
  <c r="GZ43" i="4"/>
  <c r="GY43" i="4"/>
  <c r="GP43" i="4"/>
  <c r="GO45" i="4"/>
  <c r="GK45" i="4"/>
  <c r="GJ45" i="4"/>
  <c r="GY45" i="4"/>
  <c r="GU45" i="4"/>
  <c r="GT45" i="4"/>
  <c r="GP45" i="4"/>
  <c r="GZ45" i="4"/>
  <c r="GO46" i="4"/>
  <c r="GZ46" i="4"/>
  <c r="GY46" i="4"/>
  <c r="GU46" i="4"/>
  <c r="GT46" i="4"/>
  <c r="GP46" i="4"/>
  <c r="GK46" i="4"/>
  <c r="GJ46" i="4"/>
  <c r="FK47" i="4"/>
  <c r="GO47" i="4"/>
  <c r="GK47" i="4"/>
  <c r="GJ47" i="4"/>
  <c r="GZ47" i="4"/>
  <c r="GY47" i="4"/>
  <c r="GP47" i="4"/>
  <c r="GT47" i="4"/>
  <c r="GU47" i="4"/>
  <c r="GO48" i="4"/>
  <c r="GZ48" i="4"/>
  <c r="GY48" i="4"/>
  <c r="GP48" i="4"/>
  <c r="GU48" i="4"/>
  <c r="GT48" i="4"/>
  <c r="GK48" i="4"/>
  <c r="GJ48" i="4"/>
  <c r="GO17" i="4"/>
  <c r="GK17" i="4"/>
  <c r="GJ17" i="4"/>
  <c r="GZ17" i="4"/>
  <c r="GY17" i="4"/>
  <c r="GU17" i="4"/>
  <c r="GP17" i="4"/>
  <c r="GT17" i="4"/>
  <c r="GO8" i="4"/>
  <c r="GZ8" i="4"/>
  <c r="GY8" i="4"/>
  <c r="GU8" i="4"/>
  <c r="GT8" i="4"/>
  <c r="GP8" i="4"/>
  <c r="GK8" i="4"/>
  <c r="GJ8" i="4"/>
  <c r="GP24" i="4"/>
  <c r="GO24" i="4"/>
  <c r="GZ24" i="4"/>
  <c r="GY24" i="4"/>
  <c r="GU24" i="4"/>
  <c r="GT24" i="4"/>
  <c r="GK24" i="4"/>
  <c r="GJ24" i="4"/>
  <c r="GO56" i="4"/>
  <c r="GK56" i="4"/>
  <c r="GZ56" i="4"/>
  <c r="GY56" i="4"/>
  <c r="GP56" i="4"/>
  <c r="GU56" i="4"/>
  <c r="GT56" i="4"/>
  <c r="GJ56" i="4"/>
  <c r="GO25" i="4"/>
  <c r="GK25" i="4"/>
  <c r="GJ25" i="4"/>
  <c r="GT25" i="4"/>
  <c r="GZ25" i="4"/>
  <c r="GP25" i="4"/>
  <c r="GY25" i="4"/>
  <c r="GU25" i="4"/>
  <c r="GO41" i="4"/>
  <c r="GK41" i="4"/>
  <c r="GJ41" i="4"/>
  <c r="GP41" i="4"/>
  <c r="GZ41" i="4"/>
  <c r="GY41" i="4"/>
  <c r="GU41" i="4"/>
  <c r="GT41" i="4"/>
  <c r="GO57" i="4"/>
  <c r="GK57" i="4"/>
  <c r="GJ57" i="4"/>
  <c r="GP57" i="4"/>
  <c r="GU57" i="4"/>
  <c r="GT57" i="4"/>
  <c r="GZ57" i="4"/>
  <c r="GY57" i="4"/>
  <c r="GZ10" i="4"/>
  <c r="GY10" i="4"/>
  <c r="GO10" i="4"/>
  <c r="GU10" i="4"/>
  <c r="GT10" i="4"/>
  <c r="GP10" i="4"/>
  <c r="GK10" i="4"/>
  <c r="GJ10" i="4"/>
  <c r="GZ26" i="4"/>
  <c r="GY26" i="4"/>
  <c r="GU26" i="4"/>
  <c r="GT26" i="4"/>
  <c r="GP26" i="4"/>
  <c r="GO26" i="4"/>
  <c r="GJ26" i="4"/>
  <c r="GK26" i="4"/>
  <c r="GZ42" i="4"/>
  <c r="GY42" i="4"/>
  <c r="GO42" i="4"/>
  <c r="GU42" i="4"/>
  <c r="GT42" i="4"/>
  <c r="GP42" i="4"/>
  <c r="GK42" i="4"/>
  <c r="GJ42" i="4"/>
  <c r="GK58" i="4"/>
  <c r="GZ58" i="4"/>
  <c r="GY58" i="4"/>
  <c r="GO58" i="4"/>
  <c r="GU58" i="4"/>
  <c r="GT58" i="4"/>
  <c r="GP58" i="4"/>
  <c r="GJ58" i="4"/>
  <c r="FK23" i="5"/>
  <c r="GP23" i="5"/>
  <c r="GJ23" i="5"/>
  <c r="GO23" i="5"/>
  <c r="GK23" i="5"/>
  <c r="GZ23" i="5"/>
  <c r="GY23" i="5"/>
  <c r="GT23" i="5"/>
  <c r="GU23" i="5"/>
  <c r="FK55" i="5"/>
  <c r="GP55" i="5"/>
  <c r="GO55" i="5"/>
  <c r="GK55" i="5"/>
  <c r="GJ55" i="5"/>
  <c r="GY55" i="5"/>
  <c r="GU55" i="5"/>
  <c r="GT55" i="5"/>
  <c r="GZ55" i="5"/>
  <c r="GT24" i="5"/>
  <c r="GK24" i="5"/>
  <c r="GZ24" i="5"/>
  <c r="GY24" i="5"/>
  <c r="GP24" i="5"/>
  <c r="GO24" i="5"/>
  <c r="GJ24" i="5"/>
  <c r="GU24" i="5"/>
  <c r="GZ56" i="5"/>
  <c r="GU56" i="5"/>
  <c r="GO56" i="5"/>
  <c r="GJ56" i="5"/>
  <c r="GY56" i="5"/>
  <c r="GT56" i="5"/>
  <c r="GP56" i="5"/>
  <c r="GK56" i="5"/>
  <c r="GP25" i="5"/>
  <c r="GO25" i="5"/>
  <c r="GK25" i="5"/>
  <c r="GJ25" i="5"/>
  <c r="GY25" i="5"/>
  <c r="GZ25" i="5"/>
  <c r="GT25" i="5"/>
  <c r="GU25" i="5"/>
  <c r="GP57" i="5"/>
  <c r="GO57" i="5"/>
  <c r="GK57" i="5"/>
  <c r="GJ57" i="5"/>
  <c r="GY57" i="5"/>
  <c r="GZ57" i="5"/>
  <c r="GU57" i="5"/>
  <c r="GT57" i="5"/>
  <c r="FL26" i="5"/>
  <c r="GZ26" i="5"/>
  <c r="GP26" i="5"/>
  <c r="GO26" i="5"/>
  <c r="GK26" i="5"/>
  <c r="GJ26" i="5"/>
  <c r="GU26" i="5"/>
  <c r="GT26" i="5"/>
  <c r="GY26" i="5"/>
  <c r="FL58" i="5"/>
  <c r="GZ58" i="5"/>
  <c r="GP58" i="5"/>
  <c r="GO58" i="5"/>
  <c r="GK58" i="5"/>
  <c r="GJ58" i="5"/>
  <c r="GY58" i="5"/>
  <c r="GT58" i="5"/>
  <c r="GU58" i="5"/>
  <c r="GP27" i="5"/>
  <c r="GO27" i="5"/>
  <c r="GK27" i="5"/>
  <c r="GJ27" i="5"/>
  <c r="GZ27" i="5"/>
  <c r="GY27" i="5"/>
  <c r="GU27" i="5"/>
  <c r="GT27" i="5"/>
  <c r="GZ28" i="5"/>
  <c r="GY28" i="5"/>
  <c r="GU28" i="5"/>
  <c r="GT28" i="5"/>
  <c r="GP28" i="5"/>
  <c r="GO28" i="5"/>
  <c r="GK28" i="5"/>
  <c r="GJ28" i="5"/>
  <c r="GZ14" i="5"/>
  <c r="GY14" i="5"/>
  <c r="GT14" i="5"/>
  <c r="GP14" i="5"/>
  <c r="GO14" i="5"/>
  <c r="GJ14" i="5"/>
  <c r="GU14" i="5"/>
  <c r="GK14" i="5"/>
  <c r="GZ30" i="5"/>
  <c r="GU30" i="5"/>
  <c r="GJ30" i="5"/>
  <c r="GY30" i="5"/>
  <c r="GT30" i="5"/>
  <c r="GP30" i="5"/>
  <c r="GO30" i="5"/>
  <c r="GK30" i="5"/>
  <c r="GZ46" i="5"/>
  <c r="GU46" i="5"/>
  <c r="GT46" i="5"/>
  <c r="GP46" i="5"/>
  <c r="GO46" i="5"/>
  <c r="GK46" i="5"/>
  <c r="GJ46" i="5"/>
  <c r="GY46" i="5"/>
  <c r="GP15" i="5"/>
  <c r="GO15" i="5"/>
  <c r="GK15" i="5"/>
  <c r="GJ15" i="5"/>
  <c r="GZ15" i="5"/>
  <c r="GY15" i="5"/>
  <c r="GU15" i="5"/>
  <c r="GT15" i="5"/>
  <c r="GP47" i="5"/>
  <c r="GO47" i="5"/>
  <c r="GK47" i="5"/>
  <c r="GJ47" i="5"/>
  <c r="GZ47" i="5"/>
  <c r="GT47" i="5"/>
  <c r="GY47" i="5"/>
  <c r="GU47" i="5"/>
  <c r="GZ32" i="5"/>
  <c r="GO32" i="5"/>
  <c r="GK32" i="5"/>
  <c r="GJ32" i="5"/>
  <c r="GY32" i="5"/>
  <c r="GT32" i="5"/>
  <c r="GU32" i="5"/>
  <c r="GP32" i="5"/>
  <c r="GP17" i="5"/>
  <c r="GJ17" i="5"/>
  <c r="GO17" i="5"/>
  <c r="GK17" i="5"/>
  <c r="GZ17" i="5"/>
  <c r="GT17" i="5"/>
  <c r="GY17" i="5"/>
  <c r="GU17" i="5"/>
  <c r="GP49" i="5"/>
  <c r="GO49" i="5"/>
  <c r="GK49" i="5"/>
  <c r="GJ49" i="5"/>
  <c r="GZ49" i="5"/>
  <c r="GY49" i="5"/>
  <c r="GU49" i="5"/>
  <c r="GT49" i="5"/>
  <c r="FL34" i="5"/>
  <c r="GZ34" i="5"/>
  <c r="GY34" i="5"/>
  <c r="GU34" i="5"/>
  <c r="GP34" i="5"/>
  <c r="GT34" i="5"/>
  <c r="GO34" i="5"/>
  <c r="GJ34" i="5"/>
  <c r="GK34" i="5"/>
  <c r="GP19" i="5"/>
  <c r="GJ19" i="5"/>
  <c r="GO19" i="5"/>
  <c r="GK19" i="5"/>
  <c r="GY19" i="5"/>
  <c r="GT19" i="5"/>
  <c r="GZ19" i="5"/>
  <c r="GU19" i="5"/>
  <c r="GP21" i="5"/>
  <c r="GO21" i="5"/>
  <c r="GK21" i="5"/>
  <c r="GJ21" i="5"/>
  <c r="GZ21" i="5"/>
  <c r="GT21" i="5"/>
  <c r="GY21" i="5"/>
  <c r="GU21" i="5"/>
  <c r="GP37" i="5"/>
  <c r="GO37" i="5"/>
  <c r="GK37" i="5"/>
  <c r="GJ37" i="5"/>
  <c r="GZ37" i="5"/>
  <c r="GY37" i="5"/>
  <c r="GT37" i="5"/>
  <c r="GU37" i="5"/>
  <c r="GP53" i="5"/>
  <c r="GO53" i="5"/>
  <c r="GK53" i="5"/>
  <c r="GJ53" i="5"/>
  <c r="GZ53" i="5"/>
  <c r="GU53" i="5"/>
  <c r="GT53" i="5"/>
  <c r="GY53" i="5"/>
  <c r="FK7" i="5"/>
  <c r="GP7" i="5"/>
  <c r="GO7" i="5"/>
  <c r="GK7" i="5"/>
  <c r="GJ7" i="5"/>
  <c r="GZ7" i="5"/>
  <c r="GY7" i="5"/>
  <c r="GU7" i="5"/>
  <c r="GT7" i="5"/>
  <c r="FK39" i="5"/>
  <c r="GP39" i="5"/>
  <c r="GO39" i="5"/>
  <c r="GK39" i="5"/>
  <c r="GJ39" i="5"/>
  <c r="GY39" i="5"/>
  <c r="GZ39" i="5"/>
  <c r="GU39" i="5"/>
  <c r="GT39" i="5"/>
  <c r="GU8" i="5"/>
  <c r="GJ8" i="5"/>
  <c r="GZ8" i="5"/>
  <c r="GT8" i="5"/>
  <c r="GP8" i="5"/>
  <c r="GO8" i="5"/>
  <c r="GK8" i="5"/>
  <c r="GY8" i="5"/>
  <c r="GZ40" i="5"/>
  <c r="GY40" i="5"/>
  <c r="GU40" i="5"/>
  <c r="GT40" i="5"/>
  <c r="GK40" i="5"/>
  <c r="GP40" i="5"/>
  <c r="GO40" i="5"/>
  <c r="GJ40" i="5"/>
  <c r="GP9" i="5"/>
  <c r="GJ9" i="5"/>
  <c r="GO9" i="5"/>
  <c r="GK9" i="5"/>
  <c r="GZ9" i="5"/>
  <c r="GU9" i="5"/>
  <c r="GT9" i="5"/>
  <c r="GY9" i="5"/>
  <c r="GP41" i="5"/>
  <c r="GO41" i="5"/>
  <c r="GK41" i="5"/>
  <c r="GJ41" i="5"/>
  <c r="GZ41" i="5"/>
  <c r="GU41" i="5"/>
  <c r="GY41" i="5"/>
  <c r="GT41" i="5"/>
  <c r="FL10" i="5"/>
  <c r="GP10" i="5"/>
  <c r="GO10" i="5"/>
  <c r="GK10" i="5"/>
  <c r="GJ10" i="5"/>
  <c r="GZ10" i="5"/>
  <c r="GY10" i="5"/>
  <c r="GU10" i="5"/>
  <c r="GT10" i="5"/>
  <c r="FL42" i="5"/>
  <c r="GZ42" i="5"/>
  <c r="GY42" i="5"/>
  <c r="GT42" i="5"/>
  <c r="GP42" i="5"/>
  <c r="GO42" i="5"/>
  <c r="GK42" i="5"/>
  <c r="GJ42" i="5"/>
  <c r="GU42" i="5"/>
  <c r="GP11" i="5"/>
  <c r="GO11" i="5"/>
  <c r="GK11" i="5"/>
  <c r="GJ11" i="5"/>
  <c r="GZ11" i="5"/>
  <c r="GY11" i="5"/>
  <c r="GU11" i="5"/>
  <c r="GT11" i="5"/>
  <c r="GP43" i="5"/>
  <c r="GO43" i="5"/>
  <c r="GK43" i="5"/>
  <c r="GJ43" i="5"/>
  <c r="GZ43" i="5"/>
  <c r="GY43" i="5"/>
  <c r="GT43" i="5"/>
  <c r="GU43" i="5"/>
  <c r="GZ12" i="5"/>
  <c r="GU12" i="5"/>
  <c r="GT12" i="5"/>
  <c r="GY12" i="5"/>
  <c r="GP12" i="5"/>
  <c r="GO12" i="5"/>
  <c r="GK12" i="5"/>
  <c r="GJ12" i="5"/>
  <c r="GZ44" i="5"/>
  <c r="GJ44" i="5"/>
  <c r="GY44" i="5"/>
  <c r="GP44" i="5"/>
  <c r="GK44" i="5"/>
  <c r="GU44" i="5"/>
  <c r="GT44" i="5"/>
  <c r="GO44" i="5"/>
  <c r="GP13" i="5"/>
  <c r="GJ13" i="5"/>
  <c r="GO13" i="5"/>
  <c r="GK13" i="5"/>
  <c r="GZ13" i="5"/>
  <c r="GY13" i="5"/>
  <c r="GU13" i="5"/>
  <c r="GT13" i="5"/>
  <c r="GP29" i="5"/>
  <c r="GJ29" i="5"/>
  <c r="GO29" i="5"/>
  <c r="GK29" i="5"/>
  <c r="GU29" i="5"/>
  <c r="GT29" i="5"/>
  <c r="GY29" i="5"/>
  <c r="GZ29" i="5"/>
  <c r="GP45" i="5"/>
  <c r="GO45" i="5"/>
  <c r="GK45" i="5"/>
  <c r="GJ45" i="5"/>
  <c r="GZ45" i="5"/>
  <c r="GU45" i="5"/>
  <c r="GT45" i="5"/>
  <c r="GY45" i="5"/>
  <c r="GP31" i="5"/>
  <c r="GO31" i="5"/>
  <c r="GK31" i="5"/>
  <c r="GJ31" i="5"/>
  <c r="GZ31" i="5"/>
  <c r="GU31" i="5"/>
  <c r="GY31" i="5"/>
  <c r="GT31" i="5"/>
  <c r="GT16" i="5"/>
  <c r="GY16" i="5"/>
  <c r="GP16" i="5"/>
  <c r="GO16" i="5"/>
  <c r="GK16" i="5"/>
  <c r="GJ16" i="5"/>
  <c r="GZ16" i="5"/>
  <c r="GU16" i="5"/>
  <c r="GZ48" i="5"/>
  <c r="GU48" i="5"/>
  <c r="GY48" i="5"/>
  <c r="GP48" i="5"/>
  <c r="GK48" i="5"/>
  <c r="GT48" i="5"/>
  <c r="GO48" i="5"/>
  <c r="GJ48" i="5"/>
  <c r="GP33" i="5"/>
  <c r="GO33" i="5"/>
  <c r="GK33" i="5"/>
  <c r="GJ33" i="5"/>
  <c r="GY33" i="5"/>
  <c r="GU33" i="5"/>
  <c r="GT33" i="5"/>
  <c r="GZ33" i="5"/>
  <c r="FL18" i="5"/>
  <c r="GP18" i="5"/>
  <c r="GO18" i="5"/>
  <c r="GK18" i="5"/>
  <c r="GJ18" i="5"/>
  <c r="GY18" i="5"/>
  <c r="GT18" i="5"/>
  <c r="GZ18" i="5"/>
  <c r="GU18" i="5"/>
  <c r="FL50" i="5"/>
  <c r="GZ50" i="5"/>
  <c r="GU50" i="5"/>
  <c r="GP50" i="5"/>
  <c r="GK50" i="5"/>
  <c r="GY50" i="5"/>
  <c r="GT50" i="5"/>
  <c r="GO50" i="5"/>
  <c r="GJ50" i="5"/>
  <c r="GP3" i="5"/>
  <c r="GJ3" i="5"/>
  <c r="GO3" i="5"/>
  <c r="GK3" i="5"/>
  <c r="GU3" i="5"/>
  <c r="GT3" i="5"/>
  <c r="GZ3" i="5"/>
  <c r="GY3" i="5"/>
  <c r="GP35" i="5"/>
  <c r="GJ35" i="5"/>
  <c r="GO35" i="5"/>
  <c r="GK35" i="5"/>
  <c r="GT35" i="5"/>
  <c r="GU35" i="5"/>
  <c r="GZ35" i="5"/>
  <c r="GY35" i="5"/>
  <c r="GP51" i="5"/>
  <c r="GO51" i="5"/>
  <c r="GK51" i="5"/>
  <c r="GJ51" i="5"/>
  <c r="GZ51" i="5"/>
  <c r="GT51" i="5"/>
  <c r="GY51" i="5"/>
  <c r="GU51" i="5"/>
  <c r="GZ4" i="5"/>
  <c r="GY4" i="5"/>
  <c r="GU4" i="5"/>
  <c r="GT4" i="5"/>
  <c r="GP4" i="5"/>
  <c r="GO4" i="5"/>
  <c r="GK4" i="5"/>
  <c r="GJ4" i="5"/>
  <c r="GZ20" i="5"/>
  <c r="GY20" i="5"/>
  <c r="GU20" i="5"/>
  <c r="GT20" i="5"/>
  <c r="GP20" i="5"/>
  <c r="GK20" i="5"/>
  <c r="GJ20" i="5"/>
  <c r="GO20" i="5"/>
  <c r="GZ36" i="5"/>
  <c r="GY36" i="5"/>
  <c r="GT36" i="5"/>
  <c r="GO36" i="5"/>
  <c r="GK36" i="5"/>
  <c r="GU36" i="5"/>
  <c r="GP36" i="5"/>
  <c r="GJ36" i="5"/>
  <c r="GZ52" i="5"/>
  <c r="GT52" i="5"/>
  <c r="GO52" i="5"/>
  <c r="GP52" i="5"/>
  <c r="GK52" i="5"/>
  <c r="GJ52" i="5"/>
  <c r="GU52" i="5"/>
  <c r="GY52" i="5"/>
  <c r="GP5" i="5"/>
  <c r="GJ5" i="5"/>
  <c r="GO5" i="5"/>
  <c r="GK5" i="5"/>
  <c r="GT5" i="5"/>
  <c r="GY5" i="5"/>
  <c r="GU5" i="5"/>
  <c r="GZ5" i="5"/>
  <c r="GZ6" i="5"/>
  <c r="GU6" i="5"/>
  <c r="GT6" i="5"/>
  <c r="GP6" i="5"/>
  <c r="GK6" i="5"/>
  <c r="GY6" i="5"/>
  <c r="GO6" i="5"/>
  <c r="GJ6" i="5"/>
  <c r="GZ22" i="5"/>
  <c r="GY22" i="5"/>
  <c r="GP22" i="5"/>
  <c r="GO22" i="5"/>
  <c r="GU22" i="5"/>
  <c r="GT22" i="5"/>
  <c r="GK22" i="5"/>
  <c r="GJ22" i="5"/>
  <c r="GZ38" i="5"/>
  <c r="GK38" i="5"/>
  <c r="GJ38" i="5"/>
  <c r="GT38" i="5"/>
  <c r="GY38" i="5"/>
  <c r="GP38" i="5"/>
  <c r="GO38" i="5"/>
  <c r="GU38" i="5"/>
  <c r="GZ54" i="5"/>
  <c r="GT54" i="5"/>
  <c r="GY54" i="5"/>
  <c r="GU54" i="5"/>
  <c r="GP54" i="5"/>
  <c r="GK54" i="5"/>
  <c r="GO54" i="5"/>
  <c r="GJ54" i="5"/>
  <c r="FL55" i="6"/>
  <c r="FK55" i="6"/>
  <c r="GT24" i="6"/>
  <c r="FK24" i="6"/>
  <c r="FL24" i="6"/>
  <c r="GT56" i="6"/>
  <c r="FK56" i="6"/>
  <c r="FL56" i="6"/>
  <c r="GO25" i="6"/>
  <c r="FK25" i="6"/>
  <c r="FL25" i="6"/>
  <c r="GT10" i="6"/>
  <c r="FL10" i="6"/>
  <c r="FK10" i="6"/>
  <c r="GK42" i="6"/>
  <c r="FK42" i="6"/>
  <c r="FL42" i="6"/>
  <c r="GY27" i="6"/>
  <c r="FK27" i="6"/>
  <c r="FL27" i="6"/>
  <c r="GY43" i="6"/>
  <c r="FK43" i="6"/>
  <c r="FL43" i="6"/>
  <c r="GZ28" i="6"/>
  <c r="FK28" i="6"/>
  <c r="FL28" i="6"/>
  <c r="GO29" i="6"/>
  <c r="FK29" i="6"/>
  <c r="FL29" i="6"/>
  <c r="GZ14" i="6"/>
  <c r="FK14" i="6"/>
  <c r="FL14" i="6"/>
  <c r="GZ46" i="6"/>
  <c r="FL46" i="6"/>
  <c r="FK46" i="6"/>
  <c r="FK15" i="6"/>
  <c r="FL15" i="6"/>
  <c r="FK47" i="6"/>
  <c r="FL47" i="6"/>
  <c r="GT32" i="6"/>
  <c r="FL32" i="6"/>
  <c r="FK32" i="6"/>
  <c r="GT48" i="6"/>
  <c r="FL48" i="6"/>
  <c r="FK48" i="6"/>
  <c r="GZ33" i="6"/>
  <c r="FK33" i="6"/>
  <c r="FL33" i="6"/>
  <c r="GZ49" i="6"/>
  <c r="FK49" i="6"/>
  <c r="FL49" i="6"/>
  <c r="GO18" i="6"/>
  <c r="FK18" i="6"/>
  <c r="FL18" i="6"/>
  <c r="GT4" i="6"/>
  <c r="FK4" i="6"/>
  <c r="FL4" i="6"/>
  <c r="GJ20" i="6"/>
  <c r="FK20" i="6"/>
  <c r="FL20" i="6"/>
  <c r="GT36" i="6"/>
  <c r="FK36" i="6"/>
  <c r="FL36" i="6"/>
  <c r="GJ52" i="6"/>
  <c r="FK52" i="6"/>
  <c r="FL52" i="6"/>
  <c r="FL7" i="6"/>
  <c r="FK7" i="6"/>
  <c r="FL39" i="6"/>
  <c r="FK39" i="6"/>
  <c r="GT8" i="6"/>
  <c r="FL8" i="6"/>
  <c r="FK8" i="6"/>
  <c r="GO41" i="6"/>
  <c r="FK41" i="6"/>
  <c r="FL41" i="6"/>
  <c r="GO57" i="6"/>
  <c r="FK57" i="6"/>
  <c r="FL57" i="6"/>
  <c r="GP26" i="6"/>
  <c r="FK26" i="6"/>
  <c r="FL26" i="6"/>
  <c r="GP58" i="6"/>
  <c r="FK58" i="6"/>
  <c r="FL58" i="6"/>
  <c r="GY11" i="6"/>
  <c r="FK11" i="6"/>
  <c r="FL11" i="6"/>
  <c r="GZ12" i="6"/>
  <c r="FK12" i="6"/>
  <c r="FL12" i="6"/>
  <c r="GZ44" i="6"/>
  <c r="FK44" i="6"/>
  <c r="FL44" i="6"/>
  <c r="GO13" i="6"/>
  <c r="FK13" i="6"/>
  <c r="FL13" i="6"/>
  <c r="GO45" i="6"/>
  <c r="FK45" i="6"/>
  <c r="FL45" i="6"/>
  <c r="GZ30" i="6"/>
  <c r="FL30" i="6"/>
  <c r="FK30" i="6"/>
  <c r="FK31" i="6"/>
  <c r="FL31" i="6"/>
  <c r="GT16" i="6"/>
  <c r="FK16" i="6"/>
  <c r="FL16" i="6"/>
  <c r="GZ17" i="6"/>
  <c r="FL17" i="6"/>
  <c r="FK17" i="6"/>
  <c r="FK34" i="6"/>
  <c r="FL34" i="6"/>
  <c r="GK50" i="6"/>
  <c r="FK50" i="6"/>
  <c r="FL50" i="6"/>
  <c r="FK3" i="6"/>
  <c r="FL3" i="6"/>
  <c r="FK19" i="6"/>
  <c r="FL19" i="6"/>
  <c r="GZ35" i="6"/>
  <c r="FK35" i="6"/>
  <c r="FL35" i="6"/>
  <c r="GZ51" i="6"/>
  <c r="FK51" i="6"/>
  <c r="FL51" i="6"/>
  <c r="GT5" i="6"/>
  <c r="FK5" i="6"/>
  <c r="FL5" i="6"/>
  <c r="GP21" i="6"/>
  <c r="FK21" i="6"/>
  <c r="FL21" i="6"/>
  <c r="GU37" i="6"/>
  <c r="FK37" i="6"/>
  <c r="FL37" i="6"/>
  <c r="GU53" i="6"/>
  <c r="FK53" i="6"/>
  <c r="FL53" i="6"/>
  <c r="FL23" i="6"/>
  <c r="FK23" i="6"/>
  <c r="GT40" i="6"/>
  <c r="FK40" i="6"/>
  <c r="FL40" i="6"/>
  <c r="GO9" i="6"/>
  <c r="FK9" i="6"/>
  <c r="FL9" i="6"/>
  <c r="GP6" i="6"/>
  <c r="FK6" i="6"/>
  <c r="FL6" i="6"/>
  <c r="GZ22" i="6"/>
  <c r="FK22" i="6"/>
  <c r="FL22" i="6"/>
  <c r="GP38" i="6"/>
  <c r="FK38" i="6"/>
  <c r="FL38" i="6"/>
  <c r="GZ54" i="6"/>
  <c r="FK54" i="6"/>
  <c r="FL54" i="6"/>
  <c r="GK44" i="6"/>
  <c r="GT44" i="6"/>
  <c r="GZ56" i="6"/>
  <c r="GY56" i="6"/>
  <c r="GZ11" i="6"/>
  <c r="GY23" i="6"/>
  <c r="GZ23" i="6"/>
  <c r="GU24" i="6"/>
  <c r="GY24" i="6"/>
  <c r="GZ27" i="6"/>
  <c r="GT33" i="6"/>
  <c r="GU44" i="6"/>
  <c r="GU28" i="6"/>
  <c r="GO31" i="6"/>
  <c r="GU12" i="6"/>
  <c r="GU33" i="6"/>
  <c r="GK58" i="6"/>
  <c r="GO58" i="6"/>
  <c r="GP5" i="6"/>
  <c r="GK28" i="6"/>
  <c r="GK12" i="6"/>
  <c r="GT12" i="6"/>
  <c r="GO42" i="6"/>
  <c r="GK10" i="6"/>
  <c r="GO10" i="6"/>
  <c r="GT26" i="6"/>
  <c r="GZ43" i="6"/>
  <c r="GJ12" i="6"/>
  <c r="GT28" i="6"/>
  <c r="GY44" i="6"/>
  <c r="GJ36" i="6"/>
  <c r="GU5" i="6"/>
  <c r="GY5" i="6"/>
  <c r="GP37" i="6"/>
  <c r="GK47" i="6"/>
  <c r="GO7" i="6"/>
  <c r="GZ39" i="6"/>
  <c r="GO47" i="6"/>
  <c r="GP7" i="6"/>
  <c r="GT49" i="6"/>
  <c r="GY7" i="6"/>
  <c r="GK14" i="6"/>
  <c r="GU49" i="6"/>
  <c r="GZ7" i="6"/>
  <c r="GU40" i="6"/>
  <c r="GT53" i="6"/>
  <c r="GY40" i="6"/>
  <c r="GJ17" i="6"/>
  <c r="GY28" i="6"/>
  <c r="GZ40" i="6"/>
  <c r="GJ54" i="6"/>
  <c r="GO17" i="6"/>
  <c r="GK31" i="6"/>
  <c r="GO55" i="6"/>
  <c r="GP14" i="6"/>
  <c r="GP31" i="6"/>
  <c r="GP47" i="6"/>
  <c r="GJ15" i="6"/>
  <c r="GP17" i="6"/>
  <c r="GP29" i="6"/>
  <c r="GY31" i="6"/>
  <c r="GP45" i="6"/>
  <c r="GY47" i="6"/>
  <c r="GK15" i="6"/>
  <c r="GT17" i="6"/>
  <c r="GT29" i="6"/>
  <c r="GZ31" i="6"/>
  <c r="GT45" i="6"/>
  <c r="GZ47" i="6"/>
  <c r="GK54" i="6"/>
  <c r="GU8" i="6"/>
  <c r="GO15" i="6"/>
  <c r="GU17" i="6"/>
  <c r="GZ24" i="6"/>
  <c r="GU29" i="6"/>
  <c r="GU45" i="6"/>
  <c r="GY8" i="6"/>
  <c r="GP15" i="6"/>
  <c r="GK18" i="6"/>
  <c r="GO26" i="6"/>
  <c r="GY29" i="6"/>
  <c r="GY45" i="6"/>
  <c r="GJ55" i="6"/>
  <c r="GZ8" i="6"/>
  <c r="GY12" i="6"/>
  <c r="GT15" i="6"/>
  <c r="GZ29" i="6"/>
  <c r="GU32" i="6"/>
  <c r="GJ38" i="6"/>
  <c r="GZ45" i="6"/>
  <c r="GU48" i="6"/>
  <c r="GK55" i="6"/>
  <c r="GT47" i="6"/>
  <c r="GK38" i="6"/>
  <c r="GT13" i="6"/>
  <c r="GZ15" i="6"/>
  <c r="GK22" i="6"/>
  <c r="GJ30" i="6"/>
  <c r="GZ32" i="6"/>
  <c r="GJ46" i="6"/>
  <c r="GZ48" i="6"/>
  <c r="GP55" i="6"/>
  <c r="GJ6" i="6"/>
  <c r="GY55" i="6"/>
  <c r="GZ55" i="6"/>
  <c r="GY48" i="6"/>
  <c r="GT31" i="6"/>
  <c r="GK30" i="6"/>
  <c r="GJ39" i="6"/>
  <c r="GK46" i="6"/>
  <c r="GK6" i="6"/>
  <c r="GY13" i="6"/>
  <c r="GO30" i="6"/>
  <c r="GK39" i="6"/>
  <c r="GP10" i="6"/>
  <c r="GZ13" i="6"/>
  <c r="GU16" i="6"/>
  <c r="GK23" i="6"/>
  <c r="GP30" i="6"/>
  <c r="GJ33" i="6"/>
  <c r="GO39" i="6"/>
  <c r="GP46" i="6"/>
  <c r="GJ49" i="6"/>
  <c r="GJ7" i="6"/>
  <c r="GY16" i="6"/>
  <c r="GO23" i="6"/>
  <c r="GO33" i="6"/>
  <c r="GP39" i="6"/>
  <c r="GO49" i="6"/>
  <c r="GO14" i="6"/>
  <c r="GP13" i="6"/>
  <c r="GY15" i="6"/>
  <c r="GJ22" i="6"/>
  <c r="GY32" i="6"/>
  <c r="GU13" i="6"/>
  <c r="GJ23" i="6"/>
  <c r="GO46" i="6"/>
  <c r="GK7" i="6"/>
  <c r="GJ14" i="6"/>
  <c r="GZ16" i="6"/>
  <c r="GP23" i="6"/>
  <c r="GJ28" i="6"/>
  <c r="GJ31" i="6"/>
  <c r="GP33" i="6"/>
  <c r="GY39" i="6"/>
  <c r="GJ44" i="6"/>
  <c r="GJ47" i="6"/>
  <c r="GP49" i="6"/>
  <c r="GU56" i="6"/>
  <c r="FL7" i="5"/>
  <c r="FK9" i="5"/>
  <c r="FK57" i="5"/>
  <c r="FL9" i="5"/>
  <c r="FL28" i="5"/>
  <c r="FL44" i="5"/>
  <c r="FK12" i="5"/>
  <c r="FL12" i="5"/>
  <c r="FK44" i="5"/>
  <c r="FK14" i="5"/>
  <c r="FK46" i="5"/>
  <c r="FL41" i="5"/>
  <c r="FK30" i="5"/>
  <c r="FK49" i="5"/>
  <c r="FK31" i="5"/>
  <c r="FL49" i="5"/>
  <c r="FL31" i="5"/>
  <c r="FL57" i="5"/>
  <c r="FL23" i="5"/>
  <c r="FK28" i="5"/>
  <c r="FK47" i="5"/>
  <c r="FK17" i="5"/>
  <c r="FL17" i="5"/>
  <c r="FK33" i="5"/>
  <c r="FL55" i="5"/>
  <c r="FK15" i="5"/>
  <c r="FL33" i="5"/>
  <c r="FL47" i="5"/>
  <c r="FL39" i="5"/>
  <c r="FK25" i="5"/>
  <c r="FL25" i="5"/>
  <c r="FL15" i="5"/>
  <c r="FK41" i="5"/>
  <c r="FK20" i="4"/>
  <c r="FL43" i="4"/>
  <c r="FK8" i="4"/>
  <c r="FL55" i="4"/>
  <c r="FL12" i="4"/>
  <c r="FL23" i="4"/>
  <c r="FK25" i="4"/>
  <c r="FL25" i="4"/>
  <c r="FK41" i="4"/>
  <c r="FL41" i="4"/>
  <c r="FK52" i="4"/>
  <c r="FK9" i="4"/>
  <c r="FL9" i="4"/>
  <c r="FL17" i="4"/>
  <c r="FK44" i="4"/>
  <c r="FL44" i="4"/>
  <c r="FL11" i="4"/>
  <c r="FL27" i="4"/>
  <c r="FK12" i="4"/>
  <c r="FK28" i="4"/>
  <c r="FK14" i="4"/>
  <c r="FK30" i="4"/>
  <c r="FK46" i="4"/>
  <c r="FL47" i="4"/>
  <c r="FK33" i="4"/>
  <c r="FL15" i="4"/>
  <c r="FL33" i="4"/>
  <c r="FK4" i="4"/>
  <c r="FK36" i="4"/>
  <c r="FK49" i="4"/>
  <c r="FL31" i="4"/>
  <c r="FL49" i="4"/>
  <c r="FK57" i="4"/>
  <c r="FL7" i="4"/>
  <c r="FL28" i="4"/>
  <c r="FL39" i="4"/>
  <c r="FL57" i="4"/>
  <c r="FK17" i="4"/>
  <c r="FL35" i="3"/>
  <c r="FL39" i="3"/>
  <c r="FL23" i="3"/>
  <c r="FK41" i="3"/>
  <c r="FL41" i="3"/>
  <c r="FL55" i="3"/>
  <c r="FK57" i="3"/>
  <c r="FL33" i="3"/>
  <c r="FL57" i="3"/>
  <c r="FL25" i="3"/>
  <c r="FK32" i="3"/>
  <c r="FK33" i="3"/>
  <c r="FK9" i="3"/>
  <c r="FK46" i="3"/>
  <c r="FK16" i="3"/>
  <c r="FK49" i="3"/>
  <c r="FL49" i="3"/>
  <c r="FL46" i="3"/>
  <c r="FL19" i="3"/>
  <c r="FL43" i="3"/>
  <c r="FL30" i="3"/>
  <c r="FL27" i="3"/>
  <c r="FL44" i="3"/>
  <c r="FL3" i="3"/>
  <c r="FL14" i="3"/>
  <c r="FL28" i="3"/>
  <c r="FK48" i="3"/>
  <c r="FK12" i="3"/>
  <c r="FK30" i="3"/>
  <c r="FL47" i="3"/>
  <c r="FK44" i="3"/>
  <c r="FK14" i="3"/>
  <c r="FK17" i="3"/>
  <c r="FL31" i="3"/>
  <c r="FL17" i="3"/>
  <c r="FK28" i="3"/>
  <c r="FL11" i="3"/>
  <c r="FL15" i="3"/>
  <c r="FL7" i="3"/>
  <c r="FL51" i="3"/>
  <c r="FL12" i="3"/>
  <c r="FK25" i="3"/>
  <c r="GZ4" i="6"/>
  <c r="GY4" i="6"/>
  <c r="GU4" i="6"/>
  <c r="GP4" i="6"/>
  <c r="GO4" i="6"/>
  <c r="GK4" i="6"/>
  <c r="GJ42" i="6"/>
  <c r="GZ42" i="6"/>
  <c r="GY42" i="6"/>
  <c r="GU42" i="6"/>
  <c r="GP42" i="6"/>
  <c r="GJ34" i="6"/>
  <c r="GZ34" i="6"/>
  <c r="GY34" i="6"/>
  <c r="GU34" i="6"/>
  <c r="GY3" i="6"/>
  <c r="GU3" i="6"/>
  <c r="GK3" i="6"/>
  <c r="GT3" i="6"/>
  <c r="GJ3" i="6"/>
  <c r="GP3" i="6"/>
  <c r="GO3" i="6"/>
  <c r="GY51" i="6"/>
  <c r="GU51" i="6"/>
  <c r="GK51" i="6"/>
  <c r="GT51" i="6"/>
  <c r="GP51" i="6"/>
  <c r="GO51" i="6"/>
  <c r="GJ51" i="6"/>
  <c r="GU36" i="6"/>
  <c r="GZ36" i="6"/>
  <c r="GY36" i="6"/>
  <c r="GP36" i="6"/>
  <c r="GO36" i="6"/>
  <c r="GK36" i="6"/>
  <c r="GO21" i="6"/>
  <c r="GK21" i="6"/>
  <c r="GJ21" i="6"/>
  <c r="GZ21" i="6"/>
  <c r="GT37" i="6"/>
  <c r="GU41" i="6"/>
  <c r="GP41" i="6"/>
  <c r="GZ41" i="6"/>
  <c r="GT41" i="6"/>
  <c r="GY41" i="6"/>
  <c r="GK41" i="6"/>
  <c r="GJ41" i="6"/>
  <c r="GU57" i="6"/>
  <c r="GZ57" i="6"/>
  <c r="GP57" i="6"/>
  <c r="GY57" i="6"/>
  <c r="GT57" i="6"/>
  <c r="GK57" i="6"/>
  <c r="GJ57" i="6"/>
  <c r="GJ10" i="6"/>
  <c r="GZ10" i="6"/>
  <c r="GY10" i="6"/>
  <c r="GU10" i="6"/>
  <c r="GJ26" i="6"/>
  <c r="GZ26" i="6"/>
  <c r="GY26" i="6"/>
  <c r="GU26" i="6"/>
  <c r="GJ58" i="6"/>
  <c r="GZ58" i="6"/>
  <c r="GY58" i="6"/>
  <c r="GU58" i="6"/>
  <c r="GT58" i="6"/>
  <c r="GK34" i="6"/>
  <c r="GZ3" i="6"/>
  <c r="GT21" i="6"/>
  <c r="GO34" i="6"/>
  <c r="GT42" i="6"/>
  <c r="GJ18" i="6"/>
  <c r="GZ18" i="6"/>
  <c r="GY18" i="6"/>
  <c r="GU18" i="6"/>
  <c r="GY35" i="6"/>
  <c r="GK35" i="6"/>
  <c r="GU35" i="6"/>
  <c r="GJ35" i="6"/>
  <c r="GT35" i="6"/>
  <c r="GP35" i="6"/>
  <c r="GO35" i="6"/>
  <c r="GZ20" i="6"/>
  <c r="GY20" i="6"/>
  <c r="GU20" i="6"/>
  <c r="GP20" i="6"/>
  <c r="GO20" i="6"/>
  <c r="GK20" i="6"/>
  <c r="GO53" i="6"/>
  <c r="GK53" i="6"/>
  <c r="GJ53" i="6"/>
  <c r="GZ53" i="6"/>
  <c r="GY53" i="6"/>
  <c r="GJ50" i="6"/>
  <c r="GZ50" i="6"/>
  <c r="GY50" i="6"/>
  <c r="GU50" i="6"/>
  <c r="GP18" i="6"/>
  <c r="GY19" i="6"/>
  <c r="GK19" i="6"/>
  <c r="GU19" i="6"/>
  <c r="GT19" i="6"/>
  <c r="GJ19" i="6"/>
  <c r="GP19" i="6"/>
  <c r="GO19" i="6"/>
  <c r="GZ52" i="6"/>
  <c r="GY52" i="6"/>
  <c r="GU52" i="6"/>
  <c r="GP52" i="6"/>
  <c r="GO52" i="6"/>
  <c r="GK52" i="6"/>
  <c r="GO5" i="6"/>
  <c r="GK5" i="6"/>
  <c r="GJ5" i="6"/>
  <c r="GZ5" i="6"/>
  <c r="GZ19" i="6"/>
  <c r="GP50" i="6"/>
  <c r="GT50" i="6"/>
  <c r="GT9" i="6"/>
  <c r="GP9" i="6"/>
  <c r="GZ9" i="6"/>
  <c r="GU9" i="6"/>
  <c r="GY9" i="6"/>
  <c r="GK9" i="6"/>
  <c r="GJ9" i="6"/>
  <c r="GT20" i="6"/>
  <c r="GU21" i="6"/>
  <c r="GP34" i="6"/>
  <c r="GY21" i="6"/>
  <c r="GT34" i="6"/>
  <c r="GT52" i="6"/>
  <c r="GT18" i="6"/>
  <c r="GO37" i="6"/>
  <c r="GK37" i="6"/>
  <c r="GJ37" i="6"/>
  <c r="GZ37" i="6"/>
  <c r="GO50" i="6"/>
  <c r="GY37" i="6"/>
  <c r="GU25" i="6"/>
  <c r="GP25" i="6"/>
  <c r="GZ25" i="6"/>
  <c r="GT25" i="6"/>
  <c r="GY25" i="6"/>
  <c r="GK25" i="6"/>
  <c r="GJ25" i="6"/>
  <c r="GJ4" i="6"/>
  <c r="GK26" i="6"/>
  <c r="GP53" i="6"/>
  <c r="GT7" i="6"/>
  <c r="GO12" i="6"/>
  <c r="GT23" i="6"/>
  <c r="GO28" i="6"/>
  <c r="GT39" i="6"/>
  <c r="GO44" i="6"/>
  <c r="GT55" i="6"/>
  <c r="GU7" i="6"/>
  <c r="GP12" i="6"/>
  <c r="GU15" i="6"/>
  <c r="GK17" i="6"/>
  <c r="GU23" i="6"/>
  <c r="GP28" i="6"/>
  <c r="GU31" i="6"/>
  <c r="GK33" i="6"/>
  <c r="GU39" i="6"/>
  <c r="GP44" i="6"/>
  <c r="GU47" i="6"/>
  <c r="GK49" i="6"/>
  <c r="GU55" i="6"/>
  <c r="GO6" i="6"/>
  <c r="GO22" i="6"/>
  <c r="GP22" i="6"/>
  <c r="GK27" i="6"/>
  <c r="GK43" i="6"/>
  <c r="GT6" i="6"/>
  <c r="GJ8" i="6"/>
  <c r="GO11" i="6"/>
  <c r="GT14" i="6"/>
  <c r="GJ16" i="6"/>
  <c r="GY17" i="6"/>
  <c r="GT22" i="6"/>
  <c r="GJ24" i="6"/>
  <c r="GO27" i="6"/>
  <c r="GT30" i="6"/>
  <c r="GJ32" i="6"/>
  <c r="GY33" i="6"/>
  <c r="GT38" i="6"/>
  <c r="GJ40" i="6"/>
  <c r="GO43" i="6"/>
  <c r="GT46" i="6"/>
  <c r="GJ48" i="6"/>
  <c r="GY49" i="6"/>
  <c r="GT54" i="6"/>
  <c r="GJ56" i="6"/>
  <c r="GU6" i="6"/>
  <c r="GK8" i="6"/>
  <c r="GP11" i="6"/>
  <c r="GU14" i="6"/>
  <c r="GK16" i="6"/>
  <c r="GU22" i="6"/>
  <c r="GK24" i="6"/>
  <c r="GP27" i="6"/>
  <c r="GU30" i="6"/>
  <c r="GK32" i="6"/>
  <c r="GU38" i="6"/>
  <c r="GK40" i="6"/>
  <c r="GP43" i="6"/>
  <c r="GU46" i="6"/>
  <c r="GK48" i="6"/>
  <c r="GU54" i="6"/>
  <c r="GK56" i="6"/>
  <c r="GJ11" i="6"/>
  <c r="GO38" i="6"/>
  <c r="GO54" i="6"/>
  <c r="GY6" i="6"/>
  <c r="GO8" i="6"/>
  <c r="GT11" i="6"/>
  <c r="GJ13" i="6"/>
  <c r="GY14" i="6"/>
  <c r="GO16" i="6"/>
  <c r="GY22" i="6"/>
  <c r="GO24" i="6"/>
  <c r="GT27" i="6"/>
  <c r="GJ29" i="6"/>
  <c r="GY30" i="6"/>
  <c r="GO32" i="6"/>
  <c r="GY38" i="6"/>
  <c r="GO40" i="6"/>
  <c r="GT43" i="6"/>
  <c r="GJ45" i="6"/>
  <c r="GY46" i="6"/>
  <c r="GO48" i="6"/>
  <c r="GY54" i="6"/>
  <c r="GO56" i="6"/>
  <c r="GJ27" i="6"/>
  <c r="GP54" i="6"/>
  <c r="GZ6" i="6"/>
  <c r="GP8" i="6"/>
  <c r="GU11" i="6"/>
  <c r="GK13" i="6"/>
  <c r="GP16" i="6"/>
  <c r="GP24" i="6"/>
  <c r="GU27" i="6"/>
  <c r="GK29" i="6"/>
  <c r="GP32" i="6"/>
  <c r="GZ38" i="6"/>
  <c r="GP40" i="6"/>
  <c r="GU43" i="6"/>
  <c r="GK45" i="6"/>
  <c r="GP48" i="6"/>
  <c r="GP56" i="6"/>
  <c r="GJ43" i="6"/>
  <c r="GK11" i="6"/>
  <c r="FK4" i="5"/>
  <c r="FK20" i="5"/>
  <c r="FL20" i="5"/>
  <c r="FL36" i="5"/>
  <c r="FK6" i="5"/>
  <c r="FK38" i="5"/>
  <c r="FL6" i="5"/>
  <c r="FL14" i="5"/>
  <c r="FL22" i="5"/>
  <c r="FL30" i="5"/>
  <c r="FL38" i="5"/>
  <c r="FL46" i="5"/>
  <c r="FL54" i="5"/>
  <c r="FK36" i="5"/>
  <c r="FK3" i="5"/>
  <c r="FK11" i="5"/>
  <c r="FK19" i="5"/>
  <c r="FK27" i="5"/>
  <c r="FK35" i="5"/>
  <c r="FK43" i="5"/>
  <c r="FK51" i="5"/>
  <c r="FK52" i="5"/>
  <c r="FL52" i="5"/>
  <c r="FL3" i="5"/>
  <c r="FL11" i="5"/>
  <c r="FL19" i="5"/>
  <c r="FL27" i="5"/>
  <c r="FL35" i="5"/>
  <c r="FL43" i="5"/>
  <c r="FL51" i="5"/>
  <c r="FK54" i="5"/>
  <c r="FK8" i="5"/>
  <c r="FK16" i="5"/>
  <c r="FK24" i="5"/>
  <c r="FK32" i="5"/>
  <c r="FK40" i="5"/>
  <c r="FK48" i="5"/>
  <c r="FK56" i="5"/>
  <c r="FK22" i="5"/>
  <c r="FL8" i="5"/>
  <c r="FL16" i="5"/>
  <c r="FL24" i="5"/>
  <c r="FL32" i="5"/>
  <c r="FL40" i="5"/>
  <c r="FL48" i="5"/>
  <c r="FL56" i="5"/>
  <c r="FK5" i="5"/>
  <c r="FK13" i="5"/>
  <c r="FK21" i="5"/>
  <c r="FK29" i="5"/>
  <c r="FK37" i="5"/>
  <c r="FK45" i="5"/>
  <c r="FK53" i="5"/>
  <c r="FL5" i="5"/>
  <c r="FL13" i="5"/>
  <c r="FL21" i="5"/>
  <c r="FL29" i="5"/>
  <c r="FL37" i="5"/>
  <c r="FL45" i="5"/>
  <c r="FL53" i="5"/>
  <c r="FK10" i="5"/>
  <c r="FK18" i="5"/>
  <c r="FK26" i="5"/>
  <c r="FK34" i="5"/>
  <c r="FK42" i="5"/>
  <c r="FK50" i="5"/>
  <c r="FK58" i="5"/>
  <c r="FL4" i="5"/>
  <c r="FL20" i="4"/>
  <c r="FL36" i="4"/>
  <c r="FK6" i="4"/>
  <c r="FK22" i="4"/>
  <c r="FK54" i="4"/>
  <c r="FL6" i="4"/>
  <c r="FL14" i="4"/>
  <c r="FL22" i="4"/>
  <c r="FL30" i="4"/>
  <c r="FL38" i="4"/>
  <c r="FL46" i="4"/>
  <c r="FL54" i="4"/>
  <c r="FK38" i="4"/>
  <c r="FK3" i="4"/>
  <c r="FK11" i="4"/>
  <c r="FK19" i="4"/>
  <c r="FK27" i="4"/>
  <c r="FK35" i="4"/>
  <c r="FK43" i="4"/>
  <c r="FK51" i="4"/>
  <c r="FK16" i="4"/>
  <c r="FK24" i="4"/>
  <c r="FK32" i="4"/>
  <c r="FK40" i="4"/>
  <c r="FK48" i="4"/>
  <c r="FK56" i="4"/>
  <c r="FL3" i="4"/>
  <c r="FL8" i="4"/>
  <c r="FL16" i="4"/>
  <c r="FL24" i="4"/>
  <c r="FL32" i="4"/>
  <c r="FL40" i="4"/>
  <c r="FL48" i="4"/>
  <c r="FL56" i="4"/>
  <c r="FK5" i="4"/>
  <c r="FK13" i="4"/>
  <c r="FK21" i="4"/>
  <c r="FK29" i="4"/>
  <c r="FK37" i="4"/>
  <c r="FK45" i="4"/>
  <c r="FK53" i="4"/>
  <c r="FL19" i="4"/>
  <c r="FL35" i="4"/>
  <c r="FL51" i="4"/>
  <c r="FL5" i="4"/>
  <c r="FL13" i="4"/>
  <c r="FL21" i="4"/>
  <c r="FL29" i="4"/>
  <c r="FL37" i="4"/>
  <c r="FL45" i="4"/>
  <c r="FL53" i="4"/>
  <c r="FK26" i="4"/>
  <c r="FK42" i="4"/>
  <c r="FK50" i="4"/>
  <c r="FK58" i="4"/>
  <c r="FK18" i="4"/>
  <c r="FL10" i="4"/>
  <c r="FL18" i="4"/>
  <c r="FL26" i="4"/>
  <c r="FL34" i="4"/>
  <c r="FL42" i="4"/>
  <c r="FL50" i="4"/>
  <c r="FL58" i="4"/>
  <c r="FK10" i="4"/>
  <c r="FK34" i="4"/>
  <c r="FL20" i="3"/>
  <c r="FK20" i="3"/>
  <c r="FL4" i="3"/>
  <c r="FK4" i="3"/>
  <c r="FK52" i="3"/>
  <c r="FL52" i="3"/>
  <c r="FL36" i="3"/>
  <c r="FK36" i="3"/>
  <c r="FK38" i="3"/>
  <c r="FK54" i="3"/>
  <c r="FL6" i="3"/>
  <c r="FL22" i="3"/>
  <c r="FL38" i="3"/>
  <c r="FL54" i="3"/>
  <c r="FK3" i="3"/>
  <c r="FK11" i="3"/>
  <c r="FK19" i="3"/>
  <c r="FK27" i="3"/>
  <c r="FK35" i="3"/>
  <c r="FK43" i="3"/>
  <c r="FK51" i="3"/>
  <c r="FK8" i="3"/>
  <c r="FK56" i="3"/>
  <c r="FL8" i="3"/>
  <c r="FL16" i="3"/>
  <c r="FL24" i="3"/>
  <c r="FL32" i="3"/>
  <c r="FL40" i="3"/>
  <c r="FL48" i="3"/>
  <c r="FL56" i="3"/>
  <c r="FK5" i="3"/>
  <c r="FK13" i="3"/>
  <c r="FK21" i="3"/>
  <c r="FK29" i="3"/>
  <c r="FK37" i="3"/>
  <c r="FK45" i="3"/>
  <c r="FK53" i="3"/>
  <c r="FL5" i="3"/>
  <c r="FL13" i="3"/>
  <c r="FL21" i="3"/>
  <c r="FL29" i="3"/>
  <c r="FL37" i="3"/>
  <c r="FL45" i="3"/>
  <c r="FL53" i="3"/>
  <c r="FK10" i="3"/>
  <c r="FK18" i="3"/>
  <c r="FK26" i="3"/>
  <c r="FK34" i="3"/>
  <c r="FK42" i="3"/>
  <c r="FK50" i="3"/>
  <c r="FK58" i="3"/>
  <c r="FL10" i="3"/>
  <c r="FL18" i="3"/>
  <c r="FL26" i="3"/>
  <c r="FL34" i="3"/>
  <c r="FL42" i="3"/>
  <c r="FL50" i="3"/>
  <c r="FL58" i="3"/>
  <c r="FK6" i="3"/>
  <c r="FK22" i="3"/>
  <c r="FK24" i="3"/>
  <c r="FK40" i="3"/>
  <c r="L3" i="3"/>
  <c r="G12" i="1"/>
  <c r="H3" i="3"/>
  <c r="G3" i="3"/>
  <c r="AA3" i="3"/>
  <c r="AF3" i="3"/>
  <c r="W3" i="3"/>
  <c r="AB3" i="3"/>
  <c r="AG3" i="3"/>
  <c r="V3" i="3"/>
  <c r="R3" i="3"/>
  <c r="Q3" i="3"/>
  <c r="M3" i="3"/>
  <c r="GU59" i="5" l="1"/>
  <c r="GK59" i="2"/>
  <c r="GJ59" i="2"/>
  <c r="GI60" i="2"/>
  <c r="GS60" i="2"/>
  <c r="GT59" i="2"/>
  <c r="GX60" i="2"/>
  <c r="GY59" i="2"/>
  <c r="GZ59" i="2"/>
  <c r="GN60" i="2"/>
  <c r="GO59" i="2"/>
  <c r="GU59" i="2"/>
  <c r="GP59" i="2"/>
  <c r="GJ59" i="3"/>
  <c r="I40" i="1" s="1"/>
  <c r="GI60" i="3"/>
  <c r="GP59" i="3"/>
  <c r="O41" i="1" s="1"/>
  <c r="GX60" i="3"/>
  <c r="GY59" i="3"/>
  <c r="I43" i="1" s="1"/>
  <c r="GZ59" i="3"/>
  <c r="O43" i="1" s="1"/>
  <c r="GS60" i="3"/>
  <c r="GT59" i="3"/>
  <c r="I42" i="1" s="1"/>
  <c r="GU59" i="3"/>
  <c r="O42" i="1" s="1"/>
  <c r="GK59" i="3"/>
  <c r="O40" i="1" s="1"/>
  <c r="GN60" i="3"/>
  <c r="GO59" i="3"/>
  <c r="I41" i="1" s="1"/>
  <c r="GZ59" i="4"/>
  <c r="P43" i="1" s="1"/>
  <c r="GJ59" i="4"/>
  <c r="J40" i="1" s="1"/>
  <c r="GI60" i="4"/>
  <c r="GS60" i="4"/>
  <c r="GT59" i="4"/>
  <c r="J42" i="1" s="1"/>
  <c r="GK59" i="4"/>
  <c r="P40" i="1" s="1"/>
  <c r="GN60" i="4"/>
  <c r="GO59" i="4"/>
  <c r="J41" i="1" s="1"/>
  <c r="GU59" i="4"/>
  <c r="P42" i="1" s="1"/>
  <c r="GX60" i="4"/>
  <c r="GY59" i="4"/>
  <c r="J43" i="1" s="1"/>
  <c r="GP59" i="4"/>
  <c r="P41" i="1" s="1"/>
  <c r="GJ59" i="5"/>
  <c r="K40" i="1" s="1"/>
  <c r="GI60" i="5"/>
  <c r="GP59" i="5"/>
  <c r="Q41" i="1" s="1"/>
  <c r="GX60" i="5"/>
  <c r="GY59" i="5"/>
  <c r="K43" i="1" s="1"/>
  <c r="GZ59" i="5"/>
  <c r="Q43" i="1" s="1"/>
  <c r="GK59" i="5"/>
  <c r="Q40" i="1" s="1"/>
  <c r="GN60" i="5"/>
  <c r="GO59" i="5"/>
  <c r="K41" i="1" s="1"/>
  <c r="GS60" i="5"/>
  <c r="GT59" i="5"/>
  <c r="K42" i="1" s="1"/>
  <c r="FL59" i="6"/>
  <c r="R35" i="1" s="1"/>
  <c r="FK59" i="6"/>
  <c r="L35" i="1" s="1"/>
  <c r="FJ60" i="6"/>
  <c r="FL59" i="3"/>
  <c r="O35" i="1" s="1"/>
  <c r="GP59" i="6"/>
  <c r="R41" i="1" s="1"/>
  <c r="GJ59" i="6"/>
  <c r="L40" i="1" s="1"/>
  <c r="GI60" i="6"/>
  <c r="GZ59" i="6"/>
  <c r="R43" i="1" s="1"/>
  <c r="GS60" i="6"/>
  <c r="GT59" i="6"/>
  <c r="L42" i="1" s="1"/>
  <c r="GX60" i="6"/>
  <c r="GY59" i="6"/>
  <c r="L43" i="1" s="1"/>
  <c r="GK59" i="6"/>
  <c r="R40" i="1" s="1"/>
  <c r="GU59" i="6"/>
  <c r="R42" i="1" s="1"/>
  <c r="GN60" i="6"/>
  <c r="GO59" i="6"/>
  <c r="L41" i="1" s="1"/>
  <c r="FJ60" i="5"/>
  <c r="FK59" i="5"/>
  <c r="K35" i="1" s="1"/>
  <c r="FL59" i="5"/>
  <c r="Q35" i="1" s="1"/>
  <c r="Q42" i="1"/>
  <c r="FL59" i="4"/>
  <c r="P35" i="1" s="1"/>
  <c r="FJ60" i="4"/>
  <c r="FK59" i="4"/>
  <c r="J35" i="1" s="1"/>
  <c r="FK59" i="3"/>
  <c r="I35" i="1" s="1"/>
  <c r="FJ60" i="3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BA3" i="5"/>
  <c r="BK3" i="5"/>
  <c r="BJ3" i="5"/>
  <c r="BF3" i="5"/>
  <c r="BE3" i="5"/>
  <c r="AV3" i="5"/>
  <c r="AQ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D14" i="1" s="1"/>
  <c r="BI59" i="4"/>
  <c r="BB59" i="5"/>
  <c r="BD59" i="5"/>
  <c r="BI59" i="6"/>
  <c r="BG59" i="6"/>
  <c r="F14" i="1" s="1"/>
  <c r="BD59" i="6"/>
  <c r="BB59" i="6"/>
  <c r="BI59" i="5"/>
  <c r="BG59" i="5"/>
  <c r="E14" i="1" s="1"/>
  <c r="BK50" i="5"/>
  <c r="BD59" i="4"/>
  <c r="BB59" i="4"/>
  <c r="BI59" i="3"/>
  <c r="BG59" i="3"/>
  <c r="C14" i="1" s="1"/>
  <c r="BD59" i="3"/>
  <c r="BB59" i="3"/>
  <c r="BK25" i="3"/>
  <c r="BE4" i="3"/>
  <c r="BJ58" i="6"/>
  <c r="BK56" i="6"/>
  <c r="BF54" i="6"/>
  <c r="BE47" i="6"/>
  <c r="BJ42" i="6"/>
  <c r="BK40" i="6"/>
  <c r="BK38" i="6"/>
  <c r="BF37" i="6"/>
  <c r="BK33" i="6"/>
  <c r="BJ31" i="6"/>
  <c r="BF24" i="6"/>
  <c r="BK16" i="6"/>
  <c r="BE8" i="6"/>
  <c r="BF57" i="5"/>
  <c r="BF53" i="5"/>
  <c r="BE47" i="5"/>
  <c r="BJ43" i="5"/>
  <c r="BK42" i="5"/>
  <c r="BF37" i="5"/>
  <c r="BJ32" i="5"/>
  <c r="BJ27" i="5"/>
  <c r="BK17" i="5"/>
  <c r="BJ11" i="5"/>
  <c r="BF7" i="5"/>
  <c r="BE50" i="4"/>
  <c r="BJ48" i="4"/>
  <c r="BJ46" i="4"/>
  <c r="BE34" i="4"/>
  <c r="BK32" i="4"/>
  <c r="BE23" i="4"/>
  <c r="BE18" i="4"/>
  <c r="BJ15" i="4"/>
  <c r="BK13" i="4"/>
  <c r="BK57" i="3"/>
  <c r="BJ46" i="3"/>
  <c r="BJ40" i="3"/>
  <c r="BJ34" i="3"/>
  <c r="BF33" i="3"/>
  <c r="BJ25" i="3"/>
  <c r="BE7" i="3"/>
  <c r="BE6" i="3"/>
  <c r="FK4" i="2"/>
  <c r="FL5" i="2"/>
  <c r="BJ6" i="2"/>
  <c r="BJ7" i="2"/>
  <c r="BJ10" i="2"/>
  <c r="BJ11" i="2"/>
  <c r="FL12" i="2"/>
  <c r="BJ14" i="2"/>
  <c r="FK16" i="2"/>
  <c r="FK17" i="2"/>
  <c r="BK20" i="2"/>
  <c r="FK21" i="2"/>
  <c r="BJ22" i="2"/>
  <c r="BJ23" i="2"/>
  <c r="BJ26" i="2"/>
  <c r="BJ27" i="2"/>
  <c r="FL28" i="2"/>
  <c r="BJ30" i="2"/>
  <c r="BJ32" i="2"/>
  <c r="BK36" i="2"/>
  <c r="BJ38" i="2"/>
  <c r="BJ39" i="2"/>
  <c r="BJ42" i="2"/>
  <c r="BJ43" i="2"/>
  <c r="BK44" i="2"/>
  <c r="BJ46" i="2"/>
  <c r="BF47" i="2"/>
  <c r="BF48" i="2"/>
  <c r="BK52" i="2"/>
  <c r="BJ54" i="2"/>
  <c r="BJ55" i="2"/>
  <c r="BJ58" i="2"/>
  <c r="BJ3" i="2"/>
  <c r="B43" i="1"/>
  <c r="G43" i="1" s="1"/>
  <c r="B42" i="1"/>
  <c r="G42" i="1" s="1"/>
  <c r="B41" i="1"/>
  <c r="G41" i="1" s="1"/>
  <c r="G10" i="1" l="1"/>
  <c r="G9" i="1"/>
  <c r="G8" i="1"/>
  <c r="G11" i="1"/>
  <c r="G7" i="1"/>
  <c r="Y10" i="1"/>
  <c r="Y8" i="1"/>
  <c r="Y7" i="1"/>
  <c r="Y11" i="1"/>
  <c r="Y9" i="1"/>
  <c r="BE55" i="2"/>
  <c r="BE40" i="2"/>
  <c r="BK22" i="3"/>
  <c r="FL9" i="2"/>
  <c r="BK29" i="2"/>
  <c r="FK24" i="2"/>
  <c r="BE16" i="4"/>
  <c r="BF16" i="4"/>
  <c r="BE4" i="4"/>
  <c r="BF47" i="4"/>
  <c r="BF31" i="3"/>
  <c r="BJ31" i="3"/>
  <c r="BE16" i="3"/>
  <c r="BJ16" i="3"/>
  <c r="BE44" i="3"/>
  <c r="BK31" i="3"/>
  <c r="BF16" i="3"/>
  <c r="BK45" i="2"/>
  <c r="BJ45" i="2"/>
  <c r="FK40" i="2"/>
  <c r="BK40" i="2"/>
  <c r="BF39" i="2"/>
  <c r="BF23" i="2"/>
  <c r="BE23" i="2"/>
  <c r="BE52" i="3"/>
  <c r="BE17" i="3"/>
  <c r="BF4" i="3"/>
  <c r="BF20" i="3"/>
  <c r="FK56" i="2"/>
  <c r="FL32" i="2"/>
  <c r="BK24" i="2"/>
  <c r="BF8" i="2"/>
  <c r="BK56" i="2"/>
  <c r="BJ24" i="2"/>
  <c r="BE7" i="2"/>
  <c r="BF58" i="2"/>
  <c r="FK41" i="2"/>
  <c r="BJ29" i="2"/>
  <c r="BE56" i="2"/>
  <c r="BF55" i="2"/>
  <c r="FL40" i="2"/>
  <c r="FK9" i="2"/>
  <c r="BJ40" i="2"/>
  <c r="BE39" i="2"/>
  <c r="FL8" i="2"/>
  <c r="BJ16" i="2"/>
  <c r="BF32" i="2"/>
  <c r="FL25" i="2"/>
  <c r="BK8" i="2"/>
  <c r="FL57" i="2"/>
  <c r="FK25" i="2"/>
  <c r="BJ8" i="2"/>
  <c r="BF24" i="2"/>
  <c r="FK57" i="2"/>
  <c r="BK9" i="2"/>
  <c r="FL16" i="2"/>
  <c r="BE33" i="2"/>
  <c r="FK8" i="2"/>
  <c r="BE32" i="2"/>
  <c r="BE24" i="2"/>
  <c r="BJ57" i="2"/>
  <c r="FK33" i="2"/>
  <c r="FL24" i="2"/>
  <c r="BJ13" i="2"/>
  <c r="BE17" i="2"/>
  <c r="FK37" i="2"/>
  <c r="FL48" i="2"/>
  <c r="BK37" i="2"/>
  <c r="BF49" i="2"/>
  <c r="BE48" i="2"/>
  <c r="BE8" i="2"/>
  <c r="BJ48" i="2"/>
  <c r="BF17" i="2"/>
  <c r="BF16" i="2"/>
  <c r="FK48" i="2"/>
  <c r="FL21" i="2"/>
  <c r="BF42" i="2"/>
  <c r="BF7" i="2"/>
  <c r="FL56" i="2"/>
  <c r="FL41" i="2"/>
  <c r="FL33" i="2"/>
  <c r="FK10" i="2"/>
  <c r="BE5" i="3"/>
  <c r="BJ5" i="3"/>
  <c r="BJ53" i="3"/>
  <c r="BF37" i="3"/>
  <c r="BK34" i="3"/>
  <c r="BK3" i="3"/>
  <c r="BK37" i="3"/>
  <c r="BF52" i="3"/>
  <c r="BF5" i="3"/>
  <c r="BE21" i="3"/>
  <c r="BF53" i="3"/>
  <c r="BK5" i="3"/>
  <c r="BK21" i="3"/>
  <c r="BK53" i="3"/>
  <c r="BE37" i="3"/>
  <c r="BJ50" i="3"/>
  <c r="BJ37" i="3"/>
  <c r="BE20" i="3"/>
  <c r="BK48" i="4"/>
  <c r="BF33" i="4"/>
  <c r="BJ33" i="4"/>
  <c r="BK33" i="4"/>
  <c r="BK51" i="4"/>
  <c r="BE36" i="4"/>
  <c r="BF50" i="4"/>
  <c r="BJ50" i="4"/>
  <c r="BJ21" i="5"/>
  <c r="BK10" i="5"/>
  <c r="BF21" i="5"/>
  <c r="BK11" i="5"/>
  <c r="BF46" i="6"/>
  <c r="BE15" i="6"/>
  <c r="BJ46" i="6"/>
  <c r="BK46" i="6"/>
  <c r="BK30" i="2"/>
  <c r="FL53" i="2"/>
  <c r="FK53" i="2"/>
  <c r="FK6" i="2"/>
  <c r="BE54" i="2"/>
  <c r="BE38" i="2"/>
  <c r="BK53" i="2"/>
  <c r="FK38" i="2"/>
  <c r="FK22" i="2"/>
  <c r="BK6" i="2"/>
  <c r="BF34" i="2"/>
  <c r="BE22" i="2"/>
  <c r="BE6" i="2"/>
  <c r="BK38" i="2"/>
  <c r="BK22" i="2"/>
  <c r="FL13" i="2"/>
  <c r="BE49" i="2"/>
  <c r="BE34" i="2"/>
  <c r="BF18" i="2"/>
  <c r="FL52" i="2"/>
  <c r="FL45" i="2"/>
  <c r="FK42" i="2"/>
  <c r="FL29" i="2"/>
  <c r="FK26" i="2"/>
  <c r="FK13" i="2"/>
  <c r="BK10" i="2"/>
  <c r="BF33" i="2"/>
  <c r="BE18" i="2"/>
  <c r="BK57" i="2"/>
  <c r="FK52" i="2"/>
  <c r="FK45" i="2"/>
  <c r="BK42" i="2"/>
  <c r="FK32" i="2"/>
  <c r="FK29" i="2"/>
  <c r="BK26" i="2"/>
  <c r="BK13" i="2"/>
  <c r="BE30" i="2"/>
  <c r="BF29" i="2"/>
  <c r="BF57" i="2"/>
  <c r="BF41" i="2"/>
  <c r="BE26" i="2"/>
  <c r="BE10" i="2"/>
  <c r="FK58" i="2"/>
  <c r="BJ56" i="2"/>
  <c r="BK54" i="2"/>
  <c r="BK41" i="2"/>
  <c r="BK25" i="2"/>
  <c r="BJ9" i="2"/>
  <c r="BE58" i="2"/>
  <c r="BF10" i="2"/>
  <c r="BJ36" i="2"/>
  <c r="BE57" i="2"/>
  <c r="BE41" i="2"/>
  <c r="BF25" i="2"/>
  <c r="BF9" i="2"/>
  <c r="BK58" i="2"/>
  <c r="FL49" i="2"/>
  <c r="FK46" i="2"/>
  <c r="BJ41" i="2"/>
  <c r="BJ25" i="2"/>
  <c r="FK18" i="2"/>
  <c r="FK14" i="2"/>
  <c r="BE46" i="2"/>
  <c r="FL36" i="2"/>
  <c r="FL4" i="2"/>
  <c r="BF45" i="2"/>
  <c r="BE14" i="2"/>
  <c r="FK36" i="2"/>
  <c r="FL20" i="2"/>
  <c r="BF13" i="2"/>
  <c r="FK50" i="2"/>
  <c r="FK20" i="2"/>
  <c r="BE42" i="2"/>
  <c r="BF26" i="2"/>
  <c r="FK54" i="2"/>
  <c r="BF56" i="2"/>
  <c r="BF40" i="2"/>
  <c r="BE25" i="2"/>
  <c r="BE9" i="2"/>
  <c r="FK49" i="2"/>
  <c r="BK46" i="2"/>
  <c r="FK30" i="2"/>
  <c r="BK14" i="2"/>
  <c r="BF9" i="3"/>
  <c r="BJ9" i="3"/>
  <c r="BK9" i="3"/>
  <c r="BF40" i="3"/>
  <c r="BE28" i="3"/>
  <c r="BK40" i="3"/>
  <c r="BF47" i="3"/>
  <c r="BF17" i="3"/>
  <c r="BE41" i="3"/>
  <c r="BJ47" i="3"/>
  <c r="BJ17" i="3"/>
  <c r="BK47" i="3"/>
  <c r="BK17" i="3"/>
  <c r="BK7" i="3"/>
  <c r="BF42" i="3"/>
  <c r="BF21" i="3"/>
  <c r="BF25" i="3"/>
  <c r="BE36" i="3"/>
  <c r="BE40" i="3"/>
  <c r="BF41" i="3"/>
  <c r="BJ21" i="3"/>
  <c r="BF36" i="3"/>
  <c r="BE53" i="3"/>
  <c r="BF17" i="4"/>
  <c r="BF31" i="4"/>
  <c r="BJ31" i="4"/>
  <c r="BK17" i="4"/>
  <c r="BK31" i="4"/>
  <c r="BJ34" i="4"/>
  <c r="BE49" i="4"/>
  <c r="BF52" i="4"/>
  <c r="BK14" i="4"/>
  <c r="BK49" i="4"/>
  <c r="BK15" i="4"/>
  <c r="BJ23" i="4"/>
  <c r="BK23" i="4"/>
  <c r="BJ16" i="4"/>
  <c r="BE29" i="4"/>
  <c r="BE31" i="4"/>
  <c r="BJ17" i="4"/>
  <c r="BF34" i="4"/>
  <c r="BK34" i="4"/>
  <c r="BE52" i="4"/>
  <c r="BJ14" i="4"/>
  <c r="BJ49" i="4"/>
  <c r="BE33" i="4"/>
  <c r="BE47" i="4"/>
  <c r="BF12" i="5"/>
  <c r="BF14" i="5"/>
  <c r="BE12" i="5"/>
  <c r="BE14" i="5"/>
  <c r="BK14" i="5"/>
  <c r="BJ33" i="6"/>
  <c r="BJ16" i="6"/>
  <c r="BE46" i="6"/>
  <c r="BF30" i="6"/>
  <c r="BF25" i="6"/>
  <c r="BE30" i="6"/>
  <c r="BK17" i="6"/>
  <c r="BK18" i="6"/>
  <c r="BE46" i="5"/>
  <c r="BF46" i="5"/>
  <c r="BJ46" i="5"/>
  <c r="BK29" i="5"/>
  <c r="BK46" i="5"/>
  <c r="BE57" i="5"/>
  <c r="BJ25" i="5"/>
  <c r="BE29" i="5"/>
  <c r="BF29" i="5"/>
  <c r="BJ30" i="5"/>
  <c r="BK30" i="5"/>
  <c r="BE28" i="5"/>
  <c r="BK43" i="5"/>
  <c r="BF45" i="5"/>
  <c r="BJ45" i="5"/>
  <c r="BJ29" i="5"/>
  <c r="BJ25" i="6"/>
  <c r="BE9" i="6"/>
  <c r="BK25" i="6"/>
  <c r="BJ9" i="6"/>
  <c r="BK9" i="6"/>
  <c r="BK43" i="6"/>
  <c r="BJ30" i="6"/>
  <c r="BE14" i="6"/>
  <c r="BK47" i="6"/>
  <c r="BE40" i="6"/>
  <c r="BF40" i="6"/>
  <c r="BJ41" i="6"/>
  <c r="BK41" i="6"/>
  <c r="BK48" i="6"/>
  <c r="BJ24" i="6"/>
  <c r="BF9" i="6"/>
  <c r="BK30" i="6"/>
  <c r="BF57" i="6"/>
  <c r="BF14" i="6"/>
  <c r="BJ57" i="6"/>
  <c r="BJ14" i="6"/>
  <c r="BK57" i="6"/>
  <c r="BK14" i="6"/>
  <c r="BK27" i="6"/>
  <c r="BF41" i="6"/>
  <c r="BK11" i="6"/>
  <c r="BE25" i="6"/>
  <c r="BE54" i="6"/>
  <c r="BE21" i="6"/>
  <c r="BF21" i="6"/>
  <c r="BF16" i="6"/>
  <c r="BE16" i="6"/>
  <c r="BJ32" i="6"/>
  <c r="BE32" i="6"/>
  <c r="BF32" i="6"/>
  <c r="BJ48" i="6"/>
  <c r="BF48" i="6"/>
  <c r="BE48" i="6"/>
  <c r="BE22" i="6"/>
  <c r="BE37" i="6"/>
  <c r="BJ40" i="6"/>
  <c r="BE17" i="6"/>
  <c r="BF22" i="6"/>
  <c r="BE56" i="6"/>
  <c r="BJ18" i="6"/>
  <c r="BF18" i="6"/>
  <c r="BK34" i="6"/>
  <c r="BJ34" i="6"/>
  <c r="BF34" i="6"/>
  <c r="BK50" i="6"/>
  <c r="BF50" i="6"/>
  <c r="BJ50" i="6"/>
  <c r="BJ22" i="6"/>
  <c r="BK32" i="6"/>
  <c r="BF38" i="6"/>
  <c r="BF56" i="6"/>
  <c r="BK22" i="6"/>
  <c r="BJ38" i="6"/>
  <c r="BE53" i="6"/>
  <c r="BJ56" i="6"/>
  <c r="BF53" i="6"/>
  <c r="BE38" i="6"/>
  <c r="BJ54" i="6"/>
  <c r="BK7" i="6"/>
  <c r="BJ7" i="6"/>
  <c r="BF7" i="6"/>
  <c r="BE7" i="6"/>
  <c r="BJ23" i="6"/>
  <c r="BE23" i="6"/>
  <c r="BK23" i="6"/>
  <c r="BF23" i="6"/>
  <c r="BK39" i="6"/>
  <c r="BJ39" i="6"/>
  <c r="BF39" i="6"/>
  <c r="BE39" i="6"/>
  <c r="BF55" i="6"/>
  <c r="BE55" i="6"/>
  <c r="BK55" i="6"/>
  <c r="BJ55" i="6"/>
  <c r="BE5" i="6"/>
  <c r="BK54" i="6"/>
  <c r="BK24" i="6"/>
  <c r="BF5" i="6"/>
  <c r="BF8" i="6"/>
  <c r="BE6" i="6"/>
  <c r="BJ8" i="6"/>
  <c r="BF49" i="6"/>
  <c r="BF6" i="6"/>
  <c r="BK8" i="6"/>
  <c r="BJ49" i="6"/>
  <c r="BJ6" i="6"/>
  <c r="BK49" i="6"/>
  <c r="BK6" i="6"/>
  <c r="BE24" i="6"/>
  <c r="BE13" i="6"/>
  <c r="BE41" i="6"/>
  <c r="BE57" i="6"/>
  <c r="BF47" i="5"/>
  <c r="BJ47" i="5"/>
  <c r="BE15" i="5"/>
  <c r="BJ15" i="5"/>
  <c r="BE16" i="5"/>
  <c r="BF18" i="5"/>
  <c r="BE33" i="5"/>
  <c r="BK35" i="5"/>
  <c r="BF16" i="5"/>
  <c r="BJ18" i="5"/>
  <c r="BF33" i="5"/>
  <c r="BE5" i="5"/>
  <c r="BJ16" i="5"/>
  <c r="BK18" i="5"/>
  <c r="BK25" i="5"/>
  <c r="BJ33" i="5"/>
  <c r="BF5" i="5"/>
  <c r="BK16" i="5"/>
  <c r="BE20" i="5"/>
  <c r="BK33" i="5"/>
  <c r="BJ5" i="5"/>
  <c r="BJ14" i="5"/>
  <c r="BF28" i="5"/>
  <c r="BE31" i="5"/>
  <c r="BE45" i="5"/>
  <c r="BK47" i="5"/>
  <c r="BE13" i="5"/>
  <c r="BK31" i="5"/>
  <c r="BK34" i="5"/>
  <c r="BK45" i="5"/>
  <c r="BJ49" i="5"/>
  <c r="BE4" i="5"/>
  <c r="BF13" i="5"/>
  <c r="BK19" i="5"/>
  <c r="BK27" i="5"/>
  <c r="BE41" i="5"/>
  <c r="BK49" i="5"/>
  <c r="BF31" i="5"/>
  <c r="BF49" i="5"/>
  <c r="BJ13" i="5"/>
  <c r="BE30" i="5"/>
  <c r="BF41" i="5"/>
  <c r="BE44" i="5"/>
  <c r="BF15" i="5"/>
  <c r="BE49" i="5"/>
  <c r="BK51" i="5"/>
  <c r="BJ31" i="5"/>
  <c r="BK13" i="5"/>
  <c r="BE17" i="5"/>
  <c r="BE21" i="5"/>
  <c r="BF30" i="5"/>
  <c r="BF44" i="5"/>
  <c r="BK9" i="4"/>
  <c r="BF29" i="4"/>
  <c r="BF45" i="4"/>
  <c r="BK58" i="4"/>
  <c r="BE25" i="4"/>
  <c r="BJ45" i="4"/>
  <c r="BJ47" i="4"/>
  <c r="BK50" i="4"/>
  <c r="BK16" i="4"/>
  <c r="BK45" i="4"/>
  <c r="BK47" i="4"/>
  <c r="BF4" i="4"/>
  <c r="BE30" i="4"/>
  <c r="BF49" i="4"/>
  <c r="BE13" i="4"/>
  <c r="BF18" i="4"/>
  <c r="BK27" i="4"/>
  <c r="BK30" i="4"/>
  <c r="BF32" i="4"/>
  <c r="BF41" i="4"/>
  <c r="BE32" i="4"/>
  <c r="BF13" i="4"/>
  <c r="BE15" i="4"/>
  <c r="BJ18" i="4"/>
  <c r="BJ32" i="4"/>
  <c r="BJ41" i="4"/>
  <c r="BE48" i="4"/>
  <c r="BJ58" i="4"/>
  <c r="BF30" i="4"/>
  <c r="BJ30" i="4"/>
  <c r="BJ13" i="4"/>
  <c r="BF15" i="4"/>
  <c r="BK18" i="4"/>
  <c r="BE20" i="4"/>
  <c r="BK41" i="4"/>
  <c r="BF48" i="4"/>
  <c r="BJ56" i="4"/>
  <c r="BF58" i="4"/>
  <c r="BE17" i="4"/>
  <c r="BF20" i="4"/>
  <c r="BE29" i="3"/>
  <c r="BK29" i="3"/>
  <c r="BJ29" i="3"/>
  <c r="BJ45" i="3"/>
  <c r="BF45" i="3"/>
  <c r="BE45" i="3"/>
  <c r="BK14" i="3"/>
  <c r="BJ14" i="3"/>
  <c r="BF14" i="3"/>
  <c r="BE14" i="3"/>
  <c r="BJ22" i="3"/>
  <c r="BE22" i="3"/>
  <c r="BF22" i="3"/>
  <c r="BK54" i="3"/>
  <c r="BF54" i="3"/>
  <c r="BE54" i="3"/>
  <c r="BJ54" i="3"/>
  <c r="BF6" i="3"/>
  <c r="BE23" i="3"/>
  <c r="BJ6" i="3"/>
  <c r="BE13" i="3"/>
  <c r="BJ8" i="3"/>
  <c r="BF24" i="3"/>
  <c r="BE24" i="3"/>
  <c r="BJ56" i="3"/>
  <c r="BF56" i="3"/>
  <c r="BE56" i="3"/>
  <c r="BK56" i="3"/>
  <c r="BK6" i="3"/>
  <c r="BF13" i="3"/>
  <c r="BE38" i="3"/>
  <c r="BE9" i="3"/>
  <c r="BK41" i="3"/>
  <c r="BJ41" i="3"/>
  <c r="BF57" i="3"/>
  <c r="BJ13" i="3"/>
  <c r="BF38" i="3"/>
  <c r="BE10" i="3"/>
  <c r="BK10" i="3"/>
  <c r="BE26" i="3"/>
  <c r="BF26" i="3"/>
  <c r="BK58" i="3"/>
  <c r="BJ58" i="3"/>
  <c r="BF58" i="3"/>
  <c r="BF10" i="3"/>
  <c r="BK13" i="3"/>
  <c r="BJ38" i="3"/>
  <c r="BK11" i="3"/>
  <c r="BK27" i="3"/>
  <c r="BK43" i="3"/>
  <c r="BF7" i="3"/>
  <c r="BJ10" i="3"/>
  <c r="BJ24" i="3"/>
  <c r="BK38" i="3"/>
  <c r="BF12" i="3"/>
  <c r="BE12" i="3"/>
  <c r="BJ7" i="3"/>
  <c r="BK24" i="3"/>
  <c r="BF28" i="3"/>
  <c r="BF34" i="3"/>
  <c r="BK32" i="3"/>
  <c r="BK50" i="3"/>
  <c r="BJ35" i="6"/>
  <c r="BF35" i="6"/>
  <c r="BE35" i="6"/>
  <c r="BK36" i="6"/>
  <c r="BE36" i="6"/>
  <c r="BJ36" i="6"/>
  <c r="BF36" i="6"/>
  <c r="BK3" i="6"/>
  <c r="BE26" i="6"/>
  <c r="BJ11" i="6"/>
  <c r="BF11" i="6"/>
  <c r="BE11" i="6"/>
  <c r="BK12" i="6"/>
  <c r="BE12" i="6"/>
  <c r="BJ12" i="6"/>
  <c r="BF12" i="6"/>
  <c r="BK44" i="6"/>
  <c r="BF44" i="6"/>
  <c r="BE44" i="6"/>
  <c r="BJ44" i="6"/>
  <c r="BK10" i="6"/>
  <c r="BJ15" i="6"/>
  <c r="BK26" i="6"/>
  <c r="BF31" i="6"/>
  <c r="BF58" i="6"/>
  <c r="BJ19" i="6"/>
  <c r="BF19" i="6"/>
  <c r="BE19" i="6"/>
  <c r="BK4" i="6"/>
  <c r="BF4" i="6"/>
  <c r="BJ4" i="6"/>
  <c r="BE4" i="6"/>
  <c r="BK52" i="6"/>
  <c r="BF52" i="6"/>
  <c r="BE52" i="6"/>
  <c r="BJ52" i="6"/>
  <c r="BK19" i="6"/>
  <c r="BK35" i="6"/>
  <c r="BE42" i="6"/>
  <c r="BJ43" i="6"/>
  <c r="BF43" i="6"/>
  <c r="BE43" i="6"/>
  <c r="BE28" i="6"/>
  <c r="BK28" i="6"/>
  <c r="BJ28" i="6"/>
  <c r="BF28" i="6"/>
  <c r="BK29" i="6"/>
  <c r="BJ29" i="6"/>
  <c r="BF10" i="6"/>
  <c r="BF13" i="6"/>
  <c r="BE29" i="6"/>
  <c r="BJ10" i="6"/>
  <c r="BF29" i="6"/>
  <c r="BE45" i="6"/>
  <c r="BF15" i="6"/>
  <c r="BK15" i="6"/>
  <c r="BF17" i="6"/>
  <c r="BE33" i="6"/>
  <c r="BK42" i="6"/>
  <c r="BF47" i="6"/>
  <c r="BJ3" i="6"/>
  <c r="BF3" i="6"/>
  <c r="BE3" i="6"/>
  <c r="BJ51" i="6"/>
  <c r="BF51" i="6"/>
  <c r="BE51" i="6"/>
  <c r="BE20" i="6"/>
  <c r="BK20" i="6"/>
  <c r="BJ20" i="6"/>
  <c r="BF20" i="6"/>
  <c r="BK51" i="6"/>
  <c r="BE10" i="6"/>
  <c r="BE58" i="6"/>
  <c r="BJ27" i="6"/>
  <c r="BF27" i="6"/>
  <c r="BE27" i="6"/>
  <c r="BJ13" i="6"/>
  <c r="BK13" i="6"/>
  <c r="BK45" i="6"/>
  <c r="BJ45" i="6"/>
  <c r="BF26" i="6"/>
  <c r="BJ26" i="6"/>
  <c r="BE31" i="6"/>
  <c r="BF42" i="6"/>
  <c r="BF45" i="6"/>
  <c r="BE18" i="6"/>
  <c r="BE34" i="6"/>
  <c r="BE50" i="6"/>
  <c r="BJ17" i="6"/>
  <c r="BK31" i="6"/>
  <c r="BF33" i="6"/>
  <c r="BJ47" i="6"/>
  <c r="BE49" i="6"/>
  <c r="BK58" i="6"/>
  <c r="BJ37" i="6"/>
  <c r="BJ53" i="6"/>
  <c r="BK5" i="6"/>
  <c r="BK53" i="6"/>
  <c r="BJ21" i="6"/>
  <c r="BK21" i="6"/>
  <c r="BK37" i="6"/>
  <c r="BJ5" i="6"/>
  <c r="BK6" i="5"/>
  <c r="BJ6" i="5"/>
  <c r="BF6" i="5"/>
  <c r="BE6" i="5"/>
  <c r="BJ22" i="5"/>
  <c r="BK22" i="5"/>
  <c r="BJ38" i="5"/>
  <c r="BE38" i="5"/>
  <c r="BF38" i="5"/>
  <c r="BK38" i="5"/>
  <c r="BK54" i="5"/>
  <c r="BE54" i="5"/>
  <c r="BJ54" i="5"/>
  <c r="BF54" i="5"/>
  <c r="BE7" i="5"/>
  <c r="BK7" i="5"/>
  <c r="BE23" i="5"/>
  <c r="BK23" i="5"/>
  <c r="BJ23" i="5"/>
  <c r="BF23" i="5"/>
  <c r="BE39" i="5"/>
  <c r="BJ39" i="5"/>
  <c r="BK39" i="5"/>
  <c r="BE55" i="5"/>
  <c r="BJ55" i="5"/>
  <c r="BK55" i="5"/>
  <c r="BJ7" i="5"/>
  <c r="BF39" i="5"/>
  <c r="BE22" i="5"/>
  <c r="BF22" i="5"/>
  <c r="BF55" i="5"/>
  <c r="BE9" i="5"/>
  <c r="BJ41" i="5"/>
  <c r="BE10" i="5"/>
  <c r="BE58" i="5"/>
  <c r="BJ26" i="5"/>
  <c r="BF17" i="5"/>
  <c r="BK26" i="5"/>
  <c r="BE18" i="5"/>
  <c r="BE50" i="5"/>
  <c r="BJ17" i="5"/>
  <c r="BF48" i="5"/>
  <c r="BJ58" i="5"/>
  <c r="BJ19" i="5"/>
  <c r="BF19" i="5"/>
  <c r="BE19" i="5"/>
  <c r="BJ35" i="5"/>
  <c r="BF35" i="5"/>
  <c r="BE35" i="5"/>
  <c r="BJ51" i="5"/>
  <c r="BF51" i="5"/>
  <c r="BE51" i="5"/>
  <c r="BE37" i="5"/>
  <c r="BJ48" i="5"/>
  <c r="BE53" i="5"/>
  <c r="BK58" i="5"/>
  <c r="BE26" i="5"/>
  <c r="BE42" i="5"/>
  <c r="BE24" i="5"/>
  <c r="BJ9" i="5"/>
  <c r="BK9" i="5"/>
  <c r="BK24" i="5"/>
  <c r="BE40" i="5"/>
  <c r="BK15" i="5"/>
  <c r="BF26" i="5"/>
  <c r="BF8" i="5"/>
  <c r="BJ40" i="5"/>
  <c r="BJ56" i="5"/>
  <c r="BK40" i="5"/>
  <c r="BE34" i="5"/>
  <c r="BF32" i="5"/>
  <c r="BJ42" i="5"/>
  <c r="BK4" i="5"/>
  <c r="BF4" i="5"/>
  <c r="BJ4" i="5"/>
  <c r="BK52" i="5"/>
  <c r="BF52" i="5"/>
  <c r="BE52" i="5"/>
  <c r="BJ52" i="5"/>
  <c r="BF10" i="5"/>
  <c r="BE25" i="5"/>
  <c r="BK32" i="5"/>
  <c r="BF34" i="5"/>
  <c r="BK48" i="5"/>
  <c r="BF50" i="5"/>
  <c r="BJ57" i="5"/>
  <c r="BF9" i="5"/>
  <c r="BK41" i="5"/>
  <c r="BK57" i="5"/>
  <c r="BF24" i="5"/>
  <c r="BJ24" i="5"/>
  <c r="BE56" i="5"/>
  <c r="BE8" i="5"/>
  <c r="BF40" i="5"/>
  <c r="BF56" i="5"/>
  <c r="BJ8" i="5"/>
  <c r="BE32" i="5"/>
  <c r="BF42" i="5"/>
  <c r="BE48" i="5"/>
  <c r="BK56" i="5"/>
  <c r="BF58" i="5"/>
  <c r="BK8" i="5"/>
  <c r="BK20" i="5"/>
  <c r="BJ20" i="5"/>
  <c r="BF20" i="5"/>
  <c r="BK36" i="5"/>
  <c r="BE36" i="5"/>
  <c r="BJ36" i="5"/>
  <c r="BF36" i="5"/>
  <c r="BK5" i="5"/>
  <c r="BK21" i="5"/>
  <c r="BK37" i="5"/>
  <c r="BJ37" i="5"/>
  <c r="BK53" i="5"/>
  <c r="BJ53" i="5"/>
  <c r="BJ10" i="5"/>
  <c r="BF25" i="5"/>
  <c r="BJ34" i="5"/>
  <c r="BJ50" i="5"/>
  <c r="BE11" i="5"/>
  <c r="BJ12" i="5"/>
  <c r="BE27" i="5"/>
  <c r="BJ28" i="5"/>
  <c r="BE43" i="5"/>
  <c r="BJ44" i="5"/>
  <c r="BF11" i="5"/>
  <c r="BK12" i="5"/>
  <c r="BF27" i="5"/>
  <c r="BK28" i="5"/>
  <c r="BF43" i="5"/>
  <c r="BK44" i="5"/>
  <c r="BE21" i="4"/>
  <c r="BJ53" i="4"/>
  <c r="BF53" i="4"/>
  <c r="BE53" i="4"/>
  <c r="BK54" i="4"/>
  <c r="BF7" i="4"/>
  <c r="BE7" i="4"/>
  <c r="BK39" i="4"/>
  <c r="BJ39" i="4"/>
  <c r="BF39" i="4"/>
  <c r="BE39" i="4"/>
  <c r="BF37" i="4"/>
  <c r="BK8" i="4"/>
  <c r="BJ37" i="4"/>
  <c r="BK56" i="4"/>
  <c r="BF6" i="4"/>
  <c r="BK37" i="4"/>
  <c r="BE54" i="4"/>
  <c r="BE42" i="4"/>
  <c r="BJ42" i="4"/>
  <c r="BF42" i="4"/>
  <c r="BE24" i="4"/>
  <c r="BJ27" i="4"/>
  <c r="BE27" i="4"/>
  <c r="BF27" i="4"/>
  <c r="BK6" i="4"/>
  <c r="BE8" i="4"/>
  <c r="BF24" i="4"/>
  <c r="BJ12" i="4"/>
  <c r="BK12" i="4"/>
  <c r="BJ44" i="4"/>
  <c r="BK44" i="4"/>
  <c r="BF8" i="4"/>
  <c r="BE22" i="4"/>
  <c r="BJ24" i="4"/>
  <c r="BK29" i="4"/>
  <c r="BJ29" i="4"/>
  <c r="BF22" i="4"/>
  <c r="BK24" i="4"/>
  <c r="BK42" i="4"/>
  <c r="BE12" i="4"/>
  <c r="BE44" i="4"/>
  <c r="BK26" i="4"/>
  <c r="BE5" i="4"/>
  <c r="BK38" i="4"/>
  <c r="BJ40" i="4"/>
  <c r="BF55" i="4"/>
  <c r="BE57" i="4"/>
  <c r="BF5" i="4"/>
  <c r="BK40" i="4"/>
  <c r="BK53" i="4"/>
  <c r="BJ55" i="4"/>
  <c r="BF57" i="4"/>
  <c r="BJ5" i="4"/>
  <c r="BJ7" i="4"/>
  <c r="BE9" i="4"/>
  <c r="BF21" i="4"/>
  <c r="BK55" i="4"/>
  <c r="BJ3" i="4"/>
  <c r="BF3" i="4"/>
  <c r="BK3" i="4"/>
  <c r="BE3" i="4"/>
  <c r="BJ19" i="4"/>
  <c r="BE19" i="4"/>
  <c r="BF19" i="4"/>
  <c r="BJ35" i="4"/>
  <c r="BF35" i="4"/>
  <c r="BE35" i="4"/>
  <c r="BJ51" i="4"/>
  <c r="BE51" i="4"/>
  <c r="BF51" i="4"/>
  <c r="BK5" i="4"/>
  <c r="BK7" i="4"/>
  <c r="BF9" i="4"/>
  <c r="BK19" i="4"/>
  <c r="BJ21" i="4"/>
  <c r="BK22" i="4"/>
  <c r="BJ22" i="4"/>
  <c r="BE37" i="4"/>
  <c r="BF56" i="4"/>
  <c r="BE56" i="4"/>
  <c r="BE6" i="4"/>
  <c r="BJ25" i="4"/>
  <c r="BF25" i="4"/>
  <c r="BK25" i="4"/>
  <c r="BJ57" i="4"/>
  <c r="BK57" i="4"/>
  <c r="BE10" i="4"/>
  <c r="BE26" i="4"/>
  <c r="BE58" i="4"/>
  <c r="BJ6" i="4"/>
  <c r="BF10" i="4"/>
  <c r="BF54" i="4"/>
  <c r="BJ11" i="4"/>
  <c r="BE11" i="4"/>
  <c r="BF11" i="4"/>
  <c r="BK11" i="4"/>
  <c r="BJ43" i="4"/>
  <c r="BF43" i="4"/>
  <c r="BE43" i="4"/>
  <c r="BK43" i="4"/>
  <c r="BJ10" i="4"/>
  <c r="BJ54" i="4"/>
  <c r="BJ28" i="4"/>
  <c r="BK28" i="4"/>
  <c r="BE28" i="4"/>
  <c r="BK10" i="4"/>
  <c r="BJ8" i="4"/>
  <c r="BF26" i="4"/>
  <c r="BE38" i="4"/>
  <c r="BJ26" i="4"/>
  <c r="BF28" i="4"/>
  <c r="BF38" i="4"/>
  <c r="BE40" i="4"/>
  <c r="BF12" i="4"/>
  <c r="BJ38" i="4"/>
  <c r="BF40" i="4"/>
  <c r="BF44" i="4"/>
  <c r="BE55" i="4"/>
  <c r="BK4" i="4"/>
  <c r="BJ4" i="4"/>
  <c r="BK20" i="4"/>
  <c r="BJ20" i="4"/>
  <c r="BJ36" i="4"/>
  <c r="BK36" i="4"/>
  <c r="BF36" i="4"/>
  <c r="BJ52" i="4"/>
  <c r="BK52" i="4"/>
  <c r="BJ9" i="4"/>
  <c r="BK21" i="4"/>
  <c r="BF23" i="4"/>
  <c r="BK35" i="4"/>
  <c r="BE41" i="4"/>
  <c r="BE45" i="4"/>
  <c r="BE46" i="4"/>
  <c r="BF46" i="4"/>
  <c r="BE14" i="4"/>
  <c r="BF14" i="4"/>
  <c r="BK46" i="4"/>
  <c r="BJ30" i="3"/>
  <c r="BK30" i="3"/>
  <c r="BF30" i="3"/>
  <c r="BK16" i="3"/>
  <c r="BK48" i="3"/>
  <c r="BJ48" i="3"/>
  <c r="BE48" i="3"/>
  <c r="BF48" i="3"/>
  <c r="BE50" i="3"/>
  <c r="BF50" i="3"/>
  <c r="BJ19" i="3"/>
  <c r="BE19" i="3"/>
  <c r="BF19" i="3"/>
  <c r="BK19" i="3"/>
  <c r="BJ51" i="3"/>
  <c r="BE51" i="3"/>
  <c r="BF51" i="3"/>
  <c r="BK51" i="3"/>
  <c r="BE46" i="3"/>
  <c r="BE49" i="3"/>
  <c r="BF49" i="3"/>
  <c r="BJ49" i="3"/>
  <c r="BK46" i="3"/>
  <c r="BK15" i="3"/>
  <c r="BF15" i="3"/>
  <c r="BE15" i="3"/>
  <c r="BJ15" i="3"/>
  <c r="BJ32" i="3"/>
  <c r="BF32" i="3"/>
  <c r="BE32" i="3"/>
  <c r="BK33" i="3"/>
  <c r="BE18" i="3"/>
  <c r="BJ18" i="3"/>
  <c r="BF18" i="3"/>
  <c r="BE34" i="3"/>
  <c r="BJ3" i="3"/>
  <c r="BF3" i="3"/>
  <c r="BE3" i="3"/>
  <c r="BJ35" i="3"/>
  <c r="BE35" i="3"/>
  <c r="BF35" i="3"/>
  <c r="BK35" i="3"/>
  <c r="BE30" i="3"/>
  <c r="BK18" i="3"/>
  <c r="BE33" i="3"/>
  <c r="BF46" i="3"/>
  <c r="BK23" i="3"/>
  <c r="BJ23" i="3"/>
  <c r="BF23" i="3"/>
  <c r="BK39" i="3"/>
  <c r="BJ39" i="3"/>
  <c r="BF39" i="3"/>
  <c r="BE39" i="3"/>
  <c r="BJ55" i="3"/>
  <c r="BF55" i="3"/>
  <c r="BK55" i="3"/>
  <c r="BE55" i="3"/>
  <c r="BE31" i="3"/>
  <c r="BJ33" i="3"/>
  <c r="BE47" i="3"/>
  <c r="BK49" i="3"/>
  <c r="BE42" i="3"/>
  <c r="BE8" i="3"/>
  <c r="BJ42" i="3"/>
  <c r="BJ11" i="3"/>
  <c r="BF11" i="3"/>
  <c r="BE11" i="3"/>
  <c r="BJ43" i="3"/>
  <c r="BF43" i="3"/>
  <c r="BE43" i="3"/>
  <c r="BF8" i="3"/>
  <c r="BK42" i="3"/>
  <c r="BJ12" i="3"/>
  <c r="BK12" i="3"/>
  <c r="BJ28" i="3"/>
  <c r="BK28" i="3"/>
  <c r="BJ44" i="3"/>
  <c r="BK44" i="3"/>
  <c r="BF44" i="3"/>
  <c r="BE58" i="3"/>
  <c r="BJ26" i="3"/>
  <c r="BJ27" i="3"/>
  <c r="BF27" i="3"/>
  <c r="BE27" i="3"/>
  <c r="BK26" i="3"/>
  <c r="BE57" i="3"/>
  <c r="BK45" i="3"/>
  <c r="BK8" i="3"/>
  <c r="BE25" i="3"/>
  <c r="BF29" i="3"/>
  <c r="BJ57" i="3"/>
  <c r="BJ20" i="3"/>
  <c r="BJ36" i="3"/>
  <c r="BJ52" i="3"/>
  <c r="BK4" i="3"/>
  <c r="BK20" i="3"/>
  <c r="BK36" i="3"/>
  <c r="BK52" i="3"/>
  <c r="BJ4" i="3"/>
  <c r="BJ12" i="2"/>
  <c r="BF31" i="2"/>
  <c r="BF5" i="2"/>
  <c r="BE5" i="2"/>
  <c r="BJ5" i="2"/>
  <c r="BK5" i="2"/>
  <c r="BE16" i="2"/>
  <c r="BK32" i="2"/>
  <c r="FL17" i="2"/>
  <c r="FK5" i="2"/>
  <c r="BK28" i="2"/>
  <c r="BJ28" i="2"/>
  <c r="BF53" i="2"/>
  <c r="BE53" i="2"/>
  <c r="BJ53" i="2"/>
  <c r="BF37" i="2"/>
  <c r="BE37" i="2"/>
  <c r="BJ37" i="2"/>
  <c r="BF21" i="2"/>
  <c r="BE21" i="2"/>
  <c r="BJ21" i="2"/>
  <c r="BK21" i="2"/>
  <c r="BE52" i="2"/>
  <c r="BF52" i="2"/>
  <c r="BE36" i="2"/>
  <c r="BF36" i="2"/>
  <c r="BE20" i="2"/>
  <c r="BF20" i="2"/>
  <c r="BE4" i="2"/>
  <c r="BF4" i="2"/>
  <c r="BF15" i="2"/>
  <c r="BJ52" i="2"/>
  <c r="FL44" i="2"/>
  <c r="BJ20" i="2"/>
  <c r="FK12" i="2"/>
  <c r="BJ18" i="2"/>
  <c r="BK18" i="2"/>
  <c r="FL18" i="2"/>
  <c r="BJ49" i="2"/>
  <c r="BJ33" i="2"/>
  <c r="BK33" i="2"/>
  <c r="BJ17" i="2"/>
  <c r="BK17" i="2"/>
  <c r="BK49" i="2"/>
  <c r="BJ44" i="2"/>
  <c r="BK4" i="2"/>
  <c r="BJ19" i="2"/>
  <c r="BE19" i="2"/>
  <c r="BK19" i="2"/>
  <c r="BF19" i="2"/>
  <c r="FK19" i="2"/>
  <c r="FL19" i="2"/>
  <c r="BK34" i="2"/>
  <c r="BJ34" i="2"/>
  <c r="FL34" i="2"/>
  <c r="FL37" i="2"/>
  <c r="BK16" i="2"/>
  <c r="BJ4" i="2"/>
  <c r="BE12" i="2"/>
  <c r="BF12" i="2"/>
  <c r="BJ51" i="2"/>
  <c r="BE51" i="2"/>
  <c r="BF51" i="2"/>
  <c r="BK51" i="2"/>
  <c r="FK51" i="2"/>
  <c r="FL51" i="2"/>
  <c r="BJ47" i="2"/>
  <c r="BK47" i="2"/>
  <c r="FK47" i="2"/>
  <c r="FL47" i="2"/>
  <c r="BE47" i="2"/>
  <c r="BE44" i="2"/>
  <c r="BF44" i="2"/>
  <c r="BJ31" i="2"/>
  <c r="BK31" i="2"/>
  <c r="FK31" i="2"/>
  <c r="FL31" i="2"/>
  <c r="BE31" i="2"/>
  <c r="BE28" i="2"/>
  <c r="BF28" i="2"/>
  <c r="BK12" i="2"/>
  <c r="BJ35" i="2"/>
  <c r="BE35" i="2"/>
  <c r="BK35" i="2"/>
  <c r="BF35" i="2"/>
  <c r="FK35" i="2"/>
  <c r="FL35" i="2"/>
  <c r="FK44" i="2"/>
  <c r="BK50" i="2"/>
  <c r="BJ50" i="2"/>
  <c r="FL50" i="2"/>
  <c r="BJ15" i="2"/>
  <c r="BK15" i="2"/>
  <c r="FK15" i="2"/>
  <c r="FL15" i="2"/>
  <c r="BE15" i="2"/>
  <c r="FK34" i="2"/>
  <c r="BF50" i="2"/>
  <c r="BE50" i="2"/>
  <c r="BK48" i="2"/>
  <c r="FK28" i="2"/>
  <c r="BF54" i="2"/>
  <c r="BF46" i="2"/>
  <c r="BF38" i="2"/>
  <c r="BF30" i="2"/>
  <c r="BF22" i="2"/>
  <c r="BF14" i="2"/>
  <c r="BF6" i="2"/>
  <c r="FL58" i="2"/>
  <c r="FL54" i="2"/>
  <c r="FL46" i="2"/>
  <c r="FL42" i="2"/>
  <c r="FL38" i="2"/>
  <c r="FL30" i="2"/>
  <c r="FL26" i="2"/>
  <c r="FL22" i="2"/>
  <c r="FL14" i="2"/>
  <c r="FL10" i="2"/>
  <c r="FL6" i="2"/>
  <c r="BE45" i="2"/>
  <c r="BE29" i="2"/>
  <c r="BE13" i="2"/>
  <c r="FL55" i="2"/>
  <c r="FL43" i="2"/>
  <c r="FL39" i="2"/>
  <c r="FL27" i="2"/>
  <c r="FL23" i="2"/>
  <c r="FL11" i="2"/>
  <c r="FL7" i="2"/>
  <c r="FL3" i="2"/>
  <c r="FK55" i="2"/>
  <c r="FK43" i="2"/>
  <c r="FK39" i="2"/>
  <c r="FK27" i="2"/>
  <c r="FK23" i="2"/>
  <c r="FK11" i="2"/>
  <c r="FK7" i="2"/>
  <c r="FK3" i="2"/>
  <c r="BE3" i="2"/>
  <c r="BF43" i="2"/>
  <c r="BF27" i="2"/>
  <c r="BK55" i="2"/>
  <c r="BK43" i="2"/>
  <c r="BK39" i="2"/>
  <c r="BK27" i="2"/>
  <c r="BK23" i="2"/>
  <c r="BK11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40" i="1"/>
  <c r="G40" i="1" s="1"/>
  <c r="FJ59" i="2"/>
  <c r="FH59" i="2"/>
  <c r="B35" i="1" s="1"/>
  <c r="G35" i="1" s="1"/>
  <c r="BI59" i="2"/>
  <c r="Y14" i="1" s="1"/>
  <c r="BG59" i="2"/>
  <c r="B14" i="1" s="1"/>
  <c r="G14" i="1" s="1"/>
  <c r="C13" i="1"/>
  <c r="BA55" i="2"/>
  <c r="F13" i="1"/>
  <c r="AZ59" i="6"/>
  <c r="AY59" i="6"/>
  <c r="AX59" i="6"/>
  <c r="F6" i="1" s="1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F3" i="1" s="1"/>
  <c r="AH59" i="6"/>
  <c r="E13" i="1"/>
  <c r="AZ59" i="5"/>
  <c r="AY59" i="5"/>
  <c r="AX59" i="5"/>
  <c r="E6" i="1" s="1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E3" i="1" s="1"/>
  <c r="AH59" i="5"/>
  <c r="D13" i="1"/>
  <c r="AZ59" i="4"/>
  <c r="AY59" i="4"/>
  <c r="AX59" i="4"/>
  <c r="D6" i="1" s="1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D3" i="1" s="1"/>
  <c r="AH59" i="4"/>
  <c r="AZ59" i="3"/>
  <c r="AY59" i="3"/>
  <c r="AX59" i="3"/>
  <c r="C6" i="1" s="1"/>
  <c r="AW59" i="3"/>
  <c r="AU59" i="3"/>
  <c r="AT59" i="3"/>
  <c r="AS59" i="3"/>
  <c r="C5" i="1" s="1"/>
  <c r="AR59" i="3"/>
  <c r="AP59" i="3"/>
  <c r="AO59" i="3"/>
  <c r="AN59" i="3"/>
  <c r="C4" i="1" s="1"/>
  <c r="AM59" i="3"/>
  <c r="AK59" i="3"/>
  <c r="AJ59" i="3"/>
  <c r="AI59" i="3"/>
  <c r="C3" i="1" s="1"/>
  <c r="AH59" i="3"/>
  <c r="AL3" i="2"/>
  <c r="BD59" i="2"/>
  <c r="BB59" i="2"/>
  <c r="B13" i="1" s="1"/>
  <c r="AZ59" i="2"/>
  <c r="AY59" i="2"/>
  <c r="AX59" i="2"/>
  <c r="B6" i="1" s="1"/>
  <c r="AW59" i="2"/>
  <c r="AU59" i="2"/>
  <c r="AT59" i="2"/>
  <c r="AS59" i="2"/>
  <c r="B5" i="1" s="1"/>
  <c r="AR59" i="2"/>
  <c r="AP59" i="2"/>
  <c r="AO59" i="2"/>
  <c r="AN59" i="2"/>
  <c r="B4" i="1" s="1"/>
  <c r="AM59" i="2"/>
  <c r="AK59" i="2"/>
  <c r="AJ59" i="2"/>
  <c r="AI59" i="2"/>
  <c r="B3" i="1" s="1"/>
  <c r="AH59" i="2"/>
  <c r="Y13" i="1" l="1"/>
  <c r="Y3" i="1"/>
  <c r="Y4" i="1"/>
  <c r="Y5" i="1"/>
  <c r="Y6" i="1"/>
  <c r="BI60" i="4"/>
  <c r="H43" i="1"/>
  <c r="M43" i="1" s="1"/>
  <c r="N43" i="1"/>
  <c r="S43" i="1" s="1"/>
  <c r="BD60" i="5"/>
  <c r="BK59" i="5"/>
  <c r="BK59" i="3"/>
  <c r="BK59" i="6"/>
  <c r="BI60" i="6"/>
  <c r="BJ59" i="6"/>
  <c r="BE59" i="6"/>
  <c r="BD60" i="6"/>
  <c r="BF59" i="6"/>
  <c r="BE59" i="5"/>
  <c r="BF59" i="5"/>
  <c r="BI60" i="5"/>
  <c r="BJ59" i="5"/>
  <c r="BE59" i="4"/>
  <c r="BD60" i="4"/>
  <c r="BF59" i="4"/>
  <c r="BJ59" i="4"/>
  <c r="BK59" i="4"/>
  <c r="BF59" i="3"/>
  <c r="BI60" i="3"/>
  <c r="BJ59" i="3"/>
  <c r="BE59" i="3"/>
  <c r="BD60" i="3"/>
  <c r="H42" i="1"/>
  <c r="M42" i="1" s="1"/>
  <c r="N41" i="1"/>
  <c r="S41" i="1" s="1"/>
  <c r="H41" i="1"/>
  <c r="M41" i="1" s="1"/>
  <c r="N42" i="1"/>
  <c r="S42" i="1" s="1"/>
  <c r="G13" i="1"/>
  <c r="G3" i="1"/>
  <c r="G4" i="1"/>
  <c r="G5" i="1"/>
  <c r="G6" i="1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AP60" i="5" l="1"/>
  <c r="AU60" i="6"/>
  <c r="AP60" i="6"/>
  <c r="AK60" i="6"/>
  <c r="AZ60" i="6"/>
  <c r="R14" i="1"/>
  <c r="L14" i="1"/>
  <c r="AK60" i="5"/>
  <c r="Q14" i="1"/>
  <c r="K14" i="1"/>
  <c r="AU60" i="5"/>
  <c r="AZ60" i="5"/>
  <c r="AU60" i="4"/>
  <c r="AZ60" i="4"/>
  <c r="J14" i="1"/>
  <c r="AP60" i="4"/>
  <c r="P14" i="1"/>
  <c r="AK60" i="4"/>
  <c r="AU60" i="3"/>
  <c r="AP60" i="3"/>
  <c r="AZ60" i="3"/>
  <c r="AK60" i="3"/>
  <c r="FJ60" i="2"/>
  <c r="AK60" i="2"/>
  <c r="BI60" i="2"/>
  <c r="BD60" i="2"/>
  <c r="BK59" i="2"/>
  <c r="N14" i="1" s="1"/>
  <c r="AZ60" i="2"/>
  <c r="AP60" i="2"/>
  <c r="AU60" i="2"/>
  <c r="FL59" i="2"/>
  <c r="N35" i="1" s="1"/>
  <c r="S35" i="1" s="1"/>
  <c r="N40" i="1"/>
  <c r="S40" i="1" s="1"/>
  <c r="H40" i="1"/>
  <c r="M40" i="1" s="1"/>
  <c r="FK59" i="2"/>
  <c r="H35" i="1" s="1"/>
  <c r="M35" i="1" s="1"/>
  <c r="BJ59" i="2"/>
  <c r="H14" i="1" s="1"/>
  <c r="O14" i="1"/>
  <c r="I14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1" i="1" l="1"/>
  <c r="M10" i="1"/>
  <c r="M8" i="1"/>
  <c r="M12" i="1"/>
  <c r="S11" i="1"/>
  <c r="S12" i="1"/>
  <c r="M9" i="1"/>
  <c r="M7" i="1"/>
  <c r="S8" i="1"/>
  <c r="S10" i="1"/>
  <c r="S9" i="1"/>
  <c r="S7" i="1"/>
  <c r="M14" i="1"/>
  <c r="S14" i="1"/>
  <c r="M13" i="1"/>
  <c r="S13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O3" i="1"/>
  <c r="I3" i="1"/>
  <c r="N4" i="1"/>
  <c r="H4" i="1"/>
  <c r="N6" i="1"/>
  <c r="H6" i="1"/>
  <c r="N5" i="1"/>
  <c r="H5" i="1"/>
  <c r="N3" i="1"/>
  <c r="H3" i="1"/>
  <c r="M5" i="1" l="1"/>
  <c r="M3" i="1"/>
  <c r="S3" i="1"/>
  <c r="S5" i="1"/>
  <c r="M6" i="1"/>
  <c r="M4" i="1"/>
  <c r="S4" i="1"/>
  <c r="S6" i="1"/>
</calcChain>
</file>

<file path=xl/sharedStrings.xml><?xml version="1.0" encoding="utf-8"?>
<sst xmlns="http://schemas.openxmlformats.org/spreadsheetml/2006/main" count="851" uniqueCount="96">
  <si>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</si>
  <si>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</si>
  <si>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</si>
  <si>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</si>
  <si>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</si>
  <si>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</si>
  <si>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</si>
  <si>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</si>
  <si>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</si>
  <si>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</si>
  <si>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</si>
  <si>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</si>
  <si>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</si>
  <si>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</si>
  <si>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</si>
  <si>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</si>
  <si>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</si>
  <si>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</si>
  <si>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</si>
  <si>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</si>
  <si>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</si>
  <si>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</si>
  <si>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</si>
  <si>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</si>
  <si>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</si>
  <si>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</si>
  <si>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</si>
  <si>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</si>
  <si>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</si>
  <si>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</si>
  <si>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</si>
  <si>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</si>
  <si>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</si>
  <si>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</si>
  <si>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</si>
  <si>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</si>
  <si>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</si>
  <si>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</si>
  <si>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</si>
  <si>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</si>
  <si>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</si>
  <si>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</si>
  <si>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</si>
  <si>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</si>
  <si>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</si>
  <si>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</si>
  <si>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</si>
  <si>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</si>
  <si>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</si>
  <si>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</si>
  <si>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</si>
  <si>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</si>
  <si>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</si>
  <si>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</si>
  <si>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</si>
  <si>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</si>
  <si>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</si>
  <si>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</si>
  <si>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</si>
  <si>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</si>
  <si>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</si>
  <si>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</si>
  <si>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</si>
  <si>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</si>
  <si>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</si>
  <si>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</si>
  <si>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</si>
  <si>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</si>
  <si>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</si>
  <si>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</si>
  <si>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</si>
  <si>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</si>
  <si>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</si>
  <si>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</si>
  <si>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</si>
  <si>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</si>
  <si>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</si>
  <si>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</si>
  <si>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</si>
  <si>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</si>
  <si>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</si>
  <si>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</si>
  <si>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</si>
  <si>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</si>
  <si>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</si>
  <si>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</si>
  <si>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</si>
  <si>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</si>
  <si>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</si>
  <si>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</si>
  <si>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</si>
  <si>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conf40-1 PRIM</t>
  </si>
  <si>
    <t>conf30-2 PRIM Best</t>
  </si>
  <si>
    <t>conf30-2 PRIM %</t>
  </si>
  <si>
    <t>conf40-1 PRIM Best</t>
  </si>
  <si>
    <t>conf40-1 PRIM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</si>
</sst>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10" fontId="4" fillId="0" borderId="24" xfId="1" applyNumberFormat="1" applyFont="1" applyBorder="1"/>
    <xf numFmtId="0" fontId="2" fillId="0" borderId="32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opLeftCell="A16" workbookViewId="0">
      <selection activeCell="A40" sqref="A40:XFD43"/>
    </sheetView>
  </sheetViews>
  <sheetFormatPr baseColWidth="10" defaultColWidth="9.109375" defaultRowHeight="14.4" x14ac:dyDescent="0.3"/>
  <cols>
    <col min="1" max="1" width="25.2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73" t="s">
        <v>73</v>
      </c>
      <c r="C1" s="74"/>
      <c r="D1" s="74"/>
      <c r="E1" s="74"/>
      <c r="F1" s="74"/>
      <c r="G1" s="75"/>
      <c r="H1" s="73" t="s">
        <v>74</v>
      </c>
      <c r="I1" s="74"/>
      <c r="J1" s="74"/>
      <c r="K1" s="74"/>
      <c r="L1" s="74"/>
      <c r="M1" s="75"/>
      <c r="N1" s="76" t="s">
        <v>75</v>
      </c>
      <c r="O1" s="77"/>
      <c r="P1" s="77"/>
      <c r="Q1" s="77"/>
      <c r="R1" s="77"/>
      <c r="S1" s="78"/>
      <c r="T1" s="74" t="s">
        <v>76</v>
      </c>
      <c r="U1" s="74"/>
      <c r="V1" s="74"/>
      <c r="W1" s="74"/>
      <c r="X1" s="74"/>
      <c r="Y1" s="75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3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3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x14ac:dyDescent="0.3">
      <c r="A3" s="7" t="s">
        <v>64</v>
      </c>
      <c r="B3" s="10">
        <f>'Q = Infinito'!AI59</f>
        <v>585.94901428571427</v>
      </c>
      <c r="C3" s="10">
        <f>'Q = 20'!AI59</f>
        <v>620.05315714285712</v>
      </c>
      <c r="D3" s="10">
        <f>'Q = 15'!AI59</f>
        <v>641.79046096004629</v>
      </c>
      <c r="E3" s="10">
        <f>'Q = 10'!AI59</f>
        <v>703.39465321004195</v>
      </c>
      <c r="F3" s="10">
        <f>'Q = 5'!AI59</f>
        <v>918.62020019261877</v>
      </c>
      <c r="G3" s="19">
        <f>AVERAGE(B3:F3)</f>
        <v>693.96149715825561</v>
      </c>
      <c r="H3" s="13">
        <f>'Q = Infinito'!AL59</f>
        <v>1.8887991562102923E-2</v>
      </c>
      <c r="I3" s="13">
        <f>'Q = 20'!AL59</f>
        <v>3.2330819310713452E-2</v>
      </c>
      <c r="J3" s="13">
        <f>'Q = 15'!AL59</f>
        <v>3.1729519371220399E-2</v>
      </c>
      <c r="K3" s="13">
        <f>'Q = 10'!AL59</f>
        <v>3.9001261952889055E-2</v>
      </c>
      <c r="L3" s="13">
        <f>'Q = 5'!AL59</f>
        <v>3.6511934808285414E-2</v>
      </c>
      <c r="M3" s="14">
        <f>AVERAGE(H3:L3)</f>
        <v>3.1692305401042245E-2</v>
      </c>
      <c r="N3" s="13">
        <f>'Q = Infinito'!AL59</f>
        <v>1.8887991562102923E-2</v>
      </c>
      <c r="O3" s="13">
        <f>'Q = 20'!AL59</f>
        <v>3.2330819310713452E-2</v>
      </c>
      <c r="P3" s="13">
        <f>'Q = 15'!AL59</f>
        <v>3.1729519371220399E-2</v>
      </c>
      <c r="Q3" s="13">
        <f>'Q = 10'!AL59</f>
        <v>3.9001261952889055E-2</v>
      </c>
      <c r="R3" s="13">
        <f>'Q = 5'!AL59</f>
        <v>3.6511934808285414E-2</v>
      </c>
      <c r="S3" s="14">
        <f>AVERAGE(N3:R3)</f>
        <v>3.1692305401042245E-2</v>
      </c>
      <c r="T3" s="10"/>
      <c r="U3" s="10"/>
      <c r="V3" s="10"/>
      <c r="W3" s="10"/>
      <c r="X3" s="10"/>
      <c r="Y3" s="19" t="e">
        <f>AVERAGE(T3:X3)</f>
        <v>#DIV/0!</v>
      </c>
    </row>
    <row r="4" spans="1:25" x14ac:dyDescent="0.3">
      <c r="A4" s="8" t="s">
        <v>65</v>
      </c>
      <c r="B4" s="11">
        <f>'Q = Infinito'!AN59</f>
        <v>578.88406785714278</v>
      </c>
      <c r="C4" s="11">
        <f>'Q = 20'!AN59</f>
        <v>605.56901785714274</v>
      </c>
      <c r="D4" s="11">
        <f>'Q = 15'!AN59</f>
        <v>630.13881249999974</v>
      </c>
      <c r="E4" s="11">
        <f>'Q = 10'!AN59</f>
        <v>689.37506964285717</v>
      </c>
      <c r="F4" s="11">
        <f>'Q = 5'!AN59</f>
        <v>913.33382500000005</v>
      </c>
      <c r="G4" s="20">
        <f t="shared" ref="G4:G13" si="0">AVERAGE(B4:F4)</f>
        <v>683.46015857142856</v>
      </c>
      <c r="H4" s="15">
        <f>'Q = Infinito'!AQ59</f>
        <v>5.3914023803415213E-3</v>
      </c>
      <c r="I4" s="15">
        <f>'Q = 20'!AQ59</f>
        <v>8.1615924783089745E-3</v>
      </c>
      <c r="J4" s="15">
        <f>'Q = 15'!AQ59</f>
        <v>1.282224267127335E-2</v>
      </c>
      <c r="K4" s="15">
        <f>'Q = 10'!AQ59</f>
        <v>1.8023452323632828E-2</v>
      </c>
      <c r="L4" s="15">
        <f>'Q = 5'!AQ59</f>
        <v>3.0469642076498802E-2</v>
      </c>
      <c r="M4" s="16">
        <f t="shared" ref="M4:M14" si="1">AVERAGE(H4:L4)</f>
        <v>1.4973666386011095E-2</v>
      </c>
      <c r="N4" s="15">
        <f>'Q = Infinito'!AQ59</f>
        <v>5.3914023803415213E-3</v>
      </c>
      <c r="O4" s="15">
        <f>'Q = 20'!AQ59</f>
        <v>8.1615924783089745E-3</v>
      </c>
      <c r="P4" s="15">
        <f>'Q = 15'!AQ59</f>
        <v>1.282224267127335E-2</v>
      </c>
      <c r="Q4" s="15">
        <f>'Q = 10'!AQ59</f>
        <v>1.8023452323632828E-2</v>
      </c>
      <c r="R4" s="15">
        <f>'Q = 5'!AQ59</f>
        <v>3.0469642076498802E-2</v>
      </c>
      <c r="S4" s="16">
        <f t="shared" ref="S4:S14" si="2">AVERAGE(N4:R4)</f>
        <v>1.4973666386011095E-2</v>
      </c>
      <c r="T4" s="11"/>
      <c r="U4" s="11"/>
      <c r="V4" s="11"/>
      <c r="W4" s="11"/>
      <c r="X4" s="11"/>
      <c r="Y4" s="20" t="e">
        <f t="shared" ref="Y4:Y14" si="3">AVERAGE(T4:X4)</f>
        <v>#DIV/0!</v>
      </c>
    </row>
    <row r="5" spans="1:25" x14ac:dyDescent="0.3">
      <c r="A5" s="8" t="s">
        <v>66</v>
      </c>
      <c r="B5" s="11">
        <f>'Q = Infinito'!AS59</f>
        <v>577.39228749999995</v>
      </c>
      <c r="C5" s="11">
        <f>'Q = 20'!AS59</f>
        <v>604.84564999999986</v>
      </c>
      <c r="D5" s="11">
        <f>'Q = 15'!AS59</f>
        <v>628.51893928571405</v>
      </c>
      <c r="E5" s="11">
        <f>'Q = 10'!AS59</f>
        <v>687.54074107142867</v>
      </c>
      <c r="F5" s="11">
        <f>'Q = 5'!AS59</f>
        <v>907.40970178571422</v>
      </c>
      <c r="G5" s="20">
        <f t="shared" si="0"/>
        <v>681.1414639285714</v>
      </c>
      <c r="H5" s="15">
        <f>'Q = Infinito'!AV59</f>
        <v>2.9705461718409526E-3</v>
      </c>
      <c r="I5" s="15">
        <f>'Q = 20'!AV59</f>
        <v>7.0014970122328967E-3</v>
      </c>
      <c r="J5" s="15">
        <f>'Q = 15'!AV59</f>
        <v>1.0321153995728107E-2</v>
      </c>
      <c r="K5" s="15">
        <f>'Q = 10'!AV59</f>
        <v>1.5258039577804495E-2</v>
      </c>
      <c r="L5" s="15">
        <f>'Q = 5'!AV59</f>
        <v>2.3994378853662037E-2</v>
      </c>
      <c r="M5" s="16">
        <f t="shared" si="1"/>
        <v>1.1909123122253697E-2</v>
      </c>
      <c r="N5" s="15">
        <f>'Q = Infinito'!AV59</f>
        <v>2.9705461718409526E-3</v>
      </c>
      <c r="O5" s="15">
        <f>'Q = 20'!AV59</f>
        <v>7.0014970122328967E-3</v>
      </c>
      <c r="P5" s="15">
        <f>'Q = 15'!AV59</f>
        <v>1.0321153995728107E-2</v>
      </c>
      <c r="Q5" s="15">
        <f>'Q = 10'!AV59</f>
        <v>1.5258039577804495E-2</v>
      </c>
      <c r="R5" s="15">
        <f>'Q = 5'!AV59</f>
        <v>2.3994378853662037E-2</v>
      </c>
      <c r="S5" s="16">
        <f t="shared" si="2"/>
        <v>1.1909123122253697E-2</v>
      </c>
      <c r="T5" s="11"/>
      <c r="U5" s="11"/>
      <c r="V5" s="11"/>
      <c r="W5" s="11"/>
      <c r="X5" s="11"/>
      <c r="Y5" s="20" t="e">
        <f t="shared" si="3"/>
        <v>#DIV/0!</v>
      </c>
    </row>
    <row r="6" spans="1:25" x14ac:dyDescent="0.3">
      <c r="A6" s="8" t="s">
        <v>67</v>
      </c>
      <c r="B6" s="11">
        <f>'Q = Infinito'!AX59</f>
        <v>576.40132674968504</v>
      </c>
      <c r="C6" s="11">
        <f>'Q = 20'!AX59</f>
        <v>603.39281428571451</v>
      </c>
      <c r="D6" s="11">
        <f>'Q = 15'!AX59</f>
        <v>625.62487321428569</v>
      </c>
      <c r="E6" s="11">
        <f>'Q = 10'!AX59</f>
        <v>684.65380714285698</v>
      </c>
      <c r="F6" s="11">
        <f>'Q = 5'!AX59</f>
        <v>900.95798392857159</v>
      </c>
      <c r="G6" s="20">
        <f t="shared" si="0"/>
        <v>678.20616106422278</v>
      </c>
      <c r="H6" s="15">
        <f>'Q = Infinito'!BA59</f>
        <v>1.3617462735335567E-3</v>
      </c>
      <c r="I6" s="15">
        <f>'Q = 20'!BA59</f>
        <v>4.7032403522392491E-3</v>
      </c>
      <c r="J6" s="15">
        <f>'Q = 15'!BA59</f>
        <v>5.6366484337134247E-3</v>
      </c>
      <c r="K6" s="15">
        <f>'Q = 10'!BA59</f>
        <v>1.0958034333691432E-2</v>
      </c>
      <c r="L6" s="15">
        <f>'Q = 5'!BA59</f>
        <v>1.6843562549359911E-2</v>
      </c>
      <c r="M6" s="16">
        <f t="shared" si="1"/>
        <v>7.9006463885075151E-3</v>
      </c>
      <c r="N6" s="15">
        <f>'Q = Infinito'!BA59</f>
        <v>1.3617462735335567E-3</v>
      </c>
      <c r="O6" s="15">
        <f>'Q = 20'!BA59</f>
        <v>4.7032403522392491E-3</v>
      </c>
      <c r="P6" s="15">
        <f>'Q = 15'!BA59</f>
        <v>5.6366484337134247E-3</v>
      </c>
      <c r="Q6" s="15">
        <f>'Q = 10'!BA59</f>
        <v>1.0958034333691432E-2</v>
      </c>
      <c r="R6" s="15">
        <f>'Q = 5'!BA59</f>
        <v>1.6843562549359911E-2</v>
      </c>
      <c r="S6" s="16">
        <f t="shared" si="2"/>
        <v>7.9006463885075151E-3</v>
      </c>
      <c r="T6" s="11"/>
      <c r="U6" s="11"/>
      <c r="V6" s="11"/>
      <c r="W6" s="11"/>
      <c r="X6" s="11"/>
      <c r="Y6" s="20" t="e">
        <f t="shared" si="3"/>
        <v>#DIV/0!</v>
      </c>
    </row>
    <row r="7" spans="1:25" ht="15" thickBot="1" x14ac:dyDescent="0.35">
      <c r="A7" s="70" t="s">
        <v>85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21">
        <f t="shared" ref="G7:G11" si="4">AVERAGE(B7:F7)</f>
        <v>697.31996535714302</v>
      </c>
      <c r="H7" s="17">
        <f>'Q = Infinito'!G59</f>
        <v>2.4026411537406988E-2</v>
      </c>
      <c r="I7" s="17">
        <f>'Q = 20'!G59</f>
        <v>2.4177089602995399E-2</v>
      </c>
      <c r="J7" s="17">
        <f>'Q = 15'!G59</f>
        <v>3.2898487434012677E-2</v>
      </c>
      <c r="K7" s="17">
        <f>'Q = 10'!G59</f>
        <v>4.3646769688669707E-2</v>
      </c>
      <c r="L7" s="17">
        <f>'Q = 5'!G59</f>
        <v>5.1006514636955214E-2</v>
      </c>
      <c r="M7" s="18">
        <f t="shared" ref="M7:M11" si="5">AVERAGE(H7:L7)</f>
        <v>3.5151054580007994E-2</v>
      </c>
      <c r="N7" s="17">
        <f>'Q = Infinito'!H59</f>
        <v>4.2396757002000109E-2</v>
      </c>
      <c r="O7" s="17">
        <f>'Q = 20'!H59</f>
        <v>4.519695430708659E-2</v>
      </c>
      <c r="P7" s="17">
        <f>'Q = 15'!H59</f>
        <v>5.9751231763323656E-2</v>
      </c>
      <c r="Q7" s="17">
        <f>'Q = 10'!H59</f>
        <v>6.9373518021494621E-2</v>
      </c>
      <c r="R7" s="17">
        <f>'Q = 5'!H59</f>
        <v>7.3414445110096607E-2</v>
      </c>
      <c r="S7" s="18">
        <f t="shared" ref="S7:S11" si="6">AVERAGE(N7:R7)</f>
        <v>5.8026581240800311E-2</v>
      </c>
      <c r="T7" s="12"/>
      <c r="U7" s="12"/>
      <c r="V7" s="12"/>
      <c r="W7" s="12"/>
      <c r="X7" s="12"/>
      <c r="Y7" s="21" t="e">
        <f t="shared" ref="Y7:Y11" si="7">AVERAGE(T7:X7)</f>
        <v>#DIV/0!</v>
      </c>
    </row>
    <row r="8" spans="1:25" ht="15" thickBot="1" x14ac:dyDescent="0.35">
      <c r="A8" s="70" t="s">
        <v>87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21">
        <f t="shared" si="4"/>
        <v>678.64091749999989</v>
      </c>
      <c r="H8" s="17">
        <f>'Q = Infinito'!L59</f>
        <v>2.5921753179616903E-3</v>
      </c>
      <c r="I8" s="17">
        <f>'Q = 20'!L59</f>
        <v>4.6886649923858379E-3</v>
      </c>
      <c r="J8" s="17">
        <f>'Q = 15'!L59</f>
        <v>6.7611798720015187E-3</v>
      </c>
      <c r="K8" s="17">
        <f>'Q = 10'!L59</f>
        <v>1.0211460200996111E-2</v>
      </c>
      <c r="L8" s="17">
        <f>'Q = 5'!L59</f>
        <v>1.848926788393437E-2</v>
      </c>
      <c r="M8" s="18">
        <f t="shared" si="5"/>
        <v>8.5485496534559065E-3</v>
      </c>
      <c r="N8" s="17">
        <f>'Q = Infinito'!M59</f>
        <v>3.0367964222621406E-3</v>
      </c>
      <c r="O8" s="17">
        <f>'Q = 20'!M59</f>
        <v>4.8842174187102927E-3</v>
      </c>
      <c r="P8" s="17">
        <f>'Q = 15'!M59</f>
        <v>7.4547963731707249E-3</v>
      </c>
      <c r="Q8" s="17">
        <f>'Q = 10'!M59</f>
        <v>1.2156394090608166E-2</v>
      </c>
      <c r="R8" s="17">
        <f>'Q = 5'!M59</f>
        <v>2.0366604661879634E-2</v>
      </c>
      <c r="S8" s="18">
        <f t="shared" si="6"/>
        <v>9.5797617933261921E-3</v>
      </c>
      <c r="T8" s="12"/>
      <c r="U8" s="12"/>
      <c r="V8" s="12"/>
      <c r="W8" s="12"/>
      <c r="X8" s="12"/>
      <c r="Y8" s="21" t="e">
        <f t="shared" si="7"/>
        <v>#DIV/0!</v>
      </c>
    </row>
    <row r="9" spans="1:25" ht="15" thickBot="1" x14ac:dyDescent="0.35">
      <c r="A9" s="70" t="s">
        <v>88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21">
        <f t="shared" si="4"/>
        <v>679.21920279239328</v>
      </c>
      <c r="H9" s="17">
        <f>'Q = Infinito'!Q59</f>
        <v>2.1835975767099053E-3</v>
      </c>
      <c r="I9" s="17">
        <f>'Q = 20'!Q59</f>
        <v>5.0772210275100869E-3</v>
      </c>
      <c r="J9" s="17">
        <f>'Q = 15'!Q59</f>
        <v>7.3676758637592045E-3</v>
      </c>
      <c r="K9" s="17">
        <f>'Q = 10'!Q59</f>
        <v>1.1367546305384389E-2</v>
      </c>
      <c r="L9" s="17">
        <f>'Q = 5'!Q59</f>
        <v>2.0269571264886762E-2</v>
      </c>
      <c r="M9" s="18">
        <f t="shared" si="5"/>
        <v>9.253122407650069E-3</v>
      </c>
      <c r="N9" s="17">
        <f>'Q = Infinito'!R59</f>
        <v>2.9911091864495139E-3</v>
      </c>
      <c r="O9" s="17">
        <f>'Q = 20'!R59</f>
        <v>5.3329336000142169E-3</v>
      </c>
      <c r="P9" s="17">
        <f>'Q = 15'!R59</f>
        <v>8.1205534054426681E-3</v>
      </c>
      <c r="Q9" s="17">
        <f>'Q = 10'!R59</f>
        <v>1.3131994975196584E-2</v>
      </c>
      <c r="R9" s="17">
        <f>'Q = 5'!R59</f>
        <v>2.2714836655730958E-2</v>
      </c>
      <c r="S9" s="18">
        <f t="shared" si="6"/>
        <v>1.0458285564566789E-2</v>
      </c>
      <c r="T9" s="12"/>
      <c r="U9" s="12"/>
      <c r="V9" s="12"/>
      <c r="W9" s="12"/>
      <c r="X9" s="12"/>
      <c r="Y9" s="21" t="e">
        <f t="shared" si="7"/>
        <v>#DIV/0!</v>
      </c>
    </row>
    <row r="10" spans="1:25" ht="15" thickBot="1" x14ac:dyDescent="0.35">
      <c r="A10" s="70" t="s">
        <v>89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21">
        <f t="shared" si="4"/>
        <v>681.31561964285697</v>
      </c>
      <c r="H10" s="17">
        <f>'Q = Infinito'!V59</f>
        <v>4.6616941220081077E-3</v>
      </c>
      <c r="I10" s="17">
        <f>'Q = 20'!V59</f>
        <v>6.021287272732709E-3</v>
      </c>
      <c r="J10" s="17">
        <f>'Q = 15'!V59</f>
        <v>1.134009143669773E-2</v>
      </c>
      <c r="K10" s="17">
        <f>'Q = 10'!V59</f>
        <v>1.4418464174653322E-2</v>
      </c>
      <c r="L10" s="17">
        <f>'Q = 5'!V59</f>
        <v>2.4909202066338145E-2</v>
      </c>
      <c r="M10" s="18">
        <f t="shared" si="5"/>
        <v>1.2270147814486005E-2</v>
      </c>
      <c r="N10" s="17">
        <f>'Q = Infinito'!W59</f>
        <v>6.604251973590507E-3</v>
      </c>
      <c r="O10" s="17">
        <f>'Q = 20'!W59</f>
        <v>7.7502720766002764E-3</v>
      </c>
      <c r="P10" s="17">
        <f>'Q = 15'!W59</f>
        <v>1.2911786954011689E-2</v>
      </c>
      <c r="Q10" s="17">
        <f>'Q = 10'!W59</f>
        <v>1.7284112720490026E-2</v>
      </c>
      <c r="R10" s="17">
        <f>'Q = 5'!W59</f>
        <v>2.9057817178508187E-2</v>
      </c>
      <c r="S10" s="18">
        <f t="shared" si="6"/>
        <v>1.4721648180640137E-2</v>
      </c>
      <c r="T10" s="12"/>
      <c r="U10" s="12"/>
      <c r="V10" s="12"/>
      <c r="W10" s="12"/>
      <c r="X10" s="12"/>
      <c r="Y10" s="21" t="e">
        <f t="shared" si="7"/>
        <v>#DIV/0!</v>
      </c>
    </row>
    <row r="11" spans="1:25" ht="15" thickBot="1" x14ac:dyDescent="0.35">
      <c r="A11" s="70" t="s">
        <v>86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21">
        <f t="shared" si="4"/>
        <v>679.4540457142856</v>
      </c>
      <c r="H11" s="17">
        <f>'Q = Infinito'!AA59</f>
        <v>1.9949930724084994E-3</v>
      </c>
      <c r="I11" s="17">
        <f>'Q = 20'!AA59</f>
        <v>3.8365240591252355E-3</v>
      </c>
      <c r="J11" s="17">
        <f>'Q = 15'!AA59</f>
        <v>7.3964663064672118E-3</v>
      </c>
      <c r="K11" s="17">
        <f>'Q = 10'!AA59</f>
        <v>1.3327602375344551E-2</v>
      </c>
      <c r="L11" s="17">
        <f>'Q = 5'!AA59</f>
        <v>2.1023403257524713E-2</v>
      </c>
      <c r="M11" s="18">
        <f t="shared" si="5"/>
        <v>9.5157978141740436E-3</v>
      </c>
      <c r="N11" s="17">
        <f>'Q = Infinito'!AB59</f>
        <v>2.840370654782029E-3</v>
      </c>
      <c r="O11" s="17">
        <f>'Q = 20'!AB59</f>
        <v>5.5991599925964974E-3</v>
      </c>
      <c r="P11" s="17">
        <f>'Q = 15'!AB59</f>
        <v>8.8476552850600392E-3</v>
      </c>
      <c r="Q11" s="17">
        <f>'Q = 10'!AB59</f>
        <v>1.6302268575798372E-2</v>
      </c>
      <c r="R11" s="17">
        <f>'Q = 5'!AB59</f>
        <v>2.47841230414537E-2</v>
      </c>
      <c r="S11" s="18">
        <f t="shared" si="6"/>
        <v>1.1674715509938129E-2</v>
      </c>
      <c r="T11" s="12"/>
      <c r="U11" s="12"/>
      <c r="V11" s="12"/>
      <c r="W11" s="12"/>
      <c r="X11" s="12"/>
      <c r="Y11" s="21" t="e">
        <f t="shared" si="7"/>
        <v>#DIV/0!</v>
      </c>
    </row>
    <row r="12" spans="1:25" ht="15" thickBot="1" x14ac:dyDescent="0.35">
      <c r="A12" s="70" t="s">
        <v>90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21">
        <f t="shared" ref="G12" si="8">AVERAGE(B12:F12)</f>
        <v>679.49489321428553</v>
      </c>
      <c r="H12" s="17">
        <f>'Q = Infinito'!AF59</f>
        <v>2.0558668444396648E-3</v>
      </c>
      <c r="I12" s="17">
        <f>'Q = 20'!AF59</f>
        <v>4.1181470792761308E-3</v>
      </c>
      <c r="J12" s="17">
        <f>'Q = 15'!AF59</f>
        <v>7.3964663064672118E-3</v>
      </c>
      <c r="K12" s="17">
        <f>'Q = 10'!AF59</f>
        <v>1.3327602375344551E-2</v>
      </c>
      <c r="L12" s="17">
        <f>'Q = 5'!AF59</f>
        <v>2.1023403257524713E-2</v>
      </c>
      <c r="M12" s="18">
        <f t="shared" ref="M12" si="9">AVERAGE(H12:L12)</f>
        <v>9.584297172610454E-3</v>
      </c>
      <c r="N12" s="17">
        <f>'Q = Infinito'!AG59</f>
        <v>2.8580443246960041E-3</v>
      </c>
      <c r="O12" s="17">
        <f>'Q = 20'!AG59</f>
        <v>5.9632959411022668E-3</v>
      </c>
      <c r="P12" s="17">
        <f>'Q = 15'!AG59</f>
        <v>8.8521941176774397E-3</v>
      </c>
      <c r="Q12" s="17">
        <f>'Q = 10'!AG59</f>
        <v>1.6302268575798372E-2</v>
      </c>
      <c r="R12" s="71">
        <f>'Q = 5'!AG59</f>
        <v>2.4788220242082E-2</v>
      </c>
      <c r="S12" s="18">
        <f t="shared" ref="S12" si="10">AVERAGE(N12:R12)</f>
        <v>1.1752804640271217E-2</v>
      </c>
      <c r="T12" s="12"/>
      <c r="U12" s="12"/>
      <c r="V12" s="12"/>
      <c r="W12" s="12"/>
      <c r="X12" s="12"/>
      <c r="Y12" s="21" t="e">
        <f t="shared" ref="Y12" si="11">AVERAGE(T12:X12)</f>
        <v>#DIV/0!</v>
      </c>
    </row>
    <row r="13" spans="1:25" ht="15" thickBot="1" x14ac:dyDescent="0.35">
      <c r="A13" s="9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21">
        <f t="shared" si="0"/>
        <v>679.53812538143063</v>
      </c>
      <c r="H13" s="17">
        <f>'Q = Infinito'!BE59</f>
        <v>3.1907057944943048E-3</v>
      </c>
      <c r="I13" s="17">
        <f>'Q = 20'!BE59</f>
        <v>4.8669094726480561E-3</v>
      </c>
      <c r="J13" s="17">
        <f>'Q = 15'!BE59</f>
        <v>7.8249968856904505E-3</v>
      </c>
      <c r="K13" s="17">
        <f>'Q = 10'!BE59</f>
        <v>1.0868477719856866E-2</v>
      </c>
      <c r="L13" s="17">
        <f>'Q = 5'!BE59</f>
        <v>2.1698655666505369E-2</v>
      </c>
      <c r="M13" s="18">
        <f t="shared" si="1"/>
        <v>9.6899491078390101E-3</v>
      </c>
      <c r="N13" s="17">
        <f>'Q = Infinito'!BF59</f>
        <v>4.1550099315517059E-3</v>
      </c>
      <c r="O13" s="17">
        <f>'Q = 20'!BF59</f>
        <v>5.718365240132044E-3</v>
      </c>
      <c r="P13" s="17">
        <f>'Q = 15'!BF59</f>
        <v>8.567341335924258E-3</v>
      </c>
      <c r="Q13" s="17">
        <f>'Q = 10'!BF59</f>
        <v>1.2988355332035682E-2</v>
      </c>
      <c r="R13" s="17">
        <f>'Q = 5'!BF59</f>
        <v>2.5311945233963011E-2</v>
      </c>
      <c r="S13" s="18">
        <f t="shared" si="2"/>
        <v>1.134820341472134E-2</v>
      </c>
      <c r="T13" s="12"/>
      <c r="U13" s="12"/>
      <c r="V13" s="12"/>
      <c r="W13" s="12"/>
      <c r="X13" s="12"/>
      <c r="Y13" s="21" t="e">
        <f t="shared" si="3"/>
        <v>#DIV/0!</v>
      </c>
    </row>
    <row r="14" spans="1:25" ht="15" thickBot="1" x14ac:dyDescent="0.35">
      <c r="A14" s="23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21">
        <f t="shared" ref="G14" si="12">AVERAGE(B14:F14)</f>
        <v>678.83499472465485</v>
      </c>
      <c r="H14" s="17">
        <f>'Q = Infinito'!BJ59</f>
        <v>2.3245108864145473E-3</v>
      </c>
      <c r="I14" s="17">
        <f>'Q = 20'!BJ59</f>
        <v>4.7867912932022406E-3</v>
      </c>
      <c r="J14" s="17">
        <f>'Q = 15'!BJ59</f>
        <v>6.9420283327614896E-3</v>
      </c>
      <c r="K14" s="17">
        <f>'Q = 10'!BJ59</f>
        <v>1.0565468157376436E-2</v>
      </c>
      <c r="L14" s="17">
        <f>'Q = 5'!BJ59</f>
        <v>1.9199761768204947E-2</v>
      </c>
      <c r="M14" s="18">
        <f t="shared" si="1"/>
        <v>8.7637120875919319E-3</v>
      </c>
      <c r="N14" s="17">
        <f>'Q = Infinito'!BK59</f>
        <v>3.1799878841043895E-3</v>
      </c>
      <c r="O14" s="17">
        <f>'Q = 20'!BK59</f>
        <v>5.1519081855378379E-3</v>
      </c>
      <c r="P14" s="17">
        <f>'Q = 15'!BK59</f>
        <v>7.7556341789985061E-3</v>
      </c>
      <c r="Q14" s="17">
        <f>'Q = 10'!BK59</f>
        <v>1.2471831124488473E-2</v>
      </c>
      <c r="R14" s="17">
        <f>'Q = 5'!BK59</f>
        <v>2.2203871305988204E-2</v>
      </c>
      <c r="S14" s="18">
        <f t="shared" si="2"/>
        <v>1.0152646535823481E-2</v>
      </c>
      <c r="T14" s="12"/>
      <c r="U14" s="12"/>
      <c r="V14" s="12"/>
      <c r="W14" s="12"/>
      <c r="X14" s="12"/>
      <c r="Y14" s="21" t="e">
        <f t="shared" si="3"/>
        <v>#DIV/0!</v>
      </c>
    </row>
    <row r="17" ht="6.6" customHeight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35" spans="1:25" ht="15" thickBot="1" x14ac:dyDescent="0.35">
      <c r="A35" s="72" t="s">
        <v>91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21">
        <f>AVERAGE(B35:F35)</f>
        <v>678.07904788635278</v>
      </c>
      <c r="H35" s="17">
        <f>'Q = Infinito'!FK59</f>
        <v>2.5058857871386535E-3</v>
      </c>
      <c r="I35" s="17">
        <f>'Q = 20'!FK59</f>
        <v>3.7327236098216132E-3</v>
      </c>
      <c r="J35" s="17">
        <f>'Q = 15'!FK59</f>
        <v>5.1531341412175188E-3</v>
      </c>
      <c r="K35" s="17">
        <f>'Q = 10'!FK59</f>
        <v>1.1132860526652381E-2</v>
      </c>
      <c r="L35" s="17">
        <f>'Q = 5'!FK59</f>
        <v>1.6416860299804811E-2</v>
      </c>
      <c r="M35" s="18">
        <f>AVERAGE(H35:L35)</f>
        <v>7.7882928729269951E-3</v>
      </c>
      <c r="N35" s="17">
        <f>'Q = Infinito'!FL59</f>
        <v>3.3742187801810756E-3</v>
      </c>
      <c r="O35" s="17">
        <f>'Q = 20'!FL59</f>
        <v>4.1484386920721305E-3</v>
      </c>
      <c r="P35" s="17">
        <f>'Q = 15'!FL59</f>
        <v>6.0615207785418681E-3</v>
      </c>
      <c r="Q35" s="17">
        <f>'Q = 10'!FL59</f>
        <v>1.3071226950028705E-2</v>
      </c>
      <c r="R35" s="17">
        <f>'Q = 5'!FL59</f>
        <v>1.9189626465903432E-2</v>
      </c>
      <c r="S35" s="18">
        <f>AVERAGE(N35:R35)</f>
        <v>9.1690063333454419E-3</v>
      </c>
      <c r="T35" s="12"/>
      <c r="U35" s="12"/>
      <c r="V35" s="12"/>
      <c r="W35" s="12"/>
      <c r="X35" s="12"/>
      <c r="Y35" s="21" t="e">
        <f>AVERAGE(T35:X35)</f>
        <v>#DIV/0!</v>
      </c>
    </row>
    <row r="40" spans="1:25" ht="15" thickBot="1" x14ac:dyDescent="0.35">
      <c r="A40" s="72" t="s">
        <v>92</v>
      </c>
      <c r="B40" s="12">
        <f>'Q = Infinito'!GG59</f>
        <v>576.83052539425137</v>
      </c>
      <c r="C40" s="12">
        <f>'Q = 20'!GG59</f>
        <v>603.28184680944162</v>
      </c>
      <c r="D40" s="12">
        <f>'Q = 15'!GG59</f>
        <v>625.73642774251073</v>
      </c>
      <c r="E40" s="12">
        <f>'Q = 10'!GG59</f>
        <v>683.25708476283967</v>
      </c>
      <c r="F40" s="12">
        <f>'Q = 5'!GG59</f>
        <v>899.40222275612655</v>
      </c>
      <c r="G40" s="21">
        <f>AVERAGE(B40:F40)</f>
        <v>677.70162149303394</v>
      </c>
      <c r="H40" s="17">
        <f>'Q = Infinito'!GJ59</f>
        <v>2.0628778707842302E-3</v>
      </c>
      <c r="I40" s="17">
        <f>'Q = 20'!GJ59</f>
        <v>4.5321912877193758E-3</v>
      </c>
      <c r="J40" s="17">
        <f>'Q = 15'!GJ59</f>
        <v>5.8835904513486869E-3</v>
      </c>
      <c r="K40" s="17">
        <f>'Q = 10'!GJ59</f>
        <v>8.9571732533465457E-3</v>
      </c>
      <c r="L40" s="17">
        <f>'Q = 5'!GJ59</f>
        <v>1.5217069861681658E-2</v>
      </c>
      <c r="M40" s="18">
        <f>AVERAGE(H40:L40)</f>
        <v>7.3305805449760996E-3</v>
      </c>
      <c r="N40" s="17">
        <f>'Q = Infinito'!GK59</f>
        <v>2.6823107359546148E-3</v>
      </c>
      <c r="O40" s="17">
        <f>'Q = 20'!GK59</f>
        <v>4.7529727239371657E-3</v>
      </c>
      <c r="P40" s="17">
        <f>'Q = 15'!GK59</f>
        <v>6.3705366289994346E-3</v>
      </c>
      <c r="Q40" s="17">
        <f>'Q = 10'!GK59</f>
        <v>1.0631596172558851E-2</v>
      </c>
      <c r="R40" s="17">
        <f>'Q = 5'!GK59</f>
        <v>1.8796317611690271E-2</v>
      </c>
      <c r="S40" s="18">
        <f>AVERAGE(N40:R40)</f>
        <v>8.6467467746280668E-3</v>
      </c>
      <c r="T40" s="12"/>
      <c r="U40" s="12"/>
      <c r="V40" s="12"/>
      <c r="W40" s="12"/>
      <c r="X40" s="12"/>
      <c r="Y40" s="21" t="e">
        <f>AVERAGE(T40:X40)</f>
        <v>#DIV/0!</v>
      </c>
    </row>
    <row r="41" spans="1:25" ht="15" thickBot="1" x14ac:dyDescent="0.35">
      <c r="A41" s="72" t="s">
        <v>93</v>
      </c>
      <c r="B41" s="12">
        <f>'Q = Infinito'!GL59</f>
        <v>576.18638840890935</v>
      </c>
      <c r="C41" s="12">
        <f>'Q = 20'!GL59</f>
        <v>602.59327435078637</v>
      </c>
      <c r="D41" s="12">
        <f>'Q = 15'!GL59</f>
        <v>625.2028330069968</v>
      </c>
      <c r="E41" s="12">
        <f>'Q = 10'!GL59</f>
        <v>682.43391548515501</v>
      </c>
      <c r="F41" s="12">
        <f>'Q = 5'!GL59</f>
        <v>898.73651775392671</v>
      </c>
      <c r="G41" s="21">
        <f>AVERAGE(B41:F41)</f>
        <v>677.03058580115487</v>
      </c>
      <c r="H41" s="17">
        <f>'Q = Infinito'!GO59</f>
        <v>1.0373785034452322E-3</v>
      </c>
      <c r="I41" s="17">
        <f>'Q = 20'!GO59</f>
        <v>3.4040520493616839E-3</v>
      </c>
      <c r="J41" s="17">
        <f>'Q = 15'!GO59</f>
        <v>5.0565411151444533E-3</v>
      </c>
      <c r="K41" s="17">
        <f>'Q = 10'!GO59</f>
        <v>7.7763790816140679E-3</v>
      </c>
      <c r="L41" s="17">
        <f>'Q = 5'!GO59</f>
        <v>1.4534011265189151E-2</v>
      </c>
      <c r="M41" s="18">
        <f>AVERAGE(H41:L41)</f>
        <v>6.3616724029509188E-3</v>
      </c>
      <c r="N41" s="17">
        <f>'Q = Infinito'!GP59</f>
        <v>2.1876316079919396E-3</v>
      </c>
      <c r="O41" s="17">
        <f>'Q = 20'!GP59</f>
        <v>4.4405238895290355E-3</v>
      </c>
      <c r="P41" s="17">
        <f>'Q = 15'!GP59</f>
        <v>6.6156656573894369E-3</v>
      </c>
      <c r="Q41" s="17">
        <f>'Q = 10'!GP59</f>
        <v>9.8640001461027943E-3</v>
      </c>
      <c r="R41" s="17">
        <f>'Q = 5'!GP59</f>
        <v>1.8017556485352051E-2</v>
      </c>
      <c r="S41" s="18">
        <f>AVERAGE(N41:R41)</f>
        <v>8.2250755572730507E-3</v>
      </c>
      <c r="T41" s="12"/>
      <c r="U41" s="12"/>
      <c r="V41" s="12"/>
      <c r="W41" s="12"/>
      <c r="X41" s="12"/>
      <c r="Y41" s="21" t="e">
        <f>AVERAGE(T41:X41)</f>
        <v>#DIV/0!</v>
      </c>
    </row>
    <row r="42" spans="1:25" ht="15" thickBot="1" x14ac:dyDescent="0.35">
      <c r="A42" s="72" t="s">
        <v>94</v>
      </c>
      <c r="B42" s="12">
        <f>'Q = Infinito'!GQ59</f>
        <v>576.89651042801336</v>
      </c>
      <c r="C42" s="12">
        <f>'Q = 20'!GQ59</f>
        <v>603.26408804793653</v>
      </c>
      <c r="D42" s="12">
        <f>'Q = 15'!GQ59</f>
        <v>625.28443202601989</v>
      </c>
      <c r="E42" s="12">
        <f>'Q = 10'!GQ59</f>
        <v>683.82995566818317</v>
      </c>
      <c r="F42" s="12">
        <f>'Q = 5'!GQ59</f>
        <v>899.76733072073603</v>
      </c>
      <c r="G42" s="21">
        <f>AVERAGE(B42:F42)</f>
        <v>677.80846337817786</v>
      </c>
      <c r="H42" s="17">
        <f>'Q = Infinito'!GT59</f>
        <v>2.1704686737930067E-3</v>
      </c>
      <c r="I42" s="17">
        <f>'Q = 20'!GT59</f>
        <v>4.5085834544352152E-3</v>
      </c>
      <c r="J42" s="17">
        <f>'Q = 15'!GT59</f>
        <v>5.2052187159199849E-3</v>
      </c>
      <c r="K42" s="17">
        <f>'Q = 10'!GT59</f>
        <v>9.8919995044447814E-3</v>
      </c>
      <c r="L42" s="17">
        <f>'Q = 5'!GT59</f>
        <v>1.5638629042961209E-2</v>
      </c>
      <c r="M42" s="18">
        <f>AVERAGE(H42:L42)</f>
        <v>7.4829798783108388E-3</v>
      </c>
      <c r="N42" s="17">
        <f>'Q = Infinito'!GU59</f>
        <v>2.7990914909810775E-3</v>
      </c>
      <c r="O42" s="17">
        <f>'Q = 20'!GU59</f>
        <v>4.8238276787852669E-3</v>
      </c>
      <c r="P42" s="17">
        <f>'Q = 15'!GU59</f>
        <v>5.8858340041909535E-3</v>
      </c>
      <c r="Q42" s="17">
        <f>'Q = 10'!GU59</f>
        <v>1.1781776423697351E-2</v>
      </c>
      <c r="R42" s="17">
        <f>'Q = 5'!GU59</f>
        <v>1.9395503667385461E-2</v>
      </c>
      <c r="S42" s="18">
        <f>AVERAGE(N42:R42)</f>
        <v>8.9372066530080223E-3</v>
      </c>
      <c r="T42" s="12"/>
      <c r="U42" s="12"/>
      <c r="V42" s="12"/>
      <c r="W42" s="12"/>
      <c r="X42" s="12"/>
      <c r="Y42" s="21" t="e">
        <f>AVERAGE(T42:X42)</f>
        <v>#DIV/0!</v>
      </c>
    </row>
    <row r="43" spans="1:25" ht="15" thickBot="1" x14ac:dyDescent="0.35">
      <c r="A43" s="72" t="s">
        <v>95</v>
      </c>
      <c r="B43" s="12">
        <f>'Q = Infinito'!GV59</f>
        <v>576.93584051107359</v>
      </c>
      <c r="C43" s="12">
        <f>'Q = 20'!GV59</f>
        <v>602.81442528181708</v>
      </c>
      <c r="D43" s="12">
        <f>'Q = 15'!GV59</f>
        <v>625.3279636104271</v>
      </c>
      <c r="E43" s="12">
        <f>'Q = 10'!GV59</f>
        <v>683.36242650770816</v>
      </c>
      <c r="F43" s="12">
        <f>'Q = 5'!GV59</f>
        <v>899.60457740711524</v>
      </c>
      <c r="G43" s="21">
        <f>AVERAGE(B43:F43)</f>
        <v>677.60904666362831</v>
      </c>
      <c r="H43" s="17">
        <f>'Q = Infinito'!GY59</f>
        <v>2.245725562391148E-3</v>
      </c>
      <c r="I43" s="17">
        <f>'Q = 20'!GY59</f>
        <v>3.782926720616833E-3</v>
      </c>
      <c r="J43" s="17">
        <f>'Q = 15'!GY59</f>
        <v>5.2638942186287591E-3</v>
      </c>
      <c r="K43" s="17">
        <f>'Q = 10'!GY59</f>
        <v>9.1988435797087428E-3</v>
      </c>
      <c r="L43" s="17">
        <f>'Q = 5'!GY59</f>
        <v>1.545948676304666E-2</v>
      </c>
      <c r="M43" s="18">
        <f>AVERAGE(H43:L43)</f>
        <v>7.1901753688784296E-3</v>
      </c>
      <c r="N43" s="17">
        <f>'Q = Infinito'!GZ59</f>
        <v>3.0048803044675854E-3</v>
      </c>
      <c r="O43" s="17">
        <f>'Q = 20'!GZ59</f>
        <v>4.8110583927167922E-3</v>
      </c>
      <c r="P43" s="17">
        <f>'Q = 15'!GZ59</f>
        <v>6.422234906740017E-3</v>
      </c>
      <c r="Q43" s="17">
        <f>'Q = 10'!GZ59</f>
        <v>1.0736785970235524E-2</v>
      </c>
      <c r="R43" s="17">
        <f>'Q = 5'!GZ59</f>
        <v>1.8921129894804958E-2</v>
      </c>
      <c r="S43" s="18">
        <f>AVERAGE(N43:R43)</f>
        <v>8.779217893792976E-3</v>
      </c>
      <c r="T43" s="12"/>
      <c r="U43" s="12"/>
      <c r="V43" s="12"/>
      <c r="W43" s="12"/>
      <c r="X43" s="12"/>
      <c r="Y43" s="21" t="e">
        <f>AVERAGE(T43:X43)</f>
        <v>#DIV/0!</v>
      </c>
    </row>
  </sheetData>
  <mergeCells count="4">
    <mergeCell ref="B1:G1"/>
    <mergeCell ref="H1:M1"/>
    <mergeCell ref="N1:S1"/>
    <mergeCell ref="T1:Y1"/>
  </mergeCells>
  <phoneticPr fontId="5" type="noConversion"/>
  <conditionalFormatting sqref="G40:G43 G35 G3:G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43 M35 M3:M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 S35 S3:S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 Y35 Y3:Y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Z60"/>
  <sheetViews>
    <sheetView zoomScale="55" zoomScaleNormal="55" workbookViewId="0">
      <pane xSplit="2" ySplit="2" topLeftCell="CL3" activePane="bottomRight" state="frozen"/>
      <selection pane="topRight" activeCell="C1" sqref="C1"/>
      <selection pane="bottomLeft" activeCell="A3" sqref="A3"/>
      <selection pane="bottomRight" activeCell="GG2" sqref="GG1:G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4.1093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8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2" width="8.88671875" hidden="1" customWidth="1"/>
    <col min="33" max="33" width="0.21875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90" max="90" width="6.88671875" customWidth="1"/>
    <col min="91" max="95" width="11.5546875" hidden="1" customWidth="1"/>
    <col min="96" max="96" width="7.44140625" hidden="1" customWidth="1"/>
    <col min="97" max="123" width="11.5546875" hidden="1" customWidth="1"/>
    <col min="124" max="124" width="9.5546875" hidden="1" customWidth="1"/>
    <col min="125" max="125" width="2.33203125" hidden="1" customWidth="1"/>
    <col min="126" max="126" width="4.109375" hidden="1" customWidth="1"/>
    <col min="127" max="163" width="11.5546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88" width="11.5546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GG1" s="82" t="s">
        <v>92</v>
      </c>
      <c r="GH1" s="83"/>
      <c r="GI1" s="83"/>
      <c r="GJ1" s="83"/>
      <c r="GK1" s="84"/>
      <c r="GL1" s="82" t="s">
        <v>93</v>
      </c>
      <c r="GM1" s="83"/>
      <c r="GN1" s="83"/>
      <c r="GO1" s="83"/>
      <c r="GP1" s="84"/>
      <c r="GQ1" s="82" t="s">
        <v>94</v>
      </c>
      <c r="GR1" s="83"/>
      <c r="GS1" s="83"/>
      <c r="GT1" s="83"/>
      <c r="GU1" s="84"/>
      <c r="GV1" s="82" t="s">
        <v>95</v>
      </c>
      <c r="GW1" s="83"/>
      <c r="GX1" s="83"/>
      <c r="GY1" s="83"/>
      <c r="GZ1" s="84"/>
    </row>
    <row r="2" spans="1:208" x14ac:dyDescent="0.3">
      <c r="A2" s="25" t="s">
        <v>0</v>
      </c>
      <c r="B2" s="26" t="s">
        <v>1</v>
      </c>
      <c r="C2" s="26" t="s">
        <v>84</v>
      </c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GG2" s="25" t="s">
        <v>68</v>
      </c>
      <c r="GH2" s="25" t="s">
        <v>69</v>
      </c>
      <c r="GI2" s="25" t="s">
        <v>72</v>
      </c>
      <c r="GJ2" s="25" t="s">
        <v>70</v>
      </c>
      <c r="GK2" s="25" t="s">
        <v>71</v>
      </c>
      <c r="GL2" s="25" t="s">
        <v>68</v>
      </c>
      <c r="GM2" s="25" t="s">
        <v>69</v>
      </c>
      <c r="GN2" s="25" t="s">
        <v>72</v>
      </c>
      <c r="GO2" s="25" t="s">
        <v>70</v>
      </c>
      <c r="GP2" s="25" t="s">
        <v>71</v>
      </c>
      <c r="GQ2" s="25" t="s">
        <v>68</v>
      </c>
      <c r="GR2" s="25" t="s">
        <v>69</v>
      </c>
      <c r="GS2" s="25" t="s">
        <v>72</v>
      </c>
      <c r="GT2" s="25" t="s">
        <v>70</v>
      </c>
      <c r="GU2" s="25" t="s">
        <v>71</v>
      </c>
      <c r="GV2" s="25" t="s">
        <v>68</v>
      </c>
      <c r="GW2" s="25" t="s">
        <v>69</v>
      </c>
      <c r="GX2" s="25" t="s">
        <v>72</v>
      </c>
      <c r="GY2" s="25" t="s">
        <v>70</v>
      </c>
      <c r="GZ2" s="25" t="s">
        <v>71</v>
      </c>
    </row>
    <row r="3" spans="1:208" x14ac:dyDescent="0.3">
      <c r="A3" s="28" t="s">
        <v>55</v>
      </c>
      <c r="B3" s="29">
        <f>MIN(C3,AI3,AN3,AS3,AX3,BB3,BG3,FH3,GG3,GL3,GQ3,GV3,D3,I3,N3,S3,X3,AC3)</f>
        <v>715.11616734401196</v>
      </c>
      <c r="C3" s="29">
        <v>715.11616734401196</v>
      </c>
      <c r="D3" s="47">
        <v>719.88969999999995</v>
      </c>
      <c r="E3" s="48">
        <v>722.65740000000005</v>
      </c>
      <c r="F3" s="48">
        <v>60.001179999999998</v>
      </c>
      <c r="G3" s="49">
        <f t="shared" ref="G3:G34" si="0">(D3-$B3)/$B3</f>
        <v>6.6751849195595785E-3</v>
      </c>
      <c r="H3" s="50">
        <f t="shared" ref="H3:H34" si="1">(E3-$B3)/$B3</f>
        <v>1.0545465199027351E-2</v>
      </c>
      <c r="I3" s="51">
        <v>715.11620000000005</v>
      </c>
      <c r="J3" s="51">
        <v>715.11620000000005</v>
      </c>
      <c r="K3" s="51">
        <v>60.000990000000002</v>
      </c>
      <c r="L3" s="52">
        <f t="shared" ref="L3:L34" si="2">(I3-$B3)/$B3</f>
        <v>4.5665291297352957E-8</v>
      </c>
      <c r="M3" s="52">
        <f t="shared" ref="M3:M34" si="3">(J3-$B3)/$B3</f>
        <v>4.5665291297352957E-8</v>
      </c>
      <c r="N3" s="47">
        <v>715.11620000000005</v>
      </c>
      <c r="O3" s="48">
        <v>715.11620000000005</v>
      </c>
      <c r="P3" s="48">
        <v>60.000610690000002</v>
      </c>
      <c r="Q3" s="49">
        <f t="shared" ref="Q3:Q34" si="4">(N3-$B3)/$B3</f>
        <v>4.5665291297352957E-8</v>
      </c>
      <c r="R3" s="50">
        <f t="shared" ref="R3:R34" si="5">(O3-$B3)/$B3</f>
        <v>4.5665291297352957E-8</v>
      </c>
      <c r="S3" s="53">
        <v>715.11620000000005</v>
      </c>
      <c r="T3" s="51">
        <v>715.11620000000005</v>
      </c>
      <c r="U3" s="51">
        <v>60.067869999999999</v>
      </c>
      <c r="V3" s="52">
        <f t="shared" ref="V3:V34" si="6">(S3-$B3)/$B3</f>
        <v>4.5665291297352957E-8</v>
      </c>
      <c r="W3" s="54">
        <f t="shared" ref="W3:W34" si="7">(T3-$B3)/$B3</f>
        <v>4.5665291297352957E-8</v>
      </c>
      <c r="X3" s="53">
        <v>715.11620000000005</v>
      </c>
      <c r="Y3" s="51">
        <v>715.11620000000005</v>
      </c>
      <c r="Z3" s="51">
        <v>30.005320000000001</v>
      </c>
      <c r="AA3" s="52">
        <f t="shared" ref="AA3:AA34" si="8">(X3-$B3)/$B3</f>
        <v>4.5665291297352957E-8</v>
      </c>
      <c r="AB3" s="54">
        <f t="shared" ref="AB3:AB34" si="9">(Y3-$B3)/$B3</f>
        <v>4.5665291297352957E-8</v>
      </c>
      <c r="AC3" s="53">
        <v>715.11620000000005</v>
      </c>
      <c r="AD3" s="51">
        <v>715.11620000000005</v>
      </c>
      <c r="AE3" s="51">
        <v>30.001090000000001</v>
      </c>
      <c r="AF3" s="52">
        <f t="shared" ref="AF3:AF34" si="10">(AC3-$B3)/$B3</f>
        <v>4.5665291297352957E-8</v>
      </c>
      <c r="AG3" s="54">
        <f t="shared" ref="AG3:AG34" si="11">(AD3-$B3)/$B3</f>
        <v>4.5665291297352957E-8</v>
      </c>
      <c r="AH3" s="29">
        <v>715.05690000000004</v>
      </c>
      <c r="AI3" s="30">
        <v>715.11620000000005</v>
      </c>
      <c r="AJ3" s="31">
        <v>8.2899999999999996E-5</v>
      </c>
      <c r="AK3" s="30">
        <v>2.8113760000000001</v>
      </c>
      <c r="AL3" s="31">
        <f t="shared" ref="AL3:AL34" si="12">(AI3-$B3)/$B3</f>
        <v>4.5665291297352957E-8</v>
      </c>
      <c r="AM3" s="29">
        <v>715.11620000000005</v>
      </c>
      <c r="AN3" s="30">
        <v>715.11620000000005</v>
      </c>
      <c r="AO3" s="31">
        <v>0</v>
      </c>
      <c r="AP3" s="30">
        <v>2.0082719999999998</v>
      </c>
      <c r="AQ3" s="32">
        <f t="shared" ref="AQ3:AQ34" si="13">(AN3-$B3)/$B3</f>
        <v>4.5665291297352957E-8</v>
      </c>
      <c r="AR3" s="29">
        <v>715.11620000000005</v>
      </c>
      <c r="AS3" s="30">
        <v>715.11620000000005</v>
      </c>
      <c r="AT3" s="31">
        <v>0</v>
      </c>
      <c r="AU3" s="30">
        <v>1.9962549999999999</v>
      </c>
      <c r="AV3" s="32">
        <f>(AS3-$B3)/$B3</f>
        <v>4.5665291297352957E-8</v>
      </c>
      <c r="AW3" s="29">
        <v>715.11616734409108</v>
      </c>
      <c r="AX3" s="30">
        <v>715.11616734409131</v>
      </c>
      <c r="AY3" s="31">
        <v>0</v>
      </c>
      <c r="AZ3" s="30">
        <v>1.6291549205780029</v>
      </c>
      <c r="BA3" s="32">
        <f>(AX3-$B3)/$B3</f>
        <v>1.1096576521883393E-13</v>
      </c>
      <c r="BB3" s="45">
        <v>715.11616734409131</v>
      </c>
      <c r="BC3" s="45">
        <v>715.1161673440912</v>
      </c>
      <c r="BD3" s="45">
        <v>45.001286026276652</v>
      </c>
      <c r="BE3" s="44">
        <f>(BB3-$B3)/$B3</f>
        <v>1.1096576521883393E-13</v>
      </c>
      <c r="BF3" s="33">
        <f>(BC3-$B3)/$B3</f>
        <v>1.1080678847783273E-13</v>
      </c>
      <c r="BG3" s="45">
        <v>715.11616734409131</v>
      </c>
      <c r="BH3" s="45">
        <v>715.1161673440912</v>
      </c>
      <c r="BI3" s="45">
        <v>30.001351246051492</v>
      </c>
      <c r="BJ3" s="44">
        <f t="shared" ref="BJ3:BK18" si="14">(BG3-$B3)/$B3</f>
        <v>1.1096576521883393E-13</v>
      </c>
      <c r="BK3" s="33">
        <f t="shared" si="14"/>
        <v>1.1080678847783273E-13</v>
      </c>
      <c r="FH3">
        <v>715.11616734409131</v>
      </c>
      <c r="FI3">
        <v>715.1161673440912</v>
      </c>
      <c r="FJ3">
        <v>20.001076279859991</v>
      </c>
      <c r="FK3" s="44">
        <f t="shared" ref="FK3:FK34" si="15">(FH3-$B3)/$B3</f>
        <v>1.1096576521883393E-13</v>
      </c>
      <c r="FL3" s="33">
        <f t="shared" ref="FL3:FL34" si="16">(FI3-$B3)/$B3</f>
        <v>1.1080678847783273E-13</v>
      </c>
      <c r="GG3" s="89">
        <v>715.11616734409131</v>
      </c>
      <c r="GH3" s="89">
        <v>715.1161673440912</v>
      </c>
      <c r="GI3" s="89">
        <v>30.001394835487009</v>
      </c>
      <c r="GJ3" s="44">
        <f>(GG3-$B3)/$B3</f>
        <v>1.1096576521883393E-13</v>
      </c>
      <c r="GK3" s="33">
        <f>(GH3-$B3)/$B3</f>
        <v>1.1080678847783273E-13</v>
      </c>
      <c r="GL3" s="90">
        <v>715.11616734409131</v>
      </c>
      <c r="GM3" s="90">
        <v>715.1161673440912</v>
      </c>
      <c r="GN3" s="90">
        <v>31.074782142415639</v>
      </c>
      <c r="GO3" s="44">
        <f>(GL3-$B3)/$B3</f>
        <v>1.1096576521883393E-13</v>
      </c>
      <c r="GP3" s="33">
        <f>(GM3-$B3)/$B3</f>
        <v>1.1080678847783273E-13</v>
      </c>
      <c r="GQ3" s="91">
        <v>715.11616734409131</v>
      </c>
      <c r="GR3" s="91">
        <v>715.1161673440912</v>
      </c>
      <c r="GS3" s="91">
        <v>20.001589800789951</v>
      </c>
      <c r="GT3" s="44">
        <f>(GQ3-$B3)/$B3</f>
        <v>1.1096576521883393E-13</v>
      </c>
      <c r="GU3" s="33">
        <f>(GR3-$B3)/$B3</f>
        <v>1.1080678847783273E-13</v>
      </c>
      <c r="GV3" s="88">
        <v>715.11616734409131</v>
      </c>
      <c r="GW3" s="88">
        <v>715.1161673440912</v>
      </c>
      <c r="GX3" s="88">
        <v>20.98763034678996</v>
      </c>
      <c r="GY3" s="44">
        <f>(GV3-$B3)/$B3</f>
        <v>1.1096576521883393E-13</v>
      </c>
      <c r="GZ3" s="33">
        <f>(GW3-$B3)/$B3</f>
        <v>1.1080678847783273E-13</v>
      </c>
    </row>
    <row r="4" spans="1:208" x14ac:dyDescent="0.3">
      <c r="A4" s="28" t="s">
        <v>58</v>
      </c>
      <c r="B4" s="29">
        <f>MIN(C4,AI4,AN4,AS4,AX4,BB4,BG4,FH4,GG4,GL4,GQ4,GV4,D4,I4,N4,S4,X4,AC4)</f>
        <v>569.04988379452072</v>
      </c>
      <c r="C4" s="29">
        <v>569.04988379452072</v>
      </c>
      <c r="D4" s="53">
        <v>573.39279999999997</v>
      </c>
      <c r="E4" s="51">
        <v>582.13639999999998</v>
      </c>
      <c r="F4" s="51">
        <v>60.095529999999997</v>
      </c>
      <c r="G4" s="52">
        <f t="shared" si="0"/>
        <v>7.6318725812224803E-3</v>
      </c>
      <c r="H4" s="54">
        <f t="shared" si="1"/>
        <v>2.2997133604906756E-2</v>
      </c>
      <c r="I4" s="51">
        <v>569.04989999999998</v>
      </c>
      <c r="J4" s="51">
        <v>569.04989999999998</v>
      </c>
      <c r="K4" s="51">
        <v>60.000839999999997</v>
      </c>
      <c r="L4" s="52">
        <f t="shared" si="2"/>
        <v>2.847813472404849E-8</v>
      </c>
      <c r="M4" s="52">
        <f t="shared" si="3"/>
        <v>2.847813472404849E-8</v>
      </c>
      <c r="N4" s="53">
        <v>569.04989999999998</v>
      </c>
      <c r="O4" s="51">
        <v>569.04989999999998</v>
      </c>
      <c r="P4" s="51">
        <v>60.001325129999998</v>
      </c>
      <c r="Q4" s="52">
        <f t="shared" si="4"/>
        <v>2.847813472404849E-8</v>
      </c>
      <c r="R4" s="54">
        <f t="shared" si="5"/>
        <v>2.847813472404849E-8</v>
      </c>
      <c r="S4" s="53">
        <v>569.04989999999998</v>
      </c>
      <c r="T4" s="51">
        <v>569.04989999999998</v>
      </c>
      <c r="U4" s="51">
        <v>60.00065</v>
      </c>
      <c r="V4" s="52">
        <f t="shared" si="6"/>
        <v>2.847813472404849E-8</v>
      </c>
      <c r="W4" s="54">
        <f t="shared" si="7"/>
        <v>2.847813472404849E-8</v>
      </c>
      <c r="X4" s="53">
        <v>569.04989999999998</v>
      </c>
      <c r="Y4" s="51">
        <v>569.04989999999998</v>
      </c>
      <c r="Z4" s="51">
        <v>30.016500000000001</v>
      </c>
      <c r="AA4" s="52">
        <f t="shared" si="8"/>
        <v>2.847813472404849E-8</v>
      </c>
      <c r="AB4" s="54">
        <f t="shared" si="9"/>
        <v>2.847813472404849E-8</v>
      </c>
      <c r="AC4" s="53">
        <v>569.04989999999998</v>
      </c>
      <c r="AD4" s="51">
        <v>569.04989999999998</v>
      </c>
      <c r="AE4" s="51">
        <v>30.00095</v>
      </c>
      <c r="AF4" s="52">
        <f t="shared" si="10"/>
        <v>2.847813472404849E-8</v>
      </c>
      <c r="AG4" s="54">
        <f t="shared" si="11"/>
        <v>2.847813472404849E-8</v>
      </c>
      <c r="AH4" s="29">
        <v>548.24839999999995</v>
      </c>
      <c r="AI4" s="30">
        <v>589.63279999999997</v>
      </c>
      <c r="AJ4" s="31">
        <v>7.0186999999999999E-2</v>
      </c>
      <c r="AK4" s="30">
        <v>60.007750000000001</v>
      </c>
      <c r="AL4" s="31">
        <f t="shared" si="12"/>
        <v>3.617067113383609E-2</v>
      </c>
      <c r="AM4" s="29">
        <v>569.0299</v>
      </c>
      <c r="AN4" s="30">
        <v>569.04989999999998</v>
      </c>
      <c r="AO4" s="31">
        <v>3.5200000000000002E-5</v>
      </c>
      <c r="AP4" s="30">
        <v>12.191090000000001</v>
      </c>
      <c r="AQ4" s="32">
        <f t="shared" si="13"/>
        <v>2.847813472404849E-8</v>
      </c>
      <c r="AR4" s="29">
        <v>569.0299</v>
      </c>
      <c r="AS4" s="30">
        <v>569.04989999999998</v>
      </c>
      <c r="AT4" s="31">
        <v>3.5200000000000002E-5</v>
      </c>
      <c r="AU4" s="30">
        <v>12.25332</v>
      </c>
      <c r="AV4" s="32">
        <f t="shared" ref="AV4:AV58" si="17">(AS4-$B4)/$B4</f>
        <v>2.847813472404849E-8</v>
      </c>
      <c r="AW4" s="29">
        <v>569.02987569279492</v>
      </c>
      <c r="AX4" s="30">
        <v>569.04988379452129</v>
      </c>
      <c r="AY4" s="31">
        <v>3.5160540922582722E-5</v>
      </c>
      <c r="AZ4" s="30">
        <v>10.44351387023926</v>
      </c>
      <c r="BA4" s="32">
        <f t="shared" ref="BA4:BA58" si="18">(AX4-$B4)/$B4</f>
        <v>9.9891802950149989E-16</v>
      </c>
      <c r="BB4" s="45">
        <v>569.04988379452129</v>
      </c>
      <c r="BC4" s="45">
        <v>569.04988379452141</v>
      </c>
      <c r="BD4" s="45">
        <v>45.000591879151763</v>
      </c>
      <c r="BE4" s="31">
        <f t="shared" ref="BE4:BE58" si="19">(BB4-$B4)/$B4</f>
        <v>9.9891802950149989E-16</v>
      </c>
      <c r="BF4" s="32">
        <f t="shared" ref="BF4:BF58" si="20">(BC4-$B4)/$B4</f>
        <v>1.1987016354017998E-15</v>
      </c>
      <c r="BG4" s="45">
        <v>569.04988379452129</v>
      </c>
      <c r="BH4" s="45">
        <v>569.04988379452141</v>
      </c>
      <c r="BI4" s="45">
        <v>30.00150933042169</v>
      </c>
      <c r="BJ4" s="31">
        <f t="shared" si="14"/>
        <v>9.9891802950149989E-16</v>
      </c>
      <c r="BK4" s="32">
        <f t="shared" si="14"/>
        <v>1.1987016354017998E-15</v>
      </c>
      <c r="FH4">
        <v>569.04988379452129</v>
      </c>
      <c r="FI4">
        <v>569.04988379452141</v>
      </c>
      <c r="FJ4">
        <v>20.000840484164659</v>
      </c>
      <c r="FK4" s="31">
        <f t="shared" si="15"/>
        <v>9.9891802950149989E-16</v>
      </c>
      <c r="FL4" s="32">
        <f t="shared" si="16"/>
        <v>1.1987016354017998E-15</v>
      </c>
      <c r="GG4" s="89">
        <v>569.04988379452129</v>
      </c>
      <c r="GH4" s="89">
        <v>569.04988379452141</v>
      </c>
      <c r="GI4" s="89">
        <v>30.000969183351849</v>
      </c>
      <c r="GJ4" s="31">
        <f>(GG4-$B4)/$B4</f>
        <v>9.9891802950149989E-16</v>
      </c>
      <c r="GK4" s="32">
        <f>(GH4-$B4)/$B4</f>
        <v>1.1987016354017998E-15</v>
      </c>
      <c r="GL4" s="90">
        <v>569.04988379452129</v>
      </c>
      <c r="GM4" s="90">
        <v>569.04988379452141</v>
      </c>
      <c r="GN4" s="90">
        <v>32.465124578215182</v>
      </c>
      <c r="GO4" s="31">
        <f>(GL4-$B4)/$B4</f>
        <v>9.9891802950149989E-16</v>
      </c>
      <c r="GP4" s="32">
        <f>(GM4-$B4)/$B4</f>
        <v>1.1987016354017998E-15</v>
      </c>
      <c r="GQ4" s="91">
        <v>569.04988379452129</v>
      </c>
      <c r="GR4" s="91">
        <v>569.04988379452141</v>
      </c>
      <c r="GS4" s="91">
        <v>20.001619006786491</v>
      </c>
      <c r="GT4" s="31">
        <f>(GQ4-$B4)/$B4</f>
        <v>9.9891802950149989E-16</v>
      </c>
      <c r="GU4" s="32">
        <f>(GR4-$B4)/$B4</f>
        <v>1.1987016354017998E-15</v>
      </c>
      <c r="GV4" s="88">
        <v>569.04988379452129</v>
      </c>
      <c r="GW4" s="88">
        <v>569.04988379452141</v>
      </c>
      <c r="GX4" s="88">
        <v>21.387316662631932</v>
      </c>
      <c r="GY4" s="31">
        <f>(GV4-$B4)/$B4</f>
        <v>9.9891802950149989E-16</v>
      </c>
      <c r="GZ4" s="32">
        <f>(GW4-$B4)/$B4</f>
        <v>1.1987016354017998E-15</v>
      </c>
    </row>
    <row r="5" spans="1:208" x14ac:dyDescent="0.3">
      <c r="A5" s="28" t="s">
        <v>60</v>
      </c>
      <c r="B5" s="29">
        <f>MIN(C5,AI5,AN5,AS5,AX5,BB5,BG5,FH5,GG5,GL5,GQ5,GV5,D5,I5,N5,S5,X5,AC5)</f>
        <v>647.83339999999998</v>
      </c>
      <c r="C5" s="29">
        <v>647.83341274641259</v>
      </c>
      <c r="D5" s="53">
        <v>660.92280000000005</v>
      </c>
      <c r="E5" s="51">
        <v>673.99540000000002</v>
      </c>
      <c r="F5" s="51">
        <v>60.000880000000002</v>
      </c>
      <c r="G5" s="52">
        <f t="shared" si="0"/>
        <v>2.020488600927348E-2</v>
      </c>
      <c r="H5" s="54">
        <f t="shared" si="1"/>
        <v>4.0383839425383185E-2</v>
      </c>
      <c r="I5" s="51">
        <v>647.83339999999998</v>
      </c>
      <c r="J5" s="51">
        <v>647.83339999999998</v>
      </c>
      <c r="K5" s="51">
        <v>60.005740000000003</v>
      </c>
      <c r="L5" s="52">
        <f t="shared" si="2"/>
        <v>0</v>
      </c>
      <c r="M5" s="52">
        <f t="shared" si="3"/>
        <v>0</v>
      </c>
      <c r="N5" s="53">
        <v>647.83339999999998</v>
      </c>
      <c r="O5" s="51">
        <v>647.83339999999998</v>
      </c>
      <c r="P5" s="51">
        <v>60.000659560000003</v>
      </c>
      <c r="Q5" s="52">
        <f t="shared" si="4"/>
        <v>0</v>
      </c>
      <c r="R5" s="54">
        <f t="shared" si="5"/>
        <v>0</v>
      </c>
      <c r="S5" s="53">
        <v>647.83339999999998</v>
      </c>
      <c r="T5" s="51">
        <v>648.21450000000004</v>
      </c>
      <c r="U5" s="51">
        <v>60.000790000000002</v>
      </c>
      <c r="V5" s="52">
        <f t="shared" si="6"/>
        <v>0</v>
      </c>
      <c r="W5" s="54">
        <f t="shared" si="7"/>
        <v>5.8826852706276092E-4</v>
      </c>
      <c r="X5" s="53">
        <v>647.83339999999998</v>
      </c>
      <c r="Y5" s="51">
        <v>647.83339999999998</v>
      </c>
      <c r="Z5" s="51">
        <v>30.000820000000001</v>
      </c>
      <c r="AA5" s="52">
        <f t="shared" si="8"/>
        <v>0</v>
      </c>
      <c r="AB5" s="54">
        <f t="shared" si="9"/>
        <v>0</v>
      </c>
      <c r="AC5" s="53">
        <v>647.83339999999998</v>
      </c>
      <c r="AD5" s="51">
        <v>647.83339999999998</v>
      </c>
      <c r="AE5" s="51">
        <v>30.000990000000002</v>
      </c>
      <c r="AF5" s="52">
        <f t="shared" si="10"/>
        <v>0</v>
      </c>
      <c r="AG5" s="54">
        <f t="shared" si="11"/>
        <v>0</v>
      </c>
      <c r="AH5" s="29">
        <v>647.78279999999995</v>
      </c>
      <c r="AI5" s="30">
        <v>647.83339999999998</v>
      </c>
      <c r="AJ5" s="31">
        <v>7.8200000000000003E-5</v>
      </c>
      <c r="AK5" s="30">
        <v>52.95964</v>
      </c>
      <c r="AL5" s="31">
        <f t="shared" si="12"/>
        <v>0</v>
      </c>
      <c r="AM5" s="29">
        <v>647.77160000000003</v>
      </c>
      <c r="AN5" s="30">
        <v>647.83339999999998</v>
      </c>
      <c r="AO5" s="31">
        <v>9.5400000000000001E-5</v>
      </c>
      <c r="AP5" s="30">
        <v>17.340209999999999</v>
      </c>
      <c r="AQ5" s="32">
        <f t="shared" si="13"/>
        <v>0</v>
      </c>
      <c r="AR5" s="29">
        <v>647.77160000000003</v>
      </c>
      <c r="AS5" s="30">
        <v>647.83339999999998</v>
      </c>
      <c r="AT5" s="31">
        <v>9.5400000000000001E-5</v>
      </c>
      <c r="AU5" s="30">
        <v>17.658480000000001</v>
      </c>
      <c r="AV5" s="32">
        <f t="shared" si="17"/>
        <v>0</v>
      </c>
      <c r="AW5" s="29">
        <v>647.77162099540863</v>
      </c>
      <c r="AX5" s="30">
        <v>647.83341274641259</v>
      </c>
      <c r="AY5" s="31">
        <v>9.5382161197025796E-5</v>
      </c>
      <c r="AZ5" s="30">
        <v>14.87498998641968</v>
      </c>
      <c r="BA5" s="32">
        <f t="shared" si="18"/>
        <v>1.9675448360746372E-8</v>
      </c>
      <c r="BB5" s="45">
        <v>648.25684566683958</v>
      </c>
      <c r="BC5" s="45">
        <v>648.25684566683958</v>
      </c>
      <c r="BD5" s="45">
        <v>45.001350041292611</v>
      </c>
      <c r="BE5" s="31">
        <f t="shared" si="19"/>
        <v>6.5363358363369013E-4</v>
      </c>
      <c r="BF5" s="32">
        <f t="shared" si="20"/>
        <v>6.5363358363369013E-4</v>
      </c>
      <c r="BG5" s="45">
        <v>647.83341274641259</v>
      </c>
      <c r="BH5" s="45">
        <v>647.83341274641248</v>
      </c>
      <c r="BI5" s="45">
        <v>30.00181349944323</v>
      </c>
      <c r="BJ5" s="31">
        <f t="shared" si="14"/>
        <v>1.9675448360746372E-8</v>
      </c>
      <c r="BK5" s="32">
        <f t="shared" si="14"/>
        <v>1.9675448185258602E-8</v>
      </c>
      <c r="FH5">
        <v>647.83341418456621</v>
      </c>
      <c r="FI5">
        <v>647.83341418456621</v>
      </c>
      <c r="FJ5">
        <v>20.001258454192431</v>
      </c>
      <c r="FK5" s="31">
        <f t="shared" si="15"/>
        <v>2.1895391972063511E-8</v>
      </c>
      <c r="FL5" s="32">
        <f t="shared" si="16"/>
        <v>2.1895391972063511E-8</v>
      </c>
      <c r="GG5" s="89">
        <v>647.83341274641259</v>
      </c>
      <c r="GH5" s="89">
        <v>647.83341274641248</v>
      </c>
      <c r="GI5" s="89">
        <v>30.00155935892835</v>
      </c>
      <c r="GJ5" s="31">
        <f>(GG5-$B5)/$B5</f>
        <v>1.9675448360746372E-8</v>
      </c>
      <c r="GK5" s="32">
        <f>(GH5-$B5)/$B5</f>
        <v>1.9675448185258602E-8</v>
      </c>
      <c r="GL5" s="90">
        <v>647.83341274641259</v>
      </c>
      <c r="GM5" s="90">
        <v>647.83341274641248</v>
      </c>
      <c r="GN5" s="90">
        <v>31.14468675293028</v>
      </c>
      <c r="GO5" s="31">
        <f>(GL5-$B5)/$B5</f>
        <v>1.9675448360746372E-8</v>
      </c>
      <c r="GP5" s="32">
        <f>(GM5-$B5)/$B5</f>
        <v>1.9675448185258602E-8</v>
      </c>
      <c r="GQ5" s="91">
        <v>647.83341274641259</v>
      </c>
      <c r="GR5" s="91">
        <v>647.83341274641248</v>
      </c>
      <c r="GS5" s="91">
        <v>20.002073069382462</v>
      </c>
      <c r="GT5" s="31">
        <f>(GQ5-$B5)/$B5</f>
        <v>1.9675448360746372E-8</v>
      </c>
      <c r="GU5" s="32">
        <f>(GR5-$B5)/$B5</f>
        <v>1.9675448185258602E-8</v>
      </c>
      <c r="GV5" s="88">
        <v>647.83341274641259</v>
      </c>
      <c r="GW5" s="88">
        <v>647.83341274641248</v>
      </c>
      <c r="GX5" s="88">
        <v>21.377341977041219</v>
      </c>
      <c r="GY5" s="31">
        <f>(GV5-$B5)/$B5</f>
        <v>1.9675448360746372E-8</v>
      </c>
      <c r="GZ5" s="32">
        <f>(GW5-$B5)/$B5</f>
        <v>1.9675448185258602E-8</v>
      </c>
    </row>
    <row r="6" spans="1:208" x14ac:dyDescent="0.3">
      <c r="A6" s="28" t="s">
        <v>20</v>
      </c>
      <c r="B6" s="29">
        <f>MIN(C6,AI6,AN6,AS6,AX6,BB6,BG6,FH6,GG6,GL6,GQ6,GV6,D6,I6,N6,S6,X6,AC6)</f>
        <v>509.78710000000001</v>
      </c>
      <c r="C6" s="29">
        <v>509.78712340268032</v>
      </c>
      <c r="D6" s="53">
        <v>512.04790000000003</v>
      </c>
      <c r="E6" s="51">
        <v>516.63009999999997</v>
      </c>
      <c r="F6" s="51">
        <v>60.073459999999997</v>
      </c>
      <c r="G6" s="52">
        <f t="shared" si="0"/>
        <v>4.4347924849412971E-3</v>
      </c>
      <c r="H6" s="54">
        <f t="shared" si="1"/>
        <v>1.3423250607949791E-2</v>
      </c>
      <c r="I6" s="51">
        <v>509.78710000000001</v>
      </c>
      <c r="J6" s="51">
        <v>509.78710000000001</v>
      </c>
      <c r="K6" s="51">
        <v>60.000959999999999</v>
      </c>
      <c r="L6" s="52">
        <f t="shared" si="2"/>
        <v>0</v>
      </c>
      <c r="M6" s="52">
        <f t="shared" si="3"/>
        <v>0</v>
      </c>
      <c r="N6" s="53">
        <v>509.78710000000001</v>
      </c>
      <c r="O6" s="51">
        <v>509.78710000000001</v>
      </c>
      <c r="P6" s="51">
        <v>60.000602630000003</v>
      </c>
      <c r="Q6" s="52">
        <f t="shared" si="4"/>
        <v>0</v>
      </c>
      <c r="R6" s="54">
        <f t="shared" si="5"/>
        <v>0</v>
      </c>
      <c r="S6" s="53">
        <v>509.78710000000001</v>
      </c>
      <c r="T6" s="51">
        <v>509.78710000000001</v>
      </c>
      <c r="U6" s="51">
        <v>60.000549999999997</v>
      </c>
      <c r="V6" s="52">
        <f t="shared" si="6"/>
        <v>0</v>
      </c>
      <c r="W6" s="54">
        <f t="shared" si="7"/>
        <v>0</v>
      </c>
      <c r="X6" s="53">
        <v>509.78710000000001</v>
      </c>
      <c r="Y6" s="51">
        <v>509.78710000000001</v>
      </c>
      <c r="Z6" s="51">
        <v>30.001169999999998</v>
      </c>
      <c r="AA6" s="52">
        <f t="shared" si="8"/>
        <v>0</v>
      </c>
      <c r="AB6" s="54">
        <f t="shared" si="9"/>
        <v>0</v>
      </c>
      <c r="AC6" s="53">
        <v>509.78710000000001</v>
      </c>
      <c r="AD6" s="51">
        <v>509.78710000000001</v>
      </c>
      <c r="AE6" s="51">
        <v>30.001139999999999</v>
      </c>
      <c r="AF6" s="52">
        <f t="shared" si="10"/>
        <v>0</v>
      </c>
      <c r="AG6" s="54">
        <f t="shared" si="11"/>
        <v>0</v>
      </c>
      <c r="AH6" s="29">
        <v>509.78710000000001</v>
      </c>
      <c r="AI6" s="30">
        <v>509.78710000000001</v>
      </c>
      <c r="AJ6" s="31">
        <v>0</v>
      </c>
      <c r="AK6" s="30">
        <v>15.66133</v>
      </c>
      <c r="AL6" s="31">
        <f t="shared" si="12"/>
        <v>0</v>
      </c>
      <c r="AM6" s="29">
        <v>509.78710000000001</v>
      </c>
      <c r="AN6" s="30">
        <v>509.78710000000001</v>
      </c>
      <c r="AO6" s="31">
        <v>2.9099999999999999E-12</v>
      </c>
      <c r="AP6" s="30">
        <v>4.8437590000000004</v>
      </c>
      <c r="AQ6" s="32">
        <f t="shared" si="13"/>
        <v>0</v>
      </c>
      <c r="AR6" s="29">
        <v>509.78710000000001</v>
      </c>
      <c r="AS6" s="30">
        <v>509.78710000000001</v>
      </c>
      <c r="AT6" s="31">
        <v>2.9099999999999999E-12</v>
      </c>
      <c r="AU6" s="30">
        <v>5.2313190000000001</v>
      </c>
      <c r="AV6" s="32">
        <f t="shared" si="17"/>
        <v>0</v>
      </c>
      <c r="AW6" s="29">
        <v>509.78712340261569</v>
      </c>
      <c r="AX6" s="30">
        <v>509.78712340409948</v>
      </c>
      <c r="AY6" s="31">
        <v>2.9100373024789481E-12</v>
      </c>
      <c r="AZ6" s="30">
        <v>4.4922740459442139</v>
      </c>
      <c r="BA6" s="32">
        <f t="shared" si="18"/>
        <v>4.5909556098127149E-8</v>
      </c>
      <c r="BB6" s="45">
        <v>509.78712340267822</v>
      </c>
      <c r="BC6" s="45">
        <v>509.78712340267822</v>
      </c>
      <c r="BD6" s="45">
        <v>45.001345315016813</v>
      </c>
      <c r="BE6" s="31">
        <f t="shared" si="19"/>
        <v>4.5906768157824659E-8</v>
      </c>
      <c r="BF6" s="32">
        <f t="shared" si="20"/>
        <v>4.5906768157824659E-8</v>
      </c>
      <c r="BG6" s="45">
        <v>509.78712340267822</v>
      </c>
      <c r="BH6" s="45">
        <v>509.78712340267822</v>
      </c>
      <c r="BI6" s="45">
        <v>30.001362178288399</v>
      </c>
      <c r="BJ6" s="31">
        <f t="shared" si="14"/>
        <v>4.5906768157824659E-8</v>
      </c>
      <c r="BK6" s="32">
        <f t="shared" si="14"/>
        <v>4.5906768157824659E-8</v>
      </c>
      <c r="FH6">
        <v>509.78712340267822</v>
      </c>
      <c r="FI6">
        <v>509.78712340267799</v>
      </c>
      <c r="FJ6">
        <v>20.000959794688971</v>
      </c>
      <c r="FK6" s="31">
        <f t="shared" si="15"/>
        <v>4.5906768157824659E-8</v>
      </c>
      <c r="FL6" s="32">
        <f t="shared" si="16"/>
        <v>4.5906767711807734E-8</v>
      </c>
      <c r="GG6" s="89">
        <v>509.78712340267822</v>
      </c>
      <c r="GH6" s="89">
        <v>509.78712340267822</v>
      </c>
      <c r="GI6" s="89">
        <v>30.001652574818579</v>
      </c>
      <c r="GJ6" s="31">
        <f>(GG6-$B6)/$B6</f>
        <v>4.5906768157824659E-8</v>
      </c>
      <c r="GK6" s="32">
        <f>(GH6-$B6)/$B6</f>
        <v>4.5906768157824659E-8</v>
      </c>
      <c r="GL6" s="90">
        <v>509.78712340267822</v>
      </c>
      <c r="GM6" s="90">
        <v>509.78712340267822</v>
      </c>
      <c r="GN6" s="90">
        <v>31.745384677778929</v>
      </c>
      <c r="GO6" s="31">
        <f>(GL6-$B6)/$B6</f>
        <v>4.5906768157824659E-8</v>
      </c>
      <c r="GP6" s="32">
        <f>(GM6-$B6)/$B6</f>
        <v>4.5906768157824659E-8</v>
      </c>
      <c r="GQ6" s="91">
        <v>509.78712340267822</v>
      </c>
      <c r="GR6" s="91">
        <v>509.78712340267822</v>
      </c>
      <c r="GS6" s="91">
        <v>20.001447645388549</v>
      </c>
      <c r="GT6" s="31">
        <f>(GQ6-$B6)/$B6</f>
        <v>4.5906768157824659E-8</v>
      </c>
      <c r="GU6" s="32">
        <f>(GR6-$B6)/$B6</f>
        <v>4.5906768157824659E-8</v>
      </c>
      <c r="GV6" s="88">
        <v>509.78712340267822</v>
      </c>
      <c r="GW6" s="88">
        <v>509.78712340267822</v>
      </c>
      <c r="GX6" s="88">
        <v>21.080395270045852</v>
      </c>
      <c r="GY6" s="31">
        <f>(GV6-$B6)/$B6</f>
        <v>4.5906768157824659E-8</v>
      </c>
      <c r="GZ6" s="32">
        <f>(GW6-$B6)/$B6</f>
        <v>4.5906768157824659E-8</v>
      </c>
    </row>
    <row r="7" spans="1:208" x14ac:dyDescent="0.3">
      <c r="A7" s="28" t="s">
        <v>61</v>
      </c>
      <c r="B7" s="29">
        <f>MIN(C7,AI7,AN7,AS7,AX7,BB7,BG7,FH7,GG7,GL7,GQ7,GV7,D7,I7,N7,S7,X7,AC7)</f>
        <v>608.36130079758789</v>
      </c>
      <c r="C7" s="29">
        <v>608.36130079758789</v>
      </c>
      <c r="D7" s="53">
        <v>633.03859999999997</v>
      </c>
      <c r="E7" s="51">
        <v>649.55949999999996</v>
      </c>
      <c r="F7" s="51">
        <v>60.000660000000003</v>
      </c>
      <c r="G7" s="52">
        <f t="shared" si="0"/>
        <v>4.0563558480888058E-2</v>
      </c>
      <c r="H7" s="54">
        <f t="shared" si="1"/>
        <v>6.7719953830724364E-2</v>
      </c>
      <c r="I7" s="51">
        <v>610.97119999999995</v>
      </c>
      <c r="J7" s="51">
        <v>611.16380000000004</v>
      </c>
      <c r="K7" s="51">
        <v>60.001019999999997</v>
      </c>
      <c r="L7" s="52">
        <f t="shared" si="2"/>
        <v>4.2900480339403179E-3</v>
      </c>
      <c r="M7" s="52">
        <f t="shared" si="3"/>
        <v>4.6066362188685456E-3</v>
      </c>
      <c r="N7" s="53">
        <v>612.01149999999996</v>
      </c>
      <c r="O7" s="51">
        <v>612.20410000000004</v>
      </c>
      <c r="P7" s="51">
        <v>60.000800609999999</v>
      </c>
      <c r="Q7" s="52">
        <f t="shared" si="4"/>
        <v>6.0000516101640583E-3</v>
      </c>
      <c r="R7" s="54">
        <f t="shared" si="5"/>
        <v>6.316639795092286E-3</v>
      </c>
      <c r="S7" s="53">
        <v>615.31880000000001</v>
      </c>
      <c r="T7" s="51">
        <v>617.94280000000003</v>
      </c>
      <c r="U7" s="51">
        <v>60.000880000000002</v>
      </c>
      <c r="V7" s="52">
        <f t="shared" si="6"/>
        <v>1.1436459211476045E-2</v>
      </c>
      <c r="W7" s="54">
        <f t="shared" si="7"/>
        <v>1.5749685573113195E-2</v>
      </c>
      <c r="X7" s="53">
        <v>608.5548</v>
      </c>
      <c r="Y7" s="51">
        <v>608.5548</v>
      </c>
      <c r="Z7" s="51">
        <v>30.000620000000001</v>
      </c>
      <c r="AA7" s="52">
        <f t="shared" si="8"/>
        <v>3.1806625792670759E-4</v>
      </c>
      <c r="AB7" s="54">
        <f t="shared" si="9"/>
        <v>3.1806625792670759E-4</v>
      </c>
      <c r="AC7" s="53">
        <v>608.5548</v>
      </c>
      <c r="AD7" s="51">
        <v>608.5548</v>
      </c>
      <c r="AE7" s="51">
        <v>30.000610000000002</v>
      </c>
      <c r="AF7" s="52">
        <f t="shared" si="10"/>
        <v>3.1806625792670759E-4</v>
      </c>
      <c r="AG7" s="54">
        <f t="shared" si="11"/>
        <v>3.1806625792670759E-4</v>
      </c>
      <c r="AH7" s="29">
        <v>598.1413</v>
      </c>
      <c r="AI7" s="30">
        <v>619.57159999999999</v>
      </c>
      <c r="AJ7" s="31">
        <v>3.4589000000000002E-2</v>
      </c>
      <c r="AK7" s="30">
        <v>60.003749999999997</v>
      </c>
      <c r="AL7" s="31">
        <f t="shared" si="12"/>
        <v>1.8427041936617133E-2</v>
      </c>
      <c r="AM7" s="29">
        <v>596.38670000000002</v>
      </c>
      <c r="AN7" s="30">
        <v>613.93740000000003</v>
      </c>
      <c r="AO7" s="31">
        <v>2.8587000000000001E-2</v>
      </c>
      <c r="AP7" s="30">
        <v>20.002289999999999</v>
      </c>
      <c r="AQ7" s="32">
        <f t="shared" si="13"/>
        <v>9.1657690834404341E-3</v>
      </c>
      <c r="AR7" s="29">
        <v>600.39570000000003</v>
      </c>
      <c r="AS7" s="30">
        <v>610.5548</v>
      </c>
      <c r="AT7" s="31">
        <v>1.6639000000000001E-2</v>
      </c>
      <c r="AU7" s="30">
        <v>40.006100000000004</v>
      </c>
      <c r="AV7" s="32">
        <f t="shared" si="17"/>
        <v>3.6055863506379202E-3</v>
      </c>
      <c r="AW7" s="29">
        <v>607.06071684220524</v>
      </c>
      <c r="AX7" s="30">
        <v>608.36130079758823</v>
      </c>
      <c r="AY7" s="31">
        <v>2.137847942789328E-3</v>
      </c>
      <c r="AZ7" s="30">
        <v>60.002772808074951</v>
      </c>
      <c r="BA7" s="32">
        <f t="shared" si="18"/>
        <v>5.6062164492991752E-16</v>
      </c>
      <c r="BB7" s="45">
        <v>615.71238471196466</v>
      </c>
      <c r="BC7" s="45">
        <v>617.56467292566379</v>
      </c>
      <c r="BD7" s="45">
        <v>45.001191495172677</v>
      </c>
      <c r="BE7" s="31">
        <f t="shared" si="19"/>
        <v>1.2083418035859916E-2</v>
      </c>
      <c r="BF7" s="32">
        <f t="shared" si="20"/>
        <v>1.5128135395873933E-2</v>
      </c>
      <c r="BG7" s="45">
        <v>612.01154980833985</v>
      </c>
      <c r="BH7" s="45">
        <v>613.5105682503779</v>
      </c>
      <c r="BI7" s="45">
        <v>30.00121943838894</v>
      </c>
      <c r="BJ7" s="31">
        <f t="shared" si="14"/>
        <v>6.000133483123153E-3</v>
      </c>
      <c r="BK7" s="32">
        <f t="shared" si="14"/>
        <v>8.4641601068955272E-3</v>
      </c>
      <c r="FH7">
        <v>615.00613172608132</v>
      </c>
      <c r="FI7">
        <v>617.93294990137508</v>
      </c>
      <c r="FJ7">
        <v>20.000870705302809</v>
      </c>
      <c r="FK7" s="31">
        <f t="shared" si="15"/>
        <v>1.0922507595045533E-2</v>
      </c>
      <c r="FL7" s="32">
        <f t="shared" si="16"/>
        <v>1.5733494374540836E-2</v>
      </c>
      <c r="GG7" s="89">
        <v>610.55483393487953</v>
      </c>
      <c r="GH7" s="89">
        <v>611.69993062764729</v>
      </c>
      <c r="GI7" s="89">
        <v>30.394773090723898</v>
      </c>
      <c r="GJ7" s="31">
        <f>(GG7-$B7)/$B7</f>
        <v>3.6056421314370614E-3</v>
      </c>
      <c r="GK7" s="32">
        <f>(GH7-$B7)/$B7</f>
        <v>5.4879063242226547E-3</v>
      </c>
      <c r="GL7" s="90">
        <v>612.89706583555073</v>
      </c>
      <c r="GM7" s="90">
        <v>612.89706583555085</v>
      </c>
      <c r="GN7" s="90">
        <v>31.200357922539119</v>
      </c>
      <c r="GO7" s="31">
        <f>(GL7-$B7)/$B7</f>
        <v>7.4557093490599472E-3</v>
      </c>
      <c r="GP7" s="32">
        <f>(GM7-$B7)/$B7</f>
        <v>7.4557093490601337E-3</v>
      </c>
      <c r="GQ7" s="91">
        <v>610.97124179987827</v>
      </c>
      <c r="GR7" s="91">
        <v>612.08509543478181</v>
      </c>
      <c r="GS7" s="91">
        <v>20.288440237939358</v>
      </c>
      <c r="GT7" s="31">
        <f>(GQ7-$B7)/$B7</f>
        <v>4.2901167429102386E-3</v>
      </c>
      <c r="GU7" s="32">
        <f>(GR7-$B7)/$B7</f>
        <v>6.1210248454526342E-3</v>
      </c>
      <c r="GV7" s="88">
        <v>612.89706583555073</v>
      </c>
      <c r="GW7" s="88">
        <v>612.89706583555085</v>
      </c>
      <c r="GX7" s="88">
        <v>21.409999032970521</v>
      </c>
      <c r="GY7" s="31">
        <f>(GV7-$B7)/$B7</f>
        <v>7.4557093490599472E-3</v>
      </c>
      <c r="GZ7" s="32">
        <f>(GW7-$B7)/$B7</f>
        <v>7.4557093490601337E-3</v>
      </c>
    </row>
    <row r="8" spans="1:208" x14ac:dyDescent="0.3">
      <c r="A8" s="28" t="s">
        <v>12</v>
      </c>
      <c r="B8" s="29">
        <f>MIN(C8,AI8,AN8,AS8,AX8,BB8,BG8,FH8,GG8,GL8,GQ8,GV8,D8,I8,N8,S8,X8,AC8)</f>
        <v>457.39279161560307</v>
      </c>
      <c r="C8" s="29">
        <v>457.39279161560307</v>
      </c>
      <c r="D8" s="53">
        <v>457.39280000000002</v>
      </c>
      <c r="E8" s="51">
        <v>460.608</v>
      </c>
      <c r="F8" s="51">
        <v>60.000729999999997</v>
      </c>
      <c r="G8" s="52">
        <f t="shared" si="0"/>
        <v>1.8330846272309579E-8</v>
      </c>
      <c r="H8" s="54">
        <f t="shared" si="1"/>
        <v>7.0294251316033425E-3</v>
      </c>
      <c r="I8" s="51">
        <v>457.39280000000002</v>
      </c>
      <c r="J8" s="51">
        <v>457.39280000000002</v>
      </c>
      <c r="K8" s="51">
        <v>60.000509999999998</v>
      </c>
      <c r="L8" s="52">
        <f t="shared" si="2"/>
        <v>1.8330846272309579E-8</v>
      </c>
      <c r="M8" s="52">
        <f t="shared" si="3"/>
        <v>1.8330846272309579E-8</v>
      </c>
      <c r="N8" s="53">
        <v>457.39280000000002</v>
      </c>
      <c r="O8" s="51">
        <v>457.39280000000002</v>
      </c>
      <c r="P8" s="51">
        <v>60.001003709999999</v>
      </c>
      <c r="Q8" s="52">
        <f t="shared" si="4"/>
        <v>1.8330846272309579E-8</v>
      </c>
      <c r="R8" s="54">
        <f t="shared" si="5"/>
        <v>1.8330846272309579E-8</v>
      </c>
      <c r="S8" s="53">
        <v>457.39280000000002</v>
      </c>
      <c r="T8" s="51">
        <v>457.39280000000002</v>
      </c>
      <c r="U8" s="51">
        <v>60.000909999999998</v>
      </c>
      <c r="V8" s="52">
        <f t="shared" si="6"/>
        <v>1.8330846272309579E-8</v>
      </c>
      <c r="W8" s="54">
        <f t="shared" si="7"/>
        <v>1.8330846272309579E-8</v>
      </c>
      <c r="X8" s="53">
        <v>457.39280000000002</v>
      </c>
      <c r="Y8" s="51">
        <v>457.39280000000002</v>
      </c>
      <c r="Z8" s="51">
        <v>30.000900000000001</v>
      </c>
      <c r="AA8" s="52">
        <f t="shared" si="8"/>
        <v>1.8330846272309579E-8</v>
      </c>
      <c r="AB8" s="54">
        <f t="shared" si="9"/>
        <v>1.8330846272309579E-8</v>
      </c>
      <c r="AC8" s="53">
        <v>457.39280000000002</v>
      </c>
      <c r="AD8" s="51">
        <v>457.39280000000002</v>
      </c>
      <c r="AE8" s="51">
        <v>30.000830000000001</v>
      </c>
      <c r="AF8" s="52">
        <f t="shared" si="10"/>
        <v>1.8330846272309579E-8</v>
      </c>
      <c r="AG8" s="54">
        <f t="shared" si="11"/>
        <v>1.8330846272309579E-8</v>
      </c>
      <c r="AH8" s="29">
        <v>457.39280000000002</v>
      </c>
      <c r="AI8" s="30">
        <v>457.39280000000002</v>
      </c>
      <c r="AJ8" s="31">
        <v>0</v>
      </c>
      <c r="AK8" s="30">
        <v>13.52032</v>
      </c>
      <c r="AL8" s="31">
        <f t="shared" si="12"/>
        <v>1.8330846272309579E-8</v>
      </c>
      <c r="AM8" s="29">
        <v>457.39280000000002</v>
      </c>
      <c r="AN8" s="30">
        <v>457.39280000000002</v>
      </c>
      <c r="AO8" s="31">
        <v>0</v>
      </c>
      <c r="AP8" s="30">
        <v>3.3413940000000002</v>
      </c>
      <c r="AQ8" s="32">
        <f t="shared" si="13"/>
        <v>1.8330846272309579E-8</v>
      </c>
      <c r="AR8" s="29">
        <v>457.39280000000002</v>
      </c>
      <c r="AS8" s="30">
        <v>457.39280000000002</v>
      </c>
      <c r="AT8" s="31">
        <v>0</v>
      </c>
      <c r="AU8" s="30">
        <v>3.4068860000000001</v>
      </c>
      <c r="AV8" s="32">
        <f t="shared" si="17"/>
        <v>1.8330846272309579E-8</v>
      </c>
      <c r="AW8" s="29">
        <v>457.39279161560307</v>
      </c>
      <c r="AX8" s="30">
        <v>457.39279161560319</v>
      </c>
      <c r="AY8" s="31">
        <v>0</v>
      </c>
      <c r="AZ8" s="30">
        <v>2.9465658664703369</v>
      </c>
      <c r="BA8" s="32">
        <f t="shared" si="18"/>
        <v>2.4855406513961736E-16</v>
      </c>
      <c r="BB8" s="45">
        <v>457.39279161560319</v>
      </c>
      <c r="BC8" s="45">
        <v>457.39279161560319</v>
      </c>
      <c r="BD8" s="45">
        <v>45.00094305537641</v>
      </c>
      <c r="BE8" s="31">
        <f t="shared" si="19"/>
        <v>2.4855406513961736E-16</v>
      </c>
      <c r="BF8" s="32">
        <f t="shared" si="20"/>
        <v>2.4855406513961736E-16</v>
      </c>
      <c r="BG8" s="45">
        <v>457.39279161560319</v>
      </c>
      <c r="BH8" s="45">
        <v>457.39279161560319</v>
      </c>
      <c r="BI8" s="45">
        <v>30.001429701223969</v>
      </c>
      <c r="BJ8" s="31">
        <f t="shared" si="14"/>
        <v>2.4855406513961736E-16</v>
      </c>
      <c r="BK8" s="32">
        <f t="shared" si="14"/>
        <v>2.4855406513961736E-16</v>
      </c>
      <c r="FH8">
        <v>457.39279161560319</v>
      </c>
      <c r="FI8">
        <v>457.39279161560319</v>
      </c>
      <c r="FJ8">
        <v>20.000987745169549</v>
      </c>
      <c r="FK8" s="31">
        <f t="shared" si="15"/>
        <v>2.4855406513961736E-16</v>
      </c>
      <c r="FL8" s="32">
        <f t="shared" si="16"/>
        <v>2.4855406513961736E-16</v>
      </c>
      <c r="GG8" s="89">
        <v>457.39279161560319</v>
      </c>
      <c r="GH8" s="89">
        <v>457.39279161560319</v>
      </c>
      <c r="GI8" s="89">
        <v>30.001455771084871</v>
      </c>
      <c r="GJ8" s="31">
        <f>(GG8-$B8)/$B8</f>
        <v>2.4855406513961736E-16</v>
      </c>
      <c r="GK8" s="32">
        <f>(GH8-$B8)/$B8</f>
        <v>2.4855406513961736E-16</v>
      </c>
      <c r="GL8" s="90">
        <v>457.39279161560319</v>
      </c>
      <c r="GM8" s="90">
        <v>457.39279161560319</v>
      </c>
      <c r="GN8" s="90">
        <v>30.83548321304843</v>
      </c>
      <c r="GO8" s="31">
        <f>(GL8-$B8)/$B8</f>
        <v>2.4855406513961736E-16</v>
      </c>
      <c r="GP8" s="32">
        <f>(GM8-$B8)/$B8</f>
        <v>2.4855406513961736E-16</v>
      </c>
      <c r="GQ8" s="91">
        <v>457.39279161560319</v>
      </c>
      <c r="GR8" s="91">
        <v>457.39279161560319</v>
      </c>
      <c r="GS8" s="91">
        <v>20.00140229724348</v>
      </c>
      <c r="GT8" s="31">
        <f>(GQ8-$B8)/$B8</f>
        <v>2.4855406513961736E-16</v>
      </c>
      <c r="GU8" s="32">
        <f>(GR8-$B8)/$B8</f>
        <v>2.4855406513961736E-16</v>
      </c>
      <c r="GV8" s="88">
        <v>457.39279161560319</v>
      </c>
      <c r="GW8" s="88">
        <v>457.39279161560319</v>
      </c>
      <c r="GX8" s="88">
        <v>21.257165036629889</v>
      </c>
      <c r="GY8" s="31">
        <f>(GV8-$B8)/$B8</f>
        <v>2.4855406513961736E-16</v>
      </c>
      <c r="GZ8" s="32">
        <f>(GW8-$B8)/$B8</f>
        <v>2.4855406513961736E-16</v>
      </c>
    </row>
    <row r="9" spans="1:208" x14ac:dyDescent="0.3">
      <c r="A9" s="28" t="s">
        <v>32</v>
      </c>
      <c r="B9" s="29">
        <f>MIN(C9,AI9,AN9,AS9,AX9,BB9,BG9,FH9,GG9,GL9,GQ9,GV9,D9,I9,N9,S9,X9,AC9)</f>
        <v>606.24527276608751</v>
      </c>
      <c r="C9" s="29">
        <v>606.24527276608751</v>
      </c>
      <c r="D9" s="53">
        <v>621.57920000000001</v>
      </c>
      <c r="E9" s="51">
        <v>627.44839999999999</v>
      </c>
      <c r="F9" s="51">
        <v>60.124920000000003</v>
      </c>
      <c r="G9" s="52">
        <f t="shared" si="0"/>
        <v>2.5293273074030082E-2</v>
      </c>
      <c r="H9" s="54">
        <f t="shared" si="1"/>
        <v>3.4974503202589845E-2</v>
      </c>
      <c r="I9" s="51">
        <v>606.4307</v>
      </c>
      <c r="J9" s="51">
        <v>606.4307</v>
      </c>
      <c r="K9" s="51">
        <v>60.000619999999998</v>
      </c>
      <c r="L9" s="52">
        <f t="shared" si="2"/>
        <v>3.0586173986388624E-4</v>
      </c>
      <c r="M9" s="52">
        <f t="shared" si="3"/>
        <v>3.0586173986388624E-4</v>
      </c>
      <c r="N9" s="53">
        <v>606.4307</v>
      </c>
      <c r="O9" s="51">
        <v>606.4307</v>
      </c>
      <c r="P9" s="51">
        <v>60.015466080000003</v>
      </c>
      <c r="Q9" s="52">
        <f t="shared" si="4"/>
        <v>3.0586173986388624E-4</v>
      </c>
      <c r="R9" s="54">
        <f t="shared" si="5"/>
        <v>3.0586173986388624E-4</v>
      </c>
      <c r="S9" s="53">
        <v>608.17470000000003</v>
      </c>
      <c r="T9" s="51">
        <v>608.17470000000003</v>
      </c>
      <c r="U9" s="51">
        <v>60.000660000000003</v>
      </c>
      <c r="V9" s="52">
        <f t="shared" si="6"/>
        <v>3.1825852020407695E-3</v>
      </c>
      <c r="W9" s="54">
        <f t="shared" si="7"/>
        <v>3.1825852020407695E-3</v>
      </c>
      <c r="X9" s="53">
        <v>606.4307</v>
      </c>
      <c r="Y9" s="51">
        <v>606.4307</v>
      </c>
      <c r="Z9" s="51">
        <v>30.000620000000001</v>
      </c>
      <c r="AA9" s="52">
        <f t="shared" si="8"/>
        <v>3.0586173986388624E-4</v>
      </c>
      <c r="AB9" s="54">
        <f t="shared" si="9"/>
        <v>3.0586173986388624E-4</v>
      </c>
      <c r="AC9" s="53">
        <v>606.4307</v>
      </c>
      <c r="AD9" s="51">
        <v>606.4307</v>
      </c>
      <c r="AE9" s="51">
        <v>30.030460000000001</v>
      </c>
      <c r="AF9" s="52">
        <f t="shared" si="10"/>
        <v>3.0586173986388624E-4</v>
      </c>
      <c r="AG9" s="54">
        <f t="shared" si="11"/>
        <v>3.0586173986388624E-4</v>
      </c>
      <c r="AH9" s="29">
        <v>597.64369999999997</v>
      </c>
      <c r="AI9" s="30">
        <v>606.24530000000004</v>
      </c>
      <c r="AJ9" s="31">
        <v>1.4187999999999999E-2</v>
      </c>
      <c r="AK9" s="30">
        <v>60.003779999999999</v>
      </c>
      <c r="AL9" s="31">
        <f t="shared" si="12"/>
        <v>4.4922267861753539E-8</v>
      </c>
      <c r="AM9" s="29">
        <v>595.03920000000005</v>
      </c>
      <c r="AN9" s="30">
        <v>606.4307</v>
      </c>
      <c r="AO9" s="31">
        <v>1.8783999999999999E-2</v>
      </c>
      <c r="AP9" s="30">
        <v>20.006900000000002</v>
      </c>
      <c r="AQ9" s="32">
        <f t="shared" si="13"/>
        <v>3.0586173986388624E-4</v>
      </c>
      <c r="AR9" s="29">
        <v>596.30409999999995</v>
      </c>
      <c r="AS9" s="30">
        <v>606.4307</v>
      </c>
      <c r="AT9" s="31">
        <v>1.6698999999999999E-2</v>
      </c>
      <c r="AU9" s="30">
        <v>40.003439999999998</v>
      </c>
      <c r="AV9" s="32">
        <f t="shared" si="17"/>
        <v>3.0586173986388624E-4</v>
      </c>
      <c r="AW9" s="29">
        <v>597.17989842524059</v>
      </c>
      <c r="AX9" s="30">
        <v>606.43065657076386</v>
      </c>
      <c r="AY9" s="31">
        <v>1.525443683509357E-2</v>
      </c>
      <c r="AZ9" s="30">
        <v>60.002760887146003</v>
      </c>
      <c r="BA9" s="32">
        <f t="shared" si="18"/>
        <v>3.0579010345186915E-4</v>
      </c>
      <c r="BB9" s="45">
        <v>606.43065657076374</v>
      </c>
      <c r="BC9" s="45">
        <v>606.43065657076374</v>
      </c>
      <c r="BD9" s="45">
        <v>45.001188867352901</v>
      </c>
      <c r="BE9" s="31">
        <f t="shared" si="19"/>
        <v>3.0579010345168159E-4</v>
      </c>
      <c r="BF9" s="32">
        <f t="shared" si="20"/>
        <v>3.0579010345168159E-4</v>
      </c>
      <c r="BG9" s="45">
        <v>606.43065657076374</v>
      </c>
      <c r="BH9" s="45">
        <v>606.43065657076374</v>
      </c>
      <c r="BI9" s="45">
        <v>30.001542883738871</v>
      </c>
      <c r="BJ9" s="31">
        <f t="shared" si="14"/>
        <v>3.0579010345168159E-4</v>
      </c>
      <c r="BK9" s="32">
        <f t="shared" si="14"/>
        <v>3.0579010345168159E-4</v>
      </c>
      <c r="FH9">
        <v>606.43065657076374</v>
      </c>
      <c r="FI9">
        <v>606.43065657076374</v>
      </c>
      <c r="FJ9">
        <v>20.000971660483629</v>
      </c>
      <c r="FK9" s="31">
        <f t="shared" si="15"/>
        <v>3.0579010345168159E-4</v>
      </c>
      <c r="FL9" s="32">
        <f t="shared" si="16"/>
        <v>3.0579010345168159E-4</v>
      </c>
      <c r="GG9" s="89">
        <v>606.43065657076374</v>
      </c>
      <c r="GH9" s="89">
        <v>606.43065657076374</v>
      </c>
      <c r="GI9" s="89">
        <v>30.001436562836169</v>
      </c>
      <c r="GJ9" s="31">
        <f>(GG9-$B9)/$B9</f>
        <v>3.0579010345168159E-4</v>
      </c>
      <c r="GK9" s="32">
        <f>(GH9-$B9)/$B9</f>
        <v>3.0579010345168159E-4</v>
      </c>
      <c r="GL9" s="90">
        <v>606.24527276608774</v>
      </c>
      <c r="GM9" s="90">
        <v>606.37504142936098</v>
      </c>
      <c r="GN9" s="90">
        <v>31.62018159711733</v>
      </c>
      <c r="GO9" s="31">
        <f>(GL9-$B9)/$B9</f>
        <v>3.7505228602576085E-16</v>
      </c>
      <c r="GP9" s="32">
        <f>(GM9-$B9)/$B9</f>
        <v>2.1405307241634589E-4</v>
      </c>
      <c r="GQ9" s="91">
        <v>606.43065657076374</v>
      </c>
      <c r="GR9" s="91">
        <v>606.43065657076374</v>
      </c>
      <c r="GS9" s="91">
        <v>20.001489016879351</v>
      </c>
      <c r="GT9" s="31">
        <f>(GQ9-$B9)/$B9</f>
        <v>3.0579010345168159E-4</v>
      </c>
      <c r="GU9" s="32">
        <f>(GR9-$B9)/$B9</f>
        <v>3.0579010345168159E-4</v>
      </c>
      <c r="GV9" s="88">
        <v>606.43065657076374</v>
      </c>
      <c r="GW9" s="88">
        <v>606.43065657076374</v>
      </c>
      <c r="GX9" s="88">
        <v>21.239201467670501</v>
      </c>
      <c r="GY9" s="31">
        <f>(GV9-$B9)/$B9</f>
        <v>3.0579010345168159E-4</v>
      </c>
      <c r="GZ9" s="32">
        <f>(GW9-$B9)/$B9</f>
        <v>3.0579010345168159E-4</v>
      </c>
    </row>
    <row r="10" spans="1:208" x14ac:dyDescent="0.3">
      <c r="A10" s="28" t="s">
        <v>39</v>
      </c>
      <c r="B10" s="29">
        <f>MIN(C10,AI10,AN10,AS10,AX10,BB10,BG10,FH10,GG10,GL10,GQ10,GV10,D10,I10,N10,S10,X10,AC10)</f>
        <v>575.01779999999997</v>
      </c>
      <c r="C10" s="29">
        <v>575.01781314392815</v>
      </c>
      <c r="D10" s="53">
        <v>592.27859999999998</v>
      </c>
      <c r="E10" s="51">
        <v>599.46320000000003</v>
      </c>
      <c r="F10" s="51">
        <v>60.091059999999999</v>
      </c>
      <c r="G10" s="52">
        <f t="shared" si="0"/>
        <v>3.0017853360365571E-2</v>
      </c>
      <c r="H10" s="54">
        <f t="shared" si="1"/>
        <v>4.2512423093685213E-2</v>
      </c>
      <c r="I10" s="51">
        <v>578.43700000000001</v>
      </c>
      <c r="J10" s="51">
        <v>578.43700000000001</v>
      </c>
      <c r="K10" s="51">
        <v>60.000749999999996</v>
      </c>
      <c r="L10" s="52">
        <f t="shared" si="2"/>
        <v>5.9462507073694878E-3</v>
      </c>
      <c r="M10" s="52">
        <f t="shared" si="3"/>
        <v>5.9462507073694878E-3</v>
      </c>
      <c r="N10" s="53">
        <v>578.43700000000001</v>
      </c>
      <c r="O10" s="51">
        <v>578.5643</v>
      </c>
      <c r="P10" s="51">
        <v>60.000685560000001</v>
      </c>
      <c r="Q10" s="52">
        <f t="shared" si="4"/>
        <v>5.9462507073694878E-3</v>
      </c>
      <c r="R10" s="54">
        <f t="shared" si="5"/>
        <v>6.1676351584247259E-3</v>
      </c>
      <c r="S10" s="53">
        <v>579.30029999999999</v>
      </c>
      <c r="T10" s="51">
        <v>592.54669999999999</v>
      </c>
      <c r="U10" s="51">
        <v>60.002270000000003</v>
      </c>
      <c r="V10" s="52">
        <f t="shared" si="6"/>
        <v>7.4475955353034765E-3</v>
      </c>
      <c r="W10" s="54">
        <f t="shared" si="7"/>
        <v>3.0484099796562858E-2</v>
      </c>
      <c r="X10" s="53">
        <v>575.46990000000005</v>
      </c>
      <c r="Y10" s="51">
        <v>577.82060000000001</v>
      </c>
      <c r="Z10" s="51">
        <v>30.018689999999999</v>
      </c>
      <c r="AA10" s="52">
        <f t="shared" si="8"/>
        <v>7.8623653041712239E-4</v>
      </c>
      <c r="AB10" s="54">
        <f t="shared" si="9"/>
        <v>4.8742838917335213E-3</v>
      </c>
      <c r="AC10" s="53">
        <v>575.46990000000005</v>
      </c>
      <c r="AD10" s="51">
        <v>577.82060000000001</v>
      </c>
      <c r="AE10" s="51">
        <v>30.024719999999999</v>
      </c>
      <c r="AF10" s="52">
        <f t="shared" si="10"/>
        <v>7.8623653041712239E-4</v>
      </c>
      <c r="AG10" s="54">
        <f t="shared" si="11"/>
        <v>4.8742838917335213E-3</v>
      </c>
      <c r="AH10" s="29">
        <v>568.63430000000005</v>
      </c>
      <c r="AI10" s="30">
        <v>588.87890000000004</v>
      </c>
      <c r="AJ10" s="31">
        <v>3.4377999999999999E-2</v>
      </c>
      <c r="AK10" s="30">
        <v>60.012990000000002</v>
      </c>
      <c r="AL10" s="31">
        <f t="shared" si="12"/>
        <v>2.4105514646677161E-2</v>
      </c>
      <c r="AM10" s="29">
        <v>571.1404</v>
      </c>
      <c r="AN10" s="30">
        <v>578.43700000000001</v>
      </c>
      <c r="AO10" s="31">
        <v>1.2614E-2</v>
      </c>
      <c r="AP10" s="30">
        <v>20.002420000000001</v>
      </c>
      <c r="AQ10" s="32">
        <f t="shared" si="13"/>
        <v>5.9462507073694878E-3</v>
      </c>
      <c r="AR10" s="29">
        <v>574.08709999999996</v>
      </c>
      <c r="AS10" s="30">
        <v>575.01779999999997</v>
      </c>
      <c r="AT10" s="31">
        <v>1.619E-3</v>
      </c>
      <c r="AU10" s="30">
        <v>40.002249999999997</v>
      </c>
      <c r="AV10" s="32">
        <f t="shared" si="17"/>
        <v>0</v>
      </c>
      <c r="AW10" s="29">
        <v>574.96062298489551</v>
      </c>
      <c r="AX10" s="30">
        <v>575.01781314392827</v>
      </c>
      <c r="AY10" s="31">
        <v>9.9458064994463976E-5</v>
      </c>
      <c r="AZ10" s="30">
        <v>36.449079036712646</v>
      </c>
      <c r="BA10" s="32">
        <f t="shared" si="18"/>
        <v>2.2858298124930369E-8</v>
      </c>
      <c r="BB10" s="45">
        <v>581.7786002303078</v>
      </c>
      <c r="BC10" s="45">
        <v>581.77860023030769</v>
      </c>
      <c r="BD10" s="45">
        <v>45.001544481888423</v>
      </c>
      <c r="BE10" s="31">
        <f t="shared" si="19"/>
        <v>1.1757549471177827E-2</v>
      </c>
      <c r="BF10" s="32">
        <f t="shared" si="20"/>
        <v>1.1757549471177629E-2</v>
      </c>
      <c r="BG10" s="45">
        <v>578.4370319706286</v>
      </c>
      <c r="BH10" s="45">
        <v>578.4370319706286</v>
      </c>
      <c r="BI10" s="45">
        <v>30.001417068764571</v>
      </c>
      <c r="BJ10" s="31">
        <f t="shared" si="14"/>
        <v>5.9463063067415134E-3</v>
      </c>
      <c r="BK10" s="32">
        <f t="shared" si="14"/>
        <v>5.9463063067415134E-3</v>
      </c>
      <c r="FH10">
        <v>575.01781314392827</v>
      </c>
      <c r="FI10">
        <v>575.01781314392815</v>
      </c>
      <c r="FJ10">
        <v>20.000628345087168</v>
      </c>
      <c r="FK10" s="31">
        <f t="shared" si="15"/>
        <v>2.2858298124930369E-8</v>
      </c>
      <c r="FL10" s="32">
        <f t="shared" si="16"/>
        <v>2.285829792722025E-8</v>
      </c>
      <c r="GG10" s="89">
        <v>578.4370319706286</v>
      </c>
      <c r="GH10" s="89">
        <v>578.4370319706286</v>
      </c>
      <c r="GI10" s="89">
        <v>30.001285023614759</v>
      </c>
      <c r="GJ10" s="31">
        <f>(GG10-$B10)/$B10</f>
        <v>5.9463063067415134E-3</v>
      </c>
      <c r="GK10" s="32">
        <f>(GH10-$B10)/$B10</f>
        <v>5.9463063067415134E-3</v>
      </c>
      <c r="GL10" s="90">
        <v>577.96895457202004</v>
      </c>
      <c r="GM10" s="90">
        <v>578.39022423076779</v>
      </c>
      <c r="GN10" s="90">
        <v>31.03564725099131</v>
      </c>
      <c r="GO10" s="31">
        <f>(GL10-$B10)/$B10</f>
        <v>5.1322838562911843E-3</v>
      </c>
      <c r="GP10" s="32">
        <f>(GM10-$B10)/$B10</f>
        <v>5.8649040616965591E-3</v>
      </c>
      <c r="GQ10" s="91">
        <v>578.4370319706286</v>
      </c>
      <c r="GR10" s="91">
        <v>578.4370319706286</v>
      </c>
      <c r="GS10" s="91">
        <v>20.00129838753492</v>
      </c>
      <c r="GT10" s="31">
        <f>(GQ10-$B10)/$B10</f>
        <v>5.9463063067415134E-3</v>
      </c>
      <c r="GU10" s="32">
        <f>(GR10-$B10)/$B10</f>
        <v>5.9463063067415134E-3</v>
      </c>
      <c r="GV10" s="88">
        <v>578.4370319706286</v>
      </c>
      <c r="GW10" s="88">
        <v>578.4370319706286</v>
      </c>
      <c r="GX10" s="88">
        <v>21.214066234976048</v>
      </c>
      <c r="GY10" s="31">
        <f>(GV10-$B10)/$B10</f>
        <v>5.9463063067415134E-3</v>
      </c>
      <c r="GZ10" s="32">
        <f>(GW10-$B10)/$B10</f>
        <v>5.9463063067415134E-3</v>
      </c>
    </row>
    <row r="11" spans="1:208" x14ac:dyDescent="0.3">
      <c r="A11" s="28" t="s">
        <v>21</v>
      </c>
      <c r="B11" s="29">
        <f>MIN(C11,AI11,AN11,AS11,AX11,BB11,BG11,FH11,GG11,GL11,GQ11,GV11,D11,I11,N11,S11,X11,AC11)</f>
        <v>507.83179999999999</v>
      </c>
      <c r="C11" s="29">
        <v>507.83182483665701</v>
      </c>
      <c r="D11" s="53">
        <v>510.67439999999999</v>
      </c>
      <c r="E11" s="51">
        <v>514.64499999999998</v>
      </c>
      <c r="F11" s="51">
        <v>60.122030000000002</v>
      </c>
      <c r="G11" s="52">
        <f t="shared" si="0"/>
        <v>5.5975226443086166E-3</v>
      </c>
      <c r="H11" s="54">
        <f t="shared" si="1"/>
        <v>1.3416253176740793E-2</v>
      </c>
      <c r="I11" s="51">
        <v>507.83179999999999</v>
      </c>
      <c r="J11" s="51">
        <v>507.83179999999999</v>
      </c>
      <c r="K11" s="51">
        <v>60.000570000000003</v>
      </c>
      <c r="L11" s="52">
        <f t="shared" si="2"/>
        <v>0</v>
      </c>
      <c r="M11" s="52">
        <f t="shared" si="3"/>
        <v>0</v>
      </c>
      <c r="N11" s="53">
        <v>507.83179999999999</v>
      </c>
      <c r="O11" s="51">
        <v>507.83179999999999</v>
      </c>
      <c r="P11" s="51">
        <v>60.000772619999999</v>
      </c>
      <c r="Q11" s="52">
        <f t="shared" si="4"/>
        <v>0</v>
      </c>
      <c r="R11" s="54">
        <f t="shared" si="5"/>
        <v>0</v>
      </c>
      <c r="S11" s="53">
        <v>507.83179999999999</v>
      </c>
      <c r="T11" s="51">
        <v>507.83179999999999</v>
      </c>
      <c r="U11" s="51">
        <v>60.000959999999999</v>
      </c>
      <c r="V11" s="52">
        <f t="shared" si="6"/>
        <v>0</v>
      </c>
      <c r="W11" s="54">
        <f t="shared" si="7"/>
        <v>0</v>
      </c>
      <c r="X11" s="53">
        <v>507.83179999999999</v>
      </c>
      <c r="Y11" s="51">
        <v>507.83179999999999</v>
      </c>
      <c r="Z11" s="51">
        <v>30.000879999999999</v>
      </c>
      <c r="AA11" s="52">
        <f t="shared" si="8"/>
        <v>0</v>
      </c>
      <c r="AB11" s="54">
        <f t="shared" si="9"/>
        <v>0</v>
      </c>
      <c r="AC11" s="53">
        <v>507.83179999999999</v>
      </c>
      <c r="AD11" s="51">
        <v>507.83179999999999</v>
      </c>
      <c r="AE11" s="51">
        <v>30.00074</v>
      </c>
      <c r="AF11" s="52">
        <f t="shared" si="10"/>
        <v>0</v>
      </c>
      <c r="AG11" s="54">
        <f t="shared" si="11"/>
        <v>0</v>
      </c>
      <c r="AH11" s="29">
        <v>507.80189999999999</v>
      </c>
      <c r="AI11" s="30">
        <v>507.83179999999999</v>
      </c>
      <c r="AJ11" s="31">
        <v>5.8999999999999998E-5</v>
      </c>
      <c r="AK11" s="30">
        <v>27.647880000000001</v>
      </c>
      <c r="AL11" s="31">
        <f t="shared" si="12"/>
        <v>0</v>
      </c>
      <c r="AM11" s="29">
        <v>507.83179999999999</v>
      </c>
      <c r="AN11" s="30">
        <v>507.83179999999999</v>
      </c>
      <c r="AO11" s="31">
        <v>0</v>
      </c>
      <c r="AP11" s="30">
        <v>6.013204</v>
      </c>
      <c r="AQ11" s="32">
        <f t="shared" si="13"/>
        <v>0</v>
      </c>
      <c r="AR11" s="29">
        <v>507.83179999999999</v>
      </c>
      <c r="AS11" s="30">
        <v>507.83179999999999</v>
      </c>
      <c r="AT11" s="31">
        <v>0</v>
      </c>
      <c r="AU11" s="30">
        <v>6.1882390000000003</v>
      </c>
      <c r="AV11" s="32">
        <f t="shared" si="17"/>
        <v>0</v>
      </c>
      <c r="AW11" s="29">
        <v>507.83182483665701</v>
      </c>
      <c r="AX11" s="30">
        <v>507.83182483665712</v>
      </c>
      <c r="AY11" s="31">
        <v>0</v>
      </c>
      <c r="AZ11" s="30">
        <v>5.2282249927520752</v>
      </c>
      <c r="BA11" s="32">
        <f t="shared" si="18"/>
        <v>4.8907250654074166E-8</v>
      </c>
      <c r="BB11" s="45">
        <v>507.83182483665712</v>
      </c>
      <c r="BC11" s="45">
        <v>507.83182483665712</v>
      </c>
      <c r="BD11" s="45">
        <v>45.000941411592073</v>
      </c>
      <c r="BE11" s="31">
        <f t="shared" si="19"/>
        <v>4.8907250654074166E-8</v>
      </c>
      <c r="BF11" s="32">
        <f t="shared" si="20"/>
        <v>4.8907250654074166E-8</v>
      </c>
      <c r="BG11" s="45">
        <v>507.83182483665712</v>
      </c>
      <c r="BH11" s="45">
        <v>507.83182483665712</v>
      </c>
      <c r="BI11" s="45">
        <v>30.001222239620979</v>
      </c>
      <c r="BJ11" s="31">
        <f t="shared" si="14"/>
        <v>4.8907250654074166E-8</v>
      </c>
      <c r="BK11" s="32">
        <f t="shared" si="14"/>
        <v>4.8907250654074166E-8</v>
      </c>
      <c r="FH11">
        <v>507.83182483665712</v>
      </c>
      <c r="FI11">
        <v>507.83182483665712</v>
      </c>
      <c r="FJ11">
        <v>20.00135375419632</v>
      </c>
      <c r="FK11" s="31">
        <f t="shared" si="15"/>
        <v>4.8907250654074166E-8</v>
      </c>
      <c r="FL11" s="32">
        <f t="shared" si="16"/>
        <v>4.8907250654074166E-8</v>
      </c>
      <c r="GG11" s="89">
        <v>507.83182483665712</v>
      </c>
      <c r="GH11" s="89">
        <v>507.83182483665712</v>
      </c>
      <c r="GI11" s="89">
        <v>30.00163739137351</v>
      </c>
      <c r="GJ11" s="31">
        <f>(GG11-$B11)/$B11</f>
        <v>4.8907250654074166E-8</v>
      </c>
      <c r="GK11" s="32">
        <f>(GH11-$B11)/$B11</f>
        <v>4.8907250654074166E-8</v>
      </c>
      <c r="GL11" s="90">
        <v>507.83182483665712</v>
      </c>
      <c r="GM11" s="90">
        <v>507.83182483665712</v>
      </c>
      <c r="GN11" s="90">
        <v>31.303867188561711</v>
      </c>
      <c r="GO11" s="31">
        <f>(GL11-$B11)/$B11</f>
        <v>4.8907250654074166E-8</v>
      </c>
      <c r="GP11" s="32">
        <f>(GM11-$B11)/$B11</f>
        <v>4.8907250654074166E-8</v>
      </c>
      <c r="GQ11" s="91">
        <v>507.83182483665712</v>
      </c>
      <c r="GR11" s="91">
        <v>507.83182483665712</v>
      </c>
      <c r="GS11" s="91">
        <v>20.001587431319059</v>
      </c>
      <c r="GT11" s="31">
        <f>(GQ11-$B11)/$B11</f>
        <v>4.8907250654074166E-8</v>
      </c>
      <c r="GU11" s="32">
        <f>(GR11-$B11)/$B11</f>
        <v>4.8907250654074166E-8</v>
      </c>
      <c r="GV11" s="88">
        <v>507.83182483665712</v>
      </c>
      <c r="GW11" s="88">
        <v>507.83182483665712</v>
      </c>
      <c r="GX11" s="88">
        <v>21.093845124077049</v>
      </c>
      <c r="GY11" s="31">
        <f>(GV11-$B11)/$B11</f>
        <v>4.8907250654074166E-8</v>
      </c>
      <c r="GZ11" s="32">
        <f>(GW11-$B11)/$B11</f>
        <v>4.8907250654074166E-8</v>
      </c>
    </row>
    <row r="12" spans="1:208" x14ac:dyDescent="0.3">
      <c r="A12" s="28" t="s">
        <v>13</v>
      </c>
      <c r="B12" s="29">
        <f>MIN(C12,AI12,AN12,AS12,AX12,BB12,BG12,FH12,GG12,GL12,GQ12,GV12,D12,I12,N12,S12,X12,AC12)</f>
        <v>456.19830000000002</v>
      </c>
      <c r="C12" s="29">
        <v>456.19830607552922</v>
      </c>
      <c r="D12" s="53">
        <v>456.19830000000002</v>
      </c>
      <c r="E12" s="51">
        <v>456.77050000000003</v>
      </c>
      <c r="F12" s="51">
        <v>60.027859999999997</v>
      </c>
      <c r="G12" s="52">
        <f t="shared" si="0"/>
        <v>0</v>
      </c>
      <c r="H12" s="54">
        <f t="shared" si="1"/>
        <v>1.254279115025219E-3</v>
      </c>
      <c r="I12" s="51">
        <v>456.19830000000002</v>
      </c>
      <c r="J12" s="51">
        <v>456.19830000000002</v>
      </c>
      <c r="K12" s="51">
        <v>60.000480000000003</v>
      </c>
      <c r="L12" s="52">
        <f t="shared" si="2"/>
        <v>0</v>
      </c>
      <c r="M12" s="52">
        <f t="shared" si="3"/>
        <v>0</v>
      </c>
      <c r="N12" s="53">
        <v>456.19830000000002</v>
      </c>
      <c r="O12" s="51">
        <v>456.19830000000002</v>
      </c>
      <c r="P12" s="51">
        <v>60.052649340000002</v>
      </c>
      <c r="Q12" s="52">
        <f t="shared" si="4"/>
        <v>0</v>
      </c>
      <c r="R12" s="54">
        <f t="shared" si="5"/>
        <v>0</v>
      </c>
      <c r="S12" s="53">
        <v>456.19830000000002</v>
      </c>
      <c r="T12" s="51">
        <v>456.19830000000002</v>
      </c>
      <c r="U12" s="51">
        <v>60.049039999999998</v>
      </c>
      <c r="V12" s="52">
        <f t="shared" si="6"/>
        <v>0</v>
      </c>
      <c r="W12" s="54">
        <f t="shared" si="7"/>
        <v>0</v>
      </c>
      <c r="X12" s="53">
        <v>456.19830000000002</v>
      </c>
      <c r="Y12" s="51">
        <v>456.19830000000002</v>
      </c>
      <c r="Z12" s="51">
        <v>30.035219999999999</v>
      </c>
      <c r="AA12" s="52">
        <f t="shared" si="8"/>
        <v>0</v>
      </c>
      <c r="AB12" s="54">
        <f t="shared" si="9"/>
        <v>0</v>
      </c>
      <c r="AC12" s="53">
        <v>456.19830000000002</v>
      </c>
      <c r="AD12" s="51">
        <v>456.19830000000002</v>
      </c>
      <c r="AE12" s="51">
        <v>30.020140000000001</v>
      </c>
      <c r="AF12" s="52">
        <f t="shared" si="10"/>
        <v>0</v>
      </c>
      <c r="AG12" s="54">
        <f t="shared" si="11"/>
        <v>0</v>
      </c>
      <c r="AH12" s="29">
        <v>456.19830000000002</v>
      </c>
      <c r="AI12" s="30">
        <v>456.19830000000002</v>
      </c>
      <c r="AJ12" s="31">
        <v>0</v>
      </c>
      <c r="AK12" s="30">
        <v>4.833958</v>
      </c>
      <c r="AL12" s="31">
        <f t="shared" si="12"/>
        <v>0</v>
      </c>
      <c r="AM12" s="29">
        <v>456.19830000000002</v>
      </c>
      <c r="AN12" s="30">
        <v>456.19830000000002</v>
      </c>
      <c r="AO12" s="31">
        <v>0</v>
      </c>
      <c r="AP12" s="30">
        <v>5.2771129999999999</v>
      </c>
      <c r="AQ12" s="32">
        <f t="shared" si="13"/>
        <v>0</v>
      </c>
      <c r="AR12" s="29">
        <v>456.19830000000002</v>
      </c>
      <c r="AS12" s="30">
        <v>456.19830000000002</v>
      </c>
      <c r="AT12" s="31">
        <v>0</v>
      </c>
      <c r="AU12" s="30">
        <v>5.4050719999999997</v>
      </c>
      <c r="AV12" s="32">
        <f t="shared" si="17"/>
        <v>0</v>
      </c>
      <c r="AW12" s="29">
        <v>456.1983060755291</v>
      </c>
      <c r="AX12" s="30">
        <v>456.19830607552922</v>
      </c>
      <c r="AY12" s="31">
        <v>0</v>
      </c>
      <c r="AZ12" s="30">
        <v>4.5967979431152344</v>
      </c>
      <c r="BA12" s="32">
        <f t="shared" si="18"/>
        <v>1.3317737483313427E-8</v>
      </c>
      <c r="BB12" s="45">
        <v>456.19830607552922</v>
      </c>
      <c r="BC12" s="45">
        <v>456.19830607552922</v>
      </c>
      <c r="BD12" s="45">
        <v>45.000973971001812</v>
      </c>
      <c r="BE12" s="31">
        <f t="shared" si="19"/>
        <v>1.3317737483313427E-8</v>
      </c>
      <c r="BF12" s="32">
        <f t="shared" si="20"/>
        <v>1.3317737483313427E-8</v>
      </c>
      <c r="BG12" s="45">
        <v>456.19830607552922</v>
      </c>
      <c r="BH12" s="45">
        <v>456.19830607552922</v>
      </c>
      <c r="BI12" s="45">
        <v>30.001502998545771</v>
      </c>
      <c r="BJ12" s="31">
        <f t="shared" si="14"/>
        <v>1.3317737483313427E-8</v>
      </c>
      <c r="BK12" s="32">
        <f t="shared" si="14"/>
        <v>1.3317737483313427E-8</v>
      </c>
      <c r="FH12">
        <v>456.19830607552922</v>
      </c>
      <c r="FI12">
        <v>456.19830607552922</v>
      </c>
      <c r="FJ12">
        <v>20.001133568957449</v>
      </c>
      <c r="FK12" s="31">
        <f t="shared" si="15"/>
        <v>1.3317737483313427E-8</v>
      </c>
      <c r="FL12" s="32">
        <f t="shared" si="16"/>
        <v>1.3317737483313427E-8</v>
      </c>
      <c r="GG12" s="89">
        <v>456.19830607552922</v>
      </c>
      <c r="GH12" s="89">
        <v>456.19830607552922</v>
      </c>
      <c r="GI12" s="89">
        <v>30.001190129388121</v>
      </c>
      <c r="GJ12" s="31">
        <f>(GG12-$B12)/$B12</f>
        <v>1.3317737483313427E-8</v>
      </c>
      <c r="GK12" s="32">
        <f>(GH12-$B12)/$B12</f>
        <v>1.3317737483313427E-8</v>
      </c>
      <c r="GL12" s="90">
        <v>456.19830607552922</v>
      </c>
      <c r="GM12" s="90">
        <v>456.19830607552922</v>
      </c>
      <c r="GN12" s="90">
        <v>31.2551394758746</v>
      </c>
      <c r="GO12" s="31">
        <f>(GL12-$B12)/$B12</f>
        <v>1.3317737483313427E-8</v>
      </c>
      <c r="GP12" s="32">
        <f>(GM12-$B12)/$B12</f>
        <v>1.3317737483313427E-8</v>
      </c>
      <c r="GQ12" s="91">
        <v>456.19830607552922</v>
      </c>
      <c r="GR12" s="91">
        <v>456.19830607552922</v>
      </c>
      <c r="GS12" s="91">
        <v>20.001617586612699</v>
      </c>
      <c r="GT12" s="31">
        <f>(GQ12-$B12)/$B12</f>
        <v>1.3317737483313427E-8</v>
      </c>
      <c r="GU12" s="32">
        <f>(GR12-$B12)/$B12</f>
        <v>1.3317737483313427E-8</v>
      </c>
      <c r="GV12" s="88">
        <v>456.19830607552922</v>
      </c>
      <c r="GW12" s="88">
        <v>456.19830607552922</v>
      </c>
      <c r="GX12" s="88">
        <v>21.11826093783602</v>
      </c>
      <c r="GY12" s="31">
        <f>(GV12-$B12)/$B12</f>
        <v>1.3317737483313427E-8</v>
      </c>
      <c r="GZ12" s="32">
        <f>(GW12-$B12)/$B12</f>
        <v>1.3317737483313427E-8</v>
      </c>
    </row>
    <row r="13" spans="1:208" x14ac:dyDescent="0.3">
      <c r="A13" s="28" t="s">
        <v>40</v>
      </c>
      <c r="B13" s="29">
        <f>MIN(C13,AI13,AN13,AS13,AX13,BB13,BG13,FH13,GG13,GL13,GQ13,GV13,D13,I13,N13,S13,X13,AC13)</f>
        <v>622.97725453749956</v>
      </c>
      <c r="C13" s="29">
        <v>622.97725453749956</v>
      </c>
      <c r="D13" s="53">
        <v>629.95389999999998</v>
      </c>
      <c r="E13" s="51">
        <v>641.08219999999994</v>
      </c>
      <c r="F13" s="51">
        <v>60.000799999999998</v>
      </c>
      <c r="G13" s="52">
        <f t="shared" si="0"/>
        <v>1.1198876703259255E-2</v>
      </c>
      <c r="H13" s="54">
        <f t="shared" si="1"/>
        <v>2.9061968684461127E-2</v>
      </c>
      <c r="I13" s="51">
        <v>622.97730000000001</v>
      </c>
      <c r="J13" s="51">
        <v>622.97730000000001</v>
      </c>
      <c r="K13" s="51">
        <v>60.012929999999997</v>
      </c>
      <c r="L13" s="52">
        <f t="shared" si="2"/>
        <v>7.2976180303697994E-8</v>
      </c>
      <c r="M13" s="52">
        <f t="shared" si="3"/>
        <v>7.2976180303697994E-8</v>
      </c>
      <c r="N13" s="53">
        <v>622.97730000000001</v>
      </c>
      <c r="O13" s="51">
        <v>622.97730000000001</v>
      </c>
      <c r="P13" s="51">
        <v>60.000675710000003</v>
      </c>
      <c r="Q13" s="52">
        <f t="shared" si="4"/>
        <v>7.2976180303697994E-8</v>
      </c>
      <c r="R13" s="54">
        <f t="shared" si="5"/>
        <v>7.2976180303697994E-8</v>
      </c>
      <c r="S13" s="53">
        <v>622.97730000000001</v>
      </c>
      <c r="T13" s="51">
        <v>622.97730000000001</v>
      </c>
      <c r="U13" s="51">
        <v>60.007040000000003</v>
      </c>
      <c r="V13" s="52">
        <f t="shared" si="6"/>
        <v>7.2976180303697994E-8</v>
      </c>
      <c r="W13" s="54">
        <f t="shared" si="7"/>
        <v>7.2976180303697994E-8</v>
      </c>
      <c r="X13" s="53">
        <v>623.83219999999994</v>
      </c>
      <c r="Y13" s="51">
        <v>623.83219999999994</v>
      </c>
      <c r="Z13" s="51">
        <v>30.007999999999999</v>
      </c>
      <c r="AA13" s="52">
        <f t="shared" si="8"/>
        <v>1.3723542172259504E-3</v>
      </c>
      <c r="AB13" s="54">
        <f t="shared" si="9"/>
        <v>1.3723542172259504E-3</v>
      </c>
      <c r="AC13" s="53">
        <v>623.83219999999994</v>
      </c>
      <c r="AD13" s="51">
        <v>623.83219999999994</v>
      </c>
      <c r="AE13" s="51">
        <v>30.03321</v>
      </c>
      <c r="AF13" s="52">
        <f t="shared" si="10"/>
        <v>1.3723542172259504E-3</v>
      </c>
      <c r="AG13" s="54">
        <f t="shared" si="11"/>
        <v>1.3723542172259504E-3</v>
      </c>
      <c r="AH13" s="29">
        <v>619.65170000000001</v>
      </c>
      <c r="AI13" s="30">
        <v>625.08169999999996</v>
      </c>
      <c r="AJ13" s="31">
        <v>8.6870000000000003E-3</v>
      </c>
      <c r="AK13" s="30">
        <v>60.002960000000002</v>
      </c>
      <c r="AL13" s="31">
        <f t="shared" si="12"/>
        <v>3.3780454216787437E-3</v>
      </c>
      <c r="AM13" s="29">
        <v>617.44219999999996</v>
      </c>
      <c r="AN13" s="30">
        <v>622.97730000000001</v>
      </c>
      <c r="AO13" s="31">
        <v>8.8850000000000005E-3</v>
      </c>
      <c r="AP13" s="30">
        <v>20.00311</v>
      </c>
      <c r="AQ13" s="32">
        <f t="shared" si="13"/>
        <v>7.2976180303697994E-8</v>
      </c>
      <c r="AR13" s="29">
        <v>622.97730000000001</v>
      </c>
      <c r="AS13" s="30">
        <v>622.97730000000001</v>
      </c>
      <c r="AT13" s="31">
        <v>0</v>
      </c>
      <c r="AU13" s="30">
        <v>38.837310000000002</v>
      </c>
      <c r="AV13" s="32">
        <f t="shared" si="17"/>
        <v>7.2976180303697994E-8</v>
      </c>
      <c r="AW13" s="29">
        <v>622.97725453749945</v>
      </c>
      <c r="AX13" s="30">
        <v>622.97725453749979</v>
      </c>
      <c r="AY13" s="31">
        <v>0</v>
      </c>
      <c r="AZ13" s="30">
        <v>32.936872959136963</v>
      </c>
      <c r="BA13" s="32">
        <f t="shared" si="18"/>
        <v>3.6497909640703502E-16</v>
      </c>
      <c r="BB13" s="45">
        <v>622.97725453749979</v>
      </c>
      <c r="BC13" s="45">
        <v>622.97725453749979</v>
      </c>
      <c r="BD13" s="45">
        <v>45.001180899888283</v>
      </c>
      <c r="BE13" s="31">
        <f t="shared" si="19"/>
        <v>3.6497909640703502E-16</v>
      </c>
      <c r="BF13" s="32">
        <f t="shared" si="20"/>
        <v>3.6497909640703502E-16</v>
      </c>
      <c r="BG13" s="45">
        <v>622.97725453749979</v>
      </c>
      <c r="BH13" s="45">
        <v>622.97725453749979</v>
      </c>
      <c r="BI13" s="45">
        <v>30.001163204386831</v>
      </c>
      <c r="BJ13" s="31">
        <f t="shared" si="14"/>
        <v>3.6497909640703502E-16</v>
      </c>
      <c r="BK13" s="32">
        <f t="shared" si="14"/>
        <v>3.6497909640703502E-16</v>
      </c>
      <c r="FH13">
        <v>622.97725453749979</v>
      </c>
      <c r="FI13">
        <v>622.97725453749979</v>
      </c>
      <c r="FJ13">
        <v>20.0007566886954</v>
      </c>
      <c r="FK13" s="31">
        <f t="shared" si="15"/>
        <v>3.6497909640703502E-16</v>
      </c>
      <c r="FL13" s="32">
        <f t="shared" si="16"/>
        <v>3.6497909640703502E-16</v>
      </c>
      <c r="GG13" s="89">
        <v>622.97725453749979</v>
      </c>
      <c r="GH13" s="89">
        <v>622.97725453749979</v>
      </c>
      <c r="GI13" s="89">
        <v>30.001209430489691</v>
      </c>
      <c r="GJ13" s="31">
        <f>(GG13-$B13)/$B13</f>
        <v>3.6497909640703502E-16</v>
      </c>
      <c r="GK13" s="32">
        <f>(GH13-$B13)/$B13</f>
        <v>3.6497909640703502E-16</v>
      </c>
      <c r="GL13" s="90">
        <v>622.97725453749979</v>
      </c>
      <c r="GM13" s="90">
        <v>622.97725453749979</v>
      </c>
      <c r="GN13" s="90">
        <v>33.239097243361172</v>
      </c>
      <c r="GO13" s="31">
        <f>(GL13-$B13)/$B13</f>
        <v>3.6497909640703502E-16</v>
      </c>
      <c r="GP13" s="32">
        <f>(GM13-$B13)/$B13</f>
        <v>3.6497909640703502E-16</v>
      </c>
      <c r="GQ13" s="91">
        <v>622.97725453749979</v>
      </c>
      <c r="GR13" s="91">
        <v>622.97725453749979</v>
      </c>
      <c r="GS13" s="91">
        <v>20.00149940969423</v>
      </c>
      <c r="GT13" s="31">
        <f>(GQ13-$B13)/$B13</f>
        <v>3.6497909640703502E-16</v>
      </c>
      <c r="GU13" s="32">
        <f>(GR13-$B13)/$B13</f>
        <v>3.6497909640703502E-16</v>
      </c>
      <c r="GV13" s="88">
        <v>622.97725453749979</v>
      </c>
      <c r="GW13" s="88">
        <v>622.97725453749979</v>
      </c>
      <c r="GX13" s="88">
        <v>21.894042024575171</v>
      </c>
      <c r="GY13" s="31">
        <f>(GV13-$B13)/$B13</f>
        <v>3.6497909640703502E-16</v>
      </c>
      <c r="GZ13" s="32">
        <f>(GW13-$B13)/$B13</f>
        <v>3.6497909640703502E-16</v>
      </c>
    </row>
    <row r="14" spans="1:208" x14ac:dyDescent="0.3">
      <c r="A14" s="28" t="s">
        <v>7</v>
      </c>
      <c r="B14" s="29">
        <f>MIN(C14,AI14,AN14,AS14,AX14,BB14,BG14,FH14,GG14,GL14,GQ14,GV14,D14,I14,N14,S14,X14,AC14)</f>
        <v>466.52140000000003</v>
      </c>
      <c r="C14" s="29">
        <v>466.52144258854702</v>
      </c>
      <c r="D14" s="53">
        <v>466.52140000000003</v>
      </c>
      <c r="E14" s="51">
        <v>466.98919999999998</v>
      </c>
      <c r="F14" s="51">
        <v>60.000799999999998</v>
      </c>
      <c r="G14" s="52">
        <f t="shared" si="0"/>
        <v>0</v>
      </c>
      <c r="H14" s="54">
        <f t="shared" si="1"/>
        <v>1.0027407102867183E-3</v>
      </c>
      <c r="I14" s="51">
        <v>466.52140000000003</v>
      </c>
      <c r="J14" s="51">
        <v>466.52140000000003</v>
      </c>
      <c r="K14" s="51">
        <v>60.000340000000001</v>
      </c>
      <c r="L14" s="52">
        <f t="shared" si="2"/>
        <v>0</v>
      </c>
      <c r="M14" s="52">
        <f t="shared" si="3"/>
        <v>0</v>
      </c>
      <c r="N14" s="53">
        <v>466.52140000000003</v>
      </c>
      <c r="O14" s="51">
        <v>466.52140000000003</v>
      </c>
      <c r="P14" s="51">
        <v>60.037473370000001</v>
      </c>
      <c r="Q14" s="52">
        <f t="shared" si="4"/>
        <v>0</v>
      </c>
      <c r="R14" s="54">
        <f t="shared" si="5"/>
        <v>0</v>
      </c>
      <c r="S14" s="53">
        <v>466.52140000000003</v>
      </c>
      <c r="T14" s="51">
        <v>466.52140000000003</v>
      </c>
      <c r="U14" s="51">
        <v>60.14385</v>
      </c>
      <c r="V14" s="52">
        <f t="shared" si="6"/>
        <v>0</v>
      </c>
      <c r="W14" s="54">
        <f t="shared" si="7"/>
        <v>0</v>
      </c>
      <c r="X14" s="53">
        <v>466.52140000000003</v>
      </c>
      <c r="Y14" s="51">
        <v>466.52140000000003</v>
      </c>
      <c r="Z14" s="51">
        <v>30.001159999999999</v>
      </c>
      <c r="AA14" s="52">
        <f t="shared" si="8"/>
        <v>0</v>
      </c>
      <c r="AB14" s="54">
        <f t="shared" si="9"/>
        <v>0</v>
      </c>
      <c r="AC14" s="53">
        <v>466.52140000000003</v>
      </c>
      <c r="AD14" s="51">
        <v>466.52140000000003</v>
      </c>
      <c r="AE14" s="51">
        <v>30.000450000000001</v>
      </c>
      <c r="AF14" s="52">
        <f t="shared" si="10"/>
        <v>0</v>
      </c>
      <c r="AG14" s="54">
        <f t="shared" si="11"/>
        <v>0</v>
      </c>
      <c r="AH14" s="29">
        <v>466.52140000000003</v>
      </c>
      <c r="AI14" s="30">
        <v>466.52140000000003</v>
      </c>
      <c r="AJ14" s="31">
        <v>0</v>
      </c>
      <c r="AK14" s="30">
        <v>0.51922500000000005</v>
      </c>
      <c r="AL14" s="31">
        <f t="shared" si="12"/>
        <v>0</v>
      </c>
      <c r="AM14" s="29">
        <v>466.52140000000003</v>
      </c>
      <c r="AN14" s="30">
        <v>466.52140000000003</v>
      </c>
      <c r="AO14" s="31">
        <v>0</v>
      </c>
      <c r="AP14" s="30">
        <v>0.341501</v>
      </c>
      <c r="AQ14" s="32">
        <f t="shared" si="13"/>
        <v>0</v>
      </c>
      <c r="AR14" s="29">
        <v>466.52140000000003</v>
      </c>
      <c r="AS14" s="30">
        <v>466.52140000000003</v>
      </c>
      <c r="AT14" s="31">
        <v>0</v>
      </c>
      <c r="AU14" s="30">
        <v>0.38827800000000001</v>
      </c>
      <c r="AV14" s="32">
        <f t="shared" si="17"/>
        <v>0</v>
      </c>
      <c r="AW14" s="29">
        <v>466.5214425885469</v>
      </c>
      <c r="AX14" s="30">
        <v>466.52144258854702</v>
      </c>
      <c r="AY14" s="31">
        <v>0</v>
      </c>
      <c r="AZ14" s="30">
        <v>0.32944083213806152</v>
      </c>
      <c r="BA14" s="32">
        <f t="shared" si="18"/>
        <v>9.1289589265280843E-8</v>
      </c>
      <c r="BB14" s="45">
        <v>466.52144258854702</v>
      </c>
      <c r="BC14" s="45">
        <v>466.52144258854702</v>
      </c>
      <c r="BD14" s="45">
        <v>45.001105447858571</v>
      </c>
      <c r="BE14" s="31">
        <f t="shared" si="19"/>
        <v>9.1289589265280843E-8</v>
      </c>
      <c r="BF14" s="32">
        <f t="shared" si="20"/>
        <v>9.1289589265280843E-8</v>
      </c>
      <c r="BG14" s="45">
        <v>466.52144258854702</v>
      </c>
      <c r="BH14" s="45">
        <v>466.52144258854702</v>
      </c>
      <c r="BI14" s="45">
        <v>30.001565047539771</v>
      </c>
      <c r="BJ14" s="31">
        <f t="shared" si="14"/>
        <v>9.1289589265280843E-8</v>
      </c>
      <c r="BK14" s="32">
        <f t="shared" si="14"/>
        <v>9.1289589265280843E-8</v>
      </c>
      <c r="FH14">
        <v>466.52144258854702</v>
      </c>
      <c r="FI14">
        <v>466.52144258854702</v>
      </c>
      <c r="FJ14">
        <v>20.00110017471015</v>
      </c>
      <c r="FK14" s="31">
        <f t="shared" si="15"/>
        <v>9.1289589265280843E-8</v>
      </c>
      <c r="FL14" s="32">
        <f t="shared" si="16"/>
        <v>9.1289589265280843E-8</v>
      </c>
      <c r="GG14" s="89">
        <v>466.52144258854702</v>
      </c>
      <c r="GH14" s="89">
        <v>466.52144258854702</v>
      </c>
      <c r="GI14" s="89">
        <v>30.00150856757536</v>
      </c>
      <c r="GJ14" s="31">
        <f>(GG14-$B14)/$B14</f>
        <v>9.1289589265280843E-8</v>
      </c>
      <c r="GK14" s="32">
        <f>(GH14-$B14)/$B14</f>
        <v>9.1289589265280843E-8</v>
      </c>
      <c r="GL14" s="90">
        <v>466.52144258854702</v>
      </c>
      <c r="GM14" s="90">
        <v>466.52144258854702</v>
      </c>
      <c r="GN14" s="90">
        <v>30.283907337486749</v>
      </c>
      <c r="GO14" s="31">
        <f>(GL14-$B14)/$B14</f>
        <v>9.1289589265280843E-8</v>
      </c>
      <c r="GP14" s="32">
        <f>(GM14-$B14)/$B14</f>
        <v>9.1289589265280843E-8</v>
      </c>
      <c r="GQ14" s="91">
        <v>466.52144258854702</v>
      </c>
      <c r="GR14" s="91">
        <v>466.52144258854702</v>
      </c>
      <c r="GS14" s="91">
        <v>20.001527326181531</v>
      </c>
      <c r="GT14" s="31">
        <f>(GQ14-$B14)/$B14</f>
        <v>9.1289589265280843E-8</v>
      </c>
      <c r="GU14" s="32">
        <f>(GR14-$B14)/$B14</f>
        <v>9.1289589265280843E-8</v>
      </c>
      <c r="GV14" s="88">
        <v>466.52144258854702</v>
      </c>
      <c r="GW14" s="88">
        <v>466.52144258854702</v>
      </c>
      <c r="GX14" s="88">
        <v>20.566266511287541</v>
      </c>
      <c r="GY14" s="31">
        <f>(GV14-$B14)/$B14</f>
        <v>9.1289589265280843E-8</v>
      </c>
      <c r="GZ14" s="32">
        <f>(GW14-$B14)/$B14</f>
        <v>9.1289589265280843E-8</v>
      </c>
    </row>
    <row r="15" spans="1:208" x14ac:dyDescent="0.3">
      <c r="A15" s="28" t="s">
        <v>51</v>
      </c>
      <c r="B15" s="29">
        <f>MIN(C15,AI15,AN15,AS15,AX15,BB15,BG15,FH15,GG15,GL15,GQ15,GV15,D15,I15,N15,S15,X15,AC15)</f>
        <v>659.67525021456299</v>
      </c>
      <c r="C15" s="29">
        <v>659.67525021456299</v>
      </c>
      <c r="D15" s="53">
        <v>690.56920000000002</v>
      </c>
      <c r="E15" s="51">
        <v>709.32600000000002</v>
      </c>
      <c r="F15" s="51">
        <v>60.000799999999998</v>
      </c>
      <c r="G15" s="52">
        <f t="shared" si="0"/>
        <v>4.6832058312614583E-2</v>
      </c>
      <c r="H15" s="54">
        <f t="shared" si="1"/>
        <v>7.5265442760339807E-2</v>
      </c>
      <c r="I15" s="51">
        <v>660.8057</v>
      </c>
      <c r="J15" s="51">
        <v>660.8057</v>
      </c>
      <c r="K15" s="51">
        <v>60.027990000000003</v>
      </c>
      <c r="L15" s="52">
        <f t="shared" si="2"/>
        <v>1.7136458963244768E-3</v>
      </c>
      <c r="M15" s="52">
        <f t="shared" si="3"/>
        <v>1.7136458963244768E-3</v>
      </c>
      <c r="N15" s="53">
        <v>660.8057</v>
      </c>
      <c r="O15" s="51">
        <v>660.8057</v>
      </c>
      <c r="P15" s="51">
        <v>60.070722369999999</v>
      </c>
      <c r="Q15" s="52">
        <f t="shared" si="4"/>
        <v>1.7136458963244768E-3</v>
      </c>
      <c r="R15" s="54">
        <f t="shared" si="5"/>
        <v>1.7136458963244768E-3</v>
      </c>
      <c r="S15" s="53">
        <v>660.8057</v>
      </c>
      <c r="T15" s="51">
        <v>660.8057</v>
      </c>
      <c r="U15" s="51">
        <v>60.024470000000001</v>
      </c>
      <c r="V15" s="52">
        <f t="shared" si="6"/>
        <v>1.7136458963244768E-3</v>
      </c>
      <c r="W15" s="54">
        <f t="shared" si="7"/>
        <v>1.7136458963244768E-3</v>
      </c>
      <c r="X15" s="53">
        <v>663.0462</v>
      </c>
      <c r="Y15" s="51">
        <v>666.71759999999995</v>
      </c>
      <c r="Z15" s="51">
        <v>30.000779999999999</v>
      </c>
      <c r="AA15" s="52">
        <f t="shared" si="8"/>
        <v>5.1100140324206273E-3</v>
      </c>
      <c r="AB15" s="54">
        <f t="shared" si="9"/>
        <v>1.0675479765454883E-2</v>
      </c>
      <c r="AC15" s="53">
        <v>663.0462</v>
      </c>
      <c r="AD15" s="51">
        <v>666.71759999999995</v>
      </c>
      <c r="AE15" s="51">
        <v>30.00067</v>
      </c>
      <c r="AF15" s="52">
        <f t="shared" si="10"/>
        <v>5.1100140324206273E-3</v>
      </c>
      <c r="AG15" s="54">
        <f t="shared" si="11"/>
        <v>1.0675479765454883E-2</v>
      </c>
      <c r="AH15" s="29">
        <v>635.10969999999998</v>
      </c>
      <c r="AI15" s="30">
        <v>675.0154</v>
      </c>
      <c r="AJ15" s="31">
        <v>5.9117999999999997E-2</v>
      </c>
      <c r="AK15" s="30">
        <v>60.005830000000003</v>
      </c>
      <c r="AL15" s="31">
        <f t="shared" si="12"/>
        <v>2.3254093253381174E-2</v>
      </c>
      <c r="AM15" s="29">
        <v>625.14679999999998</v>
      </c>
      <c r="AN15" s="30">
        <v>660.8057</v>
      </c>
      <c r="AO15" s="31">
        <v>5.3962999999999997E-2</v>
      </c>
      <c r="AP15" s="30">
        <v>20.002230000000001</v>
      </c>
      <c r="AQ15" s="32">
        <f t="shared" si="13"/>
        <v>1.7136458963244768E-3</v>
      </c>
      <c r="AR15" s="29">
        <v>629.97990000000004</v>
      </c>
      <c r="AS15" s="30">
        <v>660.8057</v>
      </c>
      <c r="AT15" s="31">
        <v>4.6649000000000003E-2</v>
      </c>
      <c r="AU15" s="30">
        <v>40.012639999999998</v>
      </c>
      <c r="AV15" s="32">
        <f t="shared" si="17"/>
        <v>1.7136458963244768E-3</v>
      </c>
      <c r="AW15" s="29">
        <v>635.18818207886341</v>
      </c>
      <c r="AX15" s="30">
        <v>660.80566110169184</v>
      </c>
      <c r="AY15" s="31">
        <v>3.8767039283711467E-2</v>
      </c>
      <c r="AZ15" s="30">
        <v>60.005392074584961</v>
      </c>
      <c r="BA15" s="32">
        <f t="shared" si="18"/>
        <v>1.7135869304800717E-3</v>
      </c>
      <c r="BB15" s="45">
        <v>660.80566110169184</v>
      </c>
      <c r="BC15" s="45">
        <v>660.80566110169184</v>
      </c>
      <c r="BD15" s="45">
        <v>45.000885834917433</v>
      </c>
      <c r="BE15" s="31">
        <f t="shared" si="19"/>
        <v>1.7135869304800717E-3</v>
      </c>
      <c r="BF15" s="32">
        <f t="shared" si="20"/>
        <v>1.7135869304800717E-3</v>
      </c>
      <c r="BG15" s="45">
        <v>660.80566110169184</v>
      </c>
      <c r="BH15" s="45">
        <v>660.80566110169184</v>
      </c>
      <c r="BI15" s="45">
        <v>30.001106954365969</v>
      </c>
      <c r="BJ15" s="31">
        <f t="shared" si="14"/>
        <v>1.7135869304800717E-3</v>
      </c>
      <c r="BK15" s="32">
        <f t="shared" si="14"/>
        <v>1.7135869304800717E-3</v>
      </c>
      <c r="FH15">
        <v>667.45724266463185</v>
      </c>
      <c r="FI15">
        <v>667.45724266463185</v>
      </c>
      <c r="FJ15">
        <v>20.000963222328568</v>
      </c>
      <c r="FK15" s="31">
        <f t="shared" si="15"/>
        <v>1.1796702161461598E-2</v>
      </c>
      <c r="FL15" s="32">
        <f t="shared" si="16"/>
        <v>1.1796702161461598E-2</v>
      </c>
      <c r="GG15" s="89">
        <v>660.80566110169184</v>
      </c>
      <c r="GH15" s="89">
        <v>660.80566110169184</v>
      </c>
      <c r="GI15" s="89">
        <v>30.000971667561679</v>
      </c>
      <c r="GJ15" s="31">
        <f>(GG15-$B15)/$B15</f>
        <v>1.7135869304800717E-3</v>
      </c>
      <c r="GK15" s="32">
        <f>(GH15-$B15)/$B15</f>
        <v>1.7135869304800717E-3</v>
      </c>
      <c r="GL15" s="90">
        <v>660.80566110169184</v>
      </c>
      <c r="GM15" s="90">
        <v>660.80566110169184</v>
      </c>
      <c r="GN15" s="90">
        <v>33.219708038307729</v>
      </c>
      <c r="GO15" s="31">
        <f>(GL15-$B15)/$B15</f>
        <v>1.7135869304800717E-3</v>
      </c>
      <c r="GP15" s="32">
        <f>(GM15-$B15)/$B15</f>
        <v>1.7135869304800717E-3</v>
      </c>
      <c r="GQ15" s="91">
        <v>660.80566110169184</v>
      </c>
      <c r="GR15" s="91">
        <v>660.80566110169184</v>
      </c>
      <c r="GS15" s="91">
        <v>20.00118947820738</v>
      </c>
      <c r="GT15" s="31">
        <f>(GQ15-$B15)/$B15</f>
        <v>1.7135869304800717E-3</v>
      </c>
      <c r="GU15" s="32">
        <f>(GR15-$B15)/$B15</f>
        <v>1.7135869304800717E-3</v>
      </c>
      <c r="GV15" s="88">
        <v>660.80566110169184</v>
      </c>
      <c r="GW15" s="88">
        <v>660.80566110169184</v>
      </c>
      <c r="GX15" s="88">
        <v>22.11259011710063</v>
      </c>
      <c r="GY15" s="31">
        <f>(GV15-$B15)/$B15</f>
        <v>1.7135869304800717E-3</v>
      </c>
      <c r="GZ15" s="32">
        <f>(GW15-$B15)/$B15</f>
        <v>1.7135869304800717E-3</v>
      </c>
    </row>
    <row r="16" spans="1:208" x14ac:dyDescent="0.3">
      <c r="A16" s="28" t="s">
        <v>52</v>
      </c>
      <c r="B16" s="29">
        <f>MIN(C16,AI16,AN16,AS16,AX16,BB16,BG16,FH16,GG16,GL16,GQ16,GV16,D16,I16,N16,S16,X16,AC16)</f>
        <v>620.54449999999997</v>
      </c>
      <c r="C16" s="29">
        <v>620.54454580030324</v>
      </c>
      <c r="D16" s="53">
        <v>650.68849999999998</v>
      </c>
      <c r="E16" s="51">
        <v>673.08939999999996</v>
      </c>
      <c r="F16" s="51">
        <v>60.041460000000001</v>
      </c>
      <c r="G16" s="52">
        <f t="shared" si="0"/>
        <v>4.857669353285704E-2</v>
      </c>
      <c r="H16" s="54">
        <f t="shared" si="1"/>
        <v>8.467547452277796E-2</v>
      </c>
      <c r="I16" s="51">
        <v>620.54449999999997</v>
      </c>
      <c r="J16" s="51">
        <v>620.54449999999997</v>
      </c>
      <c r="K16" s="51">
        <v>60.000480000000003</v>
      </c>
      <c r="L16" s="52">
        <f t="shared" si="2"/>
        <v>0</v>
      </c>
      <c r="M16" s="52">
        <f t="shared" si="3"/>
        <v>0</v>
      </c>
      <c r="N16" s="53">
        <v>620.54449999999997</v>
      </c>
      <c r="O16" s="51">
        <v>620.54449999999997</v>
      </c>
      <c r="P16" s="51">
        <v>60.000885250000003</v>
      </c>
      <c r="Q16" s="52">
        <f t="shared" si="4"/>
        <v>0</v>
      </c>
      <c r="R16" s="54">
        <f t="shared" si="5"/>
        <v>0</v>
      </c>
      <c r="S16" s="53">
        <v>623.29039999999998</v>
      </c>
      <c r="T16" s="51">
        <v>625.74609999999996</v>
      </c>
      <c r="U16" s="51">
        <v>60.056910000000002</v>
      </c>
      <c r="V16" s="52">
        <f t="shared" si="6"/>
        <v>4.4249848318694404E-3</v>
      </c>
      <c r="W16" s="54">
        <f t="shared" si="7"/>
        <v>8.3823158532546575E-3</v>
      </c>
      <c r="X16" s="53">
        <v>620.54449999999997</v>
      </c>
      <c r="Y16" s="51">
        <v>620.54449999999997</v>
      </c>
      <c r="Z16" s="51">
        <v>30.034880000000001</v>
      </c>
      <c r="AA16" s="52">
        <f t="shared" si="8"/>
        <v>0</v>
      </c>
      <c r="AB16" s="54">
        <f t="shared" si="9"/>
        <v>0</v>
      </c>
      <c r="AC16" s="53">
        <v>620.54449999999997</v>
      </c>
      <c r="AD16" s="51">
        <v>620.54449999999997</v>
      </c>
      <c r="AE16" s="51">
        <v>30.003029999999999</v>
      </c>
      <c r="AF16" s="52">
        <f t="shared" si="10"/>
        <v>0</v>
      </c>
      <c r="AG16" s="54">
        <f t="shared" si="11"/>
        <v>0</v>
      </c>
      <c r="AH16" s="29">
        <v>613.21029999999996</v>
      </c>
      <c r="AI16" s="30">
        <v>655.94439999999997</v>
      </c>
      <c r="AJ16" s="31">
        <v>6.5148999999999999E-2</v>
      </c>
      <c r="AK16" s="30">
        <v>60.009689999999999</v>
      </c>
      <c r="AL16" s="31">
        <f t="shared" si="12"/>
        <v>5.7046513183180263E-2</v>
      </c>
      <c r="AM16" s="29">
        <v>610.58450000000005</v>
      </c>
      <c r="AN16" s="30">
        <v>620.54449999999997</v>
      </c>
      <c r="AO16" s="31">
        <v>1.6050999999999999E-2</v>
      </c>
      <c r="AP16" s="30">
        <v>20.014150000000001</v>
      </c>
      <c r="AQ16" s="32">
        <f t="shared" si="13"/>
        <v>0</v>
      </c>
      <c r="AR16" s="29">
        <v>613.89319999999998</v>
      </c>
      <c r="AS16" s="30">
        <v>620.54449999999997</v>
      </c>
      <c r="AT16" s="31">
        <v>1.0718999999999999E-2</v>
      </c>
      <c r="AU16" s="30">
        <v>40.00291</v>
      </c>
      <c r="AV16" s="32">
        <f t="shared" si="17"/>
        <v>0</v>
      </c>
      <c r="AW16" s="29">
        <v>616.71316945553087</v>
      </c>
      <c r="AX16" s="30">
        <v>620.5445458753087</v>
      </c>
      <c r="AY16" s="31">
        <v>6.1742165735632296E-3</v>
      </c>
      <c r="AZ16" s="30">
        <v>60.002044916152947</v>
      </c>
      <c r="BA16" s="32">
        <f t="shared" si="18"/>
        <v>7.3927508387685789E-8</v>
      </c>
      <c r="BB16" s="45">
        <v>622.90522565030665</v>
      </c>
      <c r="BC16" s="45">
        <v>622.90522565030653</v>
      </c>
      <c r="BD16" s="45">
        <v>45.001025316305459</v>
      </c>
      <c r="BE16" s="31">
        <f t="shared" si="19"/>
        <v>3.804280998875466E-3</v>
      </c>
      <c r="BF16" s="32">
        <f t="shared" si="20"/>
        <v>3.8042809988752826E-3</v>
      </c>
      <c r="BG16" s="45">
        <v>620.5445458753087</v>
      </c>
      <c r="BH16" s="45">
        <v>620.54454587530859</v>
      </c>
      <c r="BI16" s="45">
        <v>30.00109821390361</v>
      </c>
      <c r="BJ16" s="31">
        <f t="shared" si="14"/>
        <v>7.3927508387685789E-8</v>
      </c>
      <c r="BK16" s="32">
        <f t="shared" si="14"/>
        <v>7.3927508204480822E-8</v>
      </c>
      <c r="FH16">
        <v>620.5445458753087</v>
      </c>
      <c r="FI16">
        <v>620.54454587530859</v>
      </c>
      <c r="FJ16">
        <v>20.00119366627187</v>
      </c>
      <c r="FK16" s="31">
        <f t="shared" si="15"/>
        <v>7.3927508387685789E-8</v>
      </c>
      <c r="FL16" s="32">
        <f t="shared" si="16"/>
        <v>7.3927508204480822E-8</v>
      </c>
      <c r="GG16" s="89">
        <v>620.5445458753087</v>
      </c>
      <c r="GH16" s="89">
        <v>620.54454587530859</v>
      </c>
      <c r="GI16" s="89">
        <v>30.001471985224629</v>
      </c>
      <c r="GJ16" s="31">
        <f>(GG16-$B16)/$B16</f>
        <v>7.3927508387685789E-8</v>
      </c>
      <c r="GK16" s="32">
        <f>(GH16-$B16)/$B16</f>
        <v>7.3927508204480822E-8</v>
      </c>
      <c r="GL16" s="90">
        <v>620.5445458753087</v>
      </c>
      <c r="GM16" s="90">
        <v>620.54454587530859</v>
      </c>
      <c r="GN16" s="90">
        <v>31.73846564078703</v>
      </c>
      <c r="GO16" s="31">
        <f>(GL16-$B16)/$B16</f>
        <v>7.3927508387685789E-8</v>
      </c>
      <c r="GP16" s="32">
        <f>(GM16-$B16)/$B16</f>
        <v>7.3927508204480822E-8</v>
      </c>
      <c r="GQ16" s="91">
        <v>620.5445458753087</v>
      </c>
      <c r="GR16" s="91">
        <v>620.54454587530859</v>
      </c>
      <c r="GS16" s="91">
        <v>20.001406523305921</v>
      </c>
      <c r="GT16" s="31">
        <f>(GQ16-$B16)/$B16</f>
        <v>7.3927508387685789E-8</v>
      </c>
      <c r="GU16" s="32">
        <f>(GR16-$B16)/$B16</f>
        <v>7.3927508204480822E-8</v>
      </c>
      <c r="GV16" s="88">
        <v>620.5445458753087</v>
      </c>
      <c r="GW16" s="88">
        <v>620.54454587530859</v>
      </c>
      <c r="GX16" s="88">
        <v>21.444747326709329</v>
      </c>
      <c r="GY16" s="31">
        <f>(GV16-$B16)/$B16</f>
        <v>7.3927508387685789E-8</v>
      </c>
      <c r="GZ16" s="32">
        <f>(GW16-$B16)/$B16</f>
        <v>7.3927508204480822E-8</v>
      </c>
    </row>
    <row r="17" spans="1:208" x14ac:dyDescent="0.3">
      <c r="A17" s="28" t="s">
        <v>53</v>
      </c>
      <c r="B17" s="29">
        <f>MIN(C17,AI17,AN17,AS17,AX17,BB17,BG17,FH17,GG17,GL17,GQ17,GV17,D17,I17,N17,S17,X17,AC17)</f>
        <v>603.69788822295607</v>
      </c>
      <c r="C17" s="29">
        <v>603.69788822295607</v>
      </c>
      <c r="D17" s="53">
        <v>624.78390000000002</v>
      </c>
      <c r="E17" s="51">
        <v>636.58720000000005</v>
      </c>
      <c r="F17" s="51">
        <v>60.077779999999997</v>
      </c>
      <c r="G17" s="52">
        <f t="shared" si="0"/>
        <v>3.4928086031761174E-2</v>
      </c>
      <c r="H17" s="54">
        <f t="shared" si="1"/>
        <v>5.4479752900671724E-2</v>
      </c>
      <c r="I17" s="51">
        <v>607.76199999999994</v>
      </c>
      <c r="J17" s="51">
        <v>608.33579999999995</v>
      </c>
      <c r="K17" s="51">
        <v>60.000920000000001</v>
      </c>
      <c r="L17" s="52">
        <f t="shared" si="2"/>
        <v>6.7320291429327148E-3</v>
      </c>
      <c r="M17" s="52">
        <f t="shared" si="3"/>
        <v>7.6825045565357712E-3</v>
      </c>
      <c r="N17" s="53">
        <v>609.03330000000005</v>
      </c>
      <c r="O17" s="51">
        <v>609.49900000000002</v>
      </c>
      <c r="P17" s="51">
        <v>60.000869979999997</v>
      </c>
      <c r="Q17" s="52">
        <f t="shared" si="4"/>
        <v>8.8378837844692391E-3</v>
      </c>
      <c r="R17" s="54">
        <f t="shared" si="5"/>
        <v>9.6092961234635066E-3</v>
      </c>
      <c r="S17" s="53">
        <v>610.57339999999999</v>
      </c>
      <c r="T17" s="51">
        <v>611.61739999999998</v>
      </c>
      <c r="U17" s="51">
        <v>60.000610000000002</v>
      </c>
      <c r="V17" s="52">
        <f t="shared" si="6"/>
        <v>1.1388994248899343E-2</v>
      </c>
      <c r="W17" s="54">
        <f t="shared" si="7"/>
        <v>1.3118336061031731E-2</v>
      </c>
      <c r="X17" s="53">
        <v>612.05579999999998</v>
      </c>
      <c r="Y17" s="51">
        <v>612.05579999999998</v>
      </c>
      <c r="Z17" s="51">
        <v>30.000859999999999</v>
      </c>
      <c r="AA17" s="52">
        <f t="shared" si="8"/>
        <v>1.3844527105513394E-2</v>
      </c>
      <c r="AB17" s="54">
        <f t="shared" si="9"/>
        <v>1.3844527105513394E-2</v>
      </c>
      <c r="AC17" s="53">
        <v>613.18399999999997</v>
      </c>
      <c r="AD17" s="51">
        <v>613.18399999999997</v>
      </c>
      <c r="AE17" s="51">
        <v>30.027080000000002</v>
      </c>
      <c r="AF17" s="52">
        <f t="shared" si="10"/>
        <v>1.5713342653835023E-2</v>
      </c>
      <c r="AG17" s="54">
        <f t="shared" si="11"/>
        <v>1.5713342653835023E-2</v>
      </c>
      <c r="AH17" s="29">
        <v>583.14290000000005</v>
      </c>
      <c r="AI17" s="30">
        <v>621.89700000000005</v>
      </c>
      <c r="AJ17" s="31">
        <v>6.2316000000000003E-2</v>
      </c>
      <c r="AK17" s="30">
        <v>60.014940000000003</v>
      </c>
      <c r="AL17" s="31">
        <f t="shared" si="12"/>
        <v>3.0146058371373224E-2</v>
      </c>
      <c r="AM17" s="29">
        <v>584.43179999999995</v>
      </c>
      <c r="AN17" s="30">
        <v>613.96109999999999</v>
      </c>
      <c r="AO17" s="31">
        <v>4.8096E-2</v>
      </c>
      <c r="AP17" s="30">
        <v>20.00226</v>
      </c>
      <c r="AQ17" s="32">
        <f t="shared" si="13"/>
        <v>1.7000575912655073E-2</v>
      </c>
      <c r="AR17" s="29">
        <v>590.94100000000003</v>
      </c>
      <c r="AS17" s="30">
        <v>608.03200000000004</v>
      </c>
      <c r="AT17" s="31">
        <v>2.8108999999999999E-2</v>
      </c>
      <c r="AU17" s="30">
        <v>40.006680000000003</v>
      </c>
      <c r="AV17" s="32">
        <f t="shared" si="17"/>
        <v>7.1792727150360846E-3</v>
      </c>
      <c r="AW17" s="29">
        <v>593.12271325469283</v>
      </c>
      <c r="AX17" s="30">
        <v>607.7620297426314</v>
      </c>
      <c r="AY17" s="31">
        <v>2.4087250883602491E-2</v>
      </c>
      <c r="AZ17" s="30">
        <v>60.022393941879272</v>
      </c>
      <c r="BA17" s="32">
        <f t="shared" si="18"/>
        <v>6.7320784103428464E-3</v>
      </c>
      <c r="BB17" s="45">
        <v>608.90416536636235</v>
      </c>
      <c r="BC17" s="45">
        <v>611.19832272458791</v>
      </c>
      <c r="BD17" s="45">
        <v>45.001107335649429</v>
      </c>
      <c r="BE17" s="31">
        <f t="shared" si="19"/>
        <v>8.623977729541956E-3</v>
      </c>
      <c r="BF17" s="32">
        <f t="shared" si="20"/>
        <v>1.2424152291985166E-2</v>
      </c>
      <c r="BG17" s="45">
        <v>607.76202974263151</v>
      </c>
      <c r="BH17" s="45">
        <v>609.81413311995368</v>
      </c>
      <c r="BI17" s="45">
        <v>30.00148058831692</v>
      </c>
      <c r="BJ17" s="31">
        <f t="shared" si="14"/>
        <v>6.7320784103430346E-3</v>
      </c>
      <c r="BK17" s="32">
        <f t="shared" si="14"/>
        <v>1.0131300798486112E-2</v>
      </c>
      <c r="FH17">
        <v>608.90416536636235</v>
      </c>
      <c r="FI17">
        <v>610.40649277576199</v>
      </c>
      <c r="FJ17">
        <v>20.00113574145362</v>
      </c>
      <c r="FK17" s="31">
        <f t="shared" si="15"/>
        <v>8.623977729541956E-3</v>
      </c>
      <c r="FL17" s="32">
        <f t="shared" si="16"/>
        <v>1.11125194963881E-2</v>
      </c>
      <c r="GG17" s="89">
        <v>607.76202974263151</v>
      </c>
      <c r="GH17" s="89">
        <v>610.45305967957154</v>
      </c>
      <c r="GI17" s="89">
        <v>30.001534897740932</v>
      </c>
      <c r="GJ17" s="31">
        <f>(GG17-$B17)/$B17</f>
        <v>6.7320784103430346E-3</v>
      </c>
      <c r="GK17" s="32">
        <f>(GH17-$B17)/$B17</f>
        <v>1.1189655601579097E-2</v>
      </c>
      <c r="GL17" s="90">
        <v>612.01132431374867</v>
      </c>
      <c r="GM17" s="90">
        <v>612.62197032379731</v>
      </c>
      <c r="GN17" s="90">
        <v>31.487447606399659</v>
      </c>
      <c r="GO17" s="31">
        <f>(GL17-$B17)/$B17</f>
        <v>1.377085501369571E-2</v>
      </c>
      <c r="GP17" s="32">
        <f>(GM17-$B17)/$B17</f>
        <v>1.4782364283416921E-2</v>
      </c>
      <c r="GQ17" s="91">
        <v>607.76202974263151</v>
      </c>
      <c r="GR17" s="91">
        <v>610.77269537345887</v>
      </c>
      <c r="GS17" s="91">
        <v>20.001097400486469</v>
      </c>
      <c r="GT17" s="31">
        <f>(GQ17-$B17)/$B17</f>
        <v>6.7320784103430346E-3</v>
      </c>
      <c r="GU17" s="32">
        <f>(GR17-$B17)/$B17</f>
        <v>1.1719118599748949E-2</v>
      </c>
      <c r="GV17" s="88">
        <v>612.68981988046937</v>
      </c>
      <c r="GW17" s="88">
        <v>612.68981988046937</v>
      </c>
      <c r="GX17" s="88">
        <v>21.71944830864668</v>
      </c>
      <c r="GY17" s="31">
        <f>(GV17-$B17)/$B17</f>
        <v>1.4894754202274813E-2</v>
      </c>
      <c r="GZ17" s="32">
        <f>(GW17-$B17)/$B17</f>
        <v>1.4894754202274813E-2</v>
      </c>
    </row>
    <row r="18" spans="1:208" x14ac:dyDescent="0.3">
      <c r="A18" s="28" t="s">
        <v>22</v>
      </c>
      <c r="B18" s="29">
        <f>MIN(C18,AI18,AN18,AS18,AX18,BB18,BG18,FH18,GG18,GL18,GQ18,GV18,D18,I18,N18,S18,X18,AC18)</f>
        <v>507.51560000000001</v>
      </c>
      <c r="C18" s="29">
        <v>507.5156215625608</v>
      </c>
      <c r="D18" s="53">
        <v>509.84350000000001</v>
      </c>
      <c r="E18" s="51">
        <v>510.3503</v>
      </c>
      <c r="F18" s="51">
        <v>60.081470000000003</v>
      </c>
      <c r="G18" s="52">
        <f t="shared" si="0"/>
        <v>4.5868540789682126E-3</v>
      </c>
      <c r="H18" s="54">
        <f t="shared" si="1"/>
        <v>5.5854440730491789E-3</v>
      </c>
      <c r="I18" s="51">
        <v>507.51560000000001</v>
      </c>
      <c r="J18" s="51">
        <v>507.51560000000001</v>
      </c>
      <c r="K18" s="51">
        <v>60.000340000000001</v>
      </c>
      <c r="L18" s="52">
        <f t="shared" si="2"/>
        <v>0</v>
      </c>
      <c r="M18" s="52">
        <f t="shared" si="3"/>
        <v>0</v>
      </c>
      <c r="N18" s="53">
        <v>507.51560000000001</v>
      </c>
      <c r="O18" s="51">
        <v>507.51560000000001</v>
      </c>
      <c r="P18" s="51">
        <v>60.000647049999998</v>
      </c>
      <c r="Q18" s="52">
        <f t="shared" si="4"/>
        <v>0</v>
      </c>
      <c r="R18" s="54">
        <f t="shared" si="5"/>
        <v>0</v>
      </c>
      <c r="S18" s="53">
        <v>507.51560000000001</v>
      </c>
      <c r="T18" s="51">
        <v>507.51560000000001</v>
      </c>
      <c r="U18" s="51">
        <v>60.067689999999999</v>
      </c>
      <c r="V18" s="52">
        <f t="shared" si="6"/>
        <v>0</v>
      </c>
      <c r="W18" s="54">
        <f t="shared" si="7"/>
        <v>0</v>
      </c>
      <c r="X18" s="53">
        <v>507.51560000000001</v>
      </c>
      <c r="Y18" s="51">
        <v>507.51560000000001</v>
      </c>
      <c r="Z18" s="51">
        <v>30.00093</v>
      </c>
      <c r="AA18" s="52">
        <f t="shared" si="8"/>
        <v>0</v>
      </c>
      <c r="AB18" s="54">
        <f t="shared" si="9"/>
        <v>0</v>
      </c>
      <c r="AC18" s="53">
        <v>507.51560000000001</v>
      </c>
      <c r="AD18" s="51">
        <v>507.51560000000001</v>
      </c>
      <c r="AE18" s="51">
        <v>30.000910000000001</v>
      </c>
      <c r="AF18" s="52">
        <f t="shared" si="10"/>
        <v>0</v>
      </c>
      <c r="AG18" s="54">
        <f t="shared" si="11"/>
        <v>0</v>
      </c>
      <c r="AH18" s="29">
        <v>507.4932</v>
      </c>
      <c r="AI18" s="30">
        <v>507.51560000000001</v>
      </c>
      <c r="AJ18" s="31">
        <v>4.4199999999999997E-5</v>
      </c>
      <c r="AK18" s="30">
        <v>39.483460000000001</v>
      </c>
      <c r="AL18" s="31">
        <f t="shared" si="12"/>
        <v>0</v>
      </c>
      <c r="AM18" s="29">
        <v>507.51560000000001</v>
      </c>
      <c r="AN18" s="30">
        <v>507.51560000000001</v>
      </c>
      <c r="AO18" s="31">
        <v>0</v>
      </c>
      <c r="AP18" s="30">
        <v>7.7486370000000004</v>
      </c>
      <c r="AQ18" s="32">
        <f t="shared" si="13"/>
        <v>0</v>
      </c>
      <c r="AR18" s="29">
        <v>507.51560000000001</v>
      </c>
      <c r="AS18" s="30">
        <v>507.51560000000001</v>
      </c>
      <c r="AT18" s="31">
        <v>0</v>
      </c>
      <c r="AU18" s="30">
        <v>8.2527539999999995</v>
      </c>
      <c r="AV18" s="32">
        <f t="shared" si="17"/>
        <v>0</v>
      </c>
      <c r="AW18" s="29">
        <v>507.51562156254789</v>
      </c>
      <c r="AX18" s="30">
        <v>507.51562156256091</v>
      </c>
      <c r="AY18" s="31">
        <v>0</v>
      </c>
      <c r="AZ18" s="30">
        <v>7.084622859954834</v>
      </c>
      <c r="BA18" s="32">
        <f t="shared" si="18"/>
        <v>4.2486498746090212E-8</v>
      </c>
      <c r="BB18" s="45">
        <v>507.51562156256091</v>
      </c>
      <c r="BC18" s="45">
        <v>507.51562156256102</v>
      </c>
      <c r="BD18" s="45">
        <v>45.00136420261115</v>
      </c>
      <c r="BE18" s="31">
        <f t="shared" si="19"/>
        <v>4.2486498746090212E-8</v>
      </c>
      <c r="BF18" s="32">
        <f t="shared" si="20"/>
        <v>4.2486498970096796E-8</v>
      </c>
      <c r="BG18" s="45">
        <v>507.51562156256091</v>
      </c>
      <c r="BH18" s="45">
        <v>507.51562156256102</v>
      </c>
      <c r="BI18" s="45">
        <v>30.001044452376661</v>
      </c>
      <c r="BJ18" s="31">
        <f t="shared" si="14"/>
        <v>4.2486498746090212E-8</v>
      </c>
      <c r="BK18" s="32">
        <f t="shared" si="14"/>
        <v>4.2486498970096796E-8</v>
      </c>
      <c r="FH18">
        <v>507.51562156256091</v>
      </c>
      <c r="FI18">
        <v>507.51562156256102</v>
      </c>
      <c r="FJ18">
        <v>20.001347784698009</v>
      </c>
      <c r="FK18" s="31">
        <f t="shared" si="15"/>
        <v>4.2486498746090212E-8</v>
      </c>
      <c r="FL18" s="32">
        <f t="shared" si="16"/>
        <v>4.2486498970096796E-8</v>
      </c>
      <c r="GG18" s="89">
        <v>507.51562156256091</v>
      </c>
      <c r="GH18" s="89">
        <v>507.51562156256102</v>
      </c>
      <c r="GI18" s="89">
        <v>30.00120530556887</v>
      </c>
      <c r="GJ18" s="31">
        <f>(GG18-$B18)/$B18</f>
        <v>4.2486498746090212E-8</v>
      </c>
      <c r="GK18" s="32">
        <f>(GH18-$B18)/$B18</f>
        <v>4.2486498970096796E-8</v>
      </c>
      <c r="GL18" s="90">
        <v>507.51562156256091</v>
      </c>
      <c r="GM18" s="90">
        <v>507.51562156256102</v>
      </c>
      <c r="GN18" s="90">
        <v>32.029108404275028</v>
      </c>
      <c r="GO18" s="31">
        <f>(GL18-$B18)/$B18</f>
        <v>4.2486498746090212E-8</v>
      </c>
      <c r="GP18" s="32">
        <f>(GM18-$B18)/$B18</f>
        <v>4.2486498970096796E-8</v>
      </c>
      <c r="GQ18" s="91">
        <v>507.51562156256091</v>
      </c>
      <c r="GR18" s="91">
        <v>507.51562156256102</v>
      </c>
      <c r="GS18" s="91">
        <v>20.00156716648489</v>
      </c>
      <c r="GT18" s="31">
        <f>(GQ18-$B18)/$B18</f>
        <v>4.2486498746090212E-8</v>
      </c>
      <c r="GU18" s="32">
        <f>(GR18-$B18)/$B18</f>
        <v>4.2486498970096796E-8</v>
      </c>
      <c r="GV18" s="88">
        <v>507.51562156256091</v>
      </c>
      <c r="GW18" s="88">
        <v>507.51562156256102</v>
      </c>
      <c r="GX18" s="88">
        <v>21.270043547265232</v>
      </c>
      <c r="GY18" s="31">
        <f>(GV18-$B18)/$B18</f>
        <v>4.2486498746090212E-8</v>
      </c>
      <c r="GZ18" s="32">
        <f>(GW18-$B18)/$B18</f>
        <v>4.2486498970096796E-8</v>
      </c>
    </row>
    <row r="19" spans="1:208" x14ac:dyDescent="0.3">
      <c r="A19" s="28" t="s">
        <v>14</v>
      </c>
      <c r="B19" s="29">
        <f>MIN(C19,AI19,AN19,AS19,AX19,BB19,BG19,FH19,GG19,GL19,GQ19,GV19,D19,I19,N19,S19,X19,AC19)</f>
        <v>447.56079999999997</v>
      </c>
      <c r="C19" s="29">
        <v>447.56082869989632</v>
      </c>
      <c r="D19" s="53">
        <v>450.29329999999999</v>
      </c>
      <c r="E19" s="51">
        <v>450.65879999999999</v>
      </c>
      <c r="F19" s="51">
        <v>60.000729999999997</v>
      </c>
      <c r="G19" s="52">
        <f t="shared" si="0"/>
        <v>6.1053157470449069E-3</v>
      </c>
      <c r="H19" s="54">
        <f t="shared" si="1"/>
        <v>6.9219645688362638E-3</v>
      </c>
      <c r="I19" s="51">
        <v>447.56079999999997</v>
      </c>
      <c r="J19" s="51">
        <v>447.56079999999997</v>
      </c>
      <c r="K19" s="51">
        <v>60.045630000000003</v>
      </c>
      <c r="L19" s="52">
        <f t="shared" si="2"/>
        <v>0</v>
      </c>
      <c r="M19" s="52">
        <f t="shared" si="3"/>
        <v>0</v>
      </c>
      <c r="N19" s="53">
        <v>447.56079999999997</v>
      </c>
      <c r="O19" s="51">
        <v>447.56079999999997</v>
      </c>
      <c r="P19" s="51">
        <v>60.001132609999999</v>
      </c>
      <c r="Q19" s="52">
        <f t="shared" si="4"/>
        <v>0</v>
      </c>
      <c r="R19" s="54">
        <f t="shared" si="5"/>
        <v>0</v>
      </c>
      <c r="S19" s="53">
        <v>447.56079999999997</v>
      </c>
      <c r="T19" s="51">
        <v>447.56079999999997</v>
      </c>
      <c r="U19" s="51">
        <v>60.00029</v>
      </c>
      <c r="V19" s="52">
        <f t="shared" si="6"/>
        <v>0</v>
      </c>
      <c r="W19" s="54">
        <f t="shared" si="7"/>
        <v>0</v>
      </c>
      <c r="X19" s="53">
        <v>447.56079999999997</v>
      </c>
      <c r="Y19" s="51">
        <v>447.56079999999997</v>
      </c>
      <c r="Z19" s="51">
        <v>30.000990000000002</v>
      </c>
      <c r="AA19" s="52">
        <f t="shared" si="8"/>
        <v>0</v>
      </c>
      <c r="AB19" s="54">
        <f t="shared" si="9"/>
        <v>0</v>
      </c>
      <c r="AC19" s="53">
        <v>447.56079999999997</v>
      </c>
      <c r="AD19" s="51">
        <v>447.56079999999997</v>
      </c>
      <c r="AE19" s="51">
        <v>30.00103</v>
      </c>
      <c r="AF19" s="52">
        <f t="shared" si="10"/>
        <v>0</v>
      </c>
      <c r="AG19" s="54">
        <f t="shared" si="11"/>
        <v>0</v>
      </c>
      <c r="AH19" s="29">
        <v>442.9051</v>
      </c>
      <c r="AI19" s="30">
        <v>461.49180000000001</v>
      </c>
      <c r="AJ19" s="31">
        <v>4.0274999999999998E-2</v>
      </c>
      <c r="AK19" s="30">
        <v>60.008870000000002</v>
      </c>
      <c r="AL19" s="31">
        <f t="shared" si="12"/>
        <v>3.1126497226745597E-2</v>
      </c>
      <c r="AM19" s="29">
        <v>447.56079999999997</v>
      </c>
      <c r="AN19" s="30">
        <v>447.56079999999997</v>
      </c>
      <c r="AO19" s="31">
        <v>0</v>
      </c>
      <c r="AP19" s="30">
        <v>9.2124839999999999</v>
      </c>
      <c r="AQ19" s="32">
        <f t="shared" si="13"/>
        <v>0</v>
      </c>
      <c r="AR19" s="29">
        <v>447.56079999999997</v>
      </c>
      <c r="AS19" s="30">
        <v>447.56079999999997</v>
      </c>
      <c r="AT19" s="31">
        <v>0</v>
      </c>
      <c r="AU19" s="30">
        <v>9.4576930000000008</v>
      </c>
      <c r="AV19" s="32">
        <f t="shared" si="17"/>
        <v>0</v>
      </c>
      <c r="AW19" s="29">
        <v>447.56082869989638</v>
      </c>
      <c r="AX19" s="30">
        <v>447.56082869989649</v>
      </c>
      <c r="AY19" s="31">
        <v>0</v>
      </c>
      <c r="AZ19" s="30">
        <v>8.1900968551635742</v>
      </c>
      <c r="BA19" s="32">
        <f t="shared" si="18"/>
        <v>6.4125134547064616E-8</v>
      </c>
      <c r="BB19" s="45">
        <v>447.56082869989649</v>
      </c>
      <c r="BC19" s="45">
        <v>447.56082869989672</v>
      </c>
      <c r="BD19" s="45">
        <v>45.000912180170417</v>
      </c>
      <c r="BE19" s="31">
        <f t="shared" si="19"/>
        <v>6.4125134547064616E-8</v>
      </c>
      <c r="BF19" s="32">
        <f t="shared" si="20"/>
        <v>6.4125135055093194E-8</v>
      </c>
      <c r="BG19" s="45">
        <v>447.56082869989649</v>
      </c>
      <c r="BH19" s="45">
        <v>447.56082869989672</v>
      </c>
      <c r="BI19" s="45">
        <v>30.001225822046401</v>
      </c>
      <c r="BJ19" s="31">
        <f t="shared" ref="BJ19:BJ58" si="21">(BG19-$B19)/$B19</f>
        <v>6.4125134547064616E-8</v>
      </c>
      <c r="BK19" s="32">
        <f t="shared" ref="BK19:BK58" si="22">(BH19-$B19)/$B19</f>
        <v>6.4125135055093194E-8</v>
      </c>
      <c r="FH19">
        <v>447.56082678468078</v>
      </c>
      <c r="FI19">
        <v>447.5608267846809</v>
      </c>
      <c r="FJ19">
        <v>20.001048312895001</v>
      </c>
      <c r="FK19" s="31">
        <f t="shared" si="15"/>
        <v>5.984590431702789E-8</v>
      </c>
      <c r="FL19" s="32">
        <f t="shared" si="16"/>
        <v>5.9845904571042178E-8</v>
      </c>
      <c r="GG19" s="89">
        <v>447.56082869989649</v>
      </c>
      <c r="GH19" s="89">
        <v>447.56082869989672</v>
      </c>
      <c r="GI19" s="89">
        <v>30.001432328112418</v>
      </c>
      <c r="GJ19" s="31">
        <f>(GG19-$B19)/$B19</f>
        <v>6.4125134547064616E-8</v>
      </c>
      <c r="GK19" s="32">
        <f>(GH19-$B19)/$B19</f>
        <v>6.4125135055093194E-8</v>
      </c>
      <c r="GL19" s="90">
        <v>447.56082869989649</v>
      </c>
      <c r="GM19" s="90">
        <v>447.56082869989672</v>
      </c>
      <c r="GN19" s="90">
        <v>31.853833733871578</v>
      </c>
      <c r="GO19" s="31">
        <f>(GL19-$B19)/$B19</f>
        <v>6.4125134547064616E-8</v>
      </c>
      <c r="GP19" s="32">
        <f>(GM19-$B19)/$B19</f>
        <v>6.4125135055093194E-8</v>
      </c>
      <c r="GQ19" s="91">
        <v>447.56082869989649</v>
      </c>
      <c r="GR19" s="91">
        <v>447.56082869989672</v>
      </c>
      <c r="GS19" s="91">
        <v>20.001689915172751</v>
      </c>
      <c r="GT19" s="31">
        <f>(GQ19-$B19)/$B19</f>
        <v>6.4125134547064616E-8</v>
      </c>
      <c r="GU19" s="32">
        <f>(GR19-$B19)/$B19</f>
        <v>6.4125135055093194E-8</v>
      </c>
      <c r="GV19" s="88">
        <v>447.56082869989649</v>
      </c>
      <c r="GW19" s="88">
        <v>447.56082869989672</v>
      </c>
      <c r="GX19" s="88">
        <v>21.001391498278831</v>
      </c>
      <c r="GY19" s="31">
        <f>(GV19-$B19)/$B19</f>
        <v>6.4125134547064616E-8</v>
      </c>
      <c r="GZ19" s="32">
        <f>(GW19-$B19)/$B19</f>
        <v>6.4125135055093194E-8</v>
      </c>
    </row>
    <row r="20" spans="1:208" x14ac:dyDescent="0.3">
      <c r="A20" s="28" t="s">
        <v>33</v>
      </c>
      <c r="B20" s="29">
        <f>MIN(C20,AI20,AN20,AS20,AX20,BB20,BG20,FH20,GG20,GL20,GQ20,GV20,D20,I20,N20,S20,X20,AC20)</f>
        <v>585.83444035871355</v>
      </c>
      <c r="C20" s="29">
        <v>585.83444035871355</v>
      </c>
      <c r="D20" s="55">
        <v>586.16830000000004</v>
      </c>
      <c r="E20" s="56">
        <v>594.04079999999999</v>
      </c>
      <c r="F20" s="56">
        <v>60.05433</v>
      </c>
      <c r="G20" s="57">
        <f t="shared" si="0"/>
        <v>5.6988735773552028E-4</v>
      </c>
      <c r="H20" s="58">
        <f t="shared" si="1"/>
        <v>1.400798429717035E-2</v>
      </c>
      <c r="I20" s="56">
        <v>591.16949999999997</v>
      </c>
      <c r="J20" s="56">
        <v>592.78740000000005</v>
      </c>
      <c r="K20" s="56">
        <v>60.000970000000002</v>
      </c>
      <c r="L20" s="57">
        <f t="shared" si="2"/>
        <v>9.1067702302030911E-3</v>
      </c>
      <c r="M20" s="57">
        <f t="shared" si="3"/>
        <v>1.186847198165597E-2</v>
      </c>
      <c r="N20" s="55">
        <v>591.16949999999997</v>
      </c>
      <c r="O20" s="56">
        <v>592.72940000000006</v>
      </c>
      <c r="P20" s="56">
        <v>60.000542789999997</v>
      </c>
      <c r="Q20" s="57">
        <f t="shared" si="4"/>
        <v>9.1067702302030911E-3</v>
      </c>
      <c r="R20" s="58">
        <f t="shared" si="5"/>
        <v>1.176946790131464E-2</v>
      </c>
      <c r="S20" s="55">
        <v>588.62559999999996</v>
      </c>
      <c r="T20" s="56">
        <v>592.20540000000005</v>
      </c>
      <c r="U20" s="56">
        <v>60.000549999999997</v>
      </c>
      <c r="V20" s="57">
        <f t="shared" si="6"/>
        <v>4.7644171270937088E-3</v>
      </c>
      <c r="W20" s="58">
        <f t="shared" si="7"/>
        <v>1.0875017244437674E-2</v>
      </c>
      <c r="X20" s="55">
        <v>588.62559999999996</v>
      </c>
      <c r="Y20" s="56">
        <v>590.60730000000001</v>
      </c>
      <c r="Z20" s="56">
        <v>30.001270000000002</v>
      </c>
      <c r="AA20" s="57">
        <f t="shared" si="8"/>
        <v>4.7644171270937088E-3</v>
      </c>
      <c r="AB20" s="58">
        <f t="shared" si="9"/>
        <v>8.1471134376531005E-3</v>
      </c>
      <c r="AC20" s="55">
        <v>588.62559999999996</v>
      </c>
      <c r="AD20" s="56">
        <v>590.60730000000001</v>
      </c>
      <c r="AE20" s="56">
        <v>30.052530000000001</v>
      </c>
      <c r="AF20" s="57">
        <f t="shared" si="10"/>
        <v>4.7644171270937088E-3</v>
      </c>
      <c r="AG20" s="58">
        <f t="shared" si="11"/>
        <v>8.1471134376531005E-3</v>
      </c>
      <c r="AH20" s="29">
        <v>568.4239</v>
      </c>
      <c r="AI20" s="30">
        <v>593.59310000000005</v>
      </c>
      <c r="AJ20" s="31">
        <v>4.2401000000000001E-2</v>
      </c>
      <c r="AK20" s="30">
        <v>60.007640000000002</v>
      </c>
      <c r="AL20" s="31">
        <f t="shared" si="12"/>
        <v>1.3243775214949427E-2</v>
      </c>
      <c r="AM20" s="29">
        <v>575.40570000000002</v>
      </c>
      <c r="AN20" s="30">
        <v>594.62530000000004</v>
      </c>
      <c r="AO20" s="31">
        <v>3.2321999999999997E-2</v>
      </c>
      <c r="AP20" s="30">
        <v>20.00224</v>
      </c>
      <c r="AQ20" s="32">
        <f t="shared" si="13"/>
        <v>1.5005706451644833E-2</v>
      </c>
      <c r="AR20" s="29">
        <v>577.09960000000001</v>
      </c>
      <c r="AS20" s="30">
        <v>591.16949999999997</v>
      </c>
      <c r="AT20" s="31">
        <v>2.3800000000000002E-2</v>
      </c>
      <c r="AU20" s="30">
        <v>40.006250000000001</v>
      </c>
      <c r="AV20" s="32">
        <f t="shared" si="17"/>
        <v>9.1067702302030911E-3</v>
      </c>
      <c r="AW20" s="29">
        <v>578.00537750055594</v>
      </c>
      <c r="AX20" s="30">
        <v>588.23111401770734</v>
      </c>
      <c r="AY20" s="31">
        <v>1.7383875611930961E-2</v>
      </c>
      <c r="AZ20" s="30">
        <v>60.00446605682373</v>
      </c>
      <c r="BA20" s="32">
        <f t="shared" si="18"/>
        <v>4.091042611844873E-3</v>
      </c>
      <c r="BB20" s="45">
        <v>588.62556274224369</v>
      </c>
      <c r="BC20" s="45">
        <v>590.17475922076505</v>
      </c>
      <c r="BD20" s="45">
        <v>45.019400760717687</v>
      </c>
      <c r="BE20" s="31">
        <f t="shared" si="19"/>
        <v>4.7643535293368875E-3</v>
      </c>
      <c r="BF20" s="32">
        <f t="shared" si="20"/>
        <v>7.4087806435447429E-3</v>
      </c>
      <c r="BG20" s="45">
        <v>588.62556274224369</v>
      </c>
      <c r="BH20" s="45">
        <v>591.84040409558577</v>
      </c>
      <c r="BI20" s="45">
        <v>30.001252621784811</v>
      </c>
      <c r="BJ20" s="31">
        <f t="shared" si="21"/>
        <v>4.7643535293368875E-3</v>
      </c>
      <c r="BK20" s="32">
        <f t="shared" si="22"/>
        <v>1.0251981316077446E-2</v>
      </c>
      <c r="FH20">
        <v>586.38512092978146</v>
      </c>
      <c r="FI20">
        <v>586.38512092978158</v>
      </c>
      <c r="FJ20">
        <v>20.001002601161598</v>
      </c>
      <c r="FK20" s="31">
        <f t="shared" si="15"/>
        <v>9.3999350862801132E-4</v>
      </c>
      <c r="FL20" s="32">
        <f t="shared" si="16"/>
        <v>9.3999350862820539E-4</v>
      </c>
      <c r="GG20" s="89">
        <v>590.85790095492496</v>
      </c>
      <c r="GH20" s="89">
        <v>592.06164783270583</v>
      </c>
      <c r="GI20" s="89">
        <v>30.127823964972048</v>
      </c>
      <c r="GJ20" s="31">
        <f>(GG20-$B20)/$B20</f>
        <v>8.5748809734290821E-3</v>
      </c>
      <c r="GK20" s="32">
        <f>(GH20-$B20)/$B20</f>
        <v>1.0629637052712854E-2</v>
      </c>
      <c r="GL20" s="90">
        <v>587.65520104985706</v>
      </c>
      <c r="GM20" s="90">
        <v>591.14767106969771</v>
      </c>
      <c r="GN20" s="90">
        <v>33.411187935248023</v>
      </c>
      <c r="GO20" s="31">
        <f>(GL20-$B20)/$B20</f>
        <v>3.1079782370401969E-3</v>
      </c>
      <c r="GP20" s="32">
        <f>(GM20-$B20)/$B20</f>
        <v>9.0695089686615247E-3</v>
      </c>
      <c r="GQ20" s="91">
        <v>591.16953908515381</v>
      </c>
      <c r="GR20" s="91">
        <v>593.66001613577396</v>
      </c>
      <c r="GS20" s="91">
        <v>20.8672629549168</v>
      </c>
      <c r="GT20" s="31">
        <f>(GQ20-$B20)/$B20</f>
        <v>9.1068369472670791E-3</v>
      </c>
      <c r="GU20" s="32">
        <f>(GR20-$B20)/$B20</f>
        <v>1.3357998843954466E-2</v>
      </c>
      <c r="GV20" s="88">
        <v>587.94478194314411</v>
      </c>
      <c r="GW20" s="88">
        <v>591.05746865209119</v>
      </c>
      <c r="GX20" s="88">
        <v>22.60811472218484</v>
      </c>
      <c r="GY20" s="31">
        <f>(GV20-$B20)/$B20</f>
        <v>3.602283237459323E-3</v>
      </c>
      <c r="GZ20" s="32">
        <f>(GW20-$B20)/$B20</f>
        <v>8.9155364272873999E-3</v>
      </c>
    </row>
    <row r="21" spans="1:208" x14ac:dyDescent="0.3">
      <c r="A21" s="28" t="s">
        <v>41</v>
      </c>
      <c r="B21" s="29">
        <f>MIN(C21,AI21,AN21,AS21,AX21,BB21,BG21,FH21,GG21,GL21,GQ21,GV21,D21,I21,N21,S21,X21,AC21)</f>
        <v>604.32360323072965</v>
      </c>
      <c r="C21" s="29">
        <v>604.32360323072965</v>
      </c>
      <c r="D21" s="55">
        <v>637.61440000000005</v>
      </c>
      <c r="E21" s="56">
        <v>650.80240000000003</v>
      </c>
      <c r="F21" s="56">
        <v>60.055709999999998</v>
      </c>
      <c r="G21" s="57">
        <f t="shared" si="0"/>
        <v>5.5087699026311297E-2</v>
      </c>
      <c r="H21" s="58">
        <f t="shared" si="1"/>
        <v>7.6910444207033343E-2</v>
      </c>
      <c r="I21" s="56">
        <v>604.995</v>
      </c>
      <c r="J21" s="56">
        <v>604.995</v>
      </c>
      <c r="K21" s="56">
        <v>60.000509999999998</v>
      </c>
      <c r="L21" s="57">
        <f t="shared" si="2"/>
        <v>1.1109888240026611E-3</v>
      </c>
      <c r="M21" s="57">
        <f t="shared" si="3"/>
        <v>1.1109888240026611E-3</v>
      </c>
      <c r="N21" s="55">
        <v>606.31569999999999</v>
      </c>
      <c r="O21" s="56">
        <v>607.50819999999999</v>
      </c>
      <c r="P21" s="56">
        <v>60.000674189999998</v>
      </c>
      <c r="Q21" s="57">
        <f t="shared" si="4"/>
        <v>3.2964073529819886E-3</v>
      </c>
      <c r="R21" s="58">
        <f t="shared" si="5"/>
        <v>5.2696878828584646E-3</v>
      </c>
      <c r="S21" s="55">
        <v>606.31569999999999</v>
      </c>
      <c r="T21" s="56">
        <v>608.40819999999997</v>
      </c>
      <c r="U21" s="56">
        <v>60.002589999999998</v>
      </c>
      <c r="V21" s="57">
        <f t="shared" si="6"/>
        <v>3.2964073529819886E-3</v>
      </c>
      <c r="W21" s="58">
        <f t="shared" si="7"/>
        <v>6.7589562072935087E-3</v>
      </c>
      <c r="X21" s="55">
        <v>604.75030000000004</v>
      </c>
      <c r="Y21" s="56">
        <v>604.75030000000004</v>
      </c>
      <c r="Z21" s="56">
        <v>30.010449999999999</v>
      </c>
      <c r="AA21" s="57">
        <f t="shared" si="8"/>
        <v>7.0607331401464533E-4</v>
      </c>
      <c r="AB21" s="58">
        <f t="shared" si="9"/>
        <v>7.0607331401464533E-4</v>
      </c>
      <c r="AC21" s="55">
        <v>604.75030000000004</v>
      </c>
      <c r="AD21" s="56">
        <v>604.75030000000004</v>
      </c>
      <c r="AE21" s="56">
        <v>30.029990000000002</v>
      </c>
      <c r="AF21" s="57">
        <f t="shared" si="10"/>
        <v>7.0607331401464533E-4</v>
      </c>
      <c r="AG21" s="58">
        <f t="shared" si="11"/>
        <v>7.0607331401464533E-4</v>
      </c>
      <c r="AH21" s="29">
        <v>596.61850000000004</v>
      </c>
      <c r="AI21" s="30">
        <v>604.75030000000004</v>
      </c>
      <c r="AJ21" s="31">
        <v>1.3447000000000001E-2</v>
      </c>
      <c r="AK21" s="30">
        <v>60.002870000000001</v>
      </c>
      <c r="AL21" s="31">
        <f t="shared" si="12"/>
        <v>7.0607331401464533E-4</v>
      </c>
      <c r="AM21" s="29">
        <v>596.71820000000002</v>
      </c>
      <c r="AN21" s="30">
        <v>611.73910000000001</v>
      </c>
      <c r="AO21" s="31">
        <v>2.4553999999999999E-2</v>
      </c>
      <c r="AP21" s="30">
        <v>20.004370000000002</v>
      </c>
      <c r="AQ21" s="32">
        <f t="shared" si="13"/>
        <v>1.2270738276027817E-2</v>
      </c>
      <c r="AR21" s="29">
        <v>598.99170000000004</v>
      </c>
      <c r="AS21" s="30">
        <v>604.995</v>
      </c>
      <c r="AT21" s="31">
        <v>9.9229999999999995E-3</v>
      </c>
      <c r="AU21" s="30">
        <v>40.002600000000001</v>
      </c>
      <c r="AV21" s="32">
        <f t="shared" si="17"/>
        <v>1.1109888240026611E-3</v>
      </c>
      <c r="AW21" s="29">
        <v>602.00705043593416</v>
      </c>
      <c r="AX21" s="30">
        <v>604.75032974534076</v>
      </c>
      <c r="AY21" s="31">
        <v>4.5362179638028131E-3</v>
      </c>
      <c r="AZ21" s="30">
        <v>60.003211975097663</v>
      </c>
      <c r="BA21" s="32">
        <f t="shared" si="18"/>
        <v>7.0612253489658113E-4</v>
      </c>
      <c r="BB21" s="45">
        <v>606.31566559744988</v>
      </c>
      <c r="BC21" s="45">
        <v>606.5541676578348</v>
      </c>
      <c r="BD21" s="45">
        <v>45.000942823104559</v>
      </c>
      <c r="BE21" s="31">
        <f t="shared" si="19"/>
        <v>3.2963504256173621E-3</v>
      </c>
      <c r="BF21" s="32">
        <f t="shared" si="20"/>
        <v>3.6910099409993178E-3</v>
      </c>
      <c r="BG21" s="45">
        <v>604.99500719024525</v>
      </c>
      <c r="BH21" s="45">
        <v>604.99500719024513</v>
      </c>
      <c r="BI21" s="45">
        <v>30.001979124732319</v>
      </c>
      <c r="BJ21" s="31">
        <f t="shared" si="21"/>
        <v>1.1110007220076429E-3</v>
      </c>
      <c r="BK21" s="32">
        <f t="shared" si="22"/>
        <v>1.1110007220074547E-3</v>
      </c>
      <c r="FH21">
        <v>606.07098815254562</v>
      </c>
      <c r="FI21">
        <v>607.26349845447032</v>
      </c>
      <c r="FJ21">
        <v>20.001126810722049</v>
      </c>
      <c r="FK21" s="31">
        <f t="shared" si="15"/>
        <v>2.8914722385066766E-3</v>
      </c>
      <c r="FL21" s="32">
        <f t="shared" si="16"/>
        <v>4.8647698154166436E-3</v>
      </c>
      <c r="GG21" s="89">
        <v>604.99500719024525</v>
      </c>
      <c r="GH21" s="89">
        <v>604.99500719024513</v>
      </c>
      <c r="GI21" s="89">
        <v>30.001311659161001</v>
      </c>
      <c r="GJ21" s="31">
        <f>(GG21-$B21)/$B21</f>
        <v>1.1110007220076429E-3</v>
      </c>
      <c r="GK21" s="32">
        <f>(GH21-$B21)/$B21</f>
        <v>1.1110007220074547E-3</v>
      </c>
      <c r="GL21" s="90">
        <v>604.8748025270927</v>
      </c>
      <c r="GM21" s="90">
        <v>604.98298672392991</v>
      </c>
      <c r="GN21" s="90">
        <v>32.065342287812378</v>
      </c>
      <c r="GO21" s="31">
        <f>(GL21-$B21)/$B21</f>
        <v>9.1209294724933158E-4</v>
      </c>
      <c r="GP21" s="32">
        <f>(GM21-$B21)/$B21</f>
        <v>1.0911099445316801E-3</v>
      </c>
      <c r="GQ21" s="91">
        <v>604.99500719024525</v>
      </c>
      <c r="GR21" s="91">
        <v>604.99500719024513</v>
      </c>
      <c r="GS21" s="91">
        <v>20.001858542114501</v>
      </c>
      <c r="GT21" s="31">
        <f>(GQ21-$B21)/$B21</f>
        <v>1.1110007220076429E-3</v>
      </c>
      <c r="GU21" s="32">
        <f>(GR21-$B21)/$B21</f>
        <v>1.1110007220074547E-3</v>
      </c>
      <c r="GV21" s="88">
        <v>604.99500719024525</v>
      </c>
      <c r="GW21" s="88">
        <v>604.99500719024513</v>
      </c>
      <c r="GX21" s="88">
        <v>21.938884225860239</v>
      </c>
      <c r="GY21" s="31">
        <f>(GV21-$B21)/$B21</f>
        <v>1.1110007220076429E-3</v>
      </c>
      <c r="GZ21" s="32">
        <f>(GW21-$B21)/$B21</f>
        <v>1.1110007220074547E-3</v>
      </c>
    </row>
    <row r="22" spans="1:208" x14ac:dyDescent="0.3">
      <c r="A22" s="28" t="s">
        <v>16</v>
      </c>
      <c r="B22" s="29">
        <f>MIN(C22,AI22,AN22,AS22,AX22,BB22,BG22,FH22,GG22,GL22,GQ22,GV22,D22,I22,N22,S22,X22,AC22)</f>
        <v>514.68669999999997</v>
      </c>
      <c r="C22" s="29">
        <v>514.68673230835748</v>
      </c>
      <c r="D22" s="55">
        <v>516.80200000000002</v>
      </c>
      <c r="E22" s="56">
        <v>518.75059999999996</v>
      </c>
      <c r="F22" s="56">
        <v>60.000880000000002</v>
      </c>
      <c r="G22" s="57">
        <f t="shared" si="0"/>
        <v>4.1098788836005434E-3</v>
      </c>
      <c r="H22" s="58">
        <f t="shared" si="1"/>
        <v>7.8958714107047832E-3</v>
      </c>
      <c r="I22" s="56">
        <v>514.68669999999997</v>
      </c>
      <c r="J22" s="56">
        <v>514.68669999999997</v>
      </c>
      <c r="K22" s="56">
        <v>60.001010000000001</v>
      </c>
      <c r="L22" s="57">
        <f t="shared" si="2"/>
        <v>0</v>
      </c>
      <c r="M22" s="57">
        <f t="shared" si="3"/>
        <v>0</v>
      </c>
      <c r="N22" s="55">
        <v>514.68669999999997</v>
      </c>
      <c r="O22" s="56">
        <v>514.68669999999997</v>
      </c>
      <c r="P22" s="56">
        <v>60.000837900000001</v>
      </c>
      <c r="Q22" s="57">
        <f t="shared" si="4"/>
        <v>0</v>
      </c>
      <c r="R22" s="58">
        <f t="shared" si="5"/>
        <v>0</v>
      </c>
      <c r="S22" s="55">
        <v>514.68669999999997</v>
      </c>
      <c r="T22" s="56">
        <v>514.68669999999997</v>
      </c>
      <c r="U22" s="56">
        <v>60.047330000000002</v>
      </c>
      <c r="V22" s="57">
        <f t="shared" si="6"/>
        <v>0</v>
      </c>
      <c r="W22" s="58">
        <f t="shared" si="7"/>
        <v>0</v>
      </c>
      <c r="X22" s="55">
        <v>514.68669999999997</v>
      </c>
      <c r="Y22" s="56">
        <v>514.68669999999997</v>
      </c>
      <c r="Z22" s="56">
        <v>30.012419999999999</v>
      </c>
      <c r="AA22" s="57">
        <f t="shared" si="8"/>
        <v>0</v>
      </c>
      <c r="AB22" s="58">
        <f t="shared" si="9"/>
        <v>0</v>
      </c>
      <c r="AC22" s="55">
        <v>514.68669999999997</v>
      </c>
      <c r="AD22" s="56">
        <v>514.68669999999997</v>
      </c>
      <c r="AE22" s="56">
        <v>30.004010000000001</v>
      </c>
      <c r="AF22" s="57">
        <f t="shared" si="10"/>
        <v>0</v>
      </c>
      <c r="AG22" s="58">
        <f t="shared" si="11"/>
        <v>0</v>
      </c>
      <c r="AH22" s="29">
        <v>514.68669999999997</v>
      </c>
      <c r="AI22" s="30">
        <v>514.68669999999997</v>
      </c>
      <c r="AJ22" s="31">
        <v>0</v>
      </c>
      <c r="AK22" s="30">
        <v>1.8382510000000001</v>
      </c>
      <c r="AL22" s="31">
        <f t="shared" si="12"/>
        <v>0</v>
      </c>
      <c r="AM22" s="29">
        <v>514.68669999999997</v>
      </c>
      <c r="AN22" s="30">
        <v>514.68669999999997</v>
      </c>
      <c r="AO22" s="31">
        <v>0</v>
      </c>
      <c r="AP22" s="30">
        <v>1.6298889999999999</v>
      </c>
      <c r="AQ22" s="32">
        <f t="shared" si="13"/>
        <v>0</v>
      </c>
      <c r="AR22" s="29">
        <v>514.68669999999997</v>
      </c>
      <c r="AS22" s="30">
        <v>514.68669999999997</v>
      </c>
      <c r="AT22" s="31">
        <v>0</v>
      </c>
      <c r="AU22" s="30">
        <v>1.611621</v>
      </c>
      <c r="AV22" s="32">
        <f t="shared" si="17"/>
        <v>0</v>
      </c>
      <c r="AW22" s="29">
        <v>514.68673230835748</v>
      </c>
      <c r="AX22" s="30">
        <v>514.6867323083577</v>
      </c>
      <c r="AY22" s="31">
        <v>0</v>
      </c>
      <c r="AZ22" s="30">
        <v>1.377174854278564</v>
      </c>
      <c r="BA22" s="32">
        <f t="shared" si="18"/>
        <v>6.2772863047327564E-8</v>
      </c>
      <c r="BB22" s="45">
        <v>514.6867323083577</v>
      </c>
      <c r="BC22" s="45">
        <v>514.68673230835782</v>
      </c>
      <c r="BD22" s="45">
        <v>45.001212557777762</v>
      </c>
      <c r="BE22" s="31">
        <f t="shared" si="19"/>
        <v>6.2772863047327564E-8</v>
      </c>
      <c r="BF22" s="32">
        <f t="shared" si="20"/>
        <v>6.2772863268213084E-8</v>
      </c>
      <c r="BG22" s="45">
        <v>514.6867323083577</v>
      </c>
      <c r="BH22" s="45">
        <v>514.68673230835782</v>
      </c>
      <c r="BI22" s="45">
        <v>30.00130320377648</v>
      </c>
      <c r="BJ22" s="31">
        <f t="shared" si="21"/>
        <v>6.2772863047327564E-8</v>
      </c>
      <c r="BK22" s="32">
        <f t="shared" si="22"/>
        <v>6.2772863268213084E-8</v>
      </c>
      <c r="FH22">
        <v>514.6867323083577</v>
      </c>
      <c r="FI22">
        <v>514.68673230835782</v>
      </c>
      <c r="FJ22">
        <v>20.000997121911499</v>
      </c>
      <c r="FK22" s="31">
        <f t="shared" si="15"/>
        <v>6.2772863047327564E-8</v>
      </c>
      <c r="FL22" s="32">
        <f t="shared" si="16"/>
        <v>6.2772863268213084E-8</v>
      </c>
      <c r="GG22" s="89">
        <v>514.6867323083577</v>
      </c>
      <c r="GH22" s="89">
        <v>514.68673230835782</v>
      </c>
      <c r="GI22" s="89">
        <v>30.000783316232269</v>
      </c>
      <c r="GJ22" s="31">
        <f>(GG22-$B22)/$B22</f>
        <v>6.2772863047327564E-8</v>
      </c>
      <c r="GK22" s="32">
        <f>(GH22-$B22)/$B22</f>
        <v>6.2772863268213084E-8</v>
      </c>
      <c r="GL22" s="90">
        <v>514.6867323083577</v>
      </c>
      <c r="GM22" s="90">
        <v>514.68673230835782</v>
      </c>
      <c r="GN22" s="90">
        <v>30.806960455793892</v>
      </c>
      <c r="GO22" s="31">
        <f>(GL22-$B22)/$B22</f>
        <v>6.2772863047327564E-8</v>
      </c>
      <c r="GP22" s="32">
        <f>(GM22-$B22)/$B22</f>
        <v>6.2772863268213084E-8</v>
      </c>
      <c r="GQ22" s="91">
        <v>514.6867323083577</v>
      </c>
      <c r="GR22" s="91">
        <v>514.68673230835782</v>
      </c>
      <c r="GS22" s="91">
        <v>20.000902280770241</v>
      </c>
      <c r="GT22" s="31">
        <f>(GQ22-$B22)/$B22</f>
        <v>6.2772863047327564E-8</v>
      </c>
      <c r="GU22" s="32">
        <f>(GR22-$B22)/$B22</f>
        <v>6.2772863268213084E-8</v>
      </c>
      <c r="GV22" s="88">
        <v>514.6867323083577</v>
      </c>
      <c r="GW22" s="88">
        <v>514.68673230835782</v>
      </c>
      <c r="GX22" s="88">
        <v>21.008822051901369</v>
      </c>
      <c r="GY22" s="31">
        <f>(GV22-$B22)/$B22</f>
        <v>6.2772863047327564E-8</v>
      </c>
      <c r="GZ22" s="32">
        <f>(GW22-$B22)/$B22</f>
        <v>6.2772863268213084E-8</v>
      </c>
    </row>
    <row r="23" spans="1:208" x14ac:dyDescent="0.3">
      <c r="A23" s="28" t="s">
        <v>8</v>
      </c>
      <c r="B23" s="29">
        <f>MIN(C23,AI23,AN23,AS23,AX23,BB23,BG23,FH23,GG23,GL23,GQ23,GV23,D23,I23,N23,S23,X23,AC23)</f>
        <v>449.96379999999999</v>
      </c>
      <c r="C23" s="29">
        <v>449.96380050801349</v>
      </c>
      <c r="D23" s="55">
        <v>449.96379999999999</v>
      </c>
      <c r="E23" s="56">
        <v>463.45330000000001</v>
      </c>
      <c r="F23" s="56">
        <v>60.073039999999999</v>
      </c>
      <c r="G23" s="57">
        <f t="shared" si="0"/>
        <v>0</v>
      </c>
      <c r="H23" s="58">
        <f t="shared" si="1"/>
        <v>2.9979078316966879E-2</v>
      </c>
      <c r="I23" s="56">
        <v>449.96379999999999</v>
      </c>
      <c r="J23" s="56">
        <v>449.96379999999999</v>
      </c>
      <c r="K23" s="56">
        <v>60.000439999999998</v>
      </c>
      <c r="L23" s="57">
        <f t="shared" si="2"/>
        <v>0</v>
      </c>
      <c r="M23" s="57">
        <f t="shared" si="3"/>
        <v>0</v>
      </c>
      <c r="N23" s="55">
        <v>449.96379999999999</v>
      </c>
      <c r="O23" s="56">
        <v>449.96379999999999</v>
      </c>
      <c r="P23" s="56">
        <v>60.000850679999999</v>
      </c>
      <c r="Q23" s="57">
        <f t="shared" si="4"/>
        <v>0</v>
      </c>
      <c r="R23" s="58">
        <f t="shared" si="5"/>
        <v>0</v>
      </c>
      <c r="S23" s="55">
        <v>449.96379999999999</v>
      </c>
      <c r="T23" s="56">
        <v>449.96379999999999</v>
      </c>
      <c r="U23" s="56">
        <v>60.000979999999998</v>
      </c>
      <c r="V23" s="57">
        <f t="shared" si="6"/>
        <v>0</v>
      </c>
      <c r="W23" s="58">
        <f t="shared" si="7"/>
        <v>0</v>
      </c>
      <c r="X23" s="55">
        <v>449.96379999999999</v>
      </c>
      <c r="Y23" s="56">
        <v>449.96379999999999</v>
      </c>
      <c r="Z23" s="56">
        <v>30.106120000000001</v>
      </c>
      <c r="AA23" s="57">
        <f t="shared" si="8"/>
        <v>0</v>
      </c>
      <c r="AB23" s="58">
        <f t="shared" si="9"/>
        <v>0</v>
      </c>
      <c r="AC23" s="55">
        <v>449.96379999999999</v>
      </c>
      <c r="AD23" s="56">
        <v>449.96379999999999</v>
      </c>
      <c r="AE23" s="56">
        <v>30.00684</v>
      </c>
      <c r="AF23" s="57">
        <f t="shared" si="10"/>
        <v>0</v>
      </c>
      <c r="AG23" s="58">
        <f t="shared" si="11"/>
        <v>0</v>
      </c>
      <c r="AH23" s="29">
        <v>432.49029999999999</v>
      </c>
      <c r="AI23" s="30">
        <v>449.96379999999999</v>
      </c>
      <c r="AJ23" s="31">
        <v>3.8832999999999999E-2</v>
      </c>
      <c r="AK23" s="30">
        <v>60.007219999999997</v>
      </c>
      <c r="AL23" s="31">
        <f t="shared" si="12"/>
        <v>0</v>
      </c>
      <c r="AM23" s="29">
        <v>449.96379999999999</v>
      </c>
      <c r="AN23" s="30">
        <v>449.96379999999999</v>
      </c>
      <c r="AO23" s="31">
        <v>0</v>
      </c>
      <c r="AP23" s="30">
        <v>7.3030160000000004</v>
      </c>
      <c r="AQ23" s="32">
        <f t="shared" si="13"/>
        <v>0</v>
      </c>
      <c r="AR23" s="29">
        <v>449.96379999999999</v>
      </c>
      <c r="AS23" s="30">
        <v>449.96379999999999</v>
      </c>
      <c r="AT23" s="31">
        <v>0</v>
      </c>
      <c r="AU23" s="30">
        <v>7.4539689999999998</v>
      </c>
      <c r="AV23" s="32">
        <f t="shared" si="17"/>
        <v>0</v>
      </c>
      <c r="AW23" s="29">
        <v>449.96380050801338</v>
      </c>
      <c r="AX23" s="30">
        <v>449.96380050801349</v>
      </c>
      <c r="AY23" s="31">
        <v>0</v>
      </c>
      <c r="AZ23" s="30">
        <v>6.4407830238342294</v>
      </c>
      <c r="BA23" s="32">
        <f t="shared" si="18"/>
        <v>1.1290097108067889E-9</v>
      </c>
      <c r="BB23" s="45">
        <v>449.96380050801349</v>
      </c>
      <c r="BC23" s="45">
        <v>449.96380050801338</v>
      </c>
      <c r="BD23" s="45">
        <v>45.001391066052022</v>
      </c>
      <c r="BE23" s="31">
        <f t="shared" si="19"/>
        <v>1.1290097108067889E-9</v>
      </c>
      <c r="BF23" s="32">
        <f t="shared" si="20"/>
        <v>1.1290094581490468E-9</v>
      </c>
      <c r="BG23" s="45">
        <v>449.96380050801349</v>
      </c>
      <c r="BH23" s="45">
        <v>449.96380050801338</v>
      </c>
      <c r="BI23" s="45">
        <v>30.001537733711299</v>
      </c>
      <c r="BJ23" s="31">
        <f t="shared" si="21"/>
        <v>1.1290097108067889E-9</v>
      </c>
      <c r="BK23" s="32">
        <f t="shared" si="22"/>
        <v>1.1290094581490468E-9</v>
      </c>
      <c r="FH23">
        <v>449.96380050801349</v>
      </c>
      <c r="FI23">
        <v>449.96380050801338</v>
      </c>
      <c r="FJ23">
        <v>20.000846960768101</v>
      </c>
      <c r="FK23" s="31">
        <f t="shared" si="15"/>
        <v>1.1290097108067889E-9</v>
      </c>
      <c r="FL23" s="32">
        <f t="shared" si="16"/>
        <v>1.1290094581490468E-9</v>
      </c>
      <c r="GG23" s="89">
        <v>449.96380050801349</v>
      </c>
      <c r="GH23" s="89">
        <v>449.96380050801338</v>
      </c>
      <c r="GI23" s="89">
        <v>30.000838649086649</v>
      </c>
      <c r="GJ23" s="31">
        <f>(GG23-$B23)/$B23</f>
        <v>1.1290097108067889E-9</v>
      </c>
      <c r="GK23" s="32">
        <f>(GH23-$B23)/$B23</f>
        <v>1.1290094581490468E-9</v>
      </c>
      <c r="GL23" s="90">
        <v>449.96380050801349</v>
      </c>
      <c r="GM23" s="90">
        <v>449.96380050801338</v>
      </c>
      <c r="GN23" s="90">
        <v>31.821356441453101</v>
      </c>
      <c r="GO23" s="31">
        <f>(GL23-$B23)/$B23</f>
        <v>1.1290097108067889E-9</v>
      </c>
      <c r="GP23" s="32">
        <f>(GM23-$B23)/$B23</f>
        <v>1.1290094581490468E-9</v>
      </c>
      <c r="GQ23" s="91">
        <v>449.96380050801349</v>
      </c>
      <c r="GR23" s="91">
        <v>449.96380050801338</v>
      </c>
      <c r="GS23" s="91">
        <v>20.002117184642699</v>
      </c>
      <c r="GT23" s="31">
        <f>(GQ23-$B23)/$B23</f>
        <v>1.1290097108067889E-9</v>
      </c>
      <c r="GU23" s="32">
        <f>(GR23-$B23)/$B23</f>
        <v>1.1290094581490468E-9</v>
      </c>
      <c r="GV23" s="88">
        <v>449.96380050801349</v>
      </c>
      <c r="GW23" s="88">
        <v>449.96380050801338</v>
      </c>
      <c r="GX23" s="88">
        <v>20.986843340471388</v>
      </c>
      <c r="GY23" s="31">
        <f>(GV23-$B23)/$B23</f>
        <v>1.1290097108067889E-9</v>
      </c>
      <c r="GZ23" s="32">
        <f>(GW23-$B23)/$B23</f>
        <v>1.1290094581490468E-9</v>
      </c>
    </row>
    <row r="24" spans="1:208" x14ac:dyDescent="0.3">
      <c r="A24" s="28" t="s">
        <v>57</v>
      </c>
      <c r="B24" s="29">
        <f>MIN(C24,AI24,AN24,AS24,AX24,BB24,BG24,FH24,GG24,GL24,GQ24,GV24,D24,I24,N24,S24,X24,AC24)</f>
        <v>602.02620000000002</v>
      </c>
      <c r="C24" s="29">
        <v>602.0262296393297</v>
      </c>
      <c r="D24" s="55">
        <v>622.65210000000002</v>
      </c>
      <c r="E24" s="56">
        <v>639.13070000000005</v>
      </c>
      <c r="F24" s="56">
        <v>60.020240000000001</v>
      </c>
      <c r="G24" s="57">
        <f t="shared" si="0"/>
        <v>3.4260801274097377E-2</v>
      </c>
      <c r="H24" s="58">
        <f t="shared" si="1"/>
        <v>6.1632699706424786E-2</v>
      </c>
      <c r="I24" s="56">
        <v>610.69140000000004</v>
      </c>
      <c r="J24" s="56">
        <v>611.20230000000004</v>
      </c>
      <c r="K24" s="56">
        <v>60.036709999999999</v>
      </c>
      <c r="L24" s="69">
        <f t="shared" si="2"/>
        <v>1.4393393510116382E-2</v>
      </c>
      <c r="M24" s="57">
        <f t="shared" si="3"/>
        <v>1.5242027672549832E-2</v>
      </c>
      <c r="N24" s="55">
        <v>610.69140000000004</v>
      </c>
      <c r="O24" s="56">
        <v>610.89800000000002</v>
      </c>
      <c r="P24" s="56">
        <v>60.000801850000002</v>
      </c>
      <c r="Q24" s="57">
        <f t="shared" si="4"/>
        <v>1.4393393510116382E-2</v>
      </c>
      <c r="R24" s="58">
        <f t="shared" si="5"/>
        <v>1.4736567943388523E-2</v>
      </c>
      <c r="S24" s="55">
        <v>611.16430000000003</v>
      </c>
      <c r="T24" s="56">
        <v>611.68010000000004</v>
      </c>
      <c r="U24" s="56">
        <v>60.000410000000002</v>
      </c>
      <c r="V24" s="57">
        <f t="shared" si="6"/>
        <v>1.5178907496052512E-2</v>
      </c>
      <c r="W24" s="58">
        <f t="shared" si="7"/>
        <v>1.6035680839139595E-2</v>
      </c>
      <c r="X24" s="55">
        <v>602.02620000000002</v>
      </c>
      <c r="Y24" s="56">
        <v>602.02620000000002</v>
      </c>
      <c r="Z24" s="56">
        <v>30.000879999999999</v>
      </c>
      <c r="AA24" s="57">
        <f t="shared" si="8"/>
        <v>0</v>
      </c>
      <c r="AB24" s="58">
        <f t="shared" si="9"/>
        <v>0</v>
      </c>
      <c r="AC24" s="55">
        <v>602.02620000000002</v>
      </c>
      <c r="AD24" s="56">
        <v>602.02620000000002</v>
      </c>
      <c r="AE24" s="56">
        <v>30.000579999999999</v>
      </c>
      <c r="AF24" s="57">
        <f t="shared" si="10"/>
        <v>0</v>
      </c>
      <c r="AG24" s="58">
        <f t="shared" si="11"/>
        <v>0</v>
      </c>
      <c r="AH24" s="29">
        <v>583.91840000000002</v>
      </c>
      <c r="AI24" s="30">
        <v>644.58720000000005</v>
      </c>
      <c r="AJ24" s="31">
        <v>9.4119999999999995E-2</v>
      </c>
      <c r="AK24" s="30">
        <v>60.00985</v>
      </c>
      <c r="AL24" s="31">
        <f t="shared" si="12"/>
        <v>7.0696258734254475E-2</v>
      </c>
      <c r="AM24" s="29">
        <v>582.38620000000003</v>
      </c>
      <c r="AN24" s="30">
        <v>614.4366</v>
      </c>
      <c r="AO24" s="31">
        <v>5.2162E-2</v>
      </c>
      <c r="AP24" s="30">
        <v>20.002289999999999</v>
      </c>
      <c r="AQ24" s="32">
        <f t="shared" si="13"/>
        <v>2.0614385221108287E-2</v>
      </c>
      <c r="AR24" s="29">
        <v>584.79999999999995</v>
      </c>
      <c r="AS24" s="30">
        <v>614.4366</v>
      </c>
      <c r="AT24" s="31">
        <v>4.8233999999999999E-2</v>
      </c>
      <c r="AU24" s="30">
        <v>40.016970000000001</v>
      </c>
      <c r="AV24" s="32">
        <f t="shared" si="17"/>
        <v>2.0614385221108287E-2</v>
      </c>
      <c r="AW24" s="29">
        <v>587.30838300052324</v>
      </c>
      <c r="AX24" s="30">
        <v>610.94965083175816</v>
      </c>
      <c r="AY24" s="31">
        <v>3.869593476164334E-2</v>
      </c>
      <c r="AZ24" s="30">
        <v>60.002657890319817</v>
      </c>
      <c r="BA24" s="32">
        <f t="shared" si="18"/>
        <v>1.4822362933304474E-2</v>
      </c>
      <c r="BB24" s="45">
        <v>610.94965083175816</v>
      </c>
      <c r="BC24" s="45">
        <v>612.63948404672442</v>
      </c>
      <c r="BD24" s="45">
        <v>45.001213505677882</v>
      </c>
      <c r="BE24" s="31">
        <f t="shared" si="19"/>
        <v>1.4822362933304474E-2</v>
      </c>
      <c r="BF24" s="32">
        <f t="shared" si="20"/>
        <v>1.7629272690664298E-2</v>
      </c>
      <c r="BG24" s="45">
        <v>610.94965083175816</v>
      </c>
      <c r="BH24" s="45">
        <v>612.97157500491699</v>
      </c>
      <c r="BI24" s="45">
        <v>30.001827469468122</v>
      </c>
      <c r="BJ24" s="31">
        <f t="shared" si="21"/>
        <v>1.4822362933304474E-2</v>
      </c>
      <c r="BK24" s="32">
        <f t="shared" si="22"/>
        <v>1.8180894793145164E-2</v>
      </c>
      <c r="FH24">
        <v>610.69142897314759</v>
      </c>
      <c r="FI24">
        <v>613.40121374039802</v>
      </c>
      <c r="FJ24">
        <v>20.00083673093468</v>
      </c>
      <c r="FK24" s="31">
        <f t="shared" si="15"/>
        <v>1.4393441636173936E-2</v>
      </c>
      <c r="FL24" s="32">
        <f t="shared" si="16"/>
        <v>1.8894549340872546E-2</v>
      </c>
      <c r="GG24" s="89">
        <v>610.94965083175816</v>
      </c>
      <c r="GH24" s="89">
        <v>612.91132613239961</v>
      </c>
      <c r="GI24" s="89">
        <v>30.023214067611839</v>
      </c>
      <c r="GJ24" s="31">
        <f>(GG24-$B24)/$B24</f>
        <v>1.4822362933304474E-2</v>
      </c>
      <c r="GK24" s="32">
        <f>(GH24-$B24)/$B24</f>
        <v>1.8080817965064628E-2</v>
      </c>
      <c r="GL24" s="90">
        <v>605.51318042123216</v>
      </c>
      <c r="GM24" s="90">
        <v>611.78389697723219</v>
      </c>
      <c r="GN24" s="90">
        <v>31.577178529184309</v>
      </c>
      <c r="GO24" s="31">
        <f>(GL24-$B24)/$B24</f>
        <v>5.7920742008107737E-3</v>
      </c>
      <c r="GP24" s="32">
        <f>(GM24-$B24)/$B24</f>
        <v>1.6208093563423273E-2</v>
      </c>
      <c r="GQ24" s="91">
        <v>610.94965083175816</v>
      </c>
      <c r="GR24" s="91">
        <v>612.84607854814976</v>
      </c>
      <c r="GS24" s="91">
        <v>20.22794539667666</v>
      </c>
      <c r="GT24" s="31">
        <f>(GQ24-$B24)/$B24</f>
        <v>1.4822362933304474E-2</v>
      </c>
      <c r="GU24" s="32">
        <f>(GR24-$B24)/$B24</f>
        <v>1.7972437990489028E-2</v>
      </c>
      <c r="GV24" s="88">
        <v>608.89797731568683</v>
      </c>
      <c r="GW24" s="88">
        <v>613.88273918386278</v>
      </c>
      <c r="GX24" s="88">
        <v>20.899350518174469</v>
      </c>
      <c r="GY24" s="31">
        <f>(GV24-$B24)/$B24</f>
        <v>1.1414415710955458E-2</v>
      </c>
      <c r="GZ24" s="32">
        <f>(GW24-$B24)/$B24</f>
        <v>1.9694390682436686E-2</v>
      </c>
    </row>
    <row r="25" spans="1:208" x14ac:dyDescent="0.3">
      <c r="A25" s="28" t="s">
        <v>28</v>
      </c>
      <c r="B25" s="29">
        <f>MIN(C25,AI25,AN25,AS25,AX25,BB25,BG25,FH25,GG25,GL25,GQ25,GV25,D25,I25,N25,S25,X25,AC25)</f>
        <v>684.74789999999996</v>
      </c>
      <c r="C25" s="29">
        <v>684.74793631534317</v>
      </c>
      <c r="D25" s="55">
        <v>730.13760000000002</v>
      </c>
      <c r="E25" s="56">
        <v>742.29700000000003</v>
      </c>
      <c r="F25" s="56">
        <v>60.058990000000001</v>
      </c>
      <c r="G25" s="57">
        <f t="shared" si="0"/>
        <v>6.6286731218891018E-2</v>
      </c>
      <c r="H25" s="58">
        <f t="shared" si="1"/>
        <v>8.4044215396644625E-2</v>
      </c>
      <c r="I25" s="56">
        <v>684.74789999999996</v>
      </c>
      <c r="J25" s="56">
        <v>684.74789999999996</v>
      </c>
      <c r="K25" s="56">
        <v>60.000819999999997</v>
      </c>
      <c r="L25" s="57">
        <f t="shared" si="2"/>
        <v>0</v>
      </c>
      <c r="M25" s="57">
        <f t="shared" si="3"/>
        <v>0</v>
      </c>
      <c r="N25" s="55">
        <v>684.74789999999996</v>
      </c>
      <c r="O25" s="56">
        <v>684.74789999999996</v>
      </c>
      <c r="P25" s="56">
        <v>60.002826970000001</v>
      </c>
      <c r="Q25" s="57">
        <f t="shared" si="4"/>
        <v>0</v>
      </c>
      <c r="R25" s="58">
        <f t="shared" si="5"/>
        <v>0</v>
      </c>
      <c r="S25" s="55">
        <v>684.74789999999996</v>
      </c>
      <c r="T25" s="56">
        <v>684.74789999999996</v>
      </c>
      <c r="U25" s="56">
        <v>60.000399999999999</v>
      </c>
      <c r="V25" s="57">
        <f t="shared" si="6"/>
        <v>0</v>
      </c>
      <c r="W25" s="58">
        <f t="shared" si="7"/>
        <v>0</v>
      </c>
      <c r="X25" s="55">
        <v>684.74789999999996</v>
      </c>
      <c r="Y25" s="56">
        <v>684.74789999999996</v>
      </c>
      <c r="Z25" s="56">
        <v>30.000689999999999</v>
      </c>
      <c r="AA25" s="57">
        <f t="shared" si="8"/>
        <v>0</v>
      </c>
      <c r="AB25" s="58">
        <f t="shared" si="9"/>
        <v>0</v>
      </c>
      <c r="AC25" s="55">
        <v>684.74789999999996</v>
      </c>
      <c r="AD25" s="56">
        <v>684.74789999999996</v>
      </c>
      <c r="AE25" s="56">
        <v>30.00076</v>
      </c>
      <c r="AF25" s="57">
        <f t="shared" si="10"/>
        <v>0</v>
      </c>
      <c r="AG25" s="58">
        <f t="shared" si="11"/>
        <v>0</v>
      </c>
      <c r="AH25" s="29">
        <v>684.74789999999996</v>
      </c>
      <c r="AI25" s="30">
        <v>684.74789999999996</v>
      </c>
      <c r="AJ25" s="31">
        <v>0</v>
      </c>
      <c r="AK25" s="30">
        <v>1.3517809999999999</v>
      </c>
      <c r="AL25" s="31">
        <f t="shared" si="12"/>
        <v>0</v>
      </c>
      <c r="AM25" s="29">
        <v>684.74789999999996</v>
      </c>
      <c r="AN25" s="30">
        <v>684.74789999999996</v>
      </c>
      <c r="AO25" s="31">
        <v>0</v>
      </c>
      <c r="AP25" s="30">
        <v>3.6337679999999999</v>
      </c>
      <c r="AQ25" s="32">
        <f t="shared" si="13"/>
        <v>0</v>
      </c>
      <c r="AR25" s="29">
        <v>684.74789999999996</v>
      </c>
      <c r="AS25" s="30">
        <v>684.74789999999996</v>
      </c>
      <c r="AT25" s="31">
        <v>0</v>
      </c>
      <c r="AU25" s="30">
        <v>3.7474599999999998</v>
      </c>
      <c r="AV25" s="32">
        <f t="shared" si="17"/>
        <v>0</v>
      </c>
      <c r="AW25" s="29">
        <v>684.7479363153434</v>
      </c>
      <c r="AX25" s="30">
        <v>684.74793631534317</v>
      </c>
      <c r="AY25" s="31">
        <v>0</v>
      </c>
      <c r="AZ25" s="30">
        <v>3.1867549419403081</v>
      </c>
      <c r="BA25" s="32">
        <f t="shared" si="18"/>
        <v>5.3034617863049664E-8</v>
      </c>
      <c r="BB25" s="45">
        <v>684.74793631534317</v>
      </c>
      <c r="BC25" s="45">
        <v>684.74793631534328</v>
      </c>
      <c r="BD25" s="45">
        <v>45.000976556725803</v>
      </c>
      <c r="BE25" s="31">
        <f t="shared" si="19"/>
        <v>5.3034617863049664E-8</v>
      </c>
      <c r="BF25" s="32">
        <f t="shared" si="20"/>
        <v>5.3034618029076949E-8</v>
      </c>
      <c r="BG25" s="45">
        <v>684.74793631534317</v>
      </c>
      <c r="BH25" s="45">
        <v>684.74793631534328</v>
      </c>
      <c r="BI25" s="45">
        <v>30.001446200534701</v>
      </c>
      <c r="BJ25" s="31">
        <f t="shared" si="21"/>
        <v>5.3034617863049664E-8</v>
      </c>
      <c r="BK25" s="32">
        <f t="shared" si="22"/>
        <v>5.3034618029076949E-8</v>
      </c>
      <c r="FH25">
        <v>684.74793631534317</v>
      </c>
      <c r="FI25">
        <v>684.74793631534328</v>
      </c>
      <c r="FJ25">
        <v>20.00136142559349</v>
      </c>
      <c r="FK25" s="31">
        <f t="shared" si="15"/>
        <v>5.3034617863049664E-8</v>
      </c>
      <c r="FL25" s="32">
        <f t="shared" si="16"/>
        <v>5.3034618029076949E-8</v>
      </c>
      <c r="GG25" s="89">
        <v>684.74793631534317</v>
      </c>
      <c r="GH25" s="89">
        <v>684.74793631534328</v>
      </c>
      <c r="GI25" s="89">
        <v>30.001694132387641</v>
      </c>
      <c r="GJ25" s="31">
        <f>(GG25-$B25)/$B25</f>
        <v>5.3034617863049664E-8</v>
      </c>
      <c r="GK25" s="32">
        <f>(GH25-$B25)/$B25</f>
        <v>5.3034618029076949E-8</v>
      </c>
      <c r="GL25" s="90">
        <v>684.74793631534317</v>
      </c>
      <c r="GM25" s="90">
        <v>684.74793631534328</v>
      </c>
      <c r="GN25" s="90">
        <v>30.77722060503438</v>
      </c>
      <c r="GO25" s="31">
        <f>(GL25-$B25)/$B25</f>
        <v>5.3034617863049664E-8</v>
      </c>
      <c r="GP25" s="32">
        <f>(GM25-$B25)/$B25</f>
        <v>5.3034618029076949E-8</v>
      </c>
      <c r="GQ25" s="91">
        <v>684.74793631534317</v>
      </c>
      <c r="GR25" s="91">
        <v>684.74793631534328</v>
      </c>
      <c r="GS25" s="91">
        <v>20.001526519749309</v>
      </c>
      <c r="GT25" s="31">
        <f>(GQ25-$B25)/$B25</f>
        <v>5.3034617863049664E-8</v>
      </c>
      <c r="GU25" s="32">
        <f>(GR25-$B25)/$B25</f>
        <v>5.3034618029076949E-8</v>
      </c>
      <c r="GV25" s="88">
        <v>684.74793631534317</v>
      </c>
      <c r="GW25" s="88">
        <v>684.74793631534328</v>
      </c>
      <c r="GX25" s="88">
        <v>21.077589087001979</v>
      </c>
      <c r="GY25" s="31">
        <f>(GV25-$B25)/$B25</f>
        <v>5.3034617863049664E-8</v>
      </c>
      <c r="GZ25" s="32">
        <f>(GW25-$B25)/$B25</f>
        <v>5.3034618029076949E-8</v>
      </c>
    </row>
    <row r="26" spans="1:208" x14ac:dyDescent="0.3">
      <c r="A26" s="28" t="s">
        <v>24</v>
      </c>
      <c r="B26" s="29">
        <f>MIN(C26,AI26,AN26,AS26,AX26,BB26,BG26,FH26,GG26,GL26,GQ26,GV26,D26,I26,N26,S26,X26,AC26)</f>
        <v>794.13210000000004</v>
      </c>
      <c r="C26" s="29">
        <v>794.13214678560337</v>
      </c>
      <c r="D26" s="55">
        <v>796.90570000000002</v>
      </c>
      <c r="E26" s="56">
        <v>804.64300000000003</v>
      </c>
      <c r="F26" s="56">
        <v>60.130189999999999</v>
      </c>
      <c r="G26" s="57">
        <f t="shared" si="0"/>
        <v>3.4926179158353975E-3</v>
      </c>
      <c r="H26" s="58">
        <f t="shared" si="1"/>
        <v>1.3235707258276037E-2</v>
      </c>
      <c r="I26" s="56">
        <v>794.13210000000004</v>
      </c>
      <c r="J26" s="56">
        <v>794.13210000000004</v>
      </c>
      <c r="K26" s="56">
        <v>60.20149</v>
      </c>
      <c r="L26" s="57">
        <f t="shared" si="2"/>
        <v>0</v>
      </c>
      <c r="M26" s="57">
        <f t="shared" si="3"/>
        <v>0</v>
      </c>
      <c r="N26" s="55">
        <v>794.13210000000004</v>
      </c>
      <c r="O26" s="56">
        <v>794.13210000000004</v>
      </c>
      <c r="P26" s="56">
        <v>60.065620889999998</v>
      </c>
      <c r="Q26" s="57">
        <f t="shared" si="4"/>
        <v>0</v>
      </c>
      <c r="R26" s="58">
        <f t="shared" si="5"/>
        <v>0</v>
      </c>
      <c r="S26" s="55">
        <v>794.13210000000004</v>
      </c>
      <c r="T26" s="56">
        <v>794.13210000000004</v>
      </c>
      <c r="U26" s="56">
        <v>60.000830000000001</v>
      </c>
      <c r="V26" s="57">
        <f t="shared" si="6"/>
        <v>0</v>
      </c>
      <c r="W26" s="58">
        <f t="shared" si="7"/>
        <v>0</v>
      </c>
      <c r="X26" s="55">
        <v>794.13210000000004</v>
      </c>
      <c r="Y26" s="56">
        <v>794.13210000000004</v>
      </c>
      <c r="Z26" s="56">
        <v>30.001190000000001</v>
      </c>
      <c r="AA26" s="57">
        <f t="shared" si="8"/>
        <v>0</v>
      </c>
      <c r="AB26" s="58">
        <f t="shared" si="9"/>
        <v>0</v>
      </c>
      <c r="AC26" s="55">
        <v>794.13210000000004</v>
      </c>
      <c r="AD26" s="56">
        <v>794.13210000000004</v>
      </c>
      <c r="AE26" s="56">
        <v>30.000900000000001</v>
      </c>
      <c r="AF26" s="57">
        <f t="shared" si="10"/>
        <v>0</v>
      </c>
      <c r="AG26" s="58">
        <f t="shared" si="11"/>
        <v>0</v>
      </c>
      <c r="AH26" s="29">
        <v>794.13210000000004</v>
      </c>
      <c r="AI26" s="30">
        <v>794.13210000000004</v>
      </c>
      <c r="AJ26" s="31">
        <v>0</v>
      </c>
      <c r="AK26" s="30">
        <v>0.50201099999999999</v>
      </c>
      <c r="AL26" s="31">
        <f t="shared" si="12"/>
        <v>0</v>
      </c>
      <c r="AM26" s="29">
        <v>794.13210000000004</v>
      </c>
      <c r="AN26" s="30">
        <v>794.13210000000004</v>
      </c>
      <c r="AO26" s="31">
        <v>0</v>
      </c>
      <c r="AP26" s="30">
        <v>0.47308600000000001</v>
      </c>
      <c r="AQ26" s="32">
        <f t="shared" si="13"/>
        <v>0</v>
      </c>
      <c r="AR26" s="29">
        <v>794.13210000000004</v>
      </c>
      <c r="AS26" s="30">
        <v>794.13210000000004</v>
      </c>
      <c r="AT26" s="31">
        <v>0</v>
      </c>
      <c r="AU26" s="30">
        <v>0.48925099999999999</v>
      </c>
      <c r="AV26" s="32">
        <f t="shared" si="17"/>
        <v>0</v>
      </c>
      <c r="AW26" s="29">
        <v>794.13214678560337</v>
      </c>
      <c r="AX26" s="30">
        <v>794.13214678560337</v>
      </c>
      <c r="AY26" s="31">
        <v>0</v>
      </c>
      <c r="AZ26" s="30">
        <v>0.43885993957519531</v>
      </c>
      <c r="BA26" s="32">
        <f t="shared" si="18"/>
        <v>5.8914131957448165E-8</v>
      </c>
      <c r="BB26" s="45">
        <v>794.13214678560337</v>
      </c>
      <c r="BC26" s="45">
        <v>794.13214678560337</v>
      </c>
      <c r="BD26" s="45">
        <v>45.000988084077832</v>
      </c>
      <c r="BE26" s="31">
        <f t="shared" si="19"/>
        <v>5.8914131957448165E-8</v>
      </c>
      <c r="BF26" s="32">
        <f t="shared" si="20"/>
        <v>5.8914131957448165E-8</v>
      </c>
      <c r="BG26" s="45">
        <v>794.13214678560337</v>
      </c>
      <c r="BH26" s="45">
        <v>794.13214678560337</v>
      </c>
      <c r="BI26" s="45">
        <v>30.000904954969879</v>
      </c>
      <c r="BJ26" s="31">
        <f t="shared" si="21"/>
        <v>5.8914131957448165E-8</v>
      </c>
      <c r="BK26" s="32">
        <f t="shared" si="22"/>
        <v>5.8914131957448165E-8</v>
      </c>
      <c r="FH26">
        <v>794.13214678560337</v>
      </c>
      <c r="FI26">
        <v>794.13214678560337</v>
      </c>
      <c r="FJ26">
        <v>20.000835274811831</v>
      </c>
      <c r="FK26" s="31">
        <f t="shared" si="15"/>
        <v>5.8914131957448165E-8</v>
      </c>
      <c r="FL26" s="32">
        <f t="shared" si="16"/>
        <v>5.8914131957448165E-8</v>
      </c>
      <c r="GG26" s="89">
        <v>794.13214678560337</v>
      </c>
      <c r="GH26" s="89">
        <v>794.13214678560337</v>
      </c>
      <c r="GI26" s="89">
        <v>30.002047591935838</v>
      </c>
      <c r="GJ26" s="31">
        <f>(GG26-$B26)/$B26</f>
        <v>5.8914131957448165E-8</v>
      </c>
      <c r="GK26" s="32">
        <f>(GH26-$B26)/$B26</f>
        <v>5.8914131957448165E-8</v>
      </c>
      <c r="GL26" s="90">
        <v>794.13214678560337</v>
      </c>
      <c r="GM26" s="90">
        <v>794.13214678560337</v>
      </c>
      <c r="GN26" s="90">
        <v>30.331351320818069</v>
      </c>
      <c r="GO26" s="31">
        <f>(GL26-$B26)/$B26</f>
        <v>5.8914131957448165E-8</v>
      </c>
      <c r="GP26" s="32">
        <f>(GM26-$B26)/$B26</f>
        <v>5.8914131957448165E-8</v>
      </c>
      <c r="GQ26" s="91">
        <v>794.13214678560337</v>
      </c>
      <c r="GR26" s="91">
        <v>794.13214678560337</v>
      </c>
      <c r="GS26" s="91">
        <v>20.00148973036557</v>
      </c>
      <c r="GT26" s="31">
        <f>(GQ26-$B26)/$B26</f>
        <v>5.8914131957448165E-8</v>
      </c>
      <c r="GU26" s="32">
        <f>(GR26-$B26)/$B26</f>
        <v>5.8914131957448165E-8</v>
      </c>
      <c r="GV26" s="88">
        <v>794.13214678560337</v>
      </c>
      <c r="GW26" s="88">
        <v>794.13214678560337</v>
      </c>
      <c r="GX26" s="88">
        <v>20.395829280000179</v>
      </c>
      <c r="GY26" s="31">
        <f>(GV26-$B26)/$B26</f>
        <v>5.8914131957448165E-8</v>
      </c>
      <c r="GZ26" s="32">
        <f>(GW26-$B26)/$B26</f>
        <v>5.8914131957448165E-8</v>
      </c>
    </row>
    <row r="27" spans="1:208" x14ac:dyDescent="0.3">
      <c r="A27" s="28" t="s">
        <v>56</v>
      </c>
      <c r="B27" s="29">
        <f>MIN(C27,AI27,AN27,AS27,AX27,BB27,BG27,FH27,GG27,GL27,GQ27,GV27,D27,I27,N27,S27,X27,AC27)</f>
        <v>636.8551930566847</v>
      </c>
      <c r="C27" s="29">
        <v>636.8551930566847</v>
      </c>
      <c r="D27" s="55">
        <v>663.87040000000002</v>
      </c>
      <c r="E27" s="56">
        <v>679.17930000000001</v>
      </c>
      <c r="F27" s="56">
        <v>60.000950000000003</v>
      </c>
      <c r="G27" s="57">
        <f t="shared" si="0"/>
        <v>4.2419701115494826E-2</v>
      </c>
      <c r="H27" s="58">
        <f t="shared" si="1"/>
        <v>6.6457975698014232E-2</v>
      </c>
      <c r="I27" s="56">
        <v>636.85519999999997</v>
      </c>
      <c r="J27" s="56">
        <v>636.85519999999997</v>
      </c>
      <c r="K27" s="56">
        <v>60.001040000000003</v>
      </c>
      <c r="L27" s="57">
        <f t="shared" si="2"/>
        <v>1.090250239927516E-8</v>
      </c>
      <c r="M27" s="57">
        <f t="shared" si="3"/>
        <v>1.090250239927516E-8</v>
      </c>
      <c r="N27" s="55">
        <v>636.85519999999997</v>
      </c>
      <c r="O27" s="56">
        <v>639.60839999999996</v>
      </c>
      <c r="P27" s="56">
        <v>60.02677224</v>
      </c>
      <c r="Q27" s="57">
        <f t="shared" si="4"/>
        <v>1.090250239927516E-8</v>
      </c>
      <c r="R27" s="58">
        <f t="shared" si="5"/>
        <v>4.323128669330341E-3</v>
      </c>
      <c r="S27" s="55">
        <v>642.63559999999995</v>
      </c>
      <c r="T27" s="56">
        <v>643.01329999999996</v>
      </c>
      <c r="U27" s="56">
        <v>60.000810000000001</v>
      </c>
      <c r="V27" s="57">
        <f t="shared" si="6"/>
        <v>9.0764855281642628E-3</v>
      </c>
      <c r="W27" s="58">
        <f t="shared" si="7"/>
        <v>9.6695559845535323E-3</v>
      </c>
      <c r="X27" s="55">
        <v>637.46069999999997</v>
      </c>
      <c r="Y27" s="56">
        <v>642.56209999999999</v>
      </c>
      <c r="Z27" s="56">
        <v>30.03201</v>
      </c>
      <c r="AA27" s="57">
        <f t="shared" si="8"/>
        <v>9.5077648720905095E-4</v>
      </c>
      <c r="AB27" s="58">
        <f t="shared" si="9"/>
        <v>8.9610746768415423E-3</v>
      </c>
      <c r="AC27" s="55">
        <v>637.46069999999997</v>
      </c>
      <c r="AD27" s="56">
        <v>641.81600000000003</v>
      </c>
      <c r="AE27" s="56">
        <v>30.001290000000001</v>
      </c>
      <c r="AF27" s="57">
        <f t="shared" si="10"/>
        <v>9.5077648720905095E-4</v>
      </c>
      <c r="AG27" s="58">
        <f t="shared" si="11"/>
        <v>7.7895367697406615E-3</v>
      </c>
      <c r="AH27" s="29">
        <v>619.0915</v>
      </c>
      <c r="AI27" s="30">
        <v>639.7731</v>
      </c>
      <c r="AJ27" s="31">
        <v>3.2326000000000001E-2</v>
      </c>
      <c r="AK27" s="30">
        <v>60.008609999999997</v>
      </c>
      <c r="AL27" s="31">
        <f t="shared" si="12"/>
        <v>4.5817431892332654E-3</v>
      </c>
      <c r="AM27" s="29">
        <v>617.09569999999997</v>
      </c>
      <c r="AN27" s="30">
        <v>650.1875</v>
      </c>
      <c r="AO27" s="31">
        <v>5.0895999999999997E-2</v>
      </c>
      <c r="AP27" s="30">
        <v>20.004200000000001</v>
      </c>
      <c r="AQ27" s="32">
        <f t="shared" si="13"/>
        <v>2.0934597203054652E-2</v>
      </c>
      <c r="AR27" s="29">
        <v>625.0779</v>
      </c>
      <c r="AS27" s="30">
        <v>636.85519999999997</v>
      </c>
      <c r="AT27" s="31">
        <v>1.8492999999999999E-2</v>
      </c>
      <c r="AU27" s="30">
        <v>40.002299999999998</v>
      </c>
      <c r="AV27" s="32">
        <f t="shared" si="17"/>
        <v>1.090250239927516E-8</v>
      </c>
      <c r="AW27" s="29">
        <v>636.83004614032791</v>
      </c>
      <c r="AX27" s="30">
        <v>636.8551930566847</v>
      </c>
      <c r="AY27" s="31">
        <v>3.94860819709718E-5</v>
      </c>
      <c r="AZ27" s="30">
        <v>46.647713184356689</v>
      </c>
      <c r="BA27" s="32">
        <f t="shared" si="18"/>
        <v>0</v>
      </c>
      <c r="BB27" s="45">
        <v>640.32727166905875</v>
      </c>
      <c r="BC27" s="45">
        <v>643.51809619367691</v>
      </c>
      <c r="BD27" s="45">
        <v>45.001274646818644</v>
      </c>
      <c r="BE27" s="31">
        <f t="shared" si="19"/>
        <v>5.4519122246758662E-3</v>
      </c>
      <c r="BF27" s="32">
        <f t="shared" si="20"/>
        <v>1.0462194875121584E-2</v>
      </c>
      <c r="BG27" s="45">
        <v>636.85519378318997</v>
      </c>
      <c r="BH27" s="45">
        <v>636.85519378318997</v>
      </c>
      <c r="BI27" s="45">
        <v>30.001262515597041</v>
      </c>
      <c r="BJ27" s="31">
        <f t="shared" si="21"/>
        <v>1.1407699665350027E-9</v>
      </c>
      <c r="BK27" s="32">
        <f t="shared" si="22"/>
        <v>1.1407699665350027E-9</v>
      </c>
      <c r="FH27">
        <v>642.20913072274323</v>
      </c>
      <c r="FI27">
        <v>642.20913072274311</v>
      </c>
      <c r="FJ27">
        <v>20.001303895656019</v>
      </c>
      <c r="FK27" s="31">
        <f t="shared" si="15"/>
        <v>8.4068367886920708E-3</v>
      </c>
      <c r="FL27" s="32">
        <f t="shared" si="16"/>
        <v>8.4068367886918922E-3</v>
      </c>
      <c r="GG27" s="89">
        <v>636.85519378318997</v>
      </c>
      <c r="GH27" s="89">
        <v>636.85519378318997</v>
      </c>
      <c r="GI27" s="89">
        <v>30.001172674540431</v>
      </c>
      <c r="GJ27" s="31">
        <f>(GG27-$B27)/$B27</f>
        <v>1.1407699665350027E-9</v>
      </c>
      <c r="GK27" s="32">
        <f>(GH27-$B27)/$B27</f>
        <v>1.1407699665350027E-9</v>
      </c>
      <c r="GL27" s="90">
        <v>636.85519378318997</v>
      </c>
      <c r="GM27" s="90">
        <v>636.85519378318997</v>
      </c>
      <c r="GN27" s="90">
        <v>31.018215318117289</v>
      </c>
      <c r="GO27" s="31">
        <f>(GL27-$B27)/$B27</f>
        <v>1.1407699665350027E-9</v>
      </c>
      <c r="GP27" s="32">
        <f>(GM27-$B27)/$B27</f>
        <v>1.1407699665350027E-9</v>
      </c>
      <c r="GQ27" s="91">
        <v>636.85519378318997</v>
      </c>
      <c r="GR27" s="91">
        <v>636.85519378318997</v>
      </c>
      <c r="GS27" s="91">
        <v>20.001709317415951</v>
      </c>
      <c r="GT27" s="31">
        <f>(GQ27-$B27)/$B27</f>
        <v>1.1407699665350027E-9</v>
      </c>
      <c r="GU27" s="32">
        <f>(GR27-$B27)/$B27</f>
        <v>1.1407699665350027E-9</v>
      </c>
      <c r="GV27" s="88">
        <v>636.85519378318997</v>
      </c>
      <c r="GW27" s="88">
        <v>636.85519378318997</v>
      </c>
      <c r="GX27" s="88">
        <v>21.516386114712809</v>
      </c>
      <c r="GY27" s="31">
        <f>(GV27-$B27)/$B27</f>
        <v>1.1407699665350027E-9</v>
      </c>
      <c r="GZ27" s="32">
        <f>(GW27-$B27)/$B27</f>
        <v>1.1407699665350027E-9</v>
      </c>
    </row>
    <row r="28" spans="1:208" x14ac:dyDescent="0.3">
      <c r="A28" s="28" t="s">
        <v>23</v>
      </c>
      <c r="B28" s="29">
        <f>MIN(C28,AI28,AN28,AS28,AX28,BB28,BG28,FH28,GG28,GL28,GQ28,GV28,D28,I28,N28,S28,X28,AC28)</f>
        <v>507.17248587195343</v>
      </c>
      <c r="C28" s="29">
        <v>507.17248594312468</v>
      </c>
      <c r="D28" s="55">
        <v>509.3621</v>
      </c>
      <c r="E28" s="56">
        <v>513.46939999999995</v>
      </c>
      <c r="F28" s="56">
        <v>60.027189999999997</v>
      </c>
      <c r="G28" s="57">
        <f t="shared" si="0"/>
        <v>4.3172967561165895E-3</v>
      </c>
      <c r="H28" s="58">
        <f t="shared" si="1"/>
        <v>1.2415725031338381E-2</v>
      </c>
      <c r="I28" s="56">
        <v>507.17250000000001</v>
      </c>
      <c r="J28" s="56">
        <v>507.17250000000001</v>
      </c>
      <c r="K28" s="56">
        <v>60.000619999999998</v>
      </c>
      <c r="L28" s="57">
        <f t="shared" si="2"/>
        <v>2.7856492574825046E-8</v>
      </c>
      <c r="M28" s="57">
        <f t="shared" si="3"/>
        <v>2.7856492574825046E-8</v>
      </c>
      <c r="N28" s="55">
        <v>507.17250000000001</v>
      </c>
      <c r="O28" s="56">
        <v>507.17250000000001</v>
      </c>
      <c r="P28" s="56">
        <v>60.031604260000002</v>
      </c>
      <c r="Q28" s="57">
        <f t="shared" si="4"/>
        <v>2.7856492574825046E-8</v>
      </c>
      <c r="R28" s="58">
        <f t="shared" si="5"/>
        <v>2.7856492574825046E-8</v>
      </c>
      <c r="S28" s="55">
        <v>507.17250000000001</v>
      </c>
      <c r="T28" s="56">
        <v>507.17250000000001</v>
      </c>
      <c r="U28" s="56">
        <v>60.000639999999997</v>
      </c>
      <c r="V28" s="57">
        <f t="shared" si="6"/>
        <v>2.7856492574825046E-8</v>
      </c>
      <c r="W28" s="58">
        <f t="shared" si="7"/>
        <v>2.7856492574825046E-8</v>
      </c>
      <c r="X28" s="55">
        <v>507.17250000000001</v>
      </c>
      <c r="Y28" s="56">
        <v>507.17250000000001</v>
      </c>
      <c r="Z28" s="56">
        <v>30.02581</v>
      </c>
      <c r="AA28" s="57">
        <f t="shared" si="8"/>
        <v>2.7856492574825046E-8</v>
      </c>
      <c r="AB28" s="58">
        <f t="shared" si="9"/>
        <v>2.7856492574825046E-8</v>
      </c>
      <c r="AC28" s="55">
        <v>507.17250000000001</v>
      </c>
      <c r="AD28" s="56">
        <v>507.17250000000001</v>
      </c>
      <c r="AE28" s="56">
        <v>30.000620000000001</v>
      </c>
      <c r="AF28" s="57">
        <f t="shared" si="10"/>
        <v>2.7856492574825046E-8</v>
      </c>
      <c r="AG28" s="58">
        <f t="shared" si="11"/>
        <v>2.7856492574825046E-8</v>
      </c>
      <c r="AH28" s="29">
        <v>507.16390000000001</v>
      </c>
      <c r="AI28" s="30">
        <v>507.17250000000001</v>
      </c>
      <c r="AJ28" s="31">
        <v>1.6799999999999998E-5</v>
      </c>
      <c r="AK28" s="30">
        <v>48.394559999999998</v>
      </c>
      <c r="AL28" s="31">
        <f t="shared" si="12"/>
        <v>2.7856492574825046E-8</v>
      </c>
      <c r="AM28" s="29">
        <v>507.17250000000001</v>
      </c>
      <c r="AN28" s="30">
        <v>507.17250000000001</v>
      </c>
      <c r="AO28" s="31">
        <v>0</v>
      </c>
      <c r="AP28" s="30">
        <v>7.9511070000000004</v>
      </c>
      <c r="AQ28" s="32">
        <f t="shared" si="13"/>
        <v>2.7856492574825046E-8</v>
      </c>
      <c r="AR28" s="29">
        <v>507.17250000000001</v>
      </c>
      <c r="AS28" s="30">
        <v>507.17250000000001</v>
      </c>
      <c r="AT28" s="31">
        <v>0</v>
      </c>
      <c r="AU28" s="30">
        <v>8.3863299999999992</v>
      </c>
      <c r="AV28" s="32">
        <f t="shared" si="17"/>
        <v>2.7856492574825046E-8</v>
      </c>
      <c r="AW28" s="29">
        <v>507.17248594312463</v>
      </c>
      <c r="AX28" s="30">
        <v>507.17248594312468</v>
      </c>
      <c r="AY28" s="31">
        <v>0</v>
      </c>
      <c r="AZ28" s="30">
        <v>7.1068639755249023</v>
      </c>
      <c r="BA28" s="32">
        <f t="shared" si="18"/>
        <v>1.4032949206553422E-10</v>
      </c>
      <c r="BB28" s="45">
        <v>507.17248594312468</v>
      </c>
      <c r="BC28" s="45">
        <v>507.1724859431248</v>
      </c>
      <c r="BD28" s="45">
        <v>45.00101080741733</v>
      </c>
      <c r="BE28" s="31">
        <f t="shared" si="19"/>
        <v>1.4032949206553422E-10</v>
      </c>
      <c r="BF28" s="32">
        <f t="shared" si="20"/>
        <v>1.4032971622366758E-10</v>
      </c>
      <c r="BG28" s="45">
        <v>507.17248594312468</v>
      </c>
      <c r="BH28" s="45">
        <v>507.1724859431248</v>
      </c>
      <c r="BI28" s="45">
        <v>30.001299470104279</v>
      </c>
      <c r="BJ28" s="31">
        <f t="shared" si="21"/>
        <v>1.4032949206553422E-10</v>
      </c>
      <c r="BK28" s="32">
        <f t="shared" si="22"/>
        <v>1.4032971622366758E-10</v>
      </c>
      <c r="FH28">
        <v>507.17248587195343</v>
      </c>
      <c r="FI28">
        <v>507.17248587195343</v>
      </c>
      <c r="FJ28">
        <v>20.000951321609321</v>
      </c>
      <c r="FK28" s="31">
        <f t="shared" si="15"/>
        <v>0</v>
      </c>
      <c r="FL28" s="32">
        <f t="shared" si="16"/>
        <v>0</v>
      </c>
      <c r="GG28" s="89">
        <v>507.17248594312468</v>
      </c>
      <c r="GH28" s="89">
        <v>507.1724859431248</v>
      </c>
      <c r="GI28" s="89">
        <v>30.001111671142279</v>
      </c>
      <c r="GJ28" s="31">
        <f>(GG28-$B28)/$B28</f>
        <v>1.4032949206553422E-10</v>
      </c>
      <c r="GK28" s="32">
        <f>(GH28-$B28)/$B28</f>
        <v>1.4032971622366758E-10</v>
      </c>
      <c r="GL28" s="90">
        <v>507.17248594312468</v>
      </c>
      <c r="GM28" s="90">
        <v>507.1724859431248</v>
      </c>
      <c r="GN28" s="90">
        <v>32.03545463941991</v>
      </c>
      <c r="GO28" s="31">
        <f>(GL28-$B28)/$B28</f>
        <v>1.4032949206553422E-10</v>
      </c>
      <c r="GP28" s="32">
        <f>(GM28-$B28)/$B28</f>
        <v>1.4032971622366758E-10</v>
      </c>
      <c r="GQ28" s="91">
        <v>507.17248594312468</v>
      </c>
      <c r="GR28" s="91">
        <v>507.1724859431248</v>
      </c>
      <c r="GS28" s="91">
        <v>20.00155812129378</v>
      </c>
      <c r="GT28" s="31">
        <f>(GQ28-$B28)/$B28</f>
        <v>1.4032949206553422E-10</v>
      </c>
      <c r="GU28" s="32">
        <f>(GR28-$B28)/$B28</f>
        <v>1.4032971622366758E-10</v>
      </c>
      <c r="GV28" s="88">
        <v>507.17248594312468</v>
      </c>
      <c r="GW28" s="88">
        <v>507.1724859431248</v>
      </c>
      <c r="GX28" s="88">
        <v>21.451421969477089</v>
      </c>
      <c r="GY28" s="31">
        <f>(GV28-$B28)/$B28</f>
        <v>1.4032949206553422E-10</v>
      </c>
      <c r="GZ28" s="32">
        <f>(GW28-$B28)/$B28</f>
        <v>1.4032971622366758E-10</v>
      </c>
    </row>
    <row r="29" spans="1:208" x14ac:dyDescent="0.3">
      <c r="A29" s="28" t="s">
        <v>15</v>
      </c>
      <c r="B29" s="29">
        <f>MIN(C29,AI29,AN29,AS29,AX29,BB29,BG29,FH29,GG29,GL29,GQ29,GV29,D29,I29,N29,S29,X29,AC29)</f>
        <v>438.37168906861569</v>
      </c>
      <c r="C29" s="29">
        <v>438.37168906861569</v>
      </c>
      <c r="D29" s="55">
        <v>440.37169999999998</v>
      </c>
      <c r="E29" s="56">
        <v>441.7534</v>
      </c>
      <c r="F29" s="56">
        <v>60.085250000000002</v>
      </c>
      <c r="G29" s="57">
        <f t="shared" si="0"/>
        <v>4.5623633579841682E-3</v>
      </c>
      <c r="H29" s="58">
        <f t="shared" si="1"/>
        <v>7.7142548565789929E-3</v>
      </c>
      <c r="I29" s="56">
        <v>438.37169999999998</v>
      </c>
      <c r="J29" s="56">
        <v>438.37169999999998</v>
      </c>
      <c r="K29" s="56">
        <v>60.056550000000001</v>
      </c>
      <c r="L29" s="57">
        <f t="shared" si="2"/>
        <v>2.4936337254228486E-8</v>
      </c>
      <c r="M29" s="57">
        <f t="shared" si="3"/>
        <v>2.4936337254228486E-8</v>
      </c>
      <c r="N29" s="55">
        <v>438.37169999999998</v>
      </c>
      <c r="O29" s="56">
        <v>438.37169999999998</v>
      </c>
      <c r="P29" s="56">
        <v>60.000573670000001</v>
      </c>
      <c r="Q29" s="57">
        <f t="shared" si="4"/>
        <v>2.4936337254228486E-8</v>
      </c>
      <c r="R29" s="58">
        <f t="shared" si="5"/>
        <v>2.4936337254228486E-8</v>
      </c>
      <c r="S29" s="55">
        <v>438.81560000000002</v>
      </c>
      <c r="T29" s="56">
        <v>439.77550000000002</v>
      </c>
      <c r="U29" s="56">
        <v>60.00067</v>
      </c>
      <c r="V29" s="57">
        <f t="shared" si="6"/>
        <v>1.0126359490218826E-3</v>
      </c>
      <c r="W29" s="58">
        <f t="shared" si="7"/>
        <v>3.2023302744913296E-3</v>
      </c>
      <c r="X29" s="55">
        <v>438.37169999999998</v>
      </c>
      <c r="Y29" s="56">
        <v>438.37169999999998</v>
      </c>
      <c r="Z29" s="56">
        <v>30.039680000000001</v>
      </c>
      <c r="AA29" s="57">
        <f t="shared" si="8"/>
        <v>2.4936337254228486E-8</v>
      </c>
      <c r="AB29" s="58">
        <f t="shared" si="9"/>
        <v>2.4936337254228486E-8</v>
      </c>
      <c r="AC29" s="55">
        <v>438.37169999999998</v>
      </c>
      <c r="AD29" s="56">
        <v>438.37169999999998</v>
      </c>
      <c r="AE29" s="56">
        <v>30.00066</v>
      </c>
      <c r="AF29" s="57">
        <f t="shared" si="10"/>
        <v>2.4936337254228486E-8</v>
      </c>
      <c r="AG29" s="58">
        <f t="shared" si="11"/>
        <v>2.4936337254228486E-8</v>
      </c>
      <c r="AH29" s="29">
        <v>417.88470000000001</v>
      </c>
      <c r="AI29" s="30">
        <v>466.94110000000001</v>
      </c>
      <c r="AJ29" s="31">
        <v>0.105059</v>
      </c>
      <c r="AK29" s="30">
        <v>60.005409999999998</v>
      </c>
      <c r="AL29" s="31">
        <f t="shared" si="12"/>
        <v>6.5171660588037E-2</v>
      </c>
      <c r="AM29" s="29">
        <v>438.37169999999998</v>
      </c>
      <c r="AN29" s="30">
        <v>438.37169999999998</v>
      </c>
      <c r="AO29" s="31">
        <v>0</v>
      </c>
      <c r="AP29" s="30">
        <v>15.50484</v>
      </c>
      <c r="AQ29" s="32">
        <f t="shared" si="13"/>
        <v>2.4936337254228486E-8</v>
      </c>
      <c r="AR29" s="29">
        <v>438.37169999999998</v>
      </c>
      <c r="AS29" s="30">
        <v>438.37169999999998</v>
      </c>
      <c r="AT29" s="31">
        <v>0</v>
      </c>
      <c r="AU29" s="30">
        <v>16.155539999999998</v>
      </c>
      <c r="AV29" s="32">
        <f t="shared" si="17"/>
        <v>2.4936337254228486E-8</v>
      </c>
      <c r="AW29" s="29">
        <v>438.37168906861552</v>
      </c>
      <c r="AX29" s="30">
        <v>438.37168906861569</v>
      </c>
      <c r="AY29" s="31">
        <v>0</v>
      </c>
      <c r="AZ29" s="30">
        <v>14.093453884124759</v>
      </c>
      <c r="BA29" s="32">
        <f t="shared" si="18"/>
        <v>0</v>
      </c>
      <c r="BB29" s="45">
        <v>438.37168906861569</v>
      </c>
      <c r="BC29" s="45">
        <v>438.37168906861558</v>
      </c>
      <c r="BD29" s="45">
        <v>45.000793380662799</v>
      </c>
      <c r="BE29" s="31">
        <f t="shared" si="19"/>
        <v>0</v>
      </c>
      <c r="BF29" s="32">
        <f t="shared" si="20"/>
        <v>-2.5933891388643328E-16</v>
      </c>
      <c r="BG29" s="45">
        <v>438.37168906861569</v>
      </c>
      <c r="BH29" s="45">
        <v>438.37168906861558</v>
      </c>
      <c r="BI29" s="45">
        <v>30.000829701125621</v>
      </c>
      <c r="BJ29" s="31">
        <f t="shared" si="21"/>
        <v>0</v>
      </c>
      <c r="BK29" s="32">
        <f t="shared" si="22"/>
        <v>-2.5933891388643328E-16</v>
      </c>
      <c r="FH29">
        <v>438.37168906862138</v>
      </c>
      <c r="FI29">
        <v>438.37168906862138</v>
      </c>
      <c r="FJ29">
        <v>20.00133647946641</v>
      </c>
      <c r="FK29" s="31">
        <f t="shared" si="15"/>
        <v>1.2966945694321664E-14</v>
      </c>
      <c r="FL29" s="32">
        <f t="shared" si="16"/>
        <v>1.2966945694321664E-14</v>
      </c>
      <c r="GG29" s="89">
        <v>438.37168906861569</v>
      </c>
      <c r="GH29" s="89">
        <v>438.37168906861558</v>
      </c>
      <c r="GI29" s="89">
        <v>30.00108415195718</v>
      </c>
      <c r="GJ29" s="31">
        <f>(GG29-$B29)/$B29</f>
        <v>0</v>
      </c>
      <c r="GK29" s="32">
        <f>(GH29-$B29)/$B29</f>
        <v>-2.5933891388643328E-16</v>
      </c>
      <c r="GL29" s="90">
        <v>438.37168906861569</v>
      </c>
      <c r="GM29" s="90">
        <v>438.37168906861558</v>
      </c>
      <c r="GN29" s="90">
        <v>31.564535696804519</v>
      </c>
      <c r="GO29" s="31">
        <f>(GL29-$B29)/$B29</f>
        <v>0</v>
      </c>
      <c r="GP29" s="32">
        <f>(GM29-$B29)/$B29</f>
        <v>-2.5933891388643328E-16</v>
      </c>
      <c r="GQ29" s="91">
        <v>438.37168906861569</v>
      </c>
      <c r="GR29" s="91">
        <v>438.37168906861558</v>
      </c>
      <c r="GS29" s="91">
        <v>20.00145442821086</v>
      </c>
      <c r="GT29" s="31">
        <f>(GQ29-$B29)/$B29</f>
        <v>0</v>
      </c>
      <c r="GU29" s="32">
        <f>(GR29-$B29)/$B29</f>
        <v>-2.5933891388643328E-16</v>
      </c>
      <c r="GV29" s="88">
        <v>438.37168906861569</v>
      </c>
      <c r="GW29" s="88">
        <v>438.37168906861558</v>
      </c>
      <c r="GX29" s="88">
        <v>21.720096460729842</v>
      </c>
      <c r="GY29" s="31">
        <f>(GV29-$B29)/$B29</f>
        <v>0</v>
      </c>
      <c r="GZ29" s="32">
        <f>(GW29-$B29)/$B29</f>
        <v>-2.5933891388643328E-16</v>
      </c>
    </row>
    <row r="30" spans="1:208" x14ac:dyDescent="0.3">
      <c r="A30" s="28" t="s">
        <v>45</v>
      </c>
      <c r="B30" s="29">
        <f>MIN(C30,AI30,AN30,AS30,AX30,BB30,BG30,FH30,GG30,GL30,GQ30,GV30,D30,I30,N30,S30,X30,AC30)</f>
        <v>601.67269999999996</v>
      </c>
      <c r="C30" s="29">
        <v>601.67271949049598</v>
      </c>
      <c r="D30" s="55">
        <v>637.60400000000004</v>
      </c>
      <c r="E30" s="56">
        <v>646.15179999999998</v>
      </c>
      <c r="F30" s="56">
        <v>60.13503</v>
      </c>
      <c r="G30" s="57">
        <f t="shared" si="0"/>
        <v>5.9719013343966044E-2</v>
      </c>
      <c r="H30" s="58">
        <f t="shared" si="1"/>
        <v>7.3925740689248523E-2</v>
      </c>
      <c r="I30" s="56">
        <v>603.15160000000003</v>
      </c>
      <c r="J30" s="56">
        <v>603.15160000000003</v>
      </c>
      <c r="K30" s="56">
        <v>60.000839999999997</v>
      </c>
      <c r="L30" s="57">
        <f t="shared" si="2"/>
        <v>2.4579808922692804E-3</v>
      </c>
      <c r="M30" s="57">
        <f t="shared" si="3"/>
        <v>2.4579808922692804E-3</v>
      </c>
      <c r="N30" s="55">
        <v>603.15160000000003</v>
      </c>
      <c r="O30" s="56">
        <v>603.15160000000003</v>
      </c>
      <c r="P30" s="56">
        <v>60.045722329999997</v>
      </c>
      <c r="Q30" s="57">
        <f t="shared" si="4"/>
        <v>2.4579808922692804E-3</v>
      </c>
      <c r="R30" s="58">
        <f t="shared" si="5"/>
        <v>2.4579808922692804E-3</v>
      </c>
      <c r="S30" s="55">
        <v>603.91470000000004</v>
      </c>
      <c r="T30" s="56">
        <v>603.91470000000004</v>
      </c>
      <c r="U30" s="56">
        <v>60.00074</v>
      </c>
      <c r="V30" s="57">
        <f t="shared" si="6"/>
        <v>3.7262784234685662E-3</v>
      </c>
      <c r="W30" s="58">
        <f t="shared" si="7"/>
        <v>3.7262784234685662E-3</v>
      </c>
      <c r="X30" s="55">
        <v>601.67269999999996</v>
      </c>
      <c r="Y30" s="56">
        <v>601.67269999999996</v>
      </c>
      <c r="Z30" s="56">
        <v>30.022079999999999</v>
      </c>
      <c r="AA30" s="57">
        <f t="shared" si="8"/>
        <v>0</v>
      </c>
      <c r="AB30" s="58">
        <f t="shared" si="9"/>
        <v>0</v>
      </c>
      <c r="AC30" s="55">
        <v>601.67269999999996</v>
      </c>
      <c r="AD30" s="56">
        <v>601.67269999999996</v>
      </c>
      <c r="AE30" s="56">
        <v>30.00067</v>
      </c>
      <c r="AF30" s="57">
        <f t="shared" si="10"/>
        <v>0</v>
      </c>
      <c r="AG30" s="58">
        <f t="shared" si="11"/>
        <v>0</v>
      </c>
      <c r="AH30" s="29">
        <v>592.57749999999999</v>
      </c>
      <c r="AI30" s="30">
        <v>615.36689999999999</v>
      </c>
      <c r="AJ30" s="31">
        <v>3.7033999999999997E-2</v>
      </c>
      <c r="AK30" s="30">
        <v>60.008710000000001</v>
      </c>
      <c r="AL30" s="31">
        <f t="shared" si="12"/>
        <v>2.2760214980669765E-2</v>
      </c>
      <c r="AM30" s="29">
        <v>593.98540000000003</v>
      </c>
      <c r="AN30" s="30">
        <v>603.15160000000003</v>
      </c>
      <c r="AO30" s="31">
        <v>1.5197E-2</v>
      </c>
      <c r="AP30" s="30">
        <v>20.002050000000001</v>
      </c>
      <c r="AQ30" s="32">
        <f t="shared" si="13"/>
        <v>2.4579808922692804E-3</v>
      </c>
      <c r="AR30" s="29">
        <v>595.678</v>
      </c>
      <c r="AS30" s="30">
        <v>603.15160000000003</v>
      </c>
      <c r="AT30" s="31">
        <v>1.2390999999999999E-2</v>
      </c>
      <c r="AU30" s="30">
        <v>40.004869999999997</v>
      </c>
      <c r="AV30" s="32">
        <f t="shared" si="17"/>
        <v>2.4579808922692804E-3</v>
      </c>
      <c r="AW30" s="29">
        <v>597.01295975611094</v>
      </c>
      <c r="AX30" s="30">
        <v>601.67271949049598</v>
      </c>
      <c r="AY30" s="31">
        <v>7.7446751089709767E-3</v>
      </c>
      <c r="AZ30" s="30">
        <v>60.00308895111084</v>
      </c>
      <c r="BA30" s="32">
        <f t="shared" si="18"/>
        <v>3.2393851366948842E-8</v>
      </c>
      <c r="BB30" s="45">
        <v>603.15157828778274</v>
      </c>
      <c r="BC30" s="45">
        <v>603.15157828778285</v>
      </c>
      <c r="BD30" s="45">
        <v>45.001423151791087</v>
      </c>
      <c r="BE30" s="31">
        <f t="shared" si="19"/>
        <v>2.4579448058434047E-3</v>
      </c>
      <c r="BF30" s="32">
        <f t="shared" si="20"/>
        <v>2.4579448058435938E-3</v>
      </c>
      <c r="BG30" s="45">
        <v>603.15157828778274</v>
      </c>
      <c r="BH30" s="45">
        <v>603.15157828778285</v>
      </c>
      <c r="BI30" s="45">
        <v>30.001684422045951</v>
      </c>
      <c r="BJ30" s="31">
        <f t="shared" si="21"/>
        <v>2.4579448058434047E-3</v>
      </c>
      <c r="BK30" s="32">
        <f t="shared" si="22"/>
        <v>2.4579448058435938E-3</v>
      </c>
      <c r="FH30">
        <v>601.67271949049598</v>
      </c>
      <c r="FI30">
        <v>601.67271949049598</v>
      </c>
      <c r="FJ30">
        <v>20.001416591089221</v>
      </c>
      <c r="FK30" s="31">
        <f t="shared" si="15"/>
        <v>3.2393851366948842E-8</v>
      </c>
      <c r="FL30" s="32">
        <f t="shared" si="16"/>
        <v>3.2393851366948842E-8</v>
      </c>
      <c r="GG30" s="89">
        <v>603.15157828778274</v>
      </c>
      <c r="GH30" s="89">
        <v>603.15157828778285</v>
      </c>
      <c r="GI30" s="89">
        <v>30.00142018608749</v>
      </c>
      <c r="GJ30" s="31">
        <f>(GG30-$B30)/$B30</f>
        <v>2.4579448058434047E-3</v>
      </c>
      <c r="GK30" s="32">
        <f>(GH30-$B30)/$B30</f>
        <v>2.4579448058435938E-3</v>
      </c>
      <c r="GL30" s="90">
        <v>601.67271949049598</v>
      </c>
      <c r="GM30" s="90">
        <v>602.85580652832539</v>
      </c>
      <c r="GN30" s="90">
        <v>31.30090525867417</v>
      </c>
      <c r="GO30" s="31">
        <f>(GL30-$B30)/$B30</f>
        <v>3.2393851366948842E-8</v>
      </c>
      <c r="GP30" s="32">
        <f>(GM30-$B30)/$B30</f>
        <v>1.9663623234449971E-3</v>
      </c>
      <c r="GQ30" s="91">
        <v>603.15157828778274</v>
      </c>
      <c r="GR30" s="91">
        <v>603.15157828778285</v>
      </c>
      <c r="GS30" s="91">
        <v>20.001560123357919</v>
      </c>
      <c r="GT30" s="31">
        <f>(GQ30-$B30)/$B30</f>
        <v>2.4579448058434047E-3</v>
      </c>
      <c r="GU30" s="32">
        <f>(GR30-$B30)/$B30</f>
        <v>2.4579448058435938E-3</v>
      </c>
      <c r="GV30" s="88">
        <v>603.15157828778274</v>
      </c>
      <c r="GW30" s="88">
        <v>603.15157828778285</v>
      </c>
      <c r="GX30" s="88">
        <v>21.535602155048402</v>
      </c>
      <c r="GY30" s="31">
        <f>(GV30-$B30)/$B30</f>
        <v>2.4579448058434047E-3</v>
      </c>
      <c r="GZ30" s="32">
        <f>(GW30-$B30)/$B30</f>
        <v>2.4579448058435938E-3</v>
      </c>
    </row>
    <row r="31" spans="1:208" x14ac:dyDescent="0.3">
      <c r="A31" s="28" t="s">
        <v>34</v>
      </c>
      <c r="B31" s="29">
        <f>MIN(C31,AI31,AN31,AS31,AX31,BB31,BG31,FH31,GG31,GL31,GQ31,GV31,D31,I31,N31,S31,X31,AC31)</f>
        <v>590.97095728322347</v>
      </c>
      <c r="C31" s="29">
        <v>590.97095728322347</v>
      </c>
      <c r="D31" s="55">
        <v>614.90419999999995</v>
      </c>
      <c r="E31" s="56">
        <v>627.495</v>
      </c>
      <c r="F31" s="56">
        <v>60.011710000000001</v>
      </c>
      <c r="G31" s="57">
        <f t="shared" si="0"/>
        <v>4.0498170716884219E-2</v>
      </c>
      <c r="H31" s="58">
        <f t="shared" si="1"/>
        <v>6.1803447811856427E-2</v>
      </c>
      <c r="I31" s="56">
        <v>592.18140000000005</v>
      </c>
      <c r="J31" s="56">
        <v>593.44179999999994</v>
      </c>
      <c r="K31" s="56">
        <v>60.00074</v>
      </c>
      <c r="L31" s="57">
        <f t="shared" si="2"/>
        <v>2.0482270775896648E-3</v>
      </c>
      <c r="M31" s="57">
        <f t="shared" si="3"/>
        <v>4.1809883993881615E-3</v>
      </c>
      <c r="N31" s="55">
        <v>592.18140000000005</v>
      </c>
      <c r="O31" s="56">
        <v>593.23170000000005</v>
      </c>
      <c r="P31" s="56">
        <v>60.003469760000002</v>
      </c>
      <c r="Q31" s="57">
        <f t="shared" si="4"/>
        <v>2.0482270775896648E-3</v>
      </c>
      <c r="R31" s="58">
        <f t="shared" si="5"/>
        <v>3.8254717747375072E-3</v>
      </c>
      <c r="S31" s="55">
        <v>592.70259999999996</v>
      </c>
      <c r="T31" s="56">
        <v>593.96299999999997</v>
      </c>
      <c r="U31" s="56">
        <v>60.046300000000002</v>
      </c>
      <c r="V31" s="57">
        <f t="shared" si="6"/>
        <v>2.9301655105643367E-3</v>
      </c>
      <c r="W31" s="58">
        <f t="shared" si="7"/>
        <v>5.0629268323630254E-3</v>
      </c>
      <c r="X31" s="55">
        <v>592.18140000000005</v>
      </c>
      <c r="Y31" s="56">
        <v>593.24789999999996</v>
      </c>
      <c r="Z31" s="56">
        <v>30.1097</v>
      </c>
      <c r="AA31" s="57">
        <f t="shared" si="8"/>
        <v>2.0482270775896648E-3</v>
      </c>
      <c r="AB31" s="58">
        <f t="shared" si="9"/>
        <v>3.8528842893463234E-3</v>
      </c>
      <c r="AC31" s="55">
        <v>592.18140000000005</v>
      </c>
      <c r="AD31" s="56">
        <v>593.24789999999996</v>
      </c>
      <c r="AE31" s="56">
        <v>30.000589999999999</v>
      </c>
      <c r="AF31" s="57">
        <f t="shared" si="10"/>
        <v>2.0482270775896648E-3</v>
      </c>
      <c r="AG31" s="58">
        <f t="shared" si="11"/>
        <v>3.8528842893463234E-3</v>
      </c>
      <c r="AH31" s="29">
        <v>580.33130000000006</v>
      </c>
      <c r="AI31" s="30">
        <v>600.36279999999999</v>
      </c>
      <c r="AJ31" s="31">
        <v>3.3366E-2</v>
      </c>
      <c r="AK31" s="30">
        <v>60.01126</v>
      </c>
      <c r="AL31" s="31">
        <f t="shared" si="12"/>
        <v>1.5892223807329117E-2</v>
      </c>
      <c r="AM31" s="29">
        <v>581.73710000000005</v>
      </c>
      <c r="AN31" s="30">
        <v>594.28210000000001</v>
      </c>
      <c r="AO31" s="31">
        <v>2.1108999999999999E-2</v>
      </c>
      <c r="AP31" s="30">
        <v>20.00638</v>
      </c>
      <c r="AQ31" s="32">
        <f t="shared" si="13"/>
        <v>5.6028856849384481E-3</v>
      </c>
      <c r="AR31" s="29">
        <v>583.05259999999998</v>
      </c>
      <c r="AS31" s="30">
        <v>594.28210000000001</v>
      </c>
      <c r="AT31" s="31">
        <v>1.8896E-2</v>
      </c>
      <c r="AU31" s="30">
        <v>40.008400000000002</v>
      </c>
      <c r="AV31" s="32">
        <f t="shared" si="17"/>
        <v>5.6028856849384481E-3</v>
      </c>
      <c r="AW31" s="29">
        <v>584.95903337379161</v>
      </c>
      <c r="AX31" s="30">
        <v>591.78691486321407</v>
      </c>
      <c r="AY31" s="31">
        <v>1.1537736502674339E-2</v>
      </c>
      <c r="AZ31" s="30">
        <v>60.003986835479743</v>
      </c>
      <c r="BA31" s="32">
        <f t="shared" si="18"/>
        <v>1.380706733443665E-3</v>
      </c>
      <c r="BB31" s="45">
        <v>592.18136358775041</v>
      </c>
      <c r="BC31" s="45">
        <v>592.39143386051194</v>
      </c>
      <c r="BD31" s="45">
        <v>45.001044918410479</v>
      </c>
      <c r="BE31" s="31">
        <f t="shared" si="19"/>
        <v>2.0481654633103278E-3</v>
      </c>
      <c r="BF31" s="32">
        <f t="shared" si="20"/>
        <v>2.4036317855933207E-3</v>
      </c>
      <c r="BG31" s="45">
        <v>592.18136358775041</v>
      </c>
      <c r="BH31" s="45">
        <v>592.60150413327324</v>
      </c>
      <c r="BI31" s="45">
        <v>30.001808197237551</v>
      </c>
      <c r="BJ31" s="31">
        <f t="shared" si="21"/>
        <v>2.0481654633103278E-3</v>
      </c>
      <c r="BK31" s="32">
        <f t="shared" si="22"/>
        <v>2.7590981078759289E-3</v>
      </c>
      <c r="FH31">
        <v>592.18136358775041</v>
      </c>
      <c r="FI31">
        <v>592.81157429415612</v>
      </c>
      <c r="FJ31">
        <v>20.001044788770379</v>
      </c>
      <c r="FK31" s="31">
        <f t="shared" si="15"/>
        <v>2.0481654633103278E-3</v>
      </c>
      <c r="FL31" s="32">
        <f t="shared" si="16"/>
        <v>3.1145642408456444E-3</v>
      </c>
      <c r="GG31" s="89">
        <v>592.18136358775041</v>
      </c>
      <c r="GH31" s="89">
        <v>593.03787244481293</v>
      </c>
      <c r="GI31" s="89">
        <v>30.557831394951791</v>
      </c>
      <c r="GJ31" s="31">
        <f>(GG31-$B31)/$B31</f>
        <v>2.0481654633103278E-3</v>
      </c>
      <c r="GK31" s="32">
        <f>(GH31-$B31)/$B31</f>
        <v>3.4974902507753729E-3</v>
      </c>
      <c r="GL31" s="90">
        <v>594.28206631536466</v>
      </c>
      <c r="GM31" s="90">
        <v>594.28206631536455</v>
      </c>
      <c r="GN31" s="90">
        <v>31.111269329395149</v>
      </c>
      <c r="GO31" s="31">
        <f>(GL31-$B31)/$B31</f>
        <v>5.6028286861385251E-3</v>
      </c>
      <c r="GP31" s="32">
        <f>(GM31-$B31)/$B31</f>
        <v>5.6028286861383326E-3</v>
      </c>
      <c r="GQ31" s="91">
        <v>592.18136358775041</v>
      </c>
      <c r="GR31" s="91">
        <v>593.24794271757435</v>
      </c>
      <c r="GS31" s="91">
        <v>20.0199298853986</v>
      </c>
      <c r="GT31" s="31">
        <f>(GQ31-$B31)/$B31</f>
        <v>2.0481654633103278E-3</v>
      </c>
      <c r="GU31" s="32">
        <f>(GR31-$B31)/$B31</f>
        <v>3.8529565730581732E-3</v>
      </c>
      <c r="GV31" s="88">
        <v>594.28206631536466</v>
      </c>
      <c r="GW31" s="88">
        <v>594.28206631536455</v>
      </c>
      <c r="GX31" s="88">
        <v>20.981636546645309</v>
      </c>
      <c r="GY31" s="31">
        <f>(GV31-$B31)/$B31</f>
        <v>5.6028286861385251E-3</v>
      </c>
      <c r="GZ31" s="32">
        <f>(GW31-$B31)/$B31</f>
        <v>5.6028286861383326E-3</v>
      </c>
    </row>
    <row r="32" spans="1:208" x14ac:dyDescent="0.3">
      <c r="A32" s="28" t="s">
        <v>42</v>
      </c>
      <c r="B32" s="29">
        <f>MIN(C32,AI32,AN32,AS32,AX32,BB32,BG32,FH32,GG32,GL32,GQ32,GV32,D32,I32,N32,S32,X32,AC32)</f>
        <v>589.39290000000005</v>
      </c>
      <c r="C32" s="29">
        <v>589.39294281586876</v>
      </c>
      <c r="D32" s="55">
        <v>621.12980000000005</v>
      </c>
      <c r="E32" s="56">
        <v>638.50070000000005</v>
      </c>
      <c r="F32" s="56">
        <v>60.001069999999999</v>
      </c>
      <c r="G32" s="57">
        <f t="shared" si="0"/>
        <v>5.3846763339022219E-2</v>
      </c>
      <c r="H32" s="58">
        <f t="shared" si="1"/>
        <v>8.3319293462815705E-2</v>
      </c>
      <c r="I32" s="56">
        <v>589.39290000000005</v>
      </c>
      <c r="J32" s="56">
        <v>589.39290000000005</v>
      </c>
      <c r="K32" s="56">
        <v>60.000729999999997</v>
      </c>
      <c r="L32" s="57">
        <f t="shared" si="2"/>
        <v>0</v>
      </c>
      <c r="M32" s="57">
        <f t="shared" si="3"/>
        <v>0</v>
      </c>
      <c r="N32" s="55">
        <v>589.39290000000005</v>
      </c>
      <c r="O32" s="56">
        <v>589.39290000000005</v>
      </c>
      <c r="P32" s="56">
        <v>60.073703999999999</v>
      </c>
      <c r="Q32" s="57">
        <f t="shared" si="4"/>
        <v>0</v>
      </c>
      <c r="R32" s="58">
        <f t="shared" si="5"/>
        <v>0</v>
      </c>
      <c r="S32" s="55">
        <v>589.39290000000005</v>
      </c>
      <c r="T32" s="56">
        <v>589.39290000000005</v>
      </c>
      <c r="U32" s="56">
        <v>60.00067</v>
      </c>
      <c r="V32" s="57">
        <f t="shared" si="6"/>
        <v>0</v>
      </c>
      <c r="W32" s="58">
        <f t="shared" si="7"/>
        <v>0</v>
      </c>
      <c r="X32" s="55">
        <v>593.81219999999996</v>
      </c>
      <c r="Y32" s="56">
        <v>593.88250000000005</v>
      </c>
      <c r="Z32" s="56">
        <v>30.000730000000001</v>
      </c>
      <c r="AA32" s="57">
        <f t="shared" si="8"/>
        <v>7.498054353895181E-3</v>
      </c>
      <c r="AB32" s="58">
        <f t="shared" si="9"/>
        <v>7.6173296285041697E-3</v>
      </c>
      <c r="AC32" s="55">
        <v>593.81219999999996</v>
      </c>
      <c r="AD32" s="56">
        <v>593.88250000000005</v>
      </c>
      <c r="AE32" s="56">
        <v>30.069739999999999</v>
      </c>
      <c r="AF32" s="57">
        <f t="shared" si="10"/>
        <v>7.498054353895181E-3</v>
      </c>
      <c r="AG32" s="58">
        <f t="shared" si="11"/>
        <v>7.6173296285041697E-3</v>
      </c>
      <c r="AH32" s="29">
        <v>577.24829999999997</v>
      </c>
      <c r="AI32" s="30">
        <v>599.55430000000001</v>
      </c>
      <c r="AJ32" s="31">
        <v>3.7204000000000001E-2</v>
      </c>
      <c r="AK32" s="30">
        <v>60.008740000000003</v>
      </c>
      <c r="AL32" s="31">
        <f t="shared" si="12"/>
        <v>1.7240451997300878E-2</v>
      </c>
      <c r="AM32" s="29">
        <v>589.34609999999998</v>
      </c>
      <c r="AN32" s="30">
        <v>589.39290000000005</v>
      </c>
      <c r="AO32" s="31">
        <v>7.9400000000000006E-5</v>
      </c>
      <c r="AP32" s="30">
        <v>14.495939999999999</v>
      </c>
      <c r="AQ32" s="32">
        <f t="shared" si="13"/>
        <v>0</v>
      </c>
      <c r="AR32" s="29">
        <v>589.34609999999998</v>
      </c>
      <c r="AS32" s="30">
        <v>589.39290000000005</v>
      </c>
      <c r="AT32" s="31">
        <v>7.9400000000000006E-5</v>
      </c>
      <c r="AU32" s="30">
        <v>14.84613</v>
      </c>
      <c r="AV32" s="32">
        <f t="shared" si="17"/>
        <v>0</v>
      </c>
      <c r="AW32" s="29">
        <v>589.34613190541745</v>
      </c>
      <c r="AX32" s="30">
        <v>589.39294281586876</v>
      </c>
      <c r="AY32" s="31">
        <v>7.9422244568380738E-5</v>
      </c>
      <c r="AZ32" s="30">
        <v>12.810527086257929</v>
      </c>
      <c r="BA32" s="32">
        <f t="shared" si="18"/>
        <v>7.2644018463782274E-8</v>
      </c>
      <c r="BB32" s="45">
        <v>589.39294281586876</v>
      </c>
      <c r="BC32" s="45">
        <v>589.39294281586888</v>
      </c>
      <c r="BD32" s="45">
        <v>45.001340013183651</v>
      </c>
      <c r="BE32" s="31">
        <f t="shared" si="19"/>
        <v>7.2644018463782274E-8</v>
      </c>
      <c r="BF32" s="32">
        <f t="shared" si="20"/>
        <v>7.264401865667031E-8</v>
      </c>
      <c r="BG32" s="45">
        <v>589.39294281586876</v>
      </c>
      <c r="BH32" s="45">
        <v>589.39294281586888</v>
      </c>
      <c r="BI32" s="45">
        <v>30.001328102871771</v>
      </c>
      <c r="BJ32" s="31">
        <f t="shared" si="21"/>
        <v>7.2644018463782274E-8</v>
      </c>
      <c r="BK32" s="32">
        <f t="shared" si="22"/>
        <v>7.264401865667031E-8</v>
      </c>
      <c r="FH32">
        <v>589.39294281586876</v>
      </c>
      <c r="FI32">
        <v>589.39294281586888</v>
      </c>
      <c r="FJ32">
        <v>20.00118067124858</v>
      </c>
      <c r="FK32" s="31">
        <f t="shared" si="15"/>
        <v>7.2644018463782274E-8</v>
      </c>
      <c r="FL32" s="32">
        <f t="shared" si="16"/>
        <v>7.264401865667031E-8</v>
      </c>
      <c r="GG32" s="89">
        <v>589.39294281586876</v>
      </c>
      <c r="GH32" s="89">
        <v>589.39294281586888</v>
      </c>
      <c r="GI32" s="89">
        <v>30.000970786158</v>
      </c>
      <c r="GJ32" s="31">
        <f>(GG32-$B32)/$B32</f>
        <v>7.2644018463782274E-8</v>
      </c>
      <c r="GK32" s="32">
        <f>(GH32-$B32)/$B32</f>
        <v>7.264401865667031E-8</v>
      </c>
      <c r="GL32" s="90">
        <v>589.39294281586876</v>
      </c>
      <c r="GM32" s="90">
        <v>589.39294281586888</v>
      </c>
      <c r="GN32" s="90">
        <v>31.135624512936921</v>
      </c>
      <c r="GO32" s="31">
        <f>(GL32-$B32)/$B32</f>
        <v>7.2644018463782274E-8</v>
      </c>
      <c r="GP32" s="32">
        <f>(GM32-$B32)/$B32</f>
        <v>7.264401865667031E-8</v>
      </c>
      <c r="GQ32" s="91">
        <v>589.39294281586876</v>
      </c>
      <c r="GR32" s="91">
        <v>589.39294281586888</v>
      </c>
      <c r="GS32" s="91">
        <v>20.001493034977461</v>
      </c>
      <c r="GT32" s="31">
        <f>(GQ32-$B32)/$B32</f>
        <v>7.2644018463782274E-8</v>
      </c>
      <c r="GU32" s="32">
        <f>(GR32-$B32)/$B32</f>
        <v>7.264401865667031E-8</v>
      </c>
      <c r="GV32" s="88">
        <v>589.39294281586876</v>
      </c>
      <c r="GW32" s="88">
        <v>589.39294281586888</v>
      </c>
      <c r="GX32" s="88">
        <v>21.052337874285879</v>
      </c>
      <c r="GY32" s="31">
        <f>(GV32-$B32)/$B32</f>
        <v>7.2644018463782274E-8</v>
      </c>
      <c r="GZ32" s="32">
        <f>(GW32-$B32)/$B32</f>
        <v>7.264401865667031E-8</v>
      </c>
    </row>
    <row r="33" spans="1:208" x14ac:dyDescent="0.3">
      <c r="A33" s="28" t="s">
        <v>17</v>
      </c>
      <c r="B33" s="29">
        <f>MIN(C33,AI33,AN33,AS33,AX33,BB33,BG33,FH33,GG33,GL33,GQ33,GV33,D33,I33,N33,S33,X33,AC33)</f>
        <v>514.24090000000001</v>
      </c>
      <c r="C33" s="29">
        <v>514.24094522064638</v>
      </c>
      <c r="D33" s="55">
        <v>520.42729999999995</v>
      </c>
      <c r="E33" s="56">
        <v>529.61180000000002</v>
      </c>
      <c r="F33" s="56">
        <v>60.000549999999997</v>
      </c>
      <c r="G33" s="57">
        <f t="shared" si="0"/>
        <v>1.2030159405834765E-2</v>
      </c>
      <c r="H33" s="58">
        <f t="shared" si="1"/>
        <v>2.9890465733083474E-2</v>
      </c>
      <c r="I33" s="56">
        <v>514.24090000000001</v>
      </c>
      <c r="J33" s="56">
        <v>514.24090000000001</v>
      </c>
      <c r="K33" s="56">
        <v>60.001010000000001</v>
      </c>
      <c r="L33" s="57">
        <f t="shared" si="2"/>
        <v>0</v>
      </c>
      <c r="M33" s="57">
        <f t="shared" si="3"/>
        <v>0</v>
      </c>
      <c r="N33" s="55">
        <v>514.24090000000001</v>
      </c>
      <c r="O33" s="56">
        <v>514.24090000000001</v>
      </c>
      <c r="P33" s="56">
        <v>60.08786001</v>
      </c>
      <c r="Q33" s="57">
        <f t="shared" si="4"/>
        <v>0</v>
      </c>
      <c r="R33" s="58">
        <f t="shared" si="5"/>
        <v>0</v>
      </c>
      <c r="S33" s="55">
        <v>514.24090000000001</v>
      </c>
      <c r="T33" s="56">
        <v>514.24090000000001</v>
      </c>
      <c r="U33" s="56">
        <v>60.054639999999999</v>
      </c>
      <c r="V33" s="57">
        <f t="shared" si="6"/>
        <v>0</v>
      </c>
      <c r="W33" s="58">
        <f t="shared" si="7"/>
        <v>0</v>
      </c>
      <c r="X33" s="55">
        <v>514.24090000000001</v>
      </c>
      <c r="Y33" s="56">
        <v>514.24090000000001</v>
      </c>
      <c r="Z33" s="56">
        <v>30.000499999999999</v>
      </c>
      <c r="AA33" s="57">
        <f t="shared" si="8"/>
        <v>0</v>
      </c>
      <c r="AB33" s="58">
        <f t="shared" si="9"/>
        <v>0</v>
      </c>
      <c r="AC33" s="55">
        <v>514.24090000000001</v>
      </c>
      <c r="AD33" s="56">
        <v>514.24090000000001</v>
      </c>
      <c r="AE33" s="56">
        <v>30.000699999999998</v>
      </c>
      <c r="AF33" s="57">
        <f t="shared" si="10"/>
        <v>0</v>
      </c>
      <c r="AG33" s="58">
        <f t="shared" si="11"/>
        <v>0</v>
      </c>
      <c r="AH33" s="29">
        <v>514.19370000000004</v>
      </c>
      <c r="AI33" s="30">
        <v>514.24090000000001</v>
      </c>
      <c r="AJ33" s="31">
        <v>9.1899999999999998E-5</v>
      </c>
      <c r="AK33" s="30">
        <v>11.95762</v>
      </c>
      <c r="AL33" s="31">
        <f t="shared" si="12"/>
        <v>0</v>
      </c>
      <c r="AM33" s="29">
        <v>514.24090000000001</v>
      </c>
      <c r="AN33" s="30">
        <v>514.24090000000001</v>
      </c>
      <c r="AO33" s="31">
        <v>0</v>
      </c>
      <c r="AP33" s="30">
        <v>6.3450309999999996</v>
      </c>
      <c r="AQ33" s="32">
        <f t="shared" si="13"/>
        <v>0</v>
      </c>
      <c r="AR33" s="29">
        <v>514.24090000000001</v>
      </c>
      <c r="AS33" s="30">
        <v>514.24090000000001</v>
      </c>
      <c r="AT33" s="31">
        <v>0</v>
      </c>
      <c r="AU33" s="30">
        <v>6.5105120000000003</v>
      </c>
      <c r="AV33" s="32">
        <f t="shared" si="17"/>
        <v>0</v>
      </c>
      <c r="AW33" s="29">
        <v>514.24094522064672</v>
      </c>
      <c r="AX33" s="30">
        <v>514.24094522064684</v>
      </c>
      <c r="AY33" s="31">
        <v>0</v>
      </c>
      <c r="AZ33" s="30">
        <v>5.6598799228668213</v>
      </c>
      <c r="BA33" s="32">
        <f t="shared" si="18"/>
        <v>8.7936698199867037E-8</v>
      </c>
      <c r="BB33" s="45">
        <v>514.24094522064684</v>
      </c>
      <c r="BC33" s="45">
        <v>514.24094522064672</v>
      </c>
      <c r="BD33" s="45">
        <v>45.001125825941557</v>
      </c>
      <c r="BE33" s="31">
        <f t="shared" si="19"/>
        <v>8.7936698199867037E-8</v>
      </c>
      <c r="BF33" s="32">
        <f t="shared" si="20"/>
        <v>8.7936697978790022E-8</v>
      </c>
      <c r="BG33" s="45">
        <v>514.24094522064684</v>
      </c>
      <c r="BH33" s="45">
        <v>514.24094522064672</v>
      </c>
      <c r="BI33" s="45">
        <v>30.00102046001702</v>
      </c>
      <c r="BJ33" s="31">
        <f t="shared" si="21"/>
        <v>8.7936698199867037E-8</v>
      </c>
      <c r="BK33" s="32">
        <f t="shared" si="22"/>
        <v>8.7936697978790022E-8</v>
      </c>
      <c r="FH33">
        <v>514.24094522064684</v>
      </c>
      <c r="FI33">
        <v>514.24094522064672</v>
      </c>
      <c r="FJ33">
        <v>20.000603975541889</v>
      </c>
      <c r="FK33" s="31">
        <f t="shared" si="15"/>
        <v>8.7936698199867037E-8</v>
      </c>
      <c r="FL33" s="32">
        <f t="shared" si="16"/>
        <v>8.7936697978790022E-8</v>
      </c>
      <c r="GG33" s="89">
        <v>514.24094522064684</v>
      </c>
      <c r="GH33" s="89">
        <v>514.24094522064672</v>
      </c>
      <c r="GI33" s="89">
        <v>30.001735269557681</v>
      </c>
      <c r="GJ33" s="31">
        <f>(GG33-$B33)/$B33</f>
        <v>8.7936698199867037E-8</v>
      </c>
      <c r="GK33" s="32">
        <f>(GH33-$B33)/$B33</f>
        <v>8.7936697978790022E-8</v>
      </c>
      <c r="GL33" s="90">
        <v>514.24094522064684</v>
      </c>
      <c r="GM33" s="90">
        <v>514.24094522064672</v>
      </c>
      <c r="GN33" s="90">
        <v>31.820454464480282</v>
      </c>
      <c r="GO33" s="31">
        <f>(GL33-$B33)/$B33</f>
        <v>8.7936698199867037E-8</v>
      </c>
      <c r="GP33" s="32">
        <f>(GM33-$B33)/$B33</f>
        <v>8.7936697978790022E-8</v>
      </c>
      <c r="GQ33" s="91">
        <v>514.24094522064684</v>
      </c>
      <c r="GR33" s="91">
        <v>514.24094522064672</v>
      </c>
      <c r="GS33" s="91">
        <v>20.001369453407829</v>
      </c>
      <c r="GT33" s="31">
        <f>(GQ33-$B33)/$B33</f>
        <v>8.7936698199867037E-8</v>
      </c>
      <c r="GU33" s="32">
        <f>(GR33-$B33)/$B33</f>
        <v>8.7936697978790022E-8</v>
      </c>
      <c r="GV33" s="88">
        <v>514.24094522064684</v>
      </c>
      <c r="GW33" s="88">
        <v>514.24094522064672</v>
      </c>
      <c r="GX33" s="88">
        <v>21.771497680153701</v>
      </c>
      <c r="GY33" s="31">
        <f>(GV33-$B33)/$B33</f>
        <v>8.7936698199867037E-8</v>
      </c>
      <c r="GZ33" s="32">
        <f>(GW33-$B33)/$B33</f>
        <v>8.7936697978790022E-8</v>
      </c>
    </row>
    <row r="34" spans="1:208" x14ac:dyDescent="0.3">
      <c r="A34" s="28" t="s">
        <v>9</v>
      </c>
      <c r="B34" s="29">
        <f>MIN(C34,AI34,AN34,AS34,AX34,BB34,BG34,FH34,GG34,GL34,GQ34,GV34,D34,I34,N34,S34,X34,AC34)</f>
        <v>441.35610000000003</v>
      </c>
      <c r="C34" s="29">
        <v>441.35614834787327</v>
      </c>
      <c r="D34" s="55">
        <v>450.16730000000001</v>
      </c>
      <c r="E34" s="56">
        <v>461.62240000000003</v>
      </c>
      <c r="F34" s="56">
        <v>60.000450000000001</v>
      </c>
      <c r="G34" s="57">
        <f t="shared" si="0"/>
        <v>1.9963924821702894E-2</v>
      </c>
      <c r="H34" s="58">
        <f t="shared" si="1"/>
        <v>4.5918250591755728E-2</v>
      </c>
      <c r="I34" s="56">
        <v>441.35610000000003</v>
      </c>
      <c r="J34" s="56">
        <v>441.35610000000003</v>
      </c>
      <c r="K34" s="56">
        <v>60.041589999999999</v>
      </c>
      <c r="L34" s="57">
        <f t="shared" si="2"/>
        <v>0</v>
      </c>
      <c r="M34" s="57">
        <f t="shared" si="3"/>
        <v>0</v>
      </c>
      <c r="N34" s="55">
        <v>441.49009999999998</v>
      </c>
      <c r="O34" s="56">
        <v>442.73160000000001</v>
      </c>
      <c r="P34" s="56">
        <v>60.000955939999997</v>
      </c>
      <c r="Q34" s="57">
        <f t="shared" si="4"/>
        <v>3.0360971560143318E-4</v>
      </c>
      <c r="R34" s="58">
        <f t="shared" si="5"/>
        <v>3.1165310732082056E-3</v>
      </c>
      <c r="S34" s="55">
        <v>450.21030000000002</v>
      </c>
      <c r="T34" s="56">
        <v>451.65769999999998</v>
      </c>
      <c r="U34" s="56">
        <v>60.000720000000001</v>
      </c>
      <c r="V34" s="57">
        <f t="shared" si="6"/>
        <v>2.006135181999295E-2</v>
      </c>
      <c r="W34" s="58">
        <f t="shared" si="7"/>
        <v>2.334078989731863E-2</v>
      </c>
      <c r="X34" s="55">
        <v>441.35610000000003</v>
      </c>
      <c r="Y34" s="56">
        <v>441.35610000000003</v>
      </c>
      <c r="Z34" s="56">
        <v>30.000540000000001</v>
      </c>
      <c r="AA34" s="57">
        <f t="shared" si="8"/>
        <v>0</v>
      </c>
      <c r="AB34" s="58">
        <f t="shared" si="9"/>
        <v>0</v>
      </c>
      <c r="AC34" s="55">
        <v>441.35610000000003</v>
      </c>
      <c r="AD34" s="56">
        <v>441.35610000000003</v>
      </c>
      <c r="AE34" s="56">
        <v>30.00067</v>
      </c>
      <c r="AF34" s="57">
        <f t="shared" si="10"/>
        <v>0</v>
      </c>
      <c r="AG34" s="58">
        <f t="shared" si="11"/>
        <v>0</v>
      </c>
      <c r="AH34" s="29">
        <v>424.83359999999999</v>
      </c>
      <c r="AI34" s="30">
        <v>482.79739999999998</v>
      </c>
      <c r="AJ34" s="31">
        <v>0.120058</v>
      </c>
      <c r="AK34" s="30">
        <v>60.004510000000003</v>
      </c>
      <c r="AL34" s="31">
        <f t="shared" si="12"/>
        <v>9.3895382889236045E-2</v>
      </c>
      <c r="AM34" s="29">
        <v>437.44690000000003</v>
      </c>
      <c r="AN34" s="30">
        <v>441.49009999999998</v>
      </c>
      <c r="AO34" s="31">
        <v>9.1579999999999995E-3</v>
      </c>
      <c r="AP34" s="30">
        <v>20.003769999999999</v>
      </c>
      <c r="AQ34" s="32">
        <f t="shared" si="13"/>
        <v>3.0360971560143318E-4</v>
      </c>
      <c r="AR34" s="29">
        <v>441.31740000000002</v>
      </c>
      <c r="AS34" s="30">
        <v>441.35610000000003</v>
      </c>
      <c r="AT34" s="31">
        <v>8.7800000000000006E-5</v>
      </c>
      <c r="AU34" s="30">
        <v>22.65654</v>
      </c>
      <c r="AV34" s="32">
        <f t="shared" si="17"/>
        <v>0</v>
      </c>
      <c r="AW34" s="29">
        <v>441.31739538184382</v>
      </c>
      <c r="AX34" s="30">
        <v>441.356148347881</v>
      </c>
      <c r="AY34" s="31">
        <v>8.7804296331431413E-5</v>
      </c>
      <c r="AZ34" s="30">
        <v>19.68212199211121</v>
      </c>
      <c r="BA34" s="32">
        <f t="shared" si="18"/>
        <v>1.0954392830859748E-7</v>
      </c>
      <c r="BB34" s="45">
        <v>448.01229984653162</v>
      </c>
      <c r="BC34" s="45">
        <v>450.44223763969512</v>
      </c>
      <c r="BD34" s="45">
        <v>45.001033723540601</v>
      </c>
      <c r="BE34" s="31">
        <f t="shared" si="19"/>
        <v>1.5081245838749237E-2</v>
      </c>
      <c r="BF34" s="32">
        <f t="shared" si="20"/>
        <v>2.0586863169434148E-2</v>
      </c>
      <c r="BG34" s="45">
        <v>441.49007949099092</v>
      </c>
      <c r="BH34" s="45">
        <v>441.49007949099092</v>
      </c>
      <c r="BI34" s="45">
        <v>30.001599403284491</v>
      </c>
      <c r="BJ34" s="31">
        <f t="shared" si="21"/>
        <v>3.0356324743420563E-4</v>
      </c>
      <c r="BK34" s="32">
        <f t="shared" si="22"/>
        <v>3.0356324743420563E-4</v>
      </c>
      <c r="FH34">
        <v>441.356148347881</v>
      </c>
      <c r="FI34">
        <v>441.356148347881</v>
      </c>
      <c r="FJ34">
        <v>20.001277417689561</v>
      </c>
      <c r="FK34" s="31">
        <f t="shared" si="15"/>
        <v>1.0954392830859748E-7</v>
      </c>
      <c r="FL34" s="32">
        <f t="shared" si="16"/>
        <v>1.0954392830859748E-7</v>
      </c>
      <c r="GG34" s="89">
        <v>441.356148347881</v>
      </c>
      <c r="GH34" s="89">
        <v>441.356148347881</v>
      </c>
      <c r="GI34" s="89">
        <v>30.001802937407049</v>
      </c>
      <c r="GJ34" s="31">
        <f>(GG34-$B34)/$B34</f>
        <v>1.0954392830859748E-7</v>
      </c>
      <c r="GK34" s="32">
        <f>(GH34-$B34)/$B34</f>
        <v>1.0954392830859748E-7</v>
      </c>
      <c r="GL34" s="90">
        <v>441.356148347881</v>
      </c>
      <c r="GM34" s="90">
        <v>441.356148347881</v>
      </c>
      <c r="GN34" s="90">
        <v>31.81100219702348</v>
      </c>
      <c r="GO34" s="31">
        <f>(GL34-$B34)/$B34</f>
        <v>1.0954392830859748E-7</v>
      </c>
      <c r="GP34" s="32">
        <f>(GM34-$B34)/$B34</f>
        <v>1.0954392830859748E-7</v>
      </c>
      <c r="GQ34" s="91">
        <v>441.356148347881</v>
      </c>
      <c r="GR34" s="91">
        <v>441.356148347881</v>
      </c>
      <c r="GS34" s="91">
        <v>20.001443803124129</v>
      </c>
      <c r="GT34" s="31">
        <f>(GQ34-$B34)/$B34</f>
        <v>1.0954392830859748E-7</v>
      </c>
      <c r="GU34" s="32">
        <f>(GR34-$B34)/$B34</f>
        <v>1.0954392830859748E-7</v>
      </c>
      <c r="GV34" s="88">
        <v>441.356148347881</v>
      </c>
      <c r="GW34" s="88">
        <v>441.356148347881</v>
      </c>
      <c r="GX34" s="88">
        <v>21.525232695043091</v>
      </c>
      <c r="GY34" s="31">
        <f>(GV34-$B34)/$B34</f>
        <v>1.0954392830859748E-7</v>
      </c>
      <c r="GZ34" s="32">
        <f>(GW34-$B34)/$B34</f>
        <v>1.0954392830859748E-7</v>
      </c>
    </row>
    <row r="35" spans="1:208" x14ac:dyDescent="0.3">
      <c r="A35" s="28" t="s">
        <v>59</v>
      </c>
      <c r="B35" s="29">
        <f>MIN(C35,AI35,AN35,AS35,AX35,BB35,BG35,FH35,GG35,GL35,GQ35,GV35,D35,I35,N35,S35,X35,AC35)</f>
        <v>658.39946323896993</v>
      </c>
      <c r="C35" s="29">
        <v>658.39946323896993</v>
      </c>
      <c r="D35" s="55">
        <v>674.68</v>
      </c>
      <c r="E35" s="56">
        <v>696.92679999999996</v>
      </c>
      <c r="F35" s="56">
        <v>60.039099999999998</v>
      </c>
      <c r="G35" s="57">
        <f t="shared" ref="G35:G58" si="23">(D35-$B35)/$B35</f>
        <v>2.4727445373267119E-2</v>
      </c>
      <c r="H35" s="58">
        <f t="shared" ref="H35:H58" si="24">(E35-$B35)/$B35</f>
        <v>5.8516658825170258E-2</v>
      </c>
      <c r="I35" s="56">
        <v>669.51599999999996</v>
      </c>
      <c r="J35" s="56">
        <v>669.51599999999996</v>
      </c>
      <c r="K35" s="56">
        <v>60.001019999999997</v>
      </c>
      <c r="L35" s="57">
        <f t="shared" ref="L35:L58" si="25">(I35-$B35)/$B35</f>
        <v>1.6884182599941188E-2</v>
      </c>
      <c r="M35" s="57">
        <f t="shared" ref="M35:M58" si="26">(J35-$B35)/$B35</f>
        <v>1.6884182599941188E-2</v>
      </c>
      <c r="N35" s="55">
        <v>669.51599999999996</v>
      </c>
      <c r="O35" s="56">
        <v>669.51599999999996</v>
      </c>
      <c r="P35" s="56">
        <v>60.022555680000004</v>
      </c>
      <c r="Q35" s="57">
        <f t="shared" ref="Q35:Q58" si="27">(N35-$B35)/$B35</f>
        <v>1.6884182599941188E-2</v>
      </c>
      <c r="R35" s="58">
        <f t="shared" ref="R35:R58" si="28">(O35-$B35)/$B35</f>
        <v>1.6884182599941188E-2</v>
      </c>
      <c r="S35" s="55">
        <v>665.68169999999998</v>
      </c>
      <c r="T35" s="56">
        <v>668.76760000000002</v>
      </c>
      <c r="U35" s="56">
        <v>60.000999999999998</v>
      </c>
      <c r="V35" s="57">
        <f t="shared" ref="V35:V58" si="29">(S35-$B35)/$B35</f>
        <v>1.1060514425703471E-2</v>
      </c>
      <c r="W35" s="58">
        <f t="shared" ref="W35:W58" si="30">(T35-$B35)/$B35</f>
        <v>1.5747486655023155E-2</v>
      </c>
      <c r="X35" s="55">
        <v>658.39949999999999</v>
      </c>
      <c r="Y35" s="56">
        <v>658.72879999999998</v>
      </c>
      <c r="Z35" s="56">
        <v>30.00113</v>
      </c>
      <c r="AA35" s="57">
        <f t="shared" ref="AA35:AA58" si="31">(X35-$B35)/$B35</f>
        <v>5.5833930785972823E-8</v>
      </c>
      <c r="AB35" s="58">
        <f t="shared" ref="AB35:AB58" si="32">(Y35-$B35)/$B35</f>
        <v>5.0020812503383618E-4</v>
      </c>
      <c r="AC35" s="55">
        <v>658.39949999999999</v>
      </c>
      <c r="AD35" s="56">
        <v>658.72879999999998</v>
      </c>
      <c r="AE35" s="56">
        <v>30.001149999999999</v>
      </c>
      <c r="AF35" s="57">
        <f t="shared" ref="AF35:AF58" si="33">(AC35-$B35)/$B35</f>
        <v>5.5833930785972823E-8</v>
      </c>
      <c r="AG35" s="58">
        <f t="shared" ref="AG35:AG58" si="34">(AD35-$B35)/$B35</f>
        <v>5.0020812503383618E-4</v>
      </c>
      <c r="AH35" s="29">
        <v>653.41200000000003</v>
      </c>
      <c r="AI35" s="30">
        <v>659.87469999999996</v>
      </c>
      <c r="AJ35" s="31">
        <v>9.7940000000000006E-3</v>
      </c>
      <c r="AK35" s="30">
        <v>60.009950000000003</v>
      </c>
      <c r="AL35" s="31">
        <f t="shared" ref="AL35:AL58" si="35">(AI35-$B35)/$B35</f>
        <v>2.2406408926469411E-3</v>
      </c>
      <c r="AM35" s="29">
        <v>635.2201</v>
      </c>
      <c r="AN35" s="30">
        <v>669.51599999999996</v>
      </c>
      <c r="AO35" s="31">
        <v>5.1225E-2</v>
      </c>
      <c r="AP35" s="30">
        <v>20.003430000000002</v>
      </c>
      <c r="AQ35" s="32">
        <f t="shared" ref="AQ35:AQ58" si="36">(AN35-$B35)/$B35</f>
        <v>1.6884182599941188E-2</v>
      </c>
      <c r="AR35" s="29">
        <v>643.63</v>
      </c>
      <c r="AS35" s="30">
        <v>669.51599999999996</v>
      </c>
      <c r="AT35" s="31">
        <v>3.8663999999999997E-2</v>
      </c>
      <c r="AU35" s="30">
        <v>40.029600000000002</v>
      </c>
      <c r="AV35" s="32">
        <f t="shared" si="17"/>
        <v>1.6884182599941188E-2</v>
      </c>
      <c r="AW35" s="29">
        <v>652.84360569001888</v>
      </c>
      <c r="AX35" s="30">
        <v>660.37878545124227</v>
      </c>
      <c r="AY35" s="31">
        <v>1.1410390411124899E-2</v>
      </c>
      <c r="AZ35" s="30">
        <v>60.002599954605103</v>
      </c>
      <c r="BA35" s="32">
        <f t="shared" si="18"/>
        <v>3.0062634050992991E-3</v>
      </c>
      <c r="BB35" s="45">
        <v>669.51596159207429</v>
      </c>
      <c r="BC35" s="45">
        <v>669.5159615920744</v>
      </c>
      <c r="BD35" s="45">
        <v>45.001035544462503</v>
      </c>
      <c r="BE35" s="31">
        <f t="shared" si="19"/>
        <v>1.6884124264648078E-2</v>
      </c>
      <c r="BF35" s="32">
        <f t="shared" si="20"/>
        <v>1.6884124264648248E-2</v>
      </c>
      <c r="BG35" s="45">
        <v>669.51596159207429</v>
      </c>
      <c r="BH35" s="45">
        <v>669.5159615920744</v>
      </c>
      <c r="BI35" s="45">
        <v>30.001794388331469</v>
      </c>
      <c r="BJ35" s="31">
        <f t="shared" si="21"/>
        <v>1.6884124264648078E-2</v>
      </c>
      <c r="BK35" s="32">
        <f t="shared" si="22"/>
        <v>1.6884124264648248E-2</v>
      </c>
      <c r="FH35">
        <v>662.51099031474564</v>
      </c>
      <c r="FI35">
        <v>667.61549945257605</v>
      </c>
      <c r="FJ35">
        <v>20.00089604919776</v>
      </c>
      <c r="FK35" s="31">
        <f t="shared" ref="FK35:FK58" si="37">(FH35-$B35)/$B35</f>
        <v>6.2447302972411583E-3</v>
      </c>
      <c r="FL35" s="32">
        <f t="shared" ref="FL35:FL58" si="38">(FI35-$B35)/$B35</f>
        <v>1.3997636280364194E-2</v>
      </c>
      <c r="GG35" s="89">
        <v>669.51596159207429</v>
      </c>
      <c r="GH35" s="89">
        <v>669.5159615920744</v>
      </c>
      <c r="GI35" s="89">
        <v>30.001103092543779</v>
      </c>
      <c r="GJ35" s="31">
        <f>(GG35-$B35)/$B35</f>
        <v>1.6884124264648078E-2</v>
      </c>
      <c r="GK35" s="32">
        <f>(GH35-$B35)/$B35</f>
        <v>1.6884124264648248E-2</v>
      </c>
      <c r="GL35" s="90">
        <v>658.39946323897016</v>
      </c>
      <c r="GM35" s="90">
        <v>663.95587348242839</v>
      </c>
      <c r="GN35" s="90">
        <v>32.875630497001112</v>
      </c>
      <c r="GO35" s="31">
        <f>(GL35-$B35)/$B35</f>
        <v>3.4534304497254039E-16</v>
      </c>
      <c r="GP35" s="32">
        <f>(GM35-$B35)/$B35</f>
        <v>8.4392690967940946E-3</v>
      </c>
      <c r="GQ35" s="91">
        <v>669.51596159207429</v>
      </c>
      <c r="GR35" s="91">
        <v>669.5159615920744</v>
      </c>
      <c r="GS35" s="91">
        <v>20.00180920362472</v>
      </c>
      <c r="GT35" s="31">
        <f>(GQ35-$B35)/$B35</f>
        <v>1.6884124264648078E-2</v>
      </c>
      <c r="GU35" s="32">
        <f>(GR35-$B35)/$B35</f>
        <v>1.6884124264648248E-2</v>
      </c>
      <c r="GV35" s="88">
        <v>669.51596159207429</v>
      </c>
      <c r="GW35" s="88">
        <v>669.5159615920744</v>
      </c>
      <c r="GX35" s="88">
        <v>22.071465020906182</v>
      </c>
      <c r="GY35" s="31">
        <f>(GV35-$B35)/$B35</f>
        <v>1.6884124264648078E-2</v>
      </c>
      <c r="GZ35" s="32">
        <f>(GW35-$B35)/$B35</f>
        <v>1.6884124264648248E-2</v>
      </c>
    </row>
    <row r="36" spans="1:208" x14ac:dyDescent="0.3">
      <c r="A36" s="28" t="s">
        <v>29</v>
      </c>
      <c r="B36" s="29">
        <f>MIN(C36,AI36,AN36,AS36,AX36,BB36,BG36,FH36,GG36,GL36,GQ36,GV36,D36,I36,N36,S36,X36,AC36)</f>
        <v>637.65546955272259</v>
      </c>
      <c r="C36" s="29">
        <v>637.65546955272259</v>
      </c>
      <c r="D36" s="55">
        <v>673.28219999999999</v>
      </c>
      <c r="E36" s="56">
        <v>681.58910000000003</v>
      </c>
      <c r="F36" s="56">
        <v>60.00047</v>
      </c>
      <c r="G36" s="57">
        <f t="shared" si="23"/>
        <v>5.587144178700048E-2</v>
      </c>
      <c r="H36" s="58">
        <f t="shared" si="24"/>
        <v>6.8898696153416941E-2</v>
      </c>
      <c r="I36" s="56">
        <v>637.65549999999996</v>
      </c>
      <c r="J36" s="56">
        <v>639.63260000000002</v>
      </c>
      <c r="K36" s="56">
        <v>60.008380000000002</v>
      </c>
      <c r="L36" s="57">
        <f t="shared" si="25"/>
        <v>4.7748790407367419E-8</v>
      </c>
      <c r="M36" s="57">
        <f t="shared" si="26"/>
        <v>3.1006249325584417E-3</v>
      </c>
      <c r="N36" s="55">
        <v>637.65549999999996</v>
      </c>
      <c r="O36" s="56">
        <v>639.35019999999997</v>
      </c>
      <c r="P36" s="56">
        <v>60.00087336</v>
      </c>
      <c r="Q36" s="57">
        <f t="shared" si="27"/>
        <v>4.7748790407367419E-8</v>
      </c>
      <c r="R36" s="58">
        <f t="shared" si="28"/>
        <v>2.6577525453771018E-3</v>
      </c>
      <c r="S36" s="55">
        <v>637.65549999999996</v>
      </c>
      <c r="T36" s="56">
        <v>639.35019999999997</v>
      </c>
      <c r="U36" s="56">
        <v>60.009160000000001</v>
      </c>
      <c r="V36" s="57">
        <f t="shared" si="29"/>
        <v>4.7748790407367419E-8</v>
      </c>
      <c r="W36" s="58">
        <f t="shared" si="30"/>
        <v>2.6577525453771018E-3</v>
      </c>
      <c r="X36" s="55">
        <v>638.80740000000003</v>
      </c>
      <c r="Y36" s="56">
        <v>640.78459999999995</v>
      </c>
      <c r="Z36" s="56">
        <v>30.000699999999998</v>
      </c>
      <c r="AA36" s="57">
        <f t="shared" si="31"/>
        <v>1.806509160950893E-3</v>
      </c>
      <c r="AB36" s="58">
        <f t="shared" si="32"/>
        <v>4.9072431692184192E-3</v>
      </c>
      <c r="AC36" s="55">
        <v>638.80740000000003</v>
      </c>
      <c r="AD36" s="56">
        <v>640.78459999999995</v>
      </c>
      <c r="AE36" s="56">
        <v>30.000869999999999</v>
      </c>
      <c r="AF36" s="57">
        <f t="shared" si="33"/>
        <v>1.806509160950893E-3</v>
      </c>
      <c r="AG36" s="58">
        <f t="shared" si="34"/>
        <v>4.9072431692184192E-3</v>
      </c>
      <c r="AH36" s="29">
        <v>619.94460000000004</v>
      </c>
      <c r="AI36" s="30">
        <v>655.14880000000005</v>
      </c>
      <c r="AJ36" s="31">
        <v>5.3734999999999998E-2</v>
      </c>
      <c r="AK36" s="30">
        <v>60.008380000000002</v>
      </c>
      <c r="AL36" s="31">
        <f t="shared" si="35"/>
        <v>2.743382795657346E-2</v>
      </c>
      <c r="AM36" s="29">
        <v>622.10490000000004</v>
      </c>
      <c r="AN36" s="30">
        <v>640.47990000000004</v>
      </c>
      <c r="AO36" s="31">
        <v>2.8688999999999999E-2</v>
      </c>
      <c r="AP36" s="30">
        <v>20.010120000000001</v>
      </c>
      <c r="AQ36" s="32">
        <f t="shared" si="36"/>
        <v>4.4293989186019534E-3</v>
      </c>
      <c r="AR36" s="29">
        <v>626.02869999999996</v>
      </c>
      <c r="AS36" s="30">
        <v>640.47990000000004</v>
      </c>
      <c r="AT36" s="31">
        <v>2.2563E-2</v>
      </c>
      <c r="AU36" s="30">
        <v>40.005119999999998</v>
      </c>
      <c r="AV36" s="32">
        <f t="shared" si="17"/>
        <v>4.4293989186019534E-3</v>
      </c>
      <c r="AW36" s="29">
        <v>628.16743777415854</v>
      </c>
      <c r="AX36" s="30">
        <v>637.65546955272259</v>
      </c>
      <c r="AY36" s="31">
        <v>1.4879558369066201E-2</v>
      </c>
      <c r="AZ36" s="30">
        <v>60.003791093826287</v>
      </c>
      <c r="BA36" s="32">
        <f t="shared" si="18"/>
        <v>0</v>
      </c>
      <c r="BB36" s="45">
        <v>637.65546955272259</v>
      </c>
      <c r="BC36" s="45">
        <v>638.22036438642795</v>
      </c>
      <c r="BD36" s="45">
        <v>45.000943091697991</v>
      </c>
      <c r="BE36" s="31">
        <f t="shared" si="19"/>
        <v>0</v>
      </c>
      <c r="BF36" s="32">
        <f t="shared" si="20"/>
        <v>8.8589349684649093E-4</v>
      </c>
      <c r="BG36" s="45">
        <v>637.65546955272259</v>
      </c>
      <c r="BH36" s="45">
        <v>638.50281180328045</v>
      </c>
      <c r="BI36" s="45">
        <v>30.00108393598348</v>
      </c>
      <c r="BJ36" s="31">
        <f t="shared" si="21"/>
        <v>0</v>
      </c>
      <c r="BK36" s="32">
        <f t="shared" si="22"/>
        <v>1.328840245269469E-3</v>
      </c>
      <c r="FH36">
        <v>637.65546955272259</v>
      </c>
      <c r="FI36">
        <v>639.35015405383842</v>
      </c>
      <c r="FJ36">
        <v>20.001087089534849</v>
      </c>
      <c r="FK36" s="31">
        <f t="shared" si="37"/>
        <v>0</v>
      </c>
      <c r="FL36" s="32">
        <f t="shared" si="38"/>
        <v>2.6576804905391162E-3</v>
      </c>
      <c r="GG36" s="89">
        <v>637.65546955272259</v>
      </c>
      <c r="GH36" s="89">
        <v>639.35015405383831</v>
      </c>
      <c r="GI36" s="89">
        <v>30.00130453603342</v>
      </c>
      <c r="GJ36" s="31">
        <f>(GG36-$B36)/$B36</f>
        <v>0</v>
      </c>
      <c r="GK36" s="32">
        <f>(GH36-$B36)/$B36</f>
        <v>2.657680490538938E-3</v>
      </c>
      <c r="GL36" s="90">
        <v>637.65546955272259</v>
      </c>
      <c r="GM36" s="90">
        <v>638.23819626351485</v>
      </c>
      <c r="GN36" s="90">
        <v>31.728331132046879</v>
      </c>
      <c r="GO36" s="31">
        <f>(GL36-$B36)/$B36</f>
        <v>0</v>
      </c>
      <c r="GP36" s="32">
        <f>(GM36-$B36)/$B36</f>
        <v>9.1385824887694632E-4</v>
      </c>
      <c r="GQ36" s="91">
        <v>637.65546955272259</v>
      </c>
      <c r="GR36" s="91">
        <v>639.06770663698569</v>
      </c>
      <c r="GS36" s="91">
        <v>20.001088581420479</v>
      </c>
      <c r="GT36" s="31">
        <f>(GQ36-$B36)/$B36</f>
        <v>0</v>
      </c>
      <c r="GU36" s="32">
        <f>(GR36-$B36)/$B36</f>
        <v>2.2147337421157816E-3</v>
      </c>
      <c r="GV36" s="88">
        <v>637.65546955272259</v>
      </c>
      <c r="GW36" s="88">
        <v>639.15512401346268</v>
      </c>
      <c r="GX36" s="88">
        <v>21.984156920854002</v>
      </c>
      <c r="GY36" s="31">
        <f>(GV36-$B36)/$B36</f>
        <v>0</v>
      </c>
      <c r="GZ36" s="32">
        <f>(GW36-$B36)/$B36</f>
        <v>2.3518256054354991E-3</v>
      </c>
    </row>
    <row r="37" spans="1:208" x14ac:dyDescent="0.3">
      <c r="A37" s="28" t="s">
        <v>36</v>
      </c>
      <c r="B37" s="29">
        <f>MIN(C37,AI37,AN37,AS37,AX37,BB37,BG37,FH37,GG37,GL37,GQ37,GV37,D37,I37,N37,S37,X37,AC37)</f>
        <v>680.49728845243476</v>
      </c>
      <c r="C37" s="29">
        <v>680.49728845243476</v>
      </c>
      <c r="D37" s="55">
        <v>702.55309999999997</v>
      </c>
      <c r="E37" s="56">
        <v>718.71349999999995</v>
      </c>
      <c r="F37" s="56">
        <v>60.121429999999997</v>
      </c>
      <c r="G37" s="57">
        <f t="shared" si="23"/>
        <v>3.2411314375291392E-2</v>
      </c>
      <c r="H37" s="58">
        <f t="shared" si="24"/>
        <v>5.6159241478353696E-2</v>
      </c>
      <c r="I37" s="56">
        <v>680.4973</v>
      </c>
      <c r="J37" s="56">
        <v>680.4973</v>
      </c>
      <c r="K37" s="56">
        <v>60.000729999999997</v>
      </c>
      <c r="L37" s="57">
        <f t="shared" si="25"/>
        <v>1.6969303820049725E-8</v>
      </c>
      <c r="M37" s="57">
        <f t="shared" si="26"/>
        <v>1.6969303820049725E-8</v>
      </c>
      <c r="N37" s="55">
        <v>680.4973</v>
      </c>
      <c r="O37" s="56">
        <v>680.4973</v>
      </c>
      <c r="P37" s="56">
        <v>60.00053964</v>
      </c>
      <c r="Q37" s="57">
        <f t="shared" si="27"/>
        <v>1.6969303820049725E-8</v>
      </c>
      <c r="R37" s="58">
        <f t="shared" si="28"/>
        <v>1.6969303820049725E-8</v>
      </c>
      <c r="S37" s="55">
        <v>680.4973</v>
      </c>
      <c r="T37" s="56">
        <v>680.4973</v>
      </c>
      <c r="U37" s="56">
        <v>60.03284</v>
      </c>
      <c r="V37" s="57">
        <f t="shared" si="29"/>
        <v>1.6969303820049725E-8</v>
      </c>
      <c r="W37" s="58">
        <f t="shared" si="30"/>
        <v>1.6969303820049725E-8</v>
      </c>
      <c r="X37" s="55">
        <v>680.4973</v>
      </c>
      <c r="Y37" s="56">
        <v>680.4973</v>
      </c>
      <c r="Z37" s="56">
        <v>30.001049999999999</v>
      </c>
      <c r="AA37" s="57">
        <f t="shared" si="31"/>
        <v>1.6969303820049725E-8</v>
      </c>
      <c r="AB37" s="58">
        <f t="shared" si="32"/>
        <v>1.6969303820049725E-8</v>
      </c>
      <c r="AC37" s="55">
        <v>680.4973</v>
      </c>
      <c r="AD37" s="56">
        <v>680.4973</v>
      </c>
      <c r="AE37" s="56">
        <v>30.039159999999999</v>
      </c>
      <c r="AF37" s="57">
        <f t="shared" si="33"/>
        <v>1.6969303820049725E-8</v>
      </c>
      <c r="AG37" s="58">
        <f t="shared" si="34"/>
        <v>1.6969303820049725E-8</v>
      </c>
      <c r="AH37" s="29">
        <v>680.4973</v>
      </c>
      <c r="AI37" s="30">
        <v>680.4973</v>
      </c>
      <c r="AJ37" s="31">
        <v>0</v>
      </c>
      <c r="AK37" s="30">
        <v>1.3012870000000001</v>
      </c>
      <c r="AL37" s="31">
        <f t="shared" si="35"/>
        <v>1.6969303820049725E-8</v>
      </c>
      <c r="AM37" s="29">
        <v>680.4973</v>
      </c>
      <c r="AN37" s="30">
        <v>680.4973</v>
      </c>
      <c r="AO37" s="31">
        <v>0</v>
      </c>
      <c r="AP37" s="30">
        <v>3.4993829999999999</v>
      </c>
      <c r="AQ37" s="32">
        <f t="shared" si="36"/>
        <v>1.6969303820049725E-8</v>
      </c>
      <c r="AR37" s="29">
        <v>680.4973</v>
      </c>
      <c r="AS37" s="30">
        <v>680.4973</v>
      </c>
      <c r="AT37" s="31">
        <v>0</v>
      </c>
      <c r="AU37" s="30">
        <v>3.7490049999999999</v>
      </c>
      <c r="AV37" s="32">
        <f t="shared" si="17"/>
        <v>1.6969303820049725E-8</v>
      </c>
      <c r="AW37" s="29">
        <v>680.49728845243999</v>
      </c>
      <c r="AX37" s="30">
        <v>680.49728845243988</v>
      </c>
      <c r="AY37" s="31">
        <v>0</v>
      </c>
      <c r="AZ37" s="30">
        <v>3.1573901176452641</v>
      </c>
      <c r="BA37" s="32">
        <f t="shared" si="18"/>
        <v>7.5178957863405383E-15</v>
      </c>
      <c r="BB37" s="45">
        <v>680.49728845243988</v>
      </c>
      <c r="BC37" s="45">
        <v>680.49728845243976</v>
      </c>
      <c r="BD37" s="45">
        <v>45.00115654245019</v>
      </c>
      <c r="BE37" s="31">
        <f t="shared" si="19"/>
        <v>7.5178957863405383E-15</v>
      </c>
      <c r="BF37" s="32">
        <f t="shared" si="20"/>
        <v>7.3508314355329711E-15</v>
      </c>
      <c r="BG37" s="45">
        <v>680.49728845243988</v>
      </c>
      <c r="BH37" s="45">
        <v>680.49728845243976</v>
      </c>
      <c r="BI37" s="45">
        <v>30.001761183515189</v>
      </c>
      <c r="BJ37" s="31">
        <f t="shared" si="21"/>
        <v>7.5178957863405383E-15</v>
      </c>
      <c r="BK37" s="32">
        <f t="shared" si="22"/>
        <v>7.3508314355329711E-15</v>
      </c>
      <c r="FH37">
        <v>680.49728845243988</v>
      </c>
      <c r="FI37">
        <v>680.49728845243976</v>
      </c>
      <c r="FJ37">
        <v>20.00090002892539</v>
      </c>
      <c r="FK37" s="31">
        <f t="shared" si="37"/>
        <v>7.5178957863405383E-15</v>
      </c>
      <c r="FL37" s="32">
        <f t="shared" si="38"/>
        <v>7.3508314355329711E-15</v>
      </c>
      <c r="GG37" s="89">
        <v>680.49728845243988</v>
      </c>
      <c r="GH37" s="89">
        <v>680.49728845243976</v>
      </c>
      <c r="GI37" s="89">
        <v>30.001116024423389</v>
      </c>
      <c r="GJ37" s="31">
        <f>(GG37-$B37)/$B37</f>
        <v>7.5178957863405383E-15</v>
      </c>
      <c r="GK37" s="32">
        <f>(GH37-$B37)/$B37</f>
        <v>7.3508314355329711E-15</v>
      </c>
      <c r="GL37" s="90">
        <v>680.49728845243988</v>
      </c>
      <c r="GM37" s="90">
        <v>680.49728845243976</v>
      </c>
      <c r="GN37" s="90">
        <v>31.056410806905479</v>
      </c>
      <c r="GO37" s="31">
        <f>(GL37-$B37)/$B37</f>
        <v>7.5178957863405383E-15</v>
      </c>
      <c r="GP37" s="32">
        <f>(GM37-$B37)/$B37</f>
        <v>7.3508314355329711E-15</v>
      </c>
      <c r="GQ37" s="91">
        <v>680.49728845243988</v>
      </c>
      <c r="GR37" s="91">
        <v>680.49728845243976</v>
      </c>
      <c r="GS37" s="91">
        <v>20.001680186763409</v>
      </c>
      <c r="GT37" s="31">
        <f>(GQ37-$B37)/$B37</f>
        <v>7.5178957863405383E-15</v>
      </c>
      <c r="GU37" s="32">
        <f>(GR37-$B37)/$B37</f>
        <v>7.3508314355329711E-15</v>
      </c>
      <c r="GV37" s="88">
        <v>680.49728845243988</v>
      </c>
      <c r="GW37" s="88">
        <v>680.49728845243976</v>
      </c>
      <c r="GX37" s="88">
        <v>21.296254973765461</v>
      </c>
      <c r="GY37" s="31">
        <f>(GV37-$B37)/$B37</f>
        <v>7.5178957863405383E-15</v>
      </c>
      <c r="GZ37" s="32">
        <f>(GW37-$B37)/$B37</f>
        <v>7.3508314355329711E-15</v>
      </c>
    </row>
    <row r="38" spans="1:208" x14ac:dyDescent="0.3">
      <c r="A38" s="28" t="s">
        <v>25</v>
      </c>
      <c r="B38" s="29">
        <f>MIN(C38,AI38,AN38,AS38,AX38,BB38,BG38,FH38,GG38,GL38,GQ38,GV38,D38,I38,N38,S38,X38,AC38)</f>
        <v>680.04902574169898</v>
      </c>
      <c r="C38" s="29">
        <v>680.04902574169898</v>
      </c>
      <c r="D38" s="55">
        <v>756.98900000000003</v>
      </c>
      <c r="E38" s="56">
        <v>785.35559999999998</v>
      </c>
      <c r="F38" s="56">
        <v>60.048479999999998</v>
      </c>
      <c r="G38" s="57">
        <f t="shared" si="23"/>
        <v>0.11313886403173075</v>
      </c>
      <c r="H38" s="58">
        <f t="shared" si="24"/>
        <v>0.15485144492847092</v>
      </c>
      <c r="I38" s="56">
        <v>681.28949999999998</v>
      </c>
      <c r="J38" s="56">
        <v>683.54909999999995</v>
      </c>
      <c r="K38" s="56">
        <v>60.011760000000002</v>
      </c>
      <c r="L38" s="57">
        <f t="shared" si="25"/>
        <v>1.8240953392265542E-3</v>
      </c>
      <c r="M38" s="57">
        <f t="shared" si="26"/>
        <v>5.14679695994505E-3</v>
      </c>
      <c r="N38" s="55">
        <v>681.28949999999998</v>
      </c>
      <c r="O38" s="56">
        <v>683.26670000000001</v>
      </c>
      <c r="P38" s="56">
        <v>60.031650079999999</v>
      </c>
      <c r="Q38" s="57">
        <f t="shared" si="27"/>
        <v>1.8240953392265542E-3</v>
      </c>
      <c r="R38" s="58">
        <f t="shared" si="28"/>
        <v>4.7315327814662451E-3</v>
      </c>
      <c r="S38" s="55">
        <v>681.28949999999998</v>
      </c>
      <c r="T38" s="56">
        <v>682.70180000000005</v>
      </c>
      <c r="U38" s="56">
        <v>60.029969999999999</v>
      </c>
      <c r="V38" s="57">
        <f t="shared" si="29"/>
        <v>1.8240953392265542E-3</v>
      </c>
      <c r="W38" s="58">
        <f t="shared" si="30"/>
        <v>3.9008573762866626E-3</v>
      </c>
      <c r="X38" s="55">
        <v>680.55190000000005</v>
      </c>
      <c r="Y38" s="56">
        <v>685.83309999999994</v>
      </c>
      <c r="Z38" s="56">
        <v>30.067879999999999</v>
      </c>
      <c r="AA38" s="57">
        <f t="shared" si="31"/>
        <v>7.3946765492767259E-4</v>
      </c>
      <c r="AB38" s="58">
        <f t="shared" si="32"/>
        <v>8.5053783467927638E-3</v>
      </c>
      <c r="AC38" s="55">
        <v>680.55190000000005</v>
      </c>
      <c r="AD38" s="56">
        <v>685.83309999999994</v>
      </c>
      <c r="AE38" s="56">
        <v>30.033059999999999</v>
      </c>
      <c r="AF38" s="57">
        <f t="shared" si="33"/>
        <v>7.3946765492767259E-4</v>
      </c>
      <c r="AG38" s="58">
        <f t="shared" si="34"/>
        <v>8.5053783467927638E-3</v>
      </c>
      <c r="AH38" s="29">
        <v>655.07989999999995</v>
      </c>
      <c r="AI38" s="30">
        <v>698.27729999999997</v>
      </c>
      <c r="AJ38" s="31">
        <v>6.1863000000000001E-2</v>
      </c>
      <c r="AK38" s="30">
        <v>60.003720000000001</v>
      </c>
      <c r="AL38" s="31">
        <f t="shared" si="35"/>
        <v>2.6804353169126629E-2</v>
      </c>
      <c r="AM38" s="29">
        <v>657.74969999999996</v>
      </c>
      <c r="AN38" s="30">
        <v>684.11400000000003</v>
      </c>
      <c r="AO38" s="31">
        <v>3.8538000000000003E-2</v>
      </c>
      <c r="AP38" s="30">
        <v>20.003599999999999</v>
      </c>
      <c r="AQ38" s="32">
        <f t="shared" si="36"/>
        <v>5.9774723651247995E-3</v>
      </c>
      <c r="AR38" s="29">
        <v>660.15949999999998</v>
      </c>
      <c r="AS38" s="30">
        <v>684.11400000000003</v>
      </c>
      <c r="AT38" s="31">
        <v>3.5014999999999998E-2</v>
      </c>
      <c r="AU38" s="30">
        <v>40.016590000000001</v>
      </c>
      <c r="AV38" s="32">
        <f t="shared" si="17"/>
        <v>5.9774723651247995E-3</v>
      </c>
      <c r="AW38" s="29">
        <v>663.71891476009171</v>
      </c>
      <c r="AX38" s="30">
        <v>684.11400872515117</v>
      </c>
      <c r="AY38" s="31">
        <v>2.981241972089696E-2</v>
      </c>
      <c r="AZ38" s="30">
        <v>60.004235029220581</v>
      </c>
      <c r="BA38" s="32">
        <f t="shared" si="18"/>
        <v>5.9774851953043944E-3</v>
      </c>
      <c r="BB38" s="45">
        <v>681.28953455662497</v>
      </c>
      <c r="BC38" s="45">
        <v>682.13687680718283</v>
      </c>
      <c r="BD38" s="45">
        <v>45.001235059648749</v>
      </c>
      <c r="BE38" s="31">
        <f t="shared" si="19"/>
        <v>1.8241461541291392E-3</v>
      </c>
      <c r="BF38" s="32">
        <f t="shared" si="20"/>
        <v>3.0701478664817159E-3</v>
      </c>
      <c r="BG38" s="45">
        <v>681.28953455662497</v>
      </c>
      <c r="BH38" s="45">
        <v>682.41932422403545</v>
      </c>
      <c r="BI38" s="45">
        <v>30.001663624867799</v>
      </c>
      <c r="BJ38" s="31">
        <f t="shared" si="21"/>
        <v>1.8241461541291392E-3</v>
      </c>
      <c r="BK38" s="32">
        <f t="shared" si="22"/>
        <v>3.485481770599241E-3</v>
      </c>
      <c r="FH38">
        <v>681.28953455662497</v>
      </c>
      <c r="FI38">
        <v>682.70177164088807</v>
      </c>
      <c r="FJ38">
        <v>20.001028041634711</v>
      </c>
      <c r="FK38" s="31">
        <f t="shared" si="37"/>
        <v>1.8241461541291392E-3</v>
      </c>
      <c r="FL38" s="32">
        <f t="shared" si="38"/>
        <v>3.9008156747167666E-3</v>
      </c>
      <c r="GG38" s="89">
        <v>681.28953455662497</v>
      </c>
      <c r="GH38" s="89">
        <v>682.70177164088807</v>
      </c>
      <c r="GI38" s="89">
        <v>30.001352158095688</v>
      </c>
      <c r="GJ38" s="31">
        <f>(GG38-$B38)/$B38</f>
        <v>1.8241461541291392E-3</v>
      </c>
      <c r="GK38" s="32">
        <f>(GH38-$B38)/$B38</f>
        <v>3.9008156747167666E-3</v>
      </c>
      <c r="GL38" s="90">
        <v>681.28953455662497</v>
      </c>
      <c r="GM38" s="90">
        <v>681.71964298025307</v>
      </c>
      <c r="GN38" s="90">
        <v>31.767747184541079</v>
      </c>
      <c r="GO38" s="31">
        <f>(GL38-$B38)/$B38</f>
        <v>1.8241461541291392E-3</v>
      </c>
      <c r="GP38" s="32">
        <f>(GM38-$B38)/$B38</f>
        <v>2.4566129430624792E-3</v>
      </c>
      <c r="GQ38" s="91">
        <v>681.28953455662497</v>
      </c>
      <c r="GR38" s="91">
        <v>683.83156130829866</v>
      </c>
      <c r="GS38" s="91">
        <v>20.001551540941001</v>
      </c>
      <c r="GT38" s="31">
        <f>(GQ38-$B38)/$B38</f>
        <v>1.8241461541291392E-3</v>
      </c>
      <c r="GU38" s="32">
        <f>(GR38-$B38)/$B38</f>
        <v>5.5621512911870358E-3</v>
      </c>
      <c r="GV38" s="88">
        <v>681.28953455662497</v>
      </c>
      <c r="GW38" s="88">
        <v>682.80277516571937</v>
      </c>
      <c r="GX38" s="88">
        <v>21.597217194456611</v>
      </c>
      <c r="GY38" s="31">
        <f>(GV38-$B38)/$B38</f>
        <v>1.8241461541291392E-3</v>
      </c>
      <c r="GZ38" s="32">
        <f>(GW38-$B38)/$B38</f>
        <v>4.0493395619778929E-3</v>
      </c>
    </row>
    <row r="39" spans="1:208" x14ac:dyDescent="0.3">
      <c r="A39" s="28" t="s">
        <v>62</v>
      </c>
      <c r="B39" s="29">
        <f>MIN(C39,AI39,AN39,AS39,AX39,BB39,BG39,FH39,GG39,GL39,GQ39,GV39,D39,I39,N39,S39,X39,AC39)</f>
        <v>564.38279999999997</v>
      </c>
      <c r="C39" s="29">
        <v>564.38281269905224</v>
      </c>
      <c r="D39" s="55">
        <v>565.81590000000006</v>
      </c>
      <c r="E39" s="56">
        <v>571.78949999999998</v>
      </c>
      <c r="F39" s="56">
        <v>60.077849999999998</v>
      </c>
      <c r="G39" s="57">
        <f t="shared" si="23"/>
        <v>2.5392340092576906E-3</v>
      </c>
      <c r="H39" s="58">
        <f t="shared" si="24"/>
        <v>1.3123539555067945E-2</v>
      </c>
      <c r="I39" s="56">
        <v>564.38279999999997</v>
      </c>
      <c r="J39" s="56">
        <v>564.38279999999997</v>
      </c>
      <c r="K39" s="56">
        <v>60.000729999999997</v>
      </c>
      <c r="L39" s="57">
        <f t="shared" si="25"/>
        <v>0</v>
      </c>
      <c r="M39" s="57">
        <f t="shared" si="26"/>
        <v>0</v>
      </c>
      <c r="N39" s="55">
        <v>564.38279999999997</v>
      </c>
      <c r="O39" s="56">
        <v>564.38279999999997</v>
      </c>
      <c r="P39" s="56">
        <v>60.051131159999997</v>
      </c>
      <c r="Q39" s="57">
        <f t="shared" si="27"/>
        <v>0</v>
      </c>
      <c r="R39" s="58">
        <f t="shared" si="28"/>
        <v>0</v>
      </c>
      <c r="S39" s="55">
        <v>564.38279999999997</v>
      </c>
      <c r="T39" s="56">
        <v>564.38279999999997</v>
      </c>
      <c r="U39" s="56">
        <v>60.137160000000002</v>
      </c>
      <c r="V39" s="57">
        <f t="shared" si="29"/>
        <v>0</v>
      </c>
      <c r="W39" s="58">
        <f t="shared" si="30"/>
        <v>0</v>
      </c>
      <c r="X39" s="55">
        <v>564.38279999999997</v>
      </c>
      <c r="Y39" s="56">
        <v>564.38279999999997</v>
      </c>
      <c r="Z39" s="56">
        <v>30.001169999999998</v>
      </c>
      <c r="AA39" s="57">
        <f t="shared" si="31"/>
        <v>0</v>
      </c>
      <c r="AB39" s="58">
        <f t="shared" si="32"/>
        <v>0</v>
      </c>
      <c r="AC39" s="55">
        <v>564.38279999999997</v>
      </c>
      <c r="AD39" s="56">
        <v>564.38279999999997</v>
      </c>
      <c r="AE39" s="56">
        <v>30.000879999999999</v>
      </c>
      <c r="AF39" s="57">
        <f t="shared" si="33"/>
        <v>0</v>
      </c>
      <c r="AG39" s="58">
        <f t="shared" si="34"/>
        <v>0</v>
      </c>
      <c r="AH39" s="29">
        <v>564.38279999999997</v>
      </c>
      <c r="AI39" s="30">
        <v>564.38279999999997</v>
      </c>
      <c r="AJ39" s="31">
        <v>0</v>
      </c>
      <c r="AK39" s="30">
        <v>35.709890000000001</v>
      </c>
      <c r="AL39" s="31">
        <f t="shared" si="35"/>
        <v>0</v>
      </c>
      <c r="AM39" s="29">
        <v>564.38279999999997</v>
      </c>
      <c r="AN39" s="30">
        <v>564.38279999999997</v>
      </c>
      <c r="AO39" s="31">
        <v>0</v>
      </c>
      <c r="AP39" s="30">
        <v>11.67005</v>
      </c>
      <c r="AQ39" s="32">
        <f t="shared" si="36"/>
        <v>0</v>
      </c>
      <c r="AR39" s="29">
        <v>564.38279999999997</v>
      </c>
      <c r="AS39" s="30">
        <v>564.38279999999997</v>
      </c>
      <c r="AT39" s="31">
        <v>0</v>
      </c>
      <c r="AU39" s="30">
        <v>11.853899999999999</v>
      </c>
      <c r="AV39" s="32">
        <f t="shared" si="17"/>
        <v>0</v>
      </c>
      <c r="AW39" s="29">
        <v>564.38281269905224</v>
      </c>
      <c r="AX39" s="30">
        <v>564.38281269905247</v>
      </c>
      <c r="AY39" s="31">
        <v>0</v>
      </c>
      <c r="AZ39" s="30">
        <v>10.29397392272949</v>
      </c>
      <c r="BA39" s="32">
        <f t="shared" si="18"/>
        <v>2.250077870987799E-8</v>
      </c>
      <c r="BB39" s="45">
        <v>564.38281269905247</v>
      </c>
      <c r="BC39" s="45">
        <v>564.38281269905235</v>
      </c>
      <c r="BD39" s="45">
        <v>45.001353613100953</v>
      </c>
      <c r="BE39" s="31">
        <f t="shared" si="19"/>
        <v>2.250077870987799E-8</v>
      </c>
      <c r="BF39" s="32">
        <f t="shared" si="20"/>
        <v>2.2500778508442303E-8</v>
      </c>
      <c r="BG39" s="45">
        <v>564.38281269905247</v>
      </c>
      <c r="BH39" s="45">
        <v>564.38281269905235</v>
      </c>
      <c r="BI39" s="45">
        <v>30.001498485170309</v>
      </c>
      <c r="BJ39" s="31">
        <f t="shared" si="21"/>
        <v>2.250077870987799E-8</v>
      </c>
      <c r="BK39" s="32">
        <f t="shared" si="22"/>
        <v>2.2500778508442303E-8</v>
      </c>
      <c r="FH39">
        <v>564.38281269905247</v>
      </c>
      <c r="FI39">
        <v>564.38281269905235</v>
      </c>
      <c r="FJ39">
        <v>20.000888459756968</v>
      </c>
      <c r="FK39" s="31">
        <f t="shared" si="37"/>
        <v>2.250077870987799E-8</v>
      </c>
      <c r="FL39" s="32">
        <f t="shared" si="38"/>
        <v>2.2500778508442303E-8</v>
      </c>
      <c r="GG39" s="89">
        <v>564.38281269905247</v>
      </c>
      <c r="GH39" s="89">
        <v>564.38281269905235</v>
      </c>
      <c r="GI39" s="89">
        <v>30.001214258465911</v>
      </c>
      <c r="GJ39" s="31">
        <f>(GG39-$B39)/$B39</f>
        <v>2.250077870987799E-8</v>
      </c>
      <c r="GK39" s="32">
        <f>(GH39-$B39)/$B39</f>
        <v>2.2500778508442303E-8</v>
      </c>
      <c r="GL39" s="90">
        <v>564.38281269905247</v>
      </c>
      <c r="GM39" s="90">
        <v>564.38281269905235</v>
      </c>
      <c r="GN39" s="90">
        <v>32.31279941322282</v>
      </c>
      <c r="GO39" s="31">
        <f>(GL39-$B39)/$B39</f>
        <v>2.250077870987799E-8</v>
      </c>
      <c r="GP39" s="32">
        <f>(GM39-$B39)/$B39</f>
        <v>2.2500778508442303E-8</v>
      </c>
      <c r="GQ39" s="91">
        <v>564.38281269905247</v>
      </c>
      <c r="GR39" s="91">
        <v>564.38281269905235</v>
      </c>
      <c r="GS39" s="91">
        <v>20.00156512139365</v>
      </c>
      <c r="GT39" s="31">
        <f>(GQ39-$B39)/$B39</f>
        <v>2.250077870987799E-8</v>
      </c>
      <c r="GU39" s="32">
        <f>(GR39-$B39)/$B39</f>
        <v>2.2500778508442303E-8</v>
      </c>
      <c r="GV39" s="88">
        <v>564.38281269905247</v>
      </c>
      <c r="GW39" s="88">
        <v>564.38281269905235</v>
      </c>
      <c r="GX39" s="88">
        <v>21.390685843769461</v>
      </c>
      <c r="GY39" s="31">
        <f>(GV39-$B39)/$B39</f>
        <v>2.250077870987799E-8</v>
      </c>
      <c r="GZ39" s="32">
        <f>(GW39-$B39)/$B39</f>
        <v>2.2500778508442303E-8</v>
      </c>
    </row>
    <row r="40" spans="1:208" x14ac:dyDescent="0.3">
      <c r="A40" s="28" t="s">
        <v>47</v>
      </c>
      <c r="B40" s="29">
        <f>MIN(C40,AI40,AN40,AS40,AX40,BB40,BG40,FH40,GG40,GL40,GQ40,GV40,D40,I40,N40,S40,X40,AC40)</f>
        <v>693.08239338416763</v>
      </c>
      <c r="C40" s="29">
        <v>693.08239338416763</v>
      </c>
      <c r="D40" s="55">
        <v>698.98680000000002</v>
      </c>
      <c r="E40" s="56">
        <v>707.4769</v>
      </c>
      <c r="F40" s="56">
        <v>60.110990000000001</v>
      </c>
      <c r="G40" s="57">
        <f t="shared" si="23"/>
        <v>8.5190544041993006E-3</v>
      </c>
      <c r="H40" s="58">
        <f t="shared" si="24"/>
        <v>2.0768824534045924E-2</v>
      </c>
      <c r="I40" s="56">
        <v>693.08240000000001</v>
      </c>
      <c r="J40" s="56">
        <v>693.08240000000001</v>
      </c>
      <c r="K40" s="56">
        <v>60.059049999999999</v>
      </c>
      <c r="L40" s="57">
        <f t="shared" si="25"/>
        <v>9.5455207624766698E-9</v>
      </c>
      <c r="M40" s="57">
        <f t="shared" si="26"/>
        <v>9.5455207624766698E-9</v>
      </c>
      <c r="N40" s="55">
        <v>693.08240000000001</v>
      </c>
      <c r="O40" s="56">
        <v>693.08240000000001</v>
      </c>
      <c r="P40" s="56">
        <v>60.001044520000001</v>
      </c>
      <c r="Q40" s="57">
        <f t="shared" si="27"/>
        <v>9.5455207624766698E-9</v>
      </c>
      <c r="R40" s="58">
        <f t="shared" si="28"/>
        <v>9.5455207624766698E-9</v>
      </c>
      <c r="S40" s="55">
        <v>693.08240000000001</v>
      </c>
      <c r="T40" s="56">
        <v>693.08240000000001</v>
      </c>
      <c r="U40" s="56">
        <v>60.052979999999998</v>
      </c>
      <c r="V40" s="57">
        <f t="shared" si="29"/>
        <v>9.5455207624766698E-9</v>
      </c>
      <c r="W40" s="58">
        <f t="shared" si="30"/>
        <v>9.5455207624766698E-9</v>
      </c>
      <c r="X40" s="55">
        <v>693.08240000000001</v>
      </c>
      <c r="Y40" s="56">
        <v>693.08240000000001</v>
      </c>
      <c r="Z40" s="56">
        <v>30.026679999999999</v>
      </c>
      <c r="AA40" s="57">
        <f t="shared" si="31"/>
        <v>9.5455207624766698E-9</v>
      </c>
      <c r="AB40" s="58">
        <f t="shared" si="32"/>
        <v>9.5455207624766698E-9</v>
      </c>
      <c r="AC40" s="55">
        <v>693.08240000000001</v>
      </c>
      <c r="AD40" s="56">
        <v>693.08240000000001</v>
      </c>
      <c r="AE40" s="56">
        <v>30.000820000000001</v>
      </c>
      <c r="AF40" s="57">
        <f t="shared" si="33"/>
        <v>9.5455207624766698E-9</v>
      </c>
      <c r="AG40" s="58">
        <f t="shared" si="34"/>
        <v>9.5455207624766698E-9</v>
      </c>
      <c r="AH40" s="29">
        <v>693.08240000000001</v>
      </c>
      <c r="AI40" s="30">
        <v>693.08240000000001</v>
      </c>
      <c r="AJ40" s="31">
        <v>0</v>
      </c>
      <c r="AK40" s="30">
        <v>8.0149340000000002</v>
      </c>
      <c r="AL40" s="31">
        <f t="shared" si="35"/>
        <v>9.5455207624766698E-9</v>
      </c>
      <c r="AM40" s="29">
        <v>693.08240000000001</v>
      </c>
      <c r="AN40" s="30">
        <v>693.08240000000001</v>
      </c>
      <c r="AO40" s="31">
        <v>0</v>
      </c>
      <c r="AP40" s="30">
        <v>5.2255839999999996</v>
      </c>
      <c r="AQ40" s="32">
        <f t="shared" si="36"/>
        <v>9.5455207624766698E-9</v>
      </c>
      <c r="AR40" s="29">
        <v>693.08240000000001</v>
      </c>
      <c r="AS40" s="30">
        <v>693.08240000000001</v>
      </c>
      <c r="AT40" s="31">
        <v>0</v>
      </c>
      <c r="AU40" s="30">
        <v>5.2227920000000001</v>
      </c>
      <c r="AV40" s="32">
        <f t="shared" si="17"/>
        <v>9.5455207624766698E-9</v>
      </c>
      <c r="AW40" s="29">
        <v>693.08239338416752</v>
      </c>
      <c r="AX40" s="30">
        <v>693.08239338416797</v>
      </c>
      <c r="AY40" s="31">
        <v>0</v>
      </c>
      <c r="AZ40" s="30">
        <v>4.4924471378326416</v>
      </c>
      <c r="BA40" s="32">
        <f t="shared" si="18"/>
        <v>4.9209230593714157E-16</v>
      </c>
      <c r="BB40" s="45">
        <v>693.08239338416797</v>
      </c>
      <c r="BC40" s="45">
        <v>693.08239338416786</v>
      </c>
      <c r="BD40" s="45">
        <v>45.001170775666843</v>
      </c>
      <c r="BE40" s="31">
        <f t="shared" si="19"/>
        <v>4.9209230593714157E-16</v>
      </c>
      <c r="BF40" s="32">
        <f t="shared" si="20"/>
        <v>3.2806153729142766E-16</v>
      </c>
      <c r="BG40" s="45">
        <v>693.08239338416797</v>
      </c>
      <c r="BH40" s="45">
        <v>693.08239338416786</v>
      </c>
      <c r="BI40" s="45">
        <v>30.001436896435919</v>
      </c>
      <c r="BJ40" s="31">
        <f t="shared" si="21"/>
        <v>4.9209230593714157E-16</v>
      </c>
      <c r="BK40" s="32">
        <f t="shared" si="22"/>
        <v>3.2806153729142766E-16</v>
      </c>
      <c r="FH40">
        <v>693.08239338416797</v>
      </c>
      <c r="FI40">
        <v>693.08239338416786</v>
      </c>
      <c r="FJ40">
        <v>20.000985667109489</v>
      </c>
      <c r="FK40" s="31">
        <f t="shared" si="37"/>
        <v>4.9209230593714157E-16</v>
      </c>
      <c r="FL40" s="32">
        <f t="shared" si="38"/>
        <v>3.2806153729142766E-16</v>
      </c>
      <c r="GG40" s="89">
        <v>693.08239338416797</v>
      </c>
      <c r="GH40" s="89">
        <v>693.08239338416786</v>
      </c>
      <c r="GI40" s="89">
        <v>30.000910278409719</v>
      </c>
      <c r="GJ40" s="31">
        <f>(GG40-$B40)/$B40</f>
        <v>4.9209230593714157E-16</v>
      </c>
      <c r="GK40" s="32">
        <f>(GH40-$B40)/$B40</f>
        <v>3.2806153729142766E-16</v>
      </c>
      <c r="GL40" s="90">
        <v>693.08239338416797</v>
      </c>
      <c r="GM40" s="90">
        <v>693.08239338416786</v>
      </c>
      <c r="GN40" s="90">
        <v>31.561460042931142</v>
      </c>
      <c r="GO40" s="31">
        <f>(GL40-$B40)/$B40</f>
        <v>4.9209230593714157E-16</v>
      </c>
      <c r="GP40" s="32">
        <f>(GM40-$B40)/$B40</f>
        <v>3.2806153729142766E-16</v>
      </c>
      <c r="GQ40" s="91">
        <v>693.08239338416797</v>
      </c>
      <c r="GR40" s="91">
        <v>693.08239338416786</v>
      </c>
      <c r="GS40" s="91">
        <v>20.001232846081258</v>
      </c>
      <c r="GT40" s="31">
        <f>(GQ40-$B40)/$B40</f>
        <v>4.9209230593714157E-16</v>
      </c>
      <c r="GU40" s="32">
        <f>(GR40-$B40)/$B40</f>
        <v>3.2806153729142766E-16</v>
      </c>
      <c r="GV40" s="88">
        <v>693.08239338416797</v>
      </c>
      <c r="GW40" s="88">
        <v>693.08239338416786</v>
      </c>
      <c r="GX40" s="88">
        <v>21.479302121140059</v>
      </c>
      <c r="GY40" s="31">
        <f>(GV40-$B40)/$B40</f>
        <v>4.9209230593714157E-16</v>
      </c>
      <c r="GZ40" s="32">
        <f>(GW40-$B40)/$B40</f>
        <v>3.2806153729142766E-16</v>
      </c>
    </row>
    <row r="41" spans="1:208" x14ac:dyDescent="0.3">
      <c r="A41" s="28" t="s">
        <v>46</v>
      </c>
      <c r="B41" s="29">
        <f>MIN(C41,AI41,AN41,AS41,AX41,BB41,BG41,FH41,GG41,GL41,GQ41,GV41,D41,I41,N41,S41,X41,AC41)</f>
        <v>565.39896260566718</v>
      </c>
      <c r="C41" s="29">
        <v>565.39896260566718</v>
      </c>
      <c r="D41" s="55">
        <v>569.70899999999995</v>
      </c>
      <c r="E41" s="56">
        <v>570.94659999999999</v>
      </c>
      <c r="F41" s="56">
        <v>60.065730000000002</v>
      </c>
      <c r="G41" s="57">
        <f t="shared" si="23"/>
        <v>7.623001949755551E-3</v>
      </c>
      <c r="H41" s="58">
        <f t="shared" si="24"/>
        <v>9.8118987851804097E-3</v>
      </c>
      <c r="I41" s="56">
        <v>566.08699999999999</v>
      </c>
      <c r="J41" s="56">
        <v>566.08699999999999</v>
      </c>
      <c r="K41" s="56">
        <v>60.000920000000001</v>
      </c>
      <c r="L41" s="57">
        <f t="shared" si="25"/>
        <v>1.2169060076834197E-3</v>
      </c>
      <c r="M41" s="57">
        <f t="shared" si="26"/>
        <v>1.2169060076834197E-3</v>
      </c>
      <c r="N41" s="55">
        <v>566.38630000000001</v>
      </c>
      <c r="O41" s="56">
        <v>566.38630000000001</v>
      </c>
      <c r="P41" s="56">
        <v>60.001315140000003</v>
      </c>
      <c r="Q41" s="57">
        <f t="shared" si="27"/>
        <v>1.7462667242660584E-3</v>
      </c>
      <c r="R41" s="58">
        <f t="shared" si="28"/>
        <v>1.7462667242660584E-3</v>
      </c>
      <c r="S41" s="55">
        <v>567.22699999999998</v>
      </c>
      <c r="T41" s="56">
        <v>569.60249999999996</v>
      </c>
      <c r="U41" s="56">
        <v>60.05104</v>
      </c>
      <c r="V41" s="57">
        <f t="shared" si="29"/>
        <v>3.2331813732168896E-3</v>
      </c>
      <c r="W41" s="58">
        <f t="shared" si="30"/>
        <v>7.4346393827123209E-3</v>
      </c>
      <c r="X41" s="55">
        <v>570.19539999999995</v>
      </c>
      <c r="Y41" s="56">
        <v>572.04179999999997</v>
      </c>
      <c r="Z41" s="56">
        <v>30.001010000000001</v>
      </c>
      <c r="AA41" s="57">
        <f t="shared" si="31"/>
        <v>8.4832794390498484E-3</v>
      </c>
      <c r="AB41" s="58">
        <f t="shared" si="32"/>
        <v>1.17489380661736E-2</v>
      </c>
      <c r="AC41" s="55">
        <v>570.19539999999995</v>
      </c>
      <c r="AD41" s="56">
        <v>571.77980000000002</v>
      </c>
      <c r="AE41" s="56">
        <v>30.027650000000001</v>
      </c>
      <c r="AF41" s="57">
        <f t="shared" si="33"/>
        <v>8.4832794390498484E-3</v>
      </c>
      <c r="AG41" s="58">
        <f t="shared" si="34"/>
        <v>1.1285548464621264E-2</v>
      </c>
      <c r="AH41" s="29">
        <v>564.7115</v>
      </c>
      <c r="AI41" s="30">
        <v>565.399</v>
      </c>
      <c r="AJ41" s="31">
        <v>1.2160000000000001E-3</v>
      </c>
      <c r="AK41" s="30">
        <v>60.00376</v>
      </c>
      <c r="AL41" s="31">
        <f t="shared" si="35"/>
        <v>6.613795796337591E-8</v>
      </c>
      <c r="AM41" s="29">
        <v>560.82910000000004</v>
      </c>
      <c r="AN41" s="30">
        <v>566.08699999999999</v>
      </c>
      <c r="AO41" s="31">
        <v>9.2879999999999994E-3</v>
      </c>
      <c r="AP41" s="30">
        <v>20.002690000000001</v>
      </c>
      <c r="AQ41" s="32">
        <f t="shared" si="36"/>
        <v>1.2169060076834197E-3</v>
      </c>
      <c r="AR41" s="29">
        <v>562.60469999999998</v>
      </c>
      <c r="AS41" s="30">
        <v>565.98230000000001</v>
      </c>
      <c r="AT41" s="31">
        <v>5.9680000000000002E-3</v>
      </c>
      <c r="AU41" s="30">
        <v>40.005740000000003</v>
      </c>
      <c r="AV41" s="32">
        <f t="shared" si="17"/>
        <v>1.031727033322616E-3</v>
      </c>
      <c r="AW41" s="29">
        <v>565.34457462998284</v>
      </c>
      <c r="AX41" s="30">
        <v>565.39896260566718</v>
      </c>
      <c r="AY41" s="31">
        <v>9.6193978555553271E-5</v>
      </c>
      <c r="AZ41" s="30">
        <v>59.832138061523438</v>
      </c>
      <c r="BA41" s="32">
        <f t="shared" si="18"/>
        <v>0</v>
      </c>
      <c r="BB41" s="45">
        <v>566.50653653347013</v>
      </c>
      <c r="BC41" s="45">
        <v>566.50653653347024</v>
      </c>
      <c r="BD41" s="45">
        <v>45.000939425639807</v>
      </c>
      <c r="BE41" s="31">
        <f t="shared" si="19"/>
        <v>1.9589245843300461E-3</v>
      </c>
      <c r="BF41" s="32">
        <f t="shared" si="20"/>
        <v>1.9589245843302473E-3</v>
      </c>
      <c r="BG41" s="45">
        <v>566.08695808343634</v>
      </c>
      <c r="BH41" s="45">
        <v>566.08695808343623</v>
      </c>
      <c r="BI41" s="45">
        <v>30.00115996394306</v>
      </c>
      <c r="BJ41" s="31">
        <f t="shared" si="21"/>
        <v>1.2168318714249223E-3</v>
      </c>
      <c r="BK41" s="32">
        <f t="shared" si="22"/>
        <v>1.2168318714247213E-3</v>
      </c>
      <c r="FH41">
        <v>565.39896291920502</v>
      </c>
      <c r="FI41">
        <v>565.39896291920491</v>
      </c>
      <c r="FJ41">
        <v>20.00114937443286</v>
      </c>
      <c r="FK41" s="31">
        <f t="shared" si="37"/>
        <v>5.5454265038300215E-10</v>
      </c>
      <c r="FL41" s="32">
        <f t="shared" si="38"/>
        <v>5.5454244930934408E-10</v>
      </c>
      <c r="GG41" s="89">
        <v>566.08695808343634</v>
      </c>
      <c r="GH41" s="89">
        <v>566.08695808343623</v>
      </c>
      <c r="GI41" s="89">
        <v>30.001003305986519</v>
      </c>
      <c r="GJ41" s="31">
        <f>(GG41-$B41)/$B41</f>
        <v>1.2168318714249223E-3</v>
      </c>
      <c r="GK41" s="32">
        <f>(GH41-$B41)/$B41</f>
        <v>1.2168318714247213E-3</v>
      </c>
      <c r="GL41" s="90">
        <v>566.0378931496939</v>
      </c>
      <c r="GM41" s="90">
        <v>566.08205159006206</v>
      </c>
      <c r="GN41" s="90">
        <v>31.803883437532932</v>
      </c>
      <c r="GO41" s="31">
        <f>(GL41-$B41)/$B41</f>
        <v>1.1300525580771848E-3</v>
      </c>
      <c r="GP41" s="32">
        <f>(GM41-$B41)/$B41</f>
        <v>1.2081539400900882E-3</v>
      </c>
      <c r="GQ41" s="91">
        <v>566.08695808343634</v>
      </c>
      <c r="GR41" s="91">
        <v>566.08695808343623</v>
      </c>
      <c r="GS41" s="91">
        <v>20.00153930867091</v>
      </c>
      <c r="GT41" s="31">
        <f>(GQ41-$B41)/$B41</f>
        <v>1.2168318714249223E-3</v>
      </c>
      <c r="GU41" s="32">
        <f>(GR41-$B41)/$B41</f>
        <v>1.2168318714247213E-3</v>
      </c>
      <c r="GV41" s="88">
        <v>566.08695808343634</v>
      </c>
      <c r="GW41" s="88">
        <v>566.08695808343623</v>
      </c>
      <c r="GX41" s="88">
        <v>21.30465800380334</v>
      </c>
      <c r="GY41" s="31">
        <f>(GV41-$B41)/$B41</f>
        <v>1.2168318714249223E-3</v>
      </c>
      <c r="GZ41" s="32">
        <f>(GW41-$B41)/$B41</f>
        <v>1.2168318714247213E-3</v>
      </c>
    </row>
    <row r="42" spans="1:208" x14ac:dyDescent="0.3">
      <c r="A42" s="28" t="s">
        <v>35</v>
      </c>
      <c r="B42" s="29">
        <f>MIN(C42,AI42,AN42,AS42,AX42,BB42,BG42,FH42,GG42,GL42,GQ42,GV42,D42,I42,N42,S42,X42,AC42)</f>
        <v>563.50869999999998</v>
      </c>
      <c r="C42" s="29">
        <v>563.50872502891264</v>
      </c>
      <c r="D42" s="55">
        <v>564.25840000000005</v>
      </c>
      <c r="E42" s="56">
        <v>570.13909999999998</v>
      </c>
      <c r="F42" s="56">
        <v>60.046790000000001</v>
      </c>
      <c r="G42" s="57">
        <f t="shared" si="23"/>
        <v>1.3304142420517649E-3</v>
      </c>
      <c r="H42" s="58">
        <f t="shared" si="24"/>
        <v>1.1766277965184938E-2</v>
      </c>
      <c r="I42" s="56">
        <v>563.50869999999998</v>
      </c>
      <c r="J42" s="56">
        <v>563.50869999999998</v>
      </c>
      <c r="K42" s="56">
        <v>60.00947</v>
      </c>
      <c r="L42" s="57">
        <f t="shared" si="25"/>
        <v>0</v>
      </c>
      <c r="M42" s="57">
        <f t="shared" si="26"/>
        <v>0</v>
      </c>
      <c r="N42" s="55">
        <v>563.50869999999998</v>
      </c>
      <c r="O42" s="56">
        <v>563.50869999999998</v>
      </c>
      <c r="P42" s="56">
        <v>60.000847129999997</v>
      </c>
      <c r="Q42" s="57">
        <f t="shared" si="27"/>
        <v>0</v>
      </c>
      <c r="R42" s="58">
        <f t="shared" si="28"/>
        <v>0</v>
      </c>
      <c r="S42" s="55">
        <v>584.30319999999995</v>
      </c>
      <c r="T42" s="56">
        <v>589.47820000000002</v>
      </c>
      <c r="U42" s="56">
        <v>60.00067</v>
      </c>
      <c r="V42" s="57">
        <f t="shared" si="29"/>
        <v>3.6901826005525683E-2</v>
      </c>
      <c r="W42" s="58">
        <f t="shared" si="30"/>
        <v>4.6085357688355193E-2</v>
      </c>
      <c r="X42" s="55">
        <v>563.50869999999998</v>
      </c>
      <c r="Y42" s="56">
        <v>563.50869999999998</v>
      </c>
      <c r="Z42" s="56">
        <v>30.03379</v>
      </c>
      <c r="AA42" s="57">
        <f t="shared" si="31"/>
        <v>0</v>
      </c>
      <c r="AB42" s="58">
        <f t="shared" si="32"/>
        <v>0</v>
      </c>
      <c r="AC42" s="55">
        <v>563.50869999999998</v>
      </c>
      <c r="AD42" s="56">
        <v>563.50869999999998</v>
      </c>
      <c r="AE42" s="56">
        <v>30.000679999999999</v>
      </c>
      <c r="AF42" s="57">
        <f t="shared" si="33"/>
        <v>0</v>
      </c>
      <c r="AG42" s="58">
        <f t="shared" si="34"/>
        <v>0</v>
      </c>
      <c r="AH42" s="29">
        <v>563.45270000000005</v>
      </c>
      <c r="AI42" s="30">
        <v>563.50869999999998</v>
      </c>
      <c r="AJ42" s="31">
        <v>9.9500000000000006E-5</v>
      </c>
      <c r="AK42" s="30">
        <v>44.131549999999997</v>
      </c>
      <c r="AL42" s="31">
        <f t="shared" si="35"/>
        <v>0</v>
      </c>
      <c r="AM42" s="29">
        <v>563.4538</v>
      </c>
      <c r="AN42" s="30">
        <v>563.50869999999998</v>
      </c>
      <c r="AO42" s="31">
        <v>9.7399999999999996E-5</v>
      </c>
      <c r="AP42" s="30">
        <v>17.361709999999999</v>
      </c>
      <c r="AQ42" s="32">
        <f t="shared" si="36"/>
        <v>0</v>
      </c>
      <c r="AR42" s="29">
        <v>563.4538</v>
      </c>
      <c r="AS42" s="30">
        <v>563.50869999999998</v>
      </c>
      <c r="AT42" s="31">
        <v>9.7399999999999996E-5</v>
      </c>
      <c r="AU42" s="30">
        <v>17.36478</v>
      </c>
      <c r="AV42" s="32">
        <f t="shared" si="17"/>
        <v>0</v>
      </c>
      <c r="AW42" s="29">
        <v>563.45381856779579</v>
      </c>
      <c r="AX42" s="30">
        <v>563.50872502891286</v>
      </c>
      <c r="AY42" s="31">
        <v>9.7436754176301562E-5</v>
      </c>
      <c r="AZ42" s="30">
        <v>15.169363975524901</v>
      </c>
      <c r="BA42" s="32">
        <f t="shared" si="18"/>
        <v>4.4416196035903737E-8</v>
      </c>
      <c r="BB42" s="45">
        <v>564.39814171910825</v>
      </c>
      <c r="BC42" s="45">
        <v>564.39814171910814</v>
      </c>
      <c r="BD42" s="45">
        <v>45.001004580594604</v>
      </c>
      <c r="BE42" s="31">
        <f t="shared" si="19"/>
        <v>1.5783992671422405E-3</v>
      </c>
      <c r="BF42" s="32">
        <f t="shared" si="20"/>
        <v>1.5783992671420388E-3</v>
      </c>
      <c r="BG42" s="45">
        <v>563.50872502891286</v>
      </c>
      <c r="BH42" s="45">
        <v>563.50872502891275</v>
      </c>
      <c r="BI42" s="45">
        <v>30.001273451372981</v>
      </c>
      <c r="BJ42" s="31">
        <f t="shared" si="21"/>
        <v>4.4416196035903737E-8</v>
      </c>
      <c r="BK42" s="32">
        <f t="shared" si="22"/>
        <v>4.441619583415559E-8</v>
      </c>
      <c r="FH42">
        <v>563.50872502891286</v>
      </c>
      <c r="FI42">
        <v>563.50872502891275</v>
      </c>
      <c r="FJ42">
        <v>20.001004642341289</v>
      </c>
      <c r="FK42" s="31">
        <f t="shared" si="37"/>
        <v>4.4416196035903737E-8</v>
      </c>
      <c r="FL42" s="32">
        <f t="shared" si="38"/>
        <v>4.441619583415559E-8</v>
      </c>
      <c r="GG42" s="89">
        <v>563.50872502891286</v>
      </c>
      <c r="GH42" s="89">
        <v>563.50872502891275</v>
      </c>
      <c r="GI42" s="89">
        <v>30.000969050172721</v>
      </c>
      <c r="GJ42" s="31">
        <f>(GG42-$B42)/$B42</f>
        <v>4.4416196035903737E-8</v>
      </c>
      <c r="GK42" s="32">
        <f>(GH42-$B42)/$B42</f>
        <v>4.441619583415559E-8</v>
      </c>
      <c r="GL42" s="90">
        <v>563.50872502891286</v>
      </c>
      <c r="GM42" s="90">
        <v>563.50872502891275</v>
      </c>
      <c r="GN42" s="90">
        <v>31.512884937785561</v>
      </c>
      <c r="GO42" s="31">
        <f>(GL42-$B42)/$B42</f>
        <v>4.4416196035903737E-8</v>
      </c>
      <c r="GP42" s="32">
        <f>(GM42-$B42)/$B42</f>
        <v>4.441619583415559E-8</v>
      </c>
      <c r="GQ42" s="91">
        <v>563.50872502891286</v>
      </c>
      <c r="GR42" s="91">
        <v>563.50872502891275</v>
      </c>
      <c r="GS42" s="91">
        <v>20.00164917968214</v>
      </c>
      <c r="GT42" s="31">
        <f>(GQ42-$B42)/$B42</f>
        <v>4.4416196035903737E-8</v>
      </c>
      <c r="GU42" s="32">
        <f>(GR42-$B42)/$B42</f>
        <v>4.441619583415559E-8</v>
      </c>
      <c r="GV42" s="88">
        <v>563.50872502891286</v>
      </c>
      <c r="GW42" s="88">
        <v>563.50872502891275</v>
      </c>
      <c r="GX42" s="88">
        <v>20.648027447145431</v>
      </c>
      <c r="GY42" s="31">
        <f>(GV42-$B42)/$B42</f>
        <v>4.4416196035903737E-8</v>
      </c>
      <c r="GZ42" s="32">
        <f>(GW42-$B42)/$B42</f>
        <v>4.441619583415559E-8</v>
      </c>
    </row>
    <row r="43" spans="1:208" x14ac:dyDescent="0.3">
      <c r="A43" s="28" t="s">
        <v>48</v>
      </c>
      <c r="B43" s="29">
        <f>MIN(C43,AI43,AN43,AS43,AX43,BB43,BG43,FH43,GG43,GL43,GQ43,GV43,D43,I43,N43,S43,X43,AC43)</f>
        <v>633.86638594830424</v>
      </c>
      <c r="C43" s="29">
        <v>633.86638594830424</v>
      </c>
      <c r="D43" s="59">
        <v>656.86450000000002</v>
      </c>
      <c r="E43" s="60">
        <v>673.20169999999996</v>
      </c>
      <c r="F43" s="60">
        <v>60.081220000000002</v>
      </c>
      <c r="G43" s="61">
        <f t="shared" si="23"/>
        <v>3.6282274248206341E-2</v>
      </c>
      <c r="H43" s="62">
        <f t="shared" si="24"/>
        <v>6.2056160294487926E-2</v>
      </c>
      <c r="I43" s="60">
        <v>646.88300000000004</v>
      </c>
      <c r="J43" s="60">
        <v>648.40030000000002</v>
      </c>
      <c r="K43" s="60">
        <v>60.000990000000002</v>
      </c>
      <c r="L43" s="61">
        <f t="shared" si="25"/>
        <v>2.0535264750191979E-2</v>
      </c>
      <c r="M43" s="61">
        <f t="shared" si="26"/>
        <v>2.292898688727928E-2</v>
      </c>
      <c r="N43" s="59">
        <v>637.94629999999995</v>
      </c>
      <c r="O43" s="60">
        <v>645.06060000000002</v>
      </c>
      <c r="P43" s="60">
        <v>60.007352439999998</v>
      </c>
      <c r="Q43" s="61">
        <f t="shared" si="27"/>
        <v>6.4365521537979959E-3</v>
      </c>
      <c r="R43" s="62">
        <f t="shared" si="28"/>
        <v>1.7660210889631777E-2</v>
      </c>
      <c r="S43" s="59">
        <v>641.61159999999995</v>
      </c>
      <c r="T43" s="60">
        <v>645.22699999999998</v>
      </c>
      <c r="U43" s="60">
        <v>60.001260000000002</v>
      </c>
      <c r="V43" s="61">
        <f t="shared" si="29"/>
        <v>1.2219001075610567E-2</v>
      </c>
      <c r="W43" s="62">
        <f t="shared" si="30"/>
        <v>1.7922726782079689E-2</v>
      </c>
      <c r="X43" s="59">
        <v>642.08810000000005</v>
      </c>
      <c r="Y43" s="60">
        <v>642.08810000000005</v>
      </c>
      <c r="Z43" s="60">
        <v>30.001100000000001</v>
      </c>
      <c r="AA43" s="61">
        <f t="shared" si="31"/>
        <v>1.2970736789261365E-2</v>
      </c>
      <c r="AB43" s="62">
        <f t="shared" si="32"/>
        <v>1.2970736789261365E-2</v>
      </c>
      <c r="AC43" s="59">
        <v>642.08810000000005</v>
      </c>
      <c r="AD43" s="60">
        <v>642.08810000000005</v>
      </c>
      <c r="AE43" s="60">
        <v>30.016940000000002</v>
      </c>
      <c r="AF43" s="61">
        <f t="shared" si="33"/>
        <v>1.2970736789261365E-2</v>
      </c>
      <c r="AG43" s="62">
        <f t="shared" si="34"/>
        <v>1.2970736789261365E-2</v>
      </c>
      <c r="AH43" s="29">
        <v>620.25220000000002</v>
      </c>
      <c r="AI43" s="30">
        <v>641.95370000000003</v>
      </c>
      <c r="AJ43" s="31">
        <v>3.3805000000000002E-2</v>
      </c>
      <c r="AK43" s="30">
        <v>60.007770000000001</v>
      </c>
      <c r="AL43" s="31">
        <f t="shared" si="35"/>
        <v>1.27587047222841E-2</v>
      </c>
      <c r="AM43" s="29">
        <v>610.62660000000005</v>
      </c>
      <c r="AN43" s="30">
        <v>677.4085</v>
      </c>
      <c r="AO43" s="31">
        <v>9.8584000000000005E-2</v>
      </c>
      <c r="AP43" s="30">
        <v>20.002400000000002</v>
      </c>
      <c r="AQ43" s="32">
        <f t="shared" si="36"/>
        <v>6.86928902004387E-2</v>
      </c>
      <c r="AR43" s="29">
        <v>616.76490000000001</v>
      </c>
      <c r="AS43" s="30">
        <v>645.92160000000001</v>
      </c>
      <c r="AT43" s="31">
        <v>4.514E-2</v>
      </c>
      <c r="AU43" s="30">
        <v>40.003369999999997</v>
      </c>
      <c r="AV43" s="32">
        <f t="shared" si="17"/>
        <v>1.9018541318704583E-2</v>
      </c>
      <c r="AW43" s="29">
        <v>620.70321733186142</v>
      </c>
      <c r="AX43" s="30">
        <v>639.58352218782238</v>
      </c>
      <c r="AY43" s="31">
        <v>2.951968617230304E-2</v>
      </c>
      <c r="AZ43" s="30">
        <v>60.00347900390625</v>
      </c>
      <c r="BA43" s="32">
        <f t="shared" si="18"/>
        <v>9.01946587838846E-3</v>
      </c>
      <c r="BB43" s="45">
        <v>637.94633549559126</v>
      </c>
      <c r="BC43" s="45">
        <v>649.08884194760753</v>
      </c>
      <c r="BD43" s="45">
        <v>45.000722041353583</v>
      </c>
      <c r="BE43" s="31">
        <f t="shared" si="19"/>
        <v>6.4366081523366345E-3</v>
      </c>
      <c r="BF43" s="32">
        <f t="shared" si="20"/>
        <v>2.4015244122039276E-2</v>
      </c>
      <c r="BG43" s="45">
        <v>641.61163202829835</v>
      </c>
      <c r="BH43" s="45">
        <v>650.09180207297254</v>
      </c>
      <c r="BI43" s="45">
        <v>30.001246943697328</v>
      </c>
      <c r="BJ43" s="31">
        <f t="shared" si="21"/>
        <v>1.2219051604080133E-2</v>
      </c>
      <c r="BK43" s="32">
        <f t="shared" si="22"/>
        <v>2.5597533619635075E-2</v>
      </c>
      <c r="FH43">
        <v>642.55929612149998</v>
      </c>
      <c r="FI43">
        <v>644.94197698286075</v>
      </c>
      <c r="FJ43">
        <v>20.00149300293997</v>
      </c>
      <c r="FK43" s="31">
        <f t="shared" si="37"/>
        <v>1.3714105000520886E-2</v>
      </c>
      <c r="FL43" s="32">
        <f t="shared" si="38"/>
        <v>1.7473068899191941E-2</v>
      </c>
      <c r="GG43" s="89">
        <v>646.56724023617016</v>
      </c>
      <c r="GH43" s="89">
        <v>648.36871978996987</v>
      </c>
      <c r="GI43" s="89">
        <v>30.001130240131172</v>
      </c>
      <c r="GJ43" s="31">
        <f>(GG43-$B43)/$B43</f>
        <v>2.0037115974945792E-2</v>
      </c>
      <c r="GK43" s="32">
        <f>(GH43-$B43)/$B43</f>
        <v>2.2879165330670158E-2</v>
      </c>
      <c r="GL43" s="90">
        <v>633.86638594830447</v>
      </c>
      <c r="GM43" s="90">
        <v>638.9522513405243</v>
      </c>
      <c r="GN43" s="90">
        <v>33.084999539516858</v>
      </c>
      <c r="GO43" s="31">
        <f>(GL43-$B43)/$B43</f>
        <v>3.5870915461634181E-16</v>
      </c>
      <c r="GP43" s="32">
        <f>(GM43-$B43)/$B43</f>
        <v>8.0235606508953471E-3</v>
      </c>
      <c r="GQ43" s="91">
        <v>648.56888418483641</v>
      </c>
      <c r="GR43" s="91">
        <v>648.56888418483652</v>
      </c>
      <c r="GS43" s="91">
        <v>20.001455064304171</v>
      </c>
      <c r="GT43" s="31">
        <f>(GQ43-$B43)/$B43</f>
        <v>2.319494859241715E-2</v>
      </c>
      <c r="GU43" s="32">
        <f>(GR43-$B43)/$B43</f>
        <v>2.3194948592417327E-2</v>
      </c>
      <c r="GV43" s="88">
        <v>640.09909788208552</v>
      </c>
      <c r="GW43" s="88">
        <v>645.5867243505802</v>
      </c>
      <c r="GX43" s="88">
        <v>21.60285756625235</v>
      </c>
      <c r="GY43" s="31">
        <f>(GV43-$B43)/$B43</f>
        <v>9.832848171080634E-3</v>
      </c>
      <c r="GZ43" s="32">
        <f>(GW43-$B43)/$B43</f>
        <v>1.8490234948713345E-2</v>
      </c>
    </row>
    <row r="44" spans="1:208" x14ac:dyDescent="0.3">
      <c r="A44" s="28" t="s">
        <v>43</v>
      </c>
      <c r="B44" s="29">
        <f>MIN(C44,AI44,AN44,AS44,AX44,BB44,BG44,FH44,GG44,GL44,GQ44,GV44,D44,I44,N44,S44,X44,AC44)</f>
        <v>571.34789999999998</v>
      </c>
      <c r="C44" s="29">
        <v>571.3479261662186</v>
      </c>
      <c r="D44" s="59">
        <v>588.25189999999998</v>
      </c>
      <c r="E44" s="60">
        <v>594.96879999999999</v>
      </c>
      <c r="F44" s="60">
        <v>60.000770000000003</v>
      </c>
      <c r="G44" s="61">
        <f t="shared" si="23"/>
        <v>2.958617682851376E-2</v>
      </c>
      <c r="H44" s="62">
        <f t="shared" si="24"/>
        <v>4.1342411514945637E-2</v>
      </c>
      <c r="I44" s="60">
        <v>571.34789999999998</v>
      </c>
      <c r="J44" s="60">
        <v>571.34789999999998</v>
      </c>
      <c r="K44" s="60">
        <v>60.00085</v>
      </c>
      <c r="L44" s="61">
        <f t="shared" si="25"/>
        <v>0</v>
      </c>
      <c r="M44" s="61">
        <f t="shared" si="26"/>
        <v>0</v>
      </c>
      <c r="N44" s="59">
        <v>571.34789999999998</v>
      </c>
      <c r="O44" s="60">
        <v>571.35649999999998</v>
      </c>
      <c r="P44" s="60">
        <v>60.001022769999999</v>
      </c>
      <c r="Q44" s="61">
        <f t="shared" si="27"/>
        <v>0</v>
      </c>
      <c r="R44" s="62">
        <f t="shared" si="28"/>
        <v>1.5052124983746809E-5</v>
      </c>
      <c r="S44" s="59">
        <v>576.97749999999996</v>
      </c>
      <c r="T44" s="60">
        <v>579.673</v>
      </c>
      <c r="U44" s="60">
        <v>60.00074</v>
      </c>
      <c r="V44" s="61">
        <f t="shared" si="29"/>
        <v>9.8531910242428168E-3</v>
      </c>
      <c r="W44" s="62">
        <f t="shared" si="30"/>
        <v>1.4570982058392129E-2</v>
      </c>
      <c r="X44" s="59">
        <v>573.30330000000004</v>
      </c>
      <c r="Y44" s="60">
        <v>573.34870000000001</v>
      </c>
      <c r="Z44" s="60">
        <v>30.000800000000002</v>
      </c>
      <c r="AA44" s="61">
        <f t="shared" si="31"/>
        <v>3.4224331620017405E-3</v>
      </c>
      <c r="AB44" s="62">
        <f t="shared" si="32"/>
        <v>3.5018943799391346E-3</v>
      </c>
      <c r="AC44" s="59">
        <v>573.30330000000004</v>
      </c>
      <c r="AD44" s="60">
        <v>573.34870000000001</v>
      </c>
      <c r="AE44" s="60">
        <v>30.000530000000001</v>
      </c>
      <c r="AF44" s="61">
        <f t="shared" si="33"/>
        <v>3.4224331620017405E-3</v>
      </c>
      <c r="AG44" s="62">
        <f t="shared" si="34"/>
        <v>3.5018943799391346E-3</v>
      </c>
      <c r="AH44" s="29">
        <v>567.69929999999999</v>
      </c>
      <c r="AI44" s="30">
        <v>571.34789999999998</v>
      </c>
      <c r="AJ44" s="31">
        <v>6.3860000000000002E-3</v>
      </c>
      <c r="AK44" s="30">
        <v>60.004240000000003</v>
      </c>
      <c r="AL44" s="31">
        <f t="shared" si="35"/>
        <v>0</v>
      </c>
      <c r="AM44" s="29">
        <v>568.66200000000003</v>
      </c>
      <c r="AN44" s="30">
        <v>571.35739999999998</v>
      </c>
      <c r="AO44" s="31">
        <v>4.718E-3</v>
      </c>
      <c r="AP44" s="30">
        <v>20.004280000000001</v>
      </c>
      <c r="AQ44" s="32">
        <f t="shared" si="36"/>
        <v>1.6627347365769136E-5</v>
      </c>
      <c r="AR44" s="29">
        <v>571.33730000000003</v>
      </c>
      <c r="AS44" s="30">
        <v>571.34789999999998</v>
      </c>
      <c r="AT44" s="31">
        <v>1.8700000000000001E-5</v>
      </c>
      <c r="AU44" s="30">
        <v>27.258780000000002</v>
      </c>
      <c r="AV44" s="32">
        <f t="shared" si="17"/>
        <v>0</v>
      </c>
      <c r="AW44" s="29">
        <v>571.33726116935634</v>
      </c>
      <c r="AX44" s="30">
        <v>571.3479261662186</v>
      </c>
      <c r="AY44" s="31">
        <v>1.866637888004539E-5</v>
      </c>
      <c r="AZ44" s="30">
        <v>23.156703948974609</v>
      </c>
      <c r="BA44" s="32">
        <f t="shared" si="18"/>
        <v>4.5797348021438677E-8</v>
      </c>
      <c r="BB44" s="45">
        <v>571.66767417277924</v>
      </c>
      <c r="BC44" s="45">
        <v>571.67528346257757</v>
      </c>
      <c r="BD44" s="45">
        <v>45.001107196882373</v>
      </c>
      <c r="BE44" s="31">
        <f t="shared" si="19"/>
        <v>5.5968381572639328E-4</v>
      </c>
      <c r="BF44" s="32">
        <f t="shared" si="20"/>
        <v>5.7300195306149936E-4</v>
      </c>
      <c r="BG44" s="45">
        <v>571.3479261662186</v>
      </c>
      <c r="BH44" s="45">
        <v>571.3479261662186</v>
      </c>
      <c r="BI44" s="45">
        <v>30.00124965105206</v>
      </c>
      <c r="BJ44" s="31">
        <f t="shared" si="21"/>
        <v>4.5797348021438677E-8</v>
      </c>
      <c r="BK44" s="32">
        <f t="shared" si="22"/>
        <v>4.5797348021438677E-8</v>
      </c>
      <c r="FH44">
        <v>571.34792640355136</v>
      </c>
      <c r="FI44">
        <v>571.34792640355136</v>
      </c>
      <c r="FJ44">
        <v>20.001426314748819</v>
      </c>
      <c r="FK44" s="31">
        <f t="shared" si="37"/>
        <v>4.6212738987458649E-8</v>
      </c>
      <c r="FL44" s="32">
        <f t="shared" si="38"/>
        <v>4.6212738987458649E-8</v>
      </c>
      <c r="GG44" s="89">
        <v>571.3479261662186</v>
      </c>
      <c r="GH44" s="89">
        <v>571.3479261662186</v>
      </c>
      <c r="GI44" s="89">
        <v>30.00157970506698</v>
      </c>
      <c r="GJ44" s="31">
        <f>(GG44-$B44)/$B44</f>
        <v>4.5797348021438677E-8</v>
      </c>
      <c r="GK44" s="32">
        <f>(GH44-$B44)/$B44</f>
        <v>4.5797348021438677E-8</v>
      </c>
      <c r="GL44" s="90">
        <v>571.3479261662186</v>
      </c>
      <c r="GM44" s="90">
        <v>571.3479261662186</v>
      </c>
      <c r="GN44" s="90">
        <v>31.23234390905127</v>
      </c>
      <c r="GO44" s="31">
        <f>(GL44-$B44)/$B44</f>
        <v>4.5797348021438677E-8</v>
      </c>
      <c r="GP44" s="32">
        <f>(GM44-$B44)/$B44</f>
        <v>4.5797348021438677E-8</v>
      </c>
      <c r="GQ44" s="91">
        <v>571.3479261662186</v>
      </c>
      <c r="GR44" s="91">
        <v>571.3479261662186</v>
      </c>
      <c r="GS44" s="91">
        <v>20.001170397363602</v>
      </c>
      <c r="GT44" s="31">
        <f>(GQ44-$B44)/$B44</f>
        <v>4.5797348021438677E-8</v>
      </c>
      <c r="GU44" s="32">
        <f>(GR44-$B44)/$B44</f>
        <v>4.5797348021438677E-8</v>
      </c>
      <c r="GV44" s="88">
        <v>571.3479261662186</v>
      </c>
      <c r="GW44" s="88">
        <v>571.3479261662186</v>
      </c>
      <c r="GX44" s="88">
        <v>20.962064390163871</v>
      </c>
      <c r="GY44" s="31">
        <f>(GV44-$B44)/$B44</f>
        <v>4.5797348021438677E-8</v>
      </c>
      <c r="GZ44" s="32">
        <f>(GW44-$B44)/$B44</f>
        <v>4.5797348021438677E-8</v>
      </c>
    </row>
    <row r="45" spans="1:208" x14ac:dyDescent="0.3">
      <c r="A45" s="28" t="s">
        <v>49</v>
      </c>
      <c r="B45" s="29">
        <f>MIN(C45,AI45,AN45,AS45,AX45,BB45,BG45,FH45,GG45,GL45,GQ45,GV45,D45,I45,N45,S45,X45,AC45)</f>
        <v>606.70767062732511</v>
      </c>
      <c r="C45" s="29">
        <v>606.70767062732511</v>
      </c>
      <c r="D45" s="59">
        <v>622.6798</v>
      </c>
      <c r="E45" s="60">
        <v>641.41420000000005</v>
      </c>
      <c r="F45" s="60">
        <v>60.028449999999999</v>
      </c>
      <c r="G45" s="61">
        <f t="shared" si="23"/>
        <v>2.6325906438862037E-2</v>
      </c>
      <c r="H45" s="62">
        <f t="shared" si="24"/>
        <v>5.7204698494728097E-2</v>
      </c>
      <c r="I45" s="60">
        <v>610.29070000000002</v>
      </c>
      <c r="J45" s="60">
        <v>612.52850000000001</v>
      </c>
      <c r="K45" s="60">
        <v>60.00074</v>
      </c>
      <c r="L45" s="61">
        <f t="shared" si="25"/>
        <v>5.9056932129605529E-3</v>
      </c>
      <c r="M45" s="61">
        <f t="shared" si="26"/>
        <v>9.5941252344086195E-3</v>
      </c>
      <c r="N45" s="59">
        <v>612.89110000000005</v>
      </c>
      <c r="O45" s="60">
        <v>613.75459999999998</v>
      </c>
      <c r="P45" s="60">
        <v>60.080579460000003</v>
      </c>
      <c r="Q45" s="61">
        <f t="shared" si="27"/>
        <v>1.0191777147438038E-2</v>
      </c>
      <c r="R45" s="62">
        <f t="shared" si="28"/>
        <v>1.1615032599453482E-2</v>
      </c>
      <c r="S45" s="59">
        <v>624.21669999999995</v>
      </c>
      <c r="T45" s="60">
        <v>624.89359999999999</v>
      </c>
      <c r="U45" s="60">
        <v>60.055959999999999</v>
      </c>
      <c r="V45" s="61">
        <f t="shared" si="29"/>
        <v>2.8859086872217721E-2</v>
      </c>
      <c r="W45" s="62">
        <f t="shared" si="30"/>
        <v>2.997478069441737E-2</v>
      </c>
      <c r="X45" s="59">
        <v>614.69979999999998</v>
      </c>
      <c r="Y45" s="60">
        <v>615.04650000000004</v>
      </c>
      <c r="Z45" s="60">
        <v>30.016580000000001</v>
      </c>
      <c r="AA45" s="61">
        <f t="shared" si="31"/>
        <v>1.3172949279528879E-2</v>
      </c>
      <c r="AB45" s="62">
        <f t="shared" si="32"/>
        <v>1.3744394172654384E-2</v>
      </c>
      <c r="AC45" s="59">
        <v>615.63419999999996</v>
      </c>
      <c r="AD45" s="60">
        <v>615.63419999999996</v>
      </c>
      <c r="AE45" s="60">
        <v>30.034199999999998</v>
      </c>
      <c r="AF45" s="61">
        <f t="shared" si="33"/>
        <v>1.4713064964952519E-2</v>
      </c>
      <c r="AG45" s="62">
        <f t="shared" si="34"/>
        <v>1.4713064964952519E-2</v>
      </c>
      <c r="AH45" s="29">
        <v>583.59529999999995</v>
      </c>
      <c r="AI45" s="30">
        <v>626.24739999999997</v>
      </c>
      <c r="AJ45" s="31">
        <v>6.8107000000000001E-2</v>
      </c>
      <c r="AK45" s="30">
        <v>60.016210000000001</v>
      </c>
      <c r="AL45" s="31">
        <f t="shared" si="35"/>
        <v>3.2206168338816482E-2</v>
      </c>
      <c r="AM45" s="29">
        <v>582.11839999999995</v>
      </c>
      <c r="AN45" s="30">
        <v>618.20119999999997</v>
      </c>
      <c r="AO45" s="31">
        <v>5.8367000000000002E-2</v>
      </c>
      <c r="AP45" s="30">
        <v>20.007180000000002</v>
      </c>
      <c r="AQ45" s="32">
        <f t="shared" si="36"/>
        <v>1.8944097675229241E-2</v>
      </c>
      <c r="AR45" s="29">
        <v>584.79610000000002</v>
      </c>
      <c r="AS45" s="30">
        <v>610.0566</v>
      </c>
      <c r="AT45" s="31">
        <v>4.1406999999999999E-2</v>
      </c>
      <c r="AU45" s="30">
        <v>40.008249999999997</v>
      </c>
      <c r="AV45" s="32">
        <f t="shared" si="17"/>
        <v>5.5198401714818502E-3</v>
      </c>
      <c r="AW45" s="29">
        <v>586.5839736802518</v>
      </c>
      <c r="AX45" s="30">
        <v>609.45971021216201</v>
      </c>
      <c r="AY45" s="31">
        <v>3.7534452480782507E-2</v>
      </c>
      <c r="AZ45" s="30">
        <v>60.003028869628913</v>
      </c>
      <c r="BA45" s="32">
        <f t="shared" si="18"/>
        <v>4.5360224010211258E-3</v>
      </c>
      <c r="BB45" s="45">
        <v>624.21666281088687</v>
      </c>
      <c r="BC45" s="45">
        <v>624.90869684356642</v>
      </c>
      <c r="BD45" s="45">
        <v>45.001239746436482</v>
      </c>
      <c r="BE45" s="31">
        <f t="shared" si="19"/>
        <v>2.885902557562486E-2</v>
      </c>
      <c r="BF45" s="32">
        <f t="shared" si="20"/>
        <v>2.9999663919564032E-2</v>
      </c>
      <c r="BG45" s="45">
        <v>613.72201280897787</v>
      </c>
      <c r="BH45" s="45">
        <v>613.72201280897775</v>
      </c>
      <c r="BI45" s="45">
        <v>30.001206463575361</v>
      </c>
      <c r="BJ45" s="31">
        <f t="shared" si="21"/>
        <v>1.1561321079722041E-2</v>
      </c>
      <c r="BK45" s="32">
        <f t="shared" si="22"/>
        <v>1.1561321079721854E-2</v>
      </c>
      <c r="FH45">
        <v>618.33775578757241</v>
      </c>
      <c r="FI45">
        <v>619.00251730344849</v>
      </c>
      <c r="FJ45">
        <v>20.001184042450038</v>
      </c>
      <c r="FK45" s="31">
        <f t="shared" si="37"/>
        <v>1.9169174420066232E-2</v>
      </c>
      <c r="FL45" s="32">
        <f t="shared" si="38"/>
        <v>2.0264861104213029E-2</v>
      </c>
      <c r="GG45" s="89">
        <v>607.37414727030455</v>
      </c>
      <c r="GH45" s="89">
        <v>610.45310362016301</v>
      </c>
      <c r="GI45" s="89">
        <v>30.330984154902399</v>
      </c>
      <c r="GJ45" s="31">
        <f>(GG45-$B45)/$B45</f>
        <v>1.0985136256647413E-3</v>
      </c>
      <c r="GK45" s="32">
        <f>(GH45-$B45)/$B45</f>
        <v>6.1733733957330368E-3</v>
      </c>
      <c r="GL45" s="90">
        <v>609.39010933164741</v>
      </c>
      <c r="GM45" s="90">
        <v>610.58805216198914</v>
      </c>
      <c r="GN45" s="90">
        <v>31.509221722651269</v>
      </c>
      <c r="GO45" s="31">
        <f>(GL45-$B45)/$B45</f>
        <v>4.4213034286326057E-3</v>
      </c>
      <c r="GP45" s="32">
        <f>(GM45-$B45)/$B45</f>
        <v>6.3958010134465221E-3</v>
      </c>
      <c r="GQ45" s="91">
        <v>610.05658597472916</v>
      </c>
      <c r="GR45" s="91">
        <v>610.80444268009001</v>
      </c>
      <c r="GS45" s="91">
        <v>20.208415956329549</v>
      </c>
      <c r="GT45" s="31">
        <f>(GQ45-$B45)/$B45</f>
        <v>5.5198170544659923E-3</v>
      </c>
      <c r="GU45" s="32">
        <f>(GR45-$B45)/$B45</f>
        <v>6.7524645741315588E-3</v>
      </c>
      <c r="GV45" s="88">
        <v>609.39010933164741</v>
      </c>
      <c r="GW45" s="88">
        <v>610.67114735147356</v>
      </c>
      <c r="GX45" s="88">
        <v>21.507389246579262</v>
      </c>
      <c r="GY45" s="31">
        <f>(GV45-$B45)/$B45</f>
        <v>4.4213034286326057E-3</v>
      </c>
      <c r="GZ45" s="32">
        <f>(GW45-$B45)/$B45</f>
        <v>6.5327618489647316E-3</v>
      </c>
    </row>
    <row r="46" spans="1:208" x14ac:dyDescent="0.3">
      <c r="A46" s="28" t="s">
        <v>18</v>
      </c>
      <c r="B46" s="29">
        <f>MIN(C46,AI46,AN46,AS46,AX46,BB46,BG46,FH46,GG46,GL46,GQ46,GV46,D46,I46,N46,S46,X46,AC46)</f>
        <v>510.11608979071281</v>
      </c>
      <c r="C46" s="29">
        <v>510.11608979071281</v>
      </c>
      <c r="D46" s="59">
        <v>520.05060000000003</v>
      </c>
      <c r="E46" s="60">
        <v>531.42510000000004</v>
      </c>
      <c r="F46" s="60">
        <v>60.000520000000002</v>
      </c>
      <c r="G46" s="61">
        <f t="shared" si="23"/>
        <v>1.9474998746585495E-2</v>
      </c>
      <c r="H46" s="62">
        <f t="shared" si="24"/>
        <v>4.1772864325902291E-2</v>
      </c>
      <c r="I46" s="60">
        <v>510.11610000000002</v>
      </c>
      <c r="J46" s="60">
        <v>510.11610000000002</v>
      </c>
      <c r="K46" s="60">
        <v>60.001280000000001</v>
      </c>
      <c r="L46" s="61">
        <f t="shared" si="25"/>
        <v>2.0013654569043545E-8</v>
      </c>
      <c r="M46" s="61">
        <f t="shared" si="26"/>
        <v>2.0013654569043545E-8</v>
      </c>
      <c r="N46" s="59">
        <v>510.11610000000002</v>
      </c>
      <c r="O46" s="60">
        <v>510.11610000000002</v>
      </c>
      <c r="P46" s="60">
        <v>60.003893939999998</v>
      </c>
      <c r="Q46" s="61">
        <f t="shared" si="27"/>
        <v>2.0013654569043545E-8</v>
      </c>
      <c r="R46" s="62">
        <f t="shared" si="28"/>
        <v>2.0013654569043545E-8</v>
      </c>
      <c r="S46" s="59">
        <v>510.11610000000002</v>
      </c>
      <c r="T46" s="60">
        <v>510.11610000000002</v>
      </c>
      <c r="U46" s="60">
        <v>60.028329999999997</v>
      </c>
      <c r="V46" s="61">
        <f t="shared" si="29"/>
        <v>2.0013654569043545E-8</v>
      </c>
      <c r="W46" s="62">
        <f t="shared" si="30"/>
        <v>2.0013654569043545E-8</v>
      </c>
      <c r="X46" s="59">
        <v>510.11610000000002</v>
      </c>
      <c r="Y46" s="60">
        <v>510.11610000000002</v>
      </c>
      <c r="Z46" s="60">
        <v>30.00112</v>
      </c>
      <c r="AA46" s="61">
        <f t="shared" si="31"/>
        <v>2.0013654569043545E-8</v>
      </c>
      <c r="AB46" s="62">
        <f t="shared" si="32"/>
        <v>2.0013654569043545E-8</v>
      </c>
      <c r="AC46" s="59">
        <v>510.11610000000002</v>
      </c>
      <c r="AD46" s="60">
        <v>510.11610000000002</v>
      </c>
      <c r="AE46" s="60">
        <v>30.000820000000001</v>
      </c>
      <c r="AF46" s="61">
        <f t="shared" si="33"/>
        <v>2.0013654569043545E-8</v>
      </c>
      <c r="AG46" s="62">
        <f t="shared" si="34"/>
        <v>2.0013654569043545E-8</v>
      </c>
      <c r="AH46" s="29">
        <v>475.33100000000002</v>
      </c>
      <c r="AI46" s="30">
        <v>543.23509999999999</v>
      </c>
      <c r="AJ46" s="31">
        <v>0.124999</v>
      </c>
      <c r="AK46" s="30">
        <v>60.004519999999999</v>
      </c>
      <c r="AL46" s="31">
        <f t="shared" si="35"/>
        <v>6.492445714244191E-2</v>
      </c>
      <c r="AM46" s="29">
        <v>510.11610000000002</v>
      </c>
      <c r="AN46" s="30">
        <v>510.11610000000002</v>
      </c>
      <c r="AO46" s="31">
        <v>0</v>
      </c>
      <c r="AP46" s="30">
        <v>11.92867</v>
      </c>
      <c r="AQ46" s="32">
        <f t="shared" si="36"/>
        <v>2.0013654569043545E-8</v>
      </c>
      <c r="AR46" s="29">
        <v>510.11610000000002</v>
      </c>
      <c r="AS46" s="30">
        <v>510.11610000000002</v>
      </c>
      <c r="AT46" s="31">
        <v>0</v>
      </c>
      <c r="AU46" s="30">
        <v>12.10228</v>
      </c>
      <c r="AV46" s="32">
        <f t="shared" si="17"/>
        <v>2.0013654569043545E-8</v>
      </c>
      <c r="AW46" s="29">
        <v>510.11608979071292</v>
      </c>
      <c r="AX46" s="30">
        <v>510.11608979071298</v>
      </c>
      <c r="AY46" s="31">
        <v>0</v>
      </c>
      <c r="AZ46" s="30">
        <v>10.393173933029169</v>
      </c>
      <c r="BA46" s="32">
        <f t="shared" si="18"/>
        <v>3.342969570953704E-16</v>
      </c>
      <c r="BB46" s="45">
        <v>510.11608979071298</v>
      </c>
      <c r="BC46" s="45">
        <v>510.11608979071309</v>
      </c>
      <c r="BD46" s="45">
        <v>45.001099902018908</v>
      </c>
      <c r="BE46" s="31">
        <f t="shared" si="19"/>
        <v>3.342969570953704E-16</v>
      </c>
      <c r="BF46" s="32">
        <f t="shared" si="20"/>
        <v>5.5716159515895071E-16</v>
      </c>
      <c r="BG46" s="45">
        <v>510.11608979071298</v>
      </c>
      <c r="BH46" s="45">
        <v>510.11608979071309</v>
      </c>
      <c r="BI46" s="45">
        <v>30.00128038749099</v>
      </c>
      <c r="BJ46" s="31">
        <f t="shared" si="21"/>
        <v>3.342969570953704E-16</v>
      </c>
      <c r="BK46" s="32">
        <f t="shared" si="22"/>
        <v>5.5716159515895071E-16</v>
      </c>
      <c r="FH46">
        <v>510.11608979071298</v>
      </c>
      <c r="FI46">
        <v>510.11608979071309</v>
      </c>
      <c r="FJ46">
        <v>20.001470344420522</v>
      </c>
      <c r="FK46" s="31">
        <f t="shared" si="37"/>
        <v>3.342969570953704E-16</v>
      </c>
      <c r="FL46" s="32">
        <f t="shared" si="38"/>
        <v>5.5716159515895071E-16</v>
      </c>
      <c r="GG46" s="89">
        <v>510.11608979071298</v>
      </c>
      <c r="GH46" s="89">
        <v>510.11608979071309</v>
      </c>
      <c r="GI46" s="89">
        <v>30.001158561836931</v>
      </c>
      <c r="GJ46" s="31">
        <f>(GG46-$B46)/$B46</f>
        <v>3.342969570953704E-16</v>
      </c>
      <c r="GK46" s="32">
        <f>(GH46-$B46)/$B46</f>
        <v>5.5716159515895071E-16</v>
      </c>
      <c r="GL46" s="90">
        <v>510.11608979071298</v>
      </c>
      <c r="GM46" s="90">
        <v>510.11608979071309</v>
      </c>
      <c r="GN46" s="90">
        <v>32.775031936541197</v>
      </c>
      <c r="GO46" s="31">
        <f>(GL46-$B46)/$B46</f>
        <v>3.342969570953704E-16</v>
      </c>
      <c r="GP46" s="32">
        <f>(GM46-$B46)/$B46</f>
        <v>5.5716159515895071E-16</v>
      </c>
      <c r="GQ46" s="91">
        <v>510.11608979071298</v>
      </c>
      <c r="GR46" s="91">
        <v>510.11608979071309</v>
      </c>
      <c r="GS46" s="91">
        <v>20.00161952767521</v>
      </c>
      <c r="GT46" s="31">
        <f>(GQ46-$B46)/$B46</f>
        <v>3.342969570953704E-16</v>
      </c>
      <c r="GU46" s="32">
        <f>(GR46-$B46)/$B46</f>
        <v>5.5716159515895071E-16</v>
      </c>
      <c r="GV46" s="88">
        <v>510.11608979071298</v>
      </c>
      <c r="GW46" s="88">
        <v>510.11608979071309</v>
      </c>
      <c r="GX46" s="88">
        <v>20.716317627113309</v>
      </c>
      <c r="GY46" s="31">
        <f>(GV46-$B46)/$B46</f>
        <v>3.342969570953704E-16</v>
      </c>
      <c r="GZ46" s="32">
        <f>(GW46-$B46)/$B46</f>
        <v>5.5716159515895071E-16</v>
      </c>
    </row>
    <row r="47" spans="1:208" x14ac:dyDescent="0.3">
      <c r="A47" s="28" t="s">
        <v>10</v>
      </c>
      <c r="B47" s="29">
        <f>MIN(C47,AI47,AN47,AS47,AX47,BB47,BG47,FH47,GG47,GL47,GQ47,GV47,D47,I47,N47,S47,X47,AC47)</f>
        <v>425.54415722741248</v>
      </c>
      <c r="C47" s="29">
        <v>425.54415736273182</v>
      </c>
      <c r="D47" s="59">
        <v>433.95890000000003</v>
      </c>
      <c r="E47" s="60">
        <v>448.83769999999998</v>
      </c>
      <c r="F47" s="60">
        <v>60.000430000000001</v>
      </c>
      <c r="G47" s="61">
        <f t="shared" si="23"/>
        <v>1.9774076625591344E-2</v>
      </c>
      <c r="H47" s="62">
        <f t="shared" si="24"/>
        <v>5.4738250724329272E-2</v>
      </c>
      <c r="I47" s="60">
        <v>425.54419999999999</v>
      </c>
      <c r="J47" s="60">
        <v>425.54419999999999</v>
      </c>
      <c r="K47" s="60">
        <v>60.00094</v>
      </c>
      <c r="L47" s="61">
        <f t="shared" si="25"/>
        <v>1.005126889399779E-7</v>
      </c>
      <c r="M47" s="61">
        <f t="shared" si="26"/>
        <v>1.005126889399779E-7</v>
      </c>
      <c r="N47" s="59">
        <v>425.81079999999997</v>
      </c>
      <c r="O47" s="60">
        <v>425.81079999999997</v>
      </c>
      <c r="P47" s="60">
        <v>60.002853420000001</v>
      </c>
      <c r="Q47" s="61">
        <f t="shared" si="27"/>
        <v>6.2659248883775254E-4</v>
      </c>
      <c r="R47" s="62">
        <f t="shared" si="28"/>
        <v>6.2659248883775254E-4</v>
      </c>
      <c r="S47" s="59">
        <v>426.09699999999998</v>
      </c>
      <c r="T47" s="60">
        <v>430.78210000000001</v>
      </c>
      <c r="U47" s="60">
        <v>60.004010000000001</v>
      </c>
      <c r="V47" s="61">
        <f t="shared" si="29"/>
        <v>1.2991431399022944E-3</v>
      </c>
      <c r="W47" s="62">
        <f t="shared" si="30"/>
        <v>1.2308811397422978E-2</v>
      </c>
      <c r="X47" s="59">
        <v>425.54419999999999</v>
      </c>
      <c r="Y47" s="60">
        <v>425.54419999999999</v>
      </c>
      <c r="Z47" s="60">
        <v>30.040099999999999</v>
      </c>
      <c r="AA47" s="61">
        <f t="shared" si="31"/>
        <v>1.005126889399779E-7</v>
      </c>
      <c r="AB47" s="62">
        <f t="shared" si="32"/>
        <v>1.005126889399779E-7</v>
      </c>
      <c r="AC47" s="59">
        <v>425.54419999999999</v>
      </c>
      <c r="AD47" s="60">
        <v>425.54419999999999</v>
      </c>
      <c r="AE47" s="60">
        <v>30.009920000000001</v>
      </c>
      <c r="AF47" s="61">
        <f t="shared" si="33"/>
        <v>1.005126889399779E-7</v>
      </c>
      <c r="AG47" s="62">
        <f t="shared" si="34"/>
        <v>1.005126889399779E-7</v>
      </c>
      <c r="AH47" s="29">
        <v>325.32150000000001</v>
      </c>
      <c r="AI47" s="30">
        <v>440.88679999999999</v>
      </c>
      <c r="AJ47" s="31">
        <v>0.26212000000000002</v>
      </c>
      <c r="AK47" s="30">
        <v>60.01829</v>
      </c>
      <c r="AL47" s="31">
        <f t="shared" si="35"/>
        <v>3.6054173255604921E-2</v>
      </c>
      <c r="AM47" s="29">
        <v>424.73390000000001</v>
      </c>
      <c r="AN47" s="30">
        <v>425.54419999999999</v>
      </c>
      <c r="AO47" s="31">
        <v>1.9040000000000001E-3</v>
      </c>
      <c r="AP47" s="30">
        <v>20.002680000000002</v>
      </c>
      <c r="AQ47" s="32">
        <f t="shared" si="36"/>
        <v>1.005126889399779E-7</v>
      </c>
      <c r="AR47" s="29">
        <v>425.51310000000001</v>
      </c>
      <c r="AS47" s="30">
        <v>425.54419999999999</v>
      </c>
      <c r="AT47" s="31">
        <v>7.3100000000000001E-5</v>
      </c>
      <c r="AU47" s="30">
        <v>20.89556</v>
      </c>
      <c r="AV47" s="32">
        <f t="shared" si="17"/>
        <v>1.005126889399779E-7</v>
      </c>
      <c r="AW47" s="29">
        <v>425.51305310218538</v>
      </c>
      <c r="AX47" s="30">
        <v>425.54415736273182</v>
      </c>
      <c r="AY47" s="31">
        <v>7.3092909415176341E-5</v>
      </c>
      <c r="AZ47" s="30">
        <v>18.208878993988041</v>
      </c>
      <c r="BA47" s="32">
        <f t="shared" si="18"/>
        <v>3.1799129992807427E-10</v>
      </c>
      <c r="BB47" s="45">
        <v>425.81083456583491</v>
      </c>
      <c r="BC47" s="45">
        <v>425.81083456583491</v>
      </c>
      <c r="BD47" s="45">
        <v>45.001164745353172</v>
      </c>
      <c r="BE47" s="31">
        <f t="shared" si="19"/>
        <v>6.2667371621298574E-4</v>
      </c>
      <c r="BF47" s="32">
        <f t="shared" si="20"/>
        <v>6.2667371621298574E-4</v>
      </c>
      <c r="BG47" s="45">
        <v>425.54415736273182</v>
      </c>
      <c r="BH47" s="45">
        <v>425.54415736273188</v>
      </c>
      <c r="BI47" s="45">
        <v>30.001376601308589</v>
      </c>
      <c r="BJ47" s="31">
        <f t="shared" si="21"/>
        <v>3.1799129992807427E-10</v>
      </c>
      <c r="BK47" s="32">
        <f t="shared" si="22"/>
        <v>3.179914335062656E-10</v>
      </c>
      <c r="FH47">
        <v>425.54415722741248</v>
      </c>
      <c r="FI47">
        <v>425.54415722741248</v>
      </c>
      <c r="FJ47">
        <v>20.000953603256491</v>
      </c>
      <c r="FK47" s="31">
        <f t="shared" si="37"/>
        <v>0</v>
      </c>
      <c r="FL47" s="32">
        <f t="shared" si="38"/>
        <v>0</v>
      </c>
      <c r="GG47" s="89">
        <v>425.54415736273182</v>
      </c>
      <c r="GH47" s="89">
        <v>425.54415736273188</v>
      </c>
      <c r="GI47" s="89">
        <v>30.000959277432411</v>
      </c>
      <c r="GJ47" s="31">
        <f>(GG47-$B47)/$B47</f>
        <v>3.1799129992807427E-10</v>
      </c>
      <c r="GK47" s="32">
        <f>(GH47-$B47)/$B47</f>
        <v>3.179914335062656E-10</v>
      </c>
      <c r="GL47" s="90">
        <v>425.54415736273182</v>
      </c>
      <c r="GM47" s="90">
        <v>425.54415736273188</v>
      </c>
      <c r="GN47" s="90">
        <v>31.24070745082572</v>
      </c>
      <c r="GO47" s="31">
        <f>(GL47-$B47)/$B47</f>
        <v>3.1799129992807427E-10</v>
      </c>
      <c r="GP47" s="32">
        <f>(GM47-$B47)/$B47</f>
        <v>3.179914335062656E-10</v>
      </c>
      <c r="GQ47" s="91">
        <v>425.54415736273182</v>
      </c>
      <c r="GR47" s="91">
        <v>425.54415736273188</v>
      </c>
      <c r="GS47" s="91">
        <v>20.00128917507827</v>
      </c>
      <c r="GT47" s="31">
        <f>(GQ47-$B47)/$B47</f>
        <v>3.1799129992807427E-10</v>
      </c>
      <c r="GU47" s="32">
        <f>(GR47-$B47)/$B47</f>
        <v>3.179914335062656E-10</v>
      </c>
      <c r="GV47" s="88">
        <v>425.54415736273182</v>
      </c>
      <c r="GW47" s="88">
        <v>425.54415736273188</v>
      </c>
      <c r="GX47" s="88">
        <v>21.098595491424199</v>
      </c>
      <c r="GY47" s="31">
        <f>(GV47-$B47)/$B47</f>
        <v>3.1799129992807427E-10</v>
      </c>
      <c r="GZ47" s="32">
        <f>(GW47-$B47)/$B47</f>
        <v>3.179914335062656E-10</v>
      </c>
    </row>
    <row r="48" spans="1:208" x14ac:dyDescent="0.3">
      <c r="A48" s="28" t="s">
        <v>30</v>
      </c>
      <c r="B48" s="29">
        <f>MIN(C48,AI48,AN48,AS48,AX48,BB48,BG48,FH48,GG48,GL48,GQ48,GV48,D48,I48,N48,S48,X48,AC48)</f>
        <v>603.24607818445895</v>
      </c>
      <c r="C48" s="29">
        <v>603.24607818445895</v>
      </c>
      <c r="D48" s="59">
        <v>620.52290000000005</v>
      </c>
      <c r="E48" s="60">
        <v>642.52790000000005</v>
      </c>
      <c r="F48" s="60">
        <v>60.067520000000002</v>
      </c>
      <c r="G48" s="61">
        <f t="shared" si="23"/>
        <v>2.8639758202055377E-2</v>
      </c>
      <c r="H48" s="62">
        <f t="shared" si="24"/>
        <v>6.5117409356003478E-2</v>
      </c>
      <c r="I48" s="60">
        <v>606.72400000000005</v>
      </c>
      <c r="J48" s="60">
        <v>608.27760000000001</v>
      </c>
      <c r="K48" s="60">
        <v>60.000570000000003</v>
      </c>
      <c r="L48" s="61">
        <f t="shared" si="25"/>
        <v>5.7653450910253989E-3</v>
      </c>
      <c r="M48" s="61">
        <f t="shared" si="26"/>
        <v>8.3407451743143027E-3</v>
      </c>
      <c r="N48" s="59">
        <v>606.72400000000005</v>
      </c>
      <c r="O48" s="60">
        <v>607.74900000000002</v>
      </c>
      <c r="P48" s="60">
        <v>60.03006353</v>
      </c>
      <c r="Q48" s="61">
        <f t="shared" si="27"/>
        <v>5.7653450910253989E-3</v>
      </c>
      <c r="R48" s="62">
        <f t="shared" si="28"/>
        <v>7.4644858514342147E-3</v>
      </c>
      <c r="S48" s="59">
        <v>606.72400000000005</v>
      </c>
      <c r="T48" s="60">
        <v>607.74900000000002</v>
      </c>
      <c r="U48" s="60">
        <v>60.001100000000001</v>
      </c>
      <c r="V48" s="61">
        <f t="shared" si="29"/>
        <v>5.7653450910253989E-3</v>
      </c>
      <c r="W48" s="62">
        <f t="shared" si="30"/>
        <v>7.4644858514342147E-3</v>
      </c>
      <c r="X48" s="59">
        <v>608.52739999999994</v>
      </c>
      <c r="Y48" s="60">
        <v>609.93889999999999</v>
      </c>
      <c r="Z48" s="60">
        <v>30.052009999999999</v>
      </c>
      <c r="AA48" s="61">
        <f t="shared" si="31"/>
        <v>8.7548382103631063E-3</v>
      </c>
      <c r="AB48" s="62">
        <f t="shared" si="32"/>
        <v>1.1094679364818887E-2</v>
      </c>
      <c r="AC48" s="59">
        <v>608.52739999999994</v>
      </c>
      <c r="AD48" s="60">
        <v>609.93889999999999</v>
      </c>
      <c r="AE48" s="60">
        <v>30.002590000000001</v>
      </c>
      <c r="AF48" s="61">
        <f t="shared" si="33"/>
        <v>8.7548382103631063E-3</v>
      </c>
      <c r="AG48" s="62">
        <f t="shared" si="34"/>
        <v>1.1094679364818887E-2</v>
      </c>
      <c r="AH48" s="29">
        <v>582.82669999999996</v>
      </c>
      <c r="AI48" s="30">
        <v>612.72739999999999</v>
      </c>
      <c r="AJ48" s="31">
        <v>4.8799000000000002E-2</v>
      </c>
      <c r="AK48" s="30">
        <v>60.00976</v>
      </c>
      <c r="AL48" s="31">
        <f t="shared" si="35"/>
        <v>1.5717171082282384E-2</v>
      </c>
      <c r="AM48" s="29">
        <v>591.48720000000003</v>
      </c>
      <c r="AN48" s="30">
        <v>609.62490000000003</v>
      </c>
      <c r="AO48" s="31">
        <v>2.9752000000000001E-2</v>
      </c>
      <c r="AP48" s="30">
        <v>20.053159999999998</v>
      </c>
      <c r="AQ48" s="32">
        <f t="shared" si="36"/>
        <v>1.0574162097727843E-2</v>
      </c>
      <c r="AR48" s="29">
        <v>594.18370000000004</v>
      </c>
      <c r="AS48" s="30">
        <v>609.62490000000003</v>
      </c>
      <c r="AT48" s="31">
        <v>2.5329000000000001E-2</v>
      </c>
      <c r="AU48" s="30">
        <v>40.04448</v>
      </c>
      <c r="AV48" s="32">
        <f t="shared" si="17"/>
        <v>1.0574162097727843E-2</v>
      </c>
      <c r="AW48" s="29">
        <v>596.81929141350713</v>
      </c>
      <c r="AX48" s="30">
        <v>609.45973393584927</v>
      </c>
      <c r="AY48" s="31">
        <v>2.0740406327930849E-2</v>
      </c>
      <c r="AZ48" s="30">
        <v>60.002650022506707</v>
      </c>
      <c r="BA48" s="32">
        <f t="shared" si="18"/>
        <v>1.0300366593498722E-2</v>
      </c>
      <c r="BB48" s="45">
        <v>606.7240350449265</v>
      </c>
      <c r="BC48" s="45">
        <v>606.98194030454488</v>
      </c>
      <c r="BD48" s="45">
        <v>45.001147954910991</v>
      </c>
      <c r="BE48" s="31">
        <f t="shared" si="19"/>
        <v>5.7654031849404966E-3</v>
      </c>
      <c r="BF48" s="32">
        <f t="shared" si="20"/>
        <v>6.1929322961028592E-3</v>
      </c>
      <c r="BG48" s="45">
        <v>606.7240350449265</v>
      </c>
      <c r="BH48" s="45">
        <v>607.51052547723839</v>
      </c>
      <c r="BI48" s="45">
        <v>30.001121230795981</v>
      </c>
      <c r="BJ48" s="31">
        <f t="shared" si="21"/>
        <v>5.7654031849404966E-3</v>
      </c>
      <c r="BK48" s="32">
        <f t="shared" si="22"/>
        <v>7.0691670397821727E-3</v>
      </c>
      <c r="FH48">
        <v>605.19164966256801</v>
      </c>
      <c r="FI48">
        <v>607.06397386917672</v>
      </c>
      <c r="FJ48">
        <v>20.001143617276099</v>
      </c>
      <c r="FK48" s="31">
        <f t="shared" si="37"/>
        <v>3.2251705373112223E-3</v>
      </c>
      <c r="FL48" s="32">
        <f t="shared" si="38"/>
        <v>6.3289191969688081E-3</v>
      </c>
      <c r="GG48" s="89">
        <v>605.47591354166275</v>
      </c>
      <c r="GH48" s="89">
        <v>606.68785630595789</v>
      </c>
      <c r="GI48" s="89">
        <v>30.00113129308447</v>
      </c>
      <c r="GJ48" s="31">
        <f>(GG48-$B48)/$B48</f>
        <v>3.6963942872446885E-3</v>
      </c>
      <c r="GK48" s="32">
        <f>(GH48-$B48)/$B48</f>
        <v>5.7054297507534296E-3</v>
      </c>
      <c r="GL48" s="90">
        <v>603.36547740236711</v>
      </c>
      <c r="GM48" s="90">
        <v>608.48729426122986</v>
      </c>
      <c r="GN48" s="90">
        <v>33.427041066624227</v>
      </c>
      <c r="GO48" s="31">
        <f>(GL48-$B48)/$B48</f>
        <v>1.9792788088651903E-4</v>
      </c>
      <c r="GP48" s="32">
        <f>(GM48-$B48)/$B48</f>
        <v>8.6883549952698844E-3</v>
      </c>
      <c r="GQ48" s="91">
        <v>606.7240350449265</v>
      </c>
      <c r="GR48" s="91">
        <v>607.85218964147055</v>
      </c>
      <c r="GS48" s="91">
        <v>20.057690405938779</v>
      </c>
      <c r="GT48" s="31">
        <f>(GQ48-$B48)/$B48</f>
        <v>5.7654031849404966E-3</v>
      </c>
      <c r="GU48" s="32">
        <f>(GR48-$B48)/$B48</f>
        <v>7.6355431449703498E-3</v>
      </c>
      <c r="GV48" s="88">
        <v>609.62486616801232</v>
      </c>
      <c r="GW48" s="88">
        <v>609.6248661680122</v>
      </c>
      <c r="GX48" s="88">
        <v>21.825518383737649</v>
      </c>
      <c r="GY48" s="31">
        <f>(GV48-$B48)/$B48</f>
        <v>1.057410601449924E-2</v>
      </c>
      <c r="GZ48" s="32">
        <f>(GW48-$B48)/$B48</f>
        <v>1.0574106014499051E-2</v>
      </c>
    </row>
    <row r="49" spans="1:208" x14ac:dyDescent="0.3">
      <c r="A49" s="28" t="s">
        <v>37</v>
      </c>
      <c r="B49" s="29">
        <f>MIN(C49,AI49,AN49,AS49,AX49,BB49,BG49,FH49,GG49,GL49,GQ49,GV49,D49,I49,N49,S49,X49,AC49)</f>
        <v>635.75355952747714</v>
      </c>
      <c r="C49" s="29">
        <v>635.75355952747714</v>
      </c>
      <c r="D49" s="59">
        <v>675.19290000000001</v>
      </c>
      <c r="E49" s="60">
        <v>683.21090000000004</v>
      </c>
      <c r="F49" s="60">
        <v>60.183050000000001</v>
      </c>
      <c r="G49" s="61">
        <f t="shared" si="23"/>
        <v>6.2035579481200392E-2</v>
      </c>
      <c r="H49" s="62">
        <f t="shared" si="24"/>
        <v>7.4647384605751155E-2</v>
      </c>
      <c r="I49" s="60">
        <v>636.9674</v>
      </c>
      <c r="J49" s="60">
        <v>636.9674</v>
      </c>
      <c r="K49" s="60">
        <v>60.024189999999997</v>
      </c>
      <c r="L49" s="61">
        <f t="shared" si="25"/>
        <v>1.9092940249128077E-3</v>
      </c>
      <c r="M49" s="61">
        <f t="shared" si="26"/>
        <v>1.9092940249128077E-3</v>
      </c>
      <c r="N49" s="59">
        <v>638.11940000000004</v>
      </c>
      <c r="O49" s="60">
        <v>638.11940000000004</v>
      </c>
      <c r="P49" s="60">
        <v>60.001098370000001</v>
      </c>
      <c r="Q49" s="61">
        <f t="shared" si="27"/>
        <v>3.7213169113536888E-3</v>
      </c>
      <c r="R49" s="62">
        <f t="shared" si="28"/>
        <v>3.7213169113536888E-3</v>
      </c>
      <c r="S49" s="59">
        <v>638.11940000000004</v>
      </c>
      <c r="T49" s="60">
        <v>638.11940000000004</v>
      </c>
      <c r="U49" s="60">
        <v>60.011479999999999</v>
      </c>
      <c r="V49" s="61">
        <f t="shared" si="29"/>
        <v>3.7213169113536888E-3</v>
      </c>
      <c r="W49" s="62">
        <f t="shared" si="30"/>
        <v>3.7213169113536888E-3</v>
      </c>
      <c r="X49" s="59">
        <v>637.81269999999995</v>
      </c>
      <c r="Y49" s="60">
        <v>637.81269999999995</v>
      </c>
      <c r="Z49" s="60">
        <v>30.00085</v>
      </c>
      <c r="AA49" s="61">
        <f t="shared" si="31"/>
        <v>3.2388972765693457E-3</v>
      </c>
      <c r="AB49" s="62">
        <f t="shared" si="32"/>
        <v>3.2388972765693457E-3</v>
      </c>
      <c r="AC49" s="59">
        <v>637.81269999999995</v>
      </c>
      <c r="AD49" s="60">
        <v>637.81269999999995</v>
      </c>
      <c r="AE49" s="60">
        <v>30.00047</v>
      </c>
      <c r="AF49" s="61">
        <f t="shared" si="33"/>
        <v>3.2388972765693457E-3</v>
      </c>
      <c r="AG49" s="62">
        <f t="shared" si="34"/>
        <v>3.2388972765693457E-3</v>
      </c>
      <c r="AH49" s="29">
        <v>625.0421</v>
      </c>
      <c r="AI49" s="30">
        <v>641.42280000000005</v>
      </c>
      <c r="AJ49" s="31">
        <v>2.5538000000000002E-2</v>
      </c>
      <c r="AK49" s="30">
        <v>60.00506</v>
      </c>
      <c r="AL49" s="31">
        <f t="shared" si="35"/>
        <v>8.9173554556840704E-3</v>
      </c>
      <c r="AM49" s="29">
        <v>628.37509999999997</v>
      </c>
      <c r="AN49" s="30">
        <v>636.9674</v>
      </c>
      <c r="AO49" s="31">
        <v>1.3488999999999999E-2</v>
      </c>
      <c r="AP49" s="30">
        <v>20.00216</v>
      </c>
      <c r="AQ49" s="32">
        <f t="shared" si="36"/>
        <v>1.9092940249128077E-3</v>
      </c>
      <c r="AR49" s="29">
        <v>633.19979999999998</v>
      </c>
      <c r="AS49" s="30">
        <v>636.9674</v>
      </c>
      <c r="AT49" s="31">
        <v>5.9150000000000001E-3</v>
      </c>
      <c r="AU49" s="30">
        <v>40.002830000000003</v>
      </c>
      <c r="AV49" s="32">
        <f t="shared" si="17"/>
        <v>1.9092940249128077E-3</v>
      </c>
      <c r="AW49" s="29">
        <v>635.69210901726024</v>
      </c>
      <c r="AX49" s="30">
        <v>635.75355952747714</v>
      </c>
      <c r="AY49" s="31">
        <v>9.6657752514313103E-5</v>
      </c>
      <c r="AZ49" s="30">
        <v>51.691880941390991</v>
      </c>
      <c r="BA49" s="32">
        <f t="shared" si="18"/>
        <v>0</v>
      </c>
      <c r="BB49" s="45">
        <v>638.11939325299466</v>
      </c>
      <c r="BC49" s="45">
        <v>638.11939325299477</v>
      </c>
      <c r="BD49" s="45">
        <v>45.001440327614553</v>
      </c>
      <c r="BE49" s="31">
        <f t="shared" si="19"/>
        <v>3.7213062987424255E-3</v>
      </c>
      <c r="BF49" s="32">
        <f t="shared" si="20"/>
        <v>3.7213062987426046E-3</v>
      </c>
      <c r="BG49" s="45">
        <v>636.96742853020407</v>
      </c>
      <c r="BH49" s="45">
        <v>636.96742853020419</v>
      </c>
      <c r="BI49" s="45">
        <v>30.001178486458961</v>
      </c>
      <c r="BJ49" s="31">
        <f t="shared" si="21"/>
        <v>1.9093389011131041E-3</v>
      </c>
      <c r="BK49" s="32">
        <f t="shared" si="22"/>
        <v>1.909338901113283E-3</v>
      </c>
      <c r="FH49">
        <v>636.9674285302043</v>
      </c>
      <c r="FI49">
        <v>638.9445604481723</v>
      </c>
      <c r="FJ49">
        <v>20.001395732443779</v>
      </c>
      <c r="FK49" s="31">
        <f t="shared" si="37"/>
        <v>1.9093389011134619E-3</v>
      </c>
      <c r="FL49" s="32">
        <f t="shared" si="38"/>
        <v>5.0192419261747686E-3</v>
      </c>
      <c r="GG49" s="89">
        <v>636.96742853020407</v>
      </c>
      <c r="GH49" s="89">
        <v>636.96742853020419</v>
      </c>
      <c r="GI49" s="89">
        <v>30.001076596416532</v>
      </c>
      <c r="GJ49" s="31">
        <f>(GG49-$B49)/$B49</f>
        <v>1.9093389011131041E-3</v>
      </c>
      <c r="GK49" s="32">
        <f>(GH49-$B49)/$B49</f>
        <v>1.909338901113283E-3</v>
      </c>
      <c r="GL49" s="90">
        <v>635.75355952747714</v>
      </c>
      <c r="GM49" s="90">
        <v>636.84604162993151</v>
      </c>
      <c r="GN49" s="90">
        <v>32.537269171793007</v>
      </c>
      <c r="GO49" s="31">
        <f>(GL49-$B49)/$B49</f>
        <v>0</v>
      </c>
      <c r="GP49" s="32">
        <f>(GM49-$B49)/$B49</f>
        <v>1.7184050110019904E-3</v>
      </c>
      <c r="GQ49" s="91">
        <v>636.96742853020407</v>
      </c>
      <c r="GR49" s="91">
        <v>636.96742853020419</v>
      </c>
      <c r="GS49" s="91">
        <v>20.001840262673799</v>
      </c>
      <c r="GT49" s="31">
        <f>(GQ49-$B49)/$B49</f>
        <v>1.9093389011131041E-3</v>
      </c>
      <c r="GU49" s="32">
        <f>(GR49-$B49)/$B49</f>
        <v>1.909338901113283E-3</v>
      </c>
      <c r="GV49" s="88">
        <v>636.96742853020407</v>
      </c>
      <c r="GW49" s="88">
        <v>636.96742853020419</v>
      </c>
      <c r="GX49" s="88">
        <v>21.94945425624028</v>
      </c>
      <c r="GY49" s="31">
        <f>(GV49-$B49)/$B49</f>
        <v>1.9093389011131041E-3</v>
      </c>
      <c r="GZ49" s="32">
        <f>(GW49-$B49)/$B49</f>
        <v>1.909338901113283E-3</v>
      </c>
    </row>
    <row r="50" spans="1:208" x14ac:dyDescent="0.3">
      <c r="A50" s="28" t="s">
        <v>26</v>
      </c>
      <c r="B50" s="29">
        <f>MIN(C50,AI50,AN50,AS50,AX50,BB50,BG50,FH50,GG50,GL50,GQ50,GV50,D50,I50,N50,S50,X50,AC50)</f>
        <v>612.68603041317976</v>
      </c>
      <c r="C50" s="29">
        <v>612.68603041317976</v>
      </c>
      <c r="D50" s="59">
        <v>627.16650000000004</v>
      </c>
      <c r="E50" s="60">
        <v>666.74659999999994</v>
      </c>
      <c r="F50" s="60">
        <v>60.078380000000003</v>
      </c>
      <c r="G50" s="61">
        <f t="shared" si="23"/>
        <v>2.363440468367627E-2</v>
      </c>
      <c r="H50" s="62">
        <f t="shared" si="24"/>
        <v>8.8235355309738528E-2</v>
      </c>
      <c r="I50" s="60">
        <v>633.20309999999995</v>
      </c>
      <c r="J50" s="60">
        <v>634.65499999999997</v>
      </c>
      <c r="K50" s="60">
        <v>60.012889999999999</v>
      </c>
      <c r="L50" s="61">
        <f t="shared" si="25"/>
        <v>3.3487085666020489E-2</v>
      </c>
      <c r="M50" s="61">
        <f t="shared" si="26"/>
        <v>3.58568149040462E-2</v>
      </c>
      <c r="N50" s="59">
        <v>621.29539999999997</v>
      </c>
      <c r="O50" s="60">
        <v>622.78579999999999</v>
      </c>
      <c r="P50" s="60">
        <v>60.0004122</v>
      </c>
      <c r="Q50" s="61">
        <f t="shared" si="27"/>
        <v>1.4051845740654914E-2</v>
      </c>
      <c r="R50" s="62">
        <f t="shared" si="28"/>
        <v>1.648441303616667E-2</v>
      </c>
      <c r="S50" s="59">
        <v>620.04290000000003</v>
      </c>
      <c r="T50" s="60">
        <v>621.99570000000006</v>
      </c>
      <c r="U50" s="60">
        <v>60.012909999999998</v>
      </c>
      <c r="V50" s="61">
        <f t="shared" si="29"/>
        <v>1.200756867568693E-2</v>
      </c>
      <c r="W50" s="62">
        <f t="shared" si="30"/>
        <v>1.5194845523966147E-2</v>
      </c>
      <c r="X50" s="59">
        <v>619.50450000000001</v>
      </c>
      <c r="Y50" s="60">
        <v>623.6386</v>
      </c>
      <c r="Z50" s="60">
        <v>30.012180000000001</v>
      </c>
      <c r="AA50" s="61">
        <f t="shared" si="31"/>
        <v>1.1128815165284642E-2</v>
      </c>
      <c r="AB50" s="62">
        <f t="shared" si="32"/>
        <v>1.7876316813416001E-2</v>
      </c>
      <c r="AC50" s="59">
        <v>619.50450000000001</v>
      </c>
      <c r="AD50" s="60">
        <v>623.50819999999999</v>
      </c>
      <c r="AE50" s="60">
        <v>30.00104</v>
      </c>
      <c r="AF50" s="61">
        <f t="shared" si="33"/>
        <v>1.1128815165284642E-2</v>
      </c>
      <c r="AG50" s="62">
        <f t="shared" si="34"/>
        <v>1.7663483496632083E-2</v>
      </c>
      <c r="AH50" s="29">
        <v>587.57029999999997</v>
      </c>
      <c r="AI50" s="30">
        <v>641.90369999999996</v>
      </c>
      <c r="AJ50" s="31">
        <v>8.4643999999999997E-2</v>
      </c>
      <c r="AK50" s="30">
        <v>60.011960000000002</v>
      </c>
      <c r="AL50" s="31">
        <f t="shared" si="35"/>
        <v>4.768783379493171E-2</v>
      </c>
      <c r="AM50" s="29">
        <v>599.24720000000002</v>
      </c>
      <c r="AN50" s="30">
        <v>638.77319999999997</v>
      </c>
      <c r="AO50" s="31">
        <v>6.1878000000000002E-2</v>
      </c>
      <c r="AP50" s="30">
        <v>20.007580000000001</v>
      </c>
      <c r="AQ50" s="32">
        <f t="shared" si="36"/>
        <v>4.2578365250514512E-2</v>
      </c>
      <c r="AR50" s="29">
        <v>599.24720000000002</v>
      </c>
      <c r="AS50" s="30">
        <v>636.8777</v>
      </c>
      <c r="AT50" s="31">
        <v>5.9086E-2</v>
      </c>
      <c r="AU50" s="30">
        <v>40.022329999999997</v>
      </c>
      <c r="AV50" s="32">
        <f t="shared" si="17"/>
        <v>3.9484611017662666E-2</v>
      </c>
      <c r="AW50" s="29">
        <v>599.4216002219008</v>
      </c>
      <c r="AX50" s="30">
        <v>619.76137233885356</v>
      </c>
      <c r="AY50" s="31">
        <v>3.2818715435901882E-2</v>
      </c>
      <c r="AZ50" s="30">
        <v>60.002348899841309</v>
      </c>
      <c r="BA50" s="32">
        <f t="shared" si="18"/>
        <v>1.1548071237893849E-2</v>
      </c>
      <c r="BB50" s="45">
        <v>618.51556328328616</v>
      </c>
      <c r="BC50" s="45">
        <v>621.86491255101453</v>
      </c>
      <c r="BD50" s="45">
        <v>45.001015345565968</v>
      </c>
      <c r="BE50" s="31">
        <f t="shared" si="19"/>
        <v>9.51471484697489E-3</v>
      </c>
      <c r="BF50" s="32">
        <f t="shared" si="20"/>
        <v>1.4981379829477684E-2</v>
      </c>
      <c r="BG50" s="45">
        <v>625.52917751887981</v>
      </c>
      <c r="BH50" s="45">
        <v>633.65090405483056</v>
      </c>
      <c r="BI50" s="45">
        <v>30.000867272168399</v>
      </c>
      <c r="BJ50" s="31">
        <f t="shared" si="21"/>
        <v>2.0962036782589854E-2</v>
      </c>
      <c r="BK50" s="32">
        <f t="shared" si="22"/>
        <v>3.4217972339784901E-2</v>
      </c>
      <c r="FH50">
        <v>629.5016834891951</v>
      </c>
      <c r="FI50">
        <v>635.76992522625051</v>
      </c>
      <c r="FJ50">
        <v>20.000834748242049</v>
      </c>
      <c r="FK50" s="31">
        <f t="shared" si="37"/>
        <v>2.7445791549507489E-2</v>
      </c>
      <c r="FL50" s="32">
        <f t="shared" si="38"/>
        <v>3.7676548292611724E-2</v>
      </c>
      <c r="GG50" s="89">
        <v>620.04286778224332</v>
      </c>
      <c r="GH50" s="89">
        <v>623.22243099346497</v>
      </c>
      <c r="GI50" s="89">
        <v>30.08446540022269</v>
      </c>
      <c r="GJ50" s="31">
        <f>(GG50-$B50)/$B50</f>
        <v>1.2007516091238922E-2</v>
      </c>
      <c r="GK50" s="32">
        <f>(GH50-$B50)/$B50</f>
        <v>1.7197063515843058E-2</v>
      </c>
      <c r="GL50" s="90">
        <v>614.03738864416812</v>
      </c>
      <c r="GM50" s="90">
        <v>620.05269917622172</v>
      </c>
      <c r="GN50" s="90">
        <v>32.790676023997356</v>
      </c>
      <c r="GO50" s="31">
        <f>(GL50-$B50)/$B50</f>
        <v>2.2056292520282075E-3</v>
      </c>
      <c r="GP50" s="32">
        <f>(GM50-$B50)/$B50</f>
        <v>1.2023562473056656E-2</v>
      </c>
      <c r="GQ50" s="91">
        <v>617.07777952133199</v>
      </c>
      <c r="GR50" s="91">
        <v>622.33477585865069</v>
      </c>
      <c r="GS50" s="91">
        <v>20.4410790742375</v>
      </c>
      <c r="GT50" s="31">
        <f>(GQ50-$B50)/$B50</f>
        <v>7.1680255304507967E-3</v>
      </c>
      <c r="GU50" s="32">
        <f>(GR50-$B50)/$B50</f>
        <v>1.5748270674564028E-2</v>
      </c>
      <c r="GV50" s="88">
        <v>620.73364882634053</v>
      </c>
      <c r="GW50" s="88">
        <v>626.56114209218492</v>
      </c>
      <c r="GX50" s="88">
        <v>21.845709306839851</v>
      </c>
      <c r="GY50" s="31">
        <f>(GV50-$B50)/$B50</f>
        <v>1.3134979440829839E-2</v>
      </c>
      <c r="GZ50" s="32">
        <f>(GW50-$B50)/$B50</f>
        <v>2.2646365332743328E-2</v>
      </c>
    </row>
    <row r="51" spans="1:208" x14ac:dyDescent="0.3">
      <c r="A51" s="28" t="s">
        <v>44</v>
      </c>
      <c r="B51" s="29">
        <f>MIN(C51,AI51,AN51,AS51,AX51,BB51,BG51,FH51,GG51,GL51,GQ51,GV51,D51,I51,N51,S51,X51,AC51)</f>
        <v>594.28229999999996</v>
      </c>
      <c r="C51" s="29">
        <v>594.28234708599643</v>
      </c>
      <c r="D51" s="59">
        <v>599.6499</v>
      </c>
      <c r="E51" s="60">
        <v>602.31359999999995</v>
      </c>
      <c r="F51" s="60">
        <v>60.00085</v>
      </c>
      <c r="G51" s="61">
        <f t="shared" si="23"/>
        <v>9.0320711217548276E-3</v>
      </c>
      <c r="H51" s="62">
        <f t="shared" si="24"/>
        <v>1.3514284372931834E-2</v>
      </c>
      <c r="I51" s="60">
        <v>594.28229999999996</v>
      </c>
      <c r="J51" s="60">
        <v>594.28229999999996</v>
      </c>
      <c r="K51" s="60">
        <v>60.033639999999998</v>
      </c>
      <c r="L51" s="61">
        <f t="shared" si="25"/>
        <v>0</v>
      </c>
      <c r="M51" s="61">
        <f t="shared" si="26"/>
        <v>0</v>
      </c>
      <c r="N51" s="59">
        <v>594.28229999999996</v>
      </c>
      <c r="O51" s="60">
        <v>594.28229999999996</v>
      </c>
      <c r="P51" s="60">
        <v>60.008204239999998</v>
      </c>
      <c r="Q51" s="61">
        <f t="shared" si="27"/>
        <v>0</v>
      </c>
      <c r="R51" s="62">
        <f t="shared" si="28"/>
        <v>0</v>
      </c>
      <c r="S51" s="59">
        <v>594.67679999999996</v>
      </c>
      <c r="T51" s="60">
        <v>594.67679999999996</v>
      </c>
      <c r="U51" s="60">
        <v>60.03295</v>
      </c>
      <c r="V51" s="61">
        <f t="shared" si="29"/>
        <v>6.6382592919222679E-4</v>
      </c>
      <c r="W51" s="62">
        <f t="shared" si="30"/>
        <v>6.6382592919222679E-4</v>
      </c>
      <c r="X51" s="59">
        <v>595.79499999999996</v>
      </c>
      <c r="Y51" s="60">
        <v>595.79499999999996</v>
      </c>
      <c r="Z51" s="60">
        <v>30.001380000000001</v>
      </c>
      <c r="AA51" s="61">
        <f t="shared" si="31"/>
        <v>2.5454232777923813E-3</v>
      </c>
      <c r="AB51" s="62">
        <f t="shared" si="32"/>
        <v>2.5454232777923813E-3</v>
      </c>
      <c r="AC51" s="59">
        <v>595.79499999999996</v>
      </c>
      <c r="AD51" s="60">
        <v>595.79499999999996</v>
      </c>
      <c r="AE51" s="60">
        <v>30.000620000000001</v>
      </c>
      <c r="AF51" s="61">
        <f t="shared" si="33"/>
        <v>2.5454232777923813E-3</v>
      </c>
      <c r="AG51" s="62">
        <f t="shared" si="34"/>
        <v>2.5454232777923813E-3</v>
      </c>
      <c r="AH51" s="29">
        <v>586.58789999999999</v>
      </c>
      <c r="AI51" s="30">
        <v>594.28229999999996</v>
      </c>
      <c r="AJ51" s="31">
        <v>1.2947E-2</v>
      </c>
      <c r="AK51" s="30">
        <v>60.005369999999999</v>
      </c>
      <c r="AL51" s="31">
        <f t="shared" si="35"/>
        <v>0</v>
      </c>
      <c r="AM51" s="29">
        <v>586.90120000000002</v>
      </c>
      <c r="AN51" s="30">
        <v>594.28229999999996</v>
      </c>
      <c r="AO51" s="31">
        <v>1.242E-2</v>
      </c>
      <c r="AP51" s="30">
        <v>20.002569999999999</v>
      </c>
      <c r="AQ51" s="32">
        <f t="shared" si="36"/>
        <v>0</v>
      </c>
      <c r="AR51" s="29">
        <v>587.32669999999996</v>
      </c>
      <c r="AS51" s="30">
        <v>594.28229999999996</v>
      </c>
      <c r="AT51" s="31">
        <v>1.1704000000000001E-2</v>
      </c>
      <c r="AU51" s="30">
        <v>40.004710000000003</v>
      </c>
      <c r="AV51" s="32">
        <f t="shared" si="17"/>
        <v>0</v>
      </c>
      <c r="AW51" s="29">
        <v>588.96464595939653</v>
      </c>
      <c r="AX51" s="30">
        <v>594.28234708599678</v>
      </c>
      <c r="AY51" s="31">
        <v>8.948105479953802E-3</v>
      </c>
      <c r="AZ51" s="30">
        <v>60.00261116027832</v>
      </c>
      <c r="BA51" s="32">
        <f t="shared" si="18"/>
        <v>7.9231699836596242E-8</v>
      </c>
      <c r="BB51" s="45">
        <v>594.28234708599678</v>
      </c>
      <c r="BC51" s="45">
        <v>594.28234708599678</v>
      </c>
      <c r="BD51" s="45">
        <v>45.000926635041843</v>
      </c>
      <c r="BE51" s="31">
        <f t="shared" si="19"/>
        <v>7.9231699836596242E-8</v>
      </c>
      <c r="BF51" s="32">
        <f t="shared" si="20"/>
        <v>7.9231699836596242E-8</v>
      </c>
      <c r="BG51" s="45">
        <v>594.28234708599678</v>
      </c>
      <c r="BH51" s="45">
        <v>594.28234708599678</v>
      </c>
      <c r="BI51" s="45">
        <v>30.001196017488841</v>
      </c>
      <c r="BJ51" s="31">
        <f t="shared" si="21"/>
        <v>7.9231699836596242E-8</v>
      </c>
      <c r="BK51" s="32">
        <f t="shared" si="22"/>
        <v>7.9231699836596242E-8</v>
      </c>
      <c r="FH51">
        <v>594.28234708599666</v>
      </c>
      <c r="FI51">
        <v>594.28234708599666</v>
      </c>
      <c r="FJ51">
        <v>20.00079055801034</v>
      </c>
      <c r="FK51" s="31">
        <f t="shared" si="37"/>
        <v>7.9231699645295174E-8</v>
      </c>
      <c r="FL51" s="32">
        <f t="shared" si="38"/>
        <v>7.9231699645295174E-8</v>
      </c>
      <c r="GG51" s="89">
        <v>594.28234708599678</v>
      </c>
      <c r="GH51" s="89">
        <v>594.28234708599678</v>
      </c>
      <c r="GI51" s="89">
        <v>30.00147793889046</v>
      </c>
      <c r="GJ51" s="31">
        <f>(GG51-$B51)/$B51</f>
        <v>7.9231699836596242E-8</v>
      </c>
      <c r="GK51" s="32">
        <f>(GH51-$B51)/$B51</f>
        <v>7.9231699836596242E-8</v>
      </c>
      <c r="GL51" s="90">
        <v>594.28234708599678</v>
      </c>
      <c r="GM51" s="90">
        <v>594.28234708599678</v>
      </c>
      <c r="GN51" s="90">
        <v>33.239536409731947</v>
      </c>
      <c r="GO51" s="31">
        <f>(GL51-$B51)/$B51</f>
        <v>7.9231699836596242E-8</v>
      </c>
      <c r="GP51" s="32">
        <f>(GM51-$B51)/$B51</f>
        <v>7.9231699836596242E-8</v>
      </c>
      <c r="GQ51" s="91">
        <v>594.28234708599678</v>
      </c>
      <c r="GR51" s="91">
        <v>594.28234708599678</v>
      </c>
      <c r="GS51" s="91">
        <v>20.00195311121643</v>
      </c>
      <c r="GT51" s="31">
        <f>(GQ51-$B51)/$B51</f>
        <v>7.9231699836596242E-8</v>
      </c>
      <c r="GU51" s="32">
        <f>(GR51-$B51)/$B51</f>
        <v>7.9231699836596242E-8</v>
      </c>
      <c r="GV51" s="88">
        <v>594.28234708599678</v>
      </c>
      <c r="GW51" s="88">
        <v>594.28234708599678</v>
      </c>
      <c r="GX51" s="88">
        <v>22.37784257493913</v>
      </c>
      <c r="GY51" s="31">
        <f>(GV51-$B51)/$B51</f>
        <v>7.9231699836596242E-8</v>
      </c>
      <c r="GZ51" s="32">
        <f>(GW51-$B51)/$B51</f>
        <v>7.9231699836596242E-8</v>
      </c>
    </row>
    <row r="52" spans="1:208" x14ac:dyDescent="0.3">
      <c r="A52" s="28" t="s">
        <v>19</v>
      </c>
      <c r="B52" s="29">
        <f>MIN(C52,AI52,AN52,AS52,AX52,BB52,BG52,FH52,GG52,GL52,GQ52,GV52,D52,I52,N52,S52,X52,AC52)</f>
        <v>506.38979999999998</v>
      </c>
      <c r="C52" s="29">
        <v>506.38982950550837</v>
      </c>
      <c r="D52" s="59">
        <v>522.20280000000002</v>
      </c>
      <c r="E52" s="60">
        <v>537.59969999999998</v>
      </c>
      <c r="F52" s="60">
        <v>60.011099999999999</v>
      </c>
      <c r="G52" s="61">
        <f t="shared" si="23"/>
        <v>3.1226932296029748E-2</v>
      </c>
      <c r="H52" s="62">
        <f t="shared" si="24"/>
        <v>6.1632165576794802E-2</v>
      </c>
      <c r="I52" s="60">
        <v>506.38979999999998</v>
      </c>
      <c r="J52" s="60">
        <v>506.38979999999998</v>
      </c>
      <c r="K52" s="60">
        <v>60.000639999999997</v>
      </c>
      <c r="L52" s="61">
        <f t="shared" si="25"/>
        <v>0</v>
      </c>
      <c r="M52" s="61">
        <f t="shared" si="26"/>
        <v>0</v>
      </c>
      <c r="N52" s="59">
        <v>506.38979999999998</v>
      </c>
      <c r="O52" s="60">
        <v>506.38979999999998</v>
      </c>
      <c r="P52" s="60">
        <v>60.001465150000001</v>
      </c>
      <c r="Q52" s="61">
        <f t="shared" si="27"/>
        <v>0</v>
      </c>
      <c r="R52" s="62">
        <f t="shared" si="28"/>
        <v>0</v>
      </c>
      <c r="S52" s="59">
        <v>507.84960000000001</v>
      </c>
      <c r="T52" s="60">
        <v>507.84960000000001</v>
      </c>
      <c r="U52" s="60">
        <v>60.051169999999999</v>
      </c>
      <c r="V52" s="61">
        <f t="shared" si="29"/>
        <v>2.8827594868617609E-3</v>
      </c>
      <c r="W52" s="62">
        <f t="shared" si="30"/>
        <v>2.8827594868617609E-3</v>
      </c>
      <c r="X52" s="59">
        <v>506.38979999999998</v>
      </c>
      <c r="Y52" s="60">
        <v>506.38979999999998</v>
      </c>
      <c r="Z52" s="60">
        <v>30.001000000000001</v>
      </c>
      <c r="AA52" s="61">
        <f t="shared" si="31"/>
        <v>0</v>
      </c>
      <c r="AB52" s="62">
        <f t="shared" si="32"/>
        <v>0</v>
      </c>
      <c r="AC52" s="59">
        <v>506.38979999999998</v>
      </c>
      <c r="AD52" s="60">
        <v>506.38979999999998</v>
      </c>
      <c r="AE52" s="60">
        <v>30.02787</v>
      </c>
      <c r="AF52" s="61">
        <f t="shared" si="33"/>
        <v>0</v>
      </c>
      <c r="AG52" s="62">
        <f t="shared" si="34"/>
        <v>0</v>
      </c>
      <c r="AH52" s="29">
        <v>472.798</v>
      </c>
      <c r="AI52" s="30">
        <v>587.04049999999995</v>
      </c>
      <c r="AJ52" s="31">
        <v>0.194608</v>
      </c>
      <c r="AK52" s="30">
        <v>60.020479999999999</v>
      </c>
      <c r="AL52" s="31">
        <f t="shared" si="35"/>
        <v>0.15926604366833608</v>
      </c>
      <c r="AM52" s="29">
        <v>506.35019999999997</v>
      </c>
      <c r="AN52" s="30">
        <v>506.38979999999998</v>
      </c>
      <c r="AO52" s="31">
        <v>7.8200000000000003E-5</v>
      </c>
      <c r="AP52" s="30">
        <v>16.41375</v>
      </c>
      <c r="AQ52" s="32">
        <f t="shared" si="36"/>
        <v>0</v>
      </c>
      <c r="AR52" s="29">
        <v>506.35019999999997</v>
      </c>
      <c r="AS52" s="30">
        <v>506.38979999999998</v>
      </c>
      <c r="AT52" s="31">
        <v>7.8200000000000003E-5</v>
      </c>
      <c r="AU52" s="30">
        <v>16.855560000000001</v>
      </c>
      <c r="AV52" s="32">
        <f t="shared" si="17"/>
        <v>0</v>
      </c>
      <c r="AW52" s="29">
        <v>506.35023028482931</v>
      </c>
      <c r="AX52" s="30">
        <v>506.38982950550849</v>
      </c>
      <c r="AY52" s="31">
        <v>7.8199083733272555E-5</v>
      </c>
      <c r="AZ52" s="30">
        <v>14.52692890167236</v>
      </c>
      <c r="BA52" s="32">
        <f t="shared" si="18"/>
        <v>5.8266395783553748E-8</v>
      </c>
      <c r="BB52" s="45">
        <v>507.84958463421822</v>
      </c>
      <c r="BC52" s="45">
        <v>507.84958463421822</v>
      </c>
      <c r="BD52" s="45">
        <v>45.001486480794853</v>
      </c>
      <c r="BE52" s="31">
        <f t="shared" si="19"/>
        <v>2.8827291430795761E-3</v>
      </c>
      <c r="BF52" s="32">
        <f t="shared" si="20"/>
        <v>2.8827291430795761E-3</v>
      </c>
      <c r="BG52" s="45">
        <v>506.38982950550849</v>
      </c>
      <c r="BH52" s="45">
        <v>506.3898295055086</v>
      </c>
      <c r="BI52" s="45">
        <v>30.00088636539876</v>
      </c>
      <c r="BJ52" s="31">
        <f t="shared" si="21"/>
        <v>5.8266395783553748E-8</v>
      </c>
      <c r="BK52" s="32">
        <f t="shared" si="22"/>
        <v>5.8266396008058342E-8</v>
      </c>
      <c r="FH52">
        <v>506.38982950550849</v>
      </c>
      <c r="FI52">
        <v>506.3898295055086</v>
      </c>
      <c r="FJ52">
        <v>20.001144119817759</v>
      </c>
      <c r="FK52" s="31">
        <f t="shared" si="37"/>
        <v>5.8266395783553748E-8</v>
      </c>
      <c r="FL52" s="32">
        <f t="shared" si="38"/>
        <v>5.8266396008058342E-8</v>
      </c>
      <c r="GG52" s="89">
        <v>506.38982950550849</v>
      </c>
      <c r="GH52" s="89">
        <v>506.3898295055086</v>
      </c>
      <c r="GI52" s="89">
        <v>30.001363329030571</v>
      </c>
      <c r="GJ52" s="31">
        <f>(GG52-$B52)/$B52</f>
        <v>5.8266395783553748E-8</v>
      </c>
      <c r="GK52" s="32">
        <f>(GH52-$B52)/$B52</f>
        <v>5.8266396008058342E-8</v>
      </c>
      <c r="GL52" s="90">
        <v>506.38982950550849</v>
      </c>
      <c r="GM52" s="90">
        <v>506.3898295055086</v>
      </c>
      <c r="GN52" s="90">
        <v>31.863570801448081</v>
      </c>
      <c r="GO52" s="31">
        <f>(GL52-$B52)/$B52</f>
        <v>5.8266395783553748E-8</v>
      </c>
      <c r="GP52" s="32">
        <f>(GM52-$B52)/$B52</f>
        <v>5.8266396008058342E-8</v>
      </c>
      <c r="GQ52" s="91">
        <v>506.38982950550849</v>
      </c>
      <c r="GR52" s="91">
        <v>506.3898295055086</v>
      </c>
      <c r="GS52" s="91">
        <v>20.001028034742919</v>
      </c>
      <c r="GT52" s="31">
        <f>(GQ52-$B52)/$B52</f>
        <v>5.8266395783553748E-8</v>
      </c>
      <c r="GU52" s="32">
        <f>(GR52-$B52)/$B52</f>
        <v>5.8266396008058342E-8</v>
      </c>
      <c r="GV52" s="88">
        <v>506.38982950550849</v>
      </c>
      <c r="GW52" s="88">
        <v>506.3898295055086</v>
      </c>
      <c r="GX52" s="88">
        <v>21.109708879608661</v>
      </c>
      <c r="GY52" s="31">
        <f>(GV52-$B52)/$B52</f>
        <v>5.8266395783553748E-8</v>
      </c>
      <c r="GZ52" s="32">
        <f>(GW52-$B52)/$B52</f>
        <v>5.8266396008058342E-8</v>
      </c>
    </row>
    <row r="53" spans="1:208" x14ac:dyDescent="0.3">
      <c r="A53" s="28" t="s">
        <v>11</v>
      </c>
      <c r="B53" s="29">
        <f>MIN(C53,AI53,AN53,AS53,AX53,BB53,BG53,FH53,GG53,GL53,GQ53,GV53,D53,I53,N53,S53,X53,AC53)</f>
        <v>460.29559999999998</v>
      </c>
      <c r="C53" s="29">
        <v>460.29561762211432</v>
      </c>
      <c r="D53" s="59">
        <v>460.29559999999998</v>
      </c>
      <c r="E53" s="60">
        <v>466.87479999999999</v>
      </c>
      <c r="F53" s="60">
        <v>60.000480000000003</v>
      </c>
      <c r="G53" s="61">
        <f t="shared" si="23"/>
        <v>0</v>
      </c>
      <c r="H53" s="62">
        <f t="shared" si="24"/>
        <v>1.429342361734506E-2</v>
      </c>
      <c r="I53" s="60">
        <v>460.29559999999998</v>
      </c>
      <c r="J53" s="60">
        <v>460.29559999999998</v>
      </c>
      <c r="K53" s="60">
        <v>60.001100000000001</v>
      </c>
      <c r="L53" s="61">
        <f t="shared" si="25"/>
        <v>0</v>
      </c>
      <c r="M53" s="61">
        <f t="shared" si="26"/>
        <v>0</v>
      </c>
      <c r="N53" s="59">
        <v>460.29559999999998</v>
      </c>
      <c r="O53" s="60">
        <v>460.29559999999998</v>
      </c>
      <c r="P53" s="60">
        <v>60.030514599999997</v>
      </c>
      <c r="Q53" s="61">
        <f t="shared" si="27"/>
        <v>0</v>
      </c>
      <c r="R53" s="62">
        <f t="shared" si="28"/>
        <v>0</v>
      </c>
      <c r="S53" s="59">
        <v>460.29559999999998</v>
      </c>
      <c r="T53" s="60">
        <v>460.29559999999998</v>
      </c>
      <c r="U53" s="60">
        <v>60.137210000000003</v>
      </c>
      <c r="V53" s="61">
        <f t="shared" si="29"/>
        <v>0</v>
      </c>
      <c r="W53" s="62">
        <f t="shared" si="30"/>
        <v>0</v>
      </c>
      <c r="X53" s="59">
        <v>460.29559999999998</v>
      </c>
      <c r="Y53" s="60">
        <v>460.29559999999998</v>
      </c>
      <c r="Z53" s="60">
        <v>30.001200000000001</v>
      </c>
      <c r="AA53" s="61">
        <f t="shared" si="31"/>
        <v>0</v>
      </c>
      <c r="AB53" s="62">
        <f t="shared" si="32"/>
        <v>0</v>
      </c>
      <c r="AC53" s="59">
        <v>460.29559999999998</v>
      </c>
      <c r="AD53" s="60">
        <v>460.29559999999998</v>
      </c>
      <c r="AE53" s="60">
        <v>30.00103</v>
      </c>
      <c r="AF53" s="61">
        <f t="shared" si="33"/>
        <v>0</v>
      </c>
      <c r="AG53" s="62">
        <f t="shared" si="34"/>
        <v>0</v>
      </c>
      <c r="AH53" s="29">
        <v>460.29559999999998</v>
      </c>
      <c r="AI53" s="30">
        <v>460.29559999999998</v>
      </c>
      <c r="AJ53" s="31">
        <v>0</v>
      </c>
      <c r="AK53" s="30">
        <v>3.3845000000000001</v>
      </c>
      <c r="AL53" s="31">
        <f t="shared" si="35"/>
        <v>0</v>
      </c>
      <c r="AM53" s="29">
        <v>460.29559999999998</v>
      </c>
      <c r="AN53" s="30">
        <v>460.29559999999998</v>
      </c>
      <c r="AO53" s="31">
        <v>0</v>
      </c>
      <c r="AP53" s="30">
        <v>2.2838059999999998</v>
      </c>
      <c r="AQ53" s="32">
        <f t="shared" si="36"/>
        <v>0</v>
      </c>
      <c r="AR53" s="29">
        <v>460.29559999999998</v>
      </c>
      <c r="AS53" s="30">
        <v>460.29559999999998</v>
      </c>
      <c r="AT53" s="31">
        <v>0</v>
      </c>
      <c r="AU53" s="30">
        <v>2.3255170000000001</v>
      </c>
      <c r="AV53" s="32">
        <f t="shared" si="17"/>
        <v>0</v>
      </c>
      <c r="AW53" s="29">
        <v>460.29561762211432</v>
      </c>
      <c r="AX53" s="30">
        <v>460.29561762211438</v>
      </c>
      <c r="AY53" s="31">
        <v>0</v>
      </c>
      <c r="AZ53" s="30">
        <v>1.99317479133606</v>
      </c>
      <c r="BA53" s="32">
        <f t="shared" si="18"/>
        <v>3.8284342493864092E-8</v>
      </c>
      <c r="BB53" s="45">
        <v>460.29561762211438</v>
      </c>
      <c r="BC53" s="45">
        <v>460.29561762211438</v>
      </c>
      <c r="BD53" s="45">
        <v>45.000698135979484</v>
      </c>
      <c r="BE53" s="31">
        <f t="shared" si="19"/>
        <v>3.8284342493864092E-8</v>
      </c>
      <c r="BF53" s="32">
        <f t="shared" si="20"/>
        <v>3.8284342493864092E-8</v>
      </c>
      <c r="BG53" s="45">
        <v>460.29561762211438</v>
      </c>
      <c r="BH53" s="45">
        <v>460.29561762211438</v>
      </c>
      <c r="BI53" s="45">
        <v>30.001577386632562</v>
      </c>
      <c r="BJ53" s="31">
        <f t="shared" si="21"/>
        <v>3.8284342493864092E-8</v>
      </c>
      <c r="BK53" s="32">
        <f t="shared" si="22"/>
        <v>3.8284342493864092E-8</v>
      </c>
      <c r="FH53">
        <v>460.29561762211438</v>
      </c>
      <c r="FI53">
        <v>460.29561762211438</v>
      </c>
      <c r="FJ53">
        <v>20.00054567623884</v>
      </c>
      <c r="FK53" s="31">
        <f t="shared" si="37"/>
        <v>3.8284342493864092E-8</v>
      </c>
      <c r="FL53" s="32">
        <f t="shared" si="38"/>
        <v>3.8284342493864092E-8</v>
      </c>
      <c r="GG53" s="89">
        <v>460.29561762211438</v>
      </c>
      <c r="GH53" s="89">
        <v>460.29561762211438</v>
      </c>
      <c r="GI53" s="89">
        <v>30.001197249162939</v>
      </c>
      <c r="GJ53" s="31">
        <f>(GG53-$B53)/$B53</f>
        <v>3.8284342493864092E-8</v>
      </c>
      <c r="GK53" s="32">
        <f>(GH53-$B53)/$B53</f>
        <v>3.8284342493864092E-8</v>
      </c>
      <c r="GL53" s="90">
        <v>460.29561762211438</v>
      </c>
      <c r="GM53" s="90">
        <v>460.29561762211438</v>
      </c>
      <c r="GN53" s="90">
        <v>30.593073233217002</v>
      </c>
      <c r="GO53" s="31">
        <f>(GL53-$B53)/$B53</f>
        <v>3.8284342493864092E-8</v>
      </c>
      <c r="GP53" s="32">
        <f>(GM53-$B53)/$B53</f>
        <v>3.8284342493864092E-8</v>
      </c>
      <c r="GQ53" s="91">
        <v>460.29561762211438</v>
      </c>
      <c r="GR53" s="91">
        <v>460.29561762211438</v>
      </c>
      <c r="GS53" s="91">
        <v>20.001461162045601</v>
      </c>
      <c r="GT53" s="31">
        <f>(GQ53-$B53)/$B53</f>
        <v>3.8284342493864092E-8</v>
      </c>
      <c r="GU53" s="32">
        <f>(GR53-$B53)/$B53</f>
        <v>3.8284342493864092E-8</v>
      </c>
      <c r="GV53" s="88">
        <v>460.29561762211438</v>
      </c>
      <c r="GW53" s="88">
        <v>460.29561762211438</v>
      </c>
      <c r="GX53" s="88">
        <v>20.846521189250051</v>
      </c>
      <c r="GY53" s="31">
        <f>(GV53-$B53)/$B53</f>
        <v>3.8284342493864092E-8</v>
      </c>
      <c r="GZ53" s="32">
        <f>(GW53-$B53)/$B53</f>
        <v>3.8284342493864092E-8</v>
      </c>
    </row>
    <row r="54" spans="1:208" x14ac:dyDescent="0.3">
      <c r="A54" s="28" t="s">
        <v>31</v>
      </c>
      <c r="B54" s="29">
        <f>MIN(C54,AI54,AN54,AS54,AX54,BB54,BG54,FH54,GG54,GL54,GQ54,GV54,D54,I54,N54,S54,X54,AC54)</f>
        <v>575.16869999999994</v>
      </c>
      <c r="C54" s="29">
        <v>575.16872970354405</v>
      </c>
      <c r="D54" s="59">
        <v>588.15899999999999</v>
      </c>
      <c r="E54" s="60">
        <v>602.89499999999998</v>
      </c>
      <c r="F54" s="60">
        <v>60.00752</v>
      </c>
      <c r="G54" s="61">
        <f t="shared" si="23"/>
        <v>2.2585199785732514E-2</v>
      </c>
      <c r="H54" s="62">
        <f t="shared" si="24"/>
        <v>4.8205509096722478E-2</v>
      </c>
      <c r="I54" s="60">
        <v>575.16869999999994</v>
      </c>
      <c r="J54" s="60">
        <v>575.19880000000001</v>
      </c>
      <c r="K54" s="60">
        <v>60.000680000000003</v>
      </c>
      <c r="L54" s="61">
        <f t="shared" si="25"/>
        <v>0</v>
      </c>
      <c r="M54" s="61">
        <f t="shared" si="26"/>
        <v>5.2332472194786161E-5</v>
      </c>
      <c r="N54" s="59">
        <v>575.46990000000005</v>
      </c>
      <c r="O54" s="60">
        <v>575.46990000000005</v>
      </c>
      <c r="P54" s="60">
        <v>60.000831120000001</v>
      </c>
      <c r="Q54" s="61">
        <f t="shared" si="27"/>
        <v>5.2367244601472243E-4</v>
      </c>
      <c r="R54" s="62">
        <f t="shared" si="28"/>
        <v>5.2367244601472243E-4</v>
      </c>
      <c r="S54" s="59">
        <v>582.68460000000005</v>
      </c>
      <c r="T54" s="60">
        <v>584.476</v>
      </c>
      <c r="U54" s="60">
        <v>60.084769999999999</v>
      </c>
      <c r="V54" s="61">
        <f t="shared" si="29"/>
        <v>1.306729660358796E-2</v>
      </c>
      <c r="W54" s="62">
        <f t="shared" si="30"/>
        <v>1.6181861078323725E-2</v>
      </c>
      <c r="X54" s="59">
        <v>575.31889999999999</v>
      </c>
      <c r="Y54" s="60">
        <v>575.31889999999999</v>
      </c>
      <c r="Z54" s="60">
        <v>30.00074</v>
      </c>
      <c r="AA54" s="61">
        <f t="shared" si="31"/>
        <v>2.6114077487186067E-4</v>
      </c>
      <c r="AB54" s="62">
        <f t="shared" si="32"/>
        <v>2.6114077487186067E-4</v>
      </c>
      <c r="AC54" s="59">
        <v>575.31889999999999</v>
      </c>
      <c r="AD54" s="60">
        <v>575.31889999999999</v>
      </c>
      <c r="AE54" s="60">
        <v>30.000779999999999</v>
      </c>
      <c r="AF54" s="61">
        <f t="shared" si="33"/>
        <v>2.6114077487186067E-4</v>
      </c>
      <c r="AG54" s="62">
        <f t="shared" si="34"/>
        <v>2.6114077487186067E-4</v>
      </c>
      <c r="AH54" s="29">
        <v>567.14380000000006</v>
      </c>
      <c r="AI54" s="30">
        <v>583.04909999999995</v>
      </c>
      <c r="AJ54" s="31">
        <v>2.7279000000000001E-2</v>
      </c>
      <c r="AK54" s="30">
        <v>60.004980000000003</v>
      </c>
      <c r="AL54" s="31">
        <f t="shared" si="35"/>
        <v>1.3701023717041643E-2</v>
      </c>
      <c r="AM54" s="29">
        <v>571.89710000000002</v>
      </c>
      <c r="AN54" s="30">
        <v>575.46990000000005</v>
      </c>
      <c r="AO54" s="31">
        <v>6.208E-3</v>
      </c>
      <c r="AP54" s="30">
        <v>20.002939999999999</v>
      </c>
      <c r="AQ54" s="32">
        <f t="shared" si="36"/>
        <v>5.2367244601472243E-4</v>
      </c>
      <c r="AR54" s="29">
        <v>575.11189999999999</v>
      </c>
      <c r="AS54" s="30">
        <v>575.16869999999994</v>
      </c>
      <c r="AT54" s="31">
        <v>9.8800000000000003E-5</v>
      </c>
      <c r="AU54" s="30">
        <v>32.278579999999998</v>
      </c>
      <c r="AV54" s="32">
        <f t="shared" si="17"/>
        <v>0</v>
      </c>
      <c r="AW54" s="29">
        <v>575.11189504318054</v>
      </c>
      <c r="AX54" s="30">
        <v>575.16872970354427</v>
      </c>
      <c r="AY54" s="31">
        <v>9.8813891347675212E-5</v>
      </c>
      <c r="AZ54" s="30">
        <v>27.474684953689579</v>
      </c>
      <c r="BA54" s="32">
        <f t="shared" si="18"/>
        <v>5.1643186300272731E-8</v>
      </c>
      <c r="BB54" s="45">
        <v>575.4603547787965</v>
      </c>
      <c r="BC54" s="45">
        <v>575.46796406859471</v>
      </c>
      <c r="BD54" s="45">
        <v>45.000673349760483</v>
      </c>
      <c r="BE54" s="31">
        <f t="shared" si="19"/>
        <v>5.0707693029289596E-4</v>
      </c>
      <c r="BF54" s="32">
        <f t="shared" si="20"/>
        <v>5.2030659629907945E-4</v>
      </c>
      <c r="BG54" s="45">
        <v>575.4603547787965</v>
      </c>
      <c r="BH54" s="45">
        <v>575.46891522981946</v>
      </c>
      <c r="BI54" s="45">
        <v>30.001524030976</v>
      </c>
      <c r="BJ54" s="31">
        <f t="shared" si="21"/>
        <v>5.0707693029289596E-4</v>
      </c>
      <c r="BK54" s="32">
        <f t="shared" si="22"/>
        <v>5.2196030454980293E-4</v>
      </c>
      <c r="FH54">
        <v>575.16872970354427</v>
      </c>
      <c r="FI54">
        <v>575.16872970354427</v>
      </c>
      <c r="FJ54">
        <v>20.000770236738031</v>
      </c>
      <c r="FK54" s="31">
        <f t="shared" si="37"/>
        <v>5.1643186300272731E-8</v>
      </c>
      <c r="FL54" s="32">
        <f t="shared" si="38"/>
        <v>5.1643186300272731E-8</v>
      </c>
      <c r="GG54" s="89">
        <v>575.16872970354427</v>
      </c>
      <c r="GH54" s="89">
        <v>575.16872970354427</v>
      </c>
      <c r="GI54" s="89">
        <v>30.00146903246641</v>
      </c>
      <c r="GJ54" s="31">
        <f>(GG54-$B54)/$B54</f>
        <v>5.1643186300272731E-8</v>
      </c>
      <c r="GK54" s="32">
        <f>(GH54-$B54)/$B54</f>
        <v>5.1643186300272731E-8</v>
      </c>
      <c r="GL54" s="90">
        <v>575.16872970354427</v>
      </c>
      <c r="GM54" s="90">
        <v>575.16872970354427</v>
      </c>
      <c r="GN54" s="90">
        <v>30.92379553252831</v>
      </c>
      <c r="GO54" s="31">
        <f>(GL54-$B54)/$B54</f>
        <v>5.1643186300272731E-8</v>
      </c>
      <c r="GP54" s="32">
        <f>(GM54-$B54)/$B54</f>
        <v>5.1643186300272731E-8</v>
      </c>
      <c r="GQ54" s="91">
        <v>575.16872970354427</v>
      </c>
      <c r="GR54" s="91">
        <v>575.16872970354427</v>
      </c>
      <c r="GS54" s="91">
        <v>20.001147972326731</v>
      </c>
      <c r="GT54" s="31">
        <f>(GQ54-$B54)/$B54</f>
        <v>5.1643186300272731E-8</v>
      </c>
      <c r="GU54" s="32">
        <f>(GR54-$B54)/$B54</f>
        <v>5.1643186300272731E-8</v>
      </c>
      <c r="GV54" s="88">
        <v>575.16872970354427</v>
      </c>
      <c r="GW54" s="88">
        <v>575.16872970354427</v>
      </c>
      <c r="GX54" s="88">
        <v>20.656350458506491</v>
      </c>
      <c r="GY54" s="31">
        <f>(GV54-$B54)/$B54</f>
        <v>5.1643186300272731E-8</v>
      </c>
      <c r="GZ54" s="32">
        <f>(GW54-$B54)/$B54</f>
        <v>5.1643186300272731E-8</v>
      </c>
    </row>
    <row r="55" spans="1:208" x14ac:dyDescent="0.3">
      <c r="A55" s="28" t="s">
        <v>54</v>
      </c>
      <c r="B55" s="29">
        <f>MIN(C55,AI55,AN55,AS55,AX55,BB55,BG55,FH55,GG55,GL55,GQ55,GV55,D55,I55,N55,S55,X55,AC55)</f>
        <v>572.42668850127973</v>
      </c>
      <c r="C55" s="29">
        <v>572.42668850127973</v>
      </c>
      <c r="D55" s="59">
        <v>580.69949999999994</v>
      </c>
      <c r="E55" s="60">
        <v>585.27020000000005</v>
      </c>
      <c r="F55" s="60">
        <v>60.000889999999998</v>
      </c>
      <c r="G55" s="61">
        <f t="shared" si="23"/>
        <v>1.4452176435693426E-2</v>
      </c>
      <c r="H55" s="62">
        <f t="shared" si="24"/>
        <v>2.2436954385105692E-2</v>
      </c>
      <c r="I55" s="60">
        <v>575.11869999999999</v>
      </c>
      <c r="J55" s="60">
        <v>575.33950000000004</v>
      </c>
      <c r="K55" s="60">
        <v>60.006700000000002</v>
      </c>
      <c r="L55" s="61">
        <f t="shared" si="25"/>
        <v>4.7028057090916786E-3</v>
      </c>
      <c r="M55" s="61">
        <f t="shared" si="26"/>
        <v>5.0885319591694829E-3</v>
      </c>
      <c r="N55" s="59">
        <v>575.11869999999999</v>
      </c>
      <c r="O55" s="60">
        <v>575.22910000000002</v>
      </c>
      <c r="P55" s="60">
        <v>60.000962749999999</v>
      </c>
      <c r="Q55" s="61">
        <f t="shared" si="27"/>
        <v>4.7028057090916786E-3</v>
      </c>
      <c r="R55" s="62">
        <f t="shared" si="28"/>
        <v>4.8956688341305812E-3</v>
      </c>
      <c r="S55" s="59">
        <v>575.11869999999999</v>
      </c>
      <c r="T55" s="60">
        <v>575.22910000000002</v>
      </c>
      <c r="U55" s="60">
        <v>60.001060000000003</v>
      </c>
      <c r="V55" s="61">
        <f t="shared" si="29"/>
        <v>4.7028057090916786E-3</v>
      </c>
      <c r="W55" s="62">
        <f t="shared" si="30"/>
        <v>4.8956688341305812E-3</v>
      </c>
      <c r="X55" s="59">
        <v>573.43799999999999</v>
      </c>
      <c r="Y55" s="60">
        <v>573.43799999999999</v>
      </c>
      <c r="Z55" s="60">
        <v>30.014050000000001</v>
      </c>
      <c r="AA55" s="61">
        <f t="shared" si="31"/>
        <v>1.7667092031786002E-3</v>
      </c>
      <c r="AB55" s="62">
        <f t="shared" si="32"/>
        <v>1.7667092031786002E-3</v>
      </c>
      <c r="AC55" s="59">
        <v>573.43799999999999</v>
      </c>
      <c r="AD55" s="60">
        <v>573.43799999999999</v>
      </c>
      <c r="AE55" s="60">
        <v>30.001100000000001</v>
      </c>
      <c r="AF55" s="61">
        <f t="shared" si="33"/>
        <v>1.7667092031786002E-3</v>
      </c>
      <c r="AG55" s="62">
        <f t="shared" si="34"/>
        <v>1.7667092031786002E-3</v>
      </c>
      <c r="AH55" s="29">
        <v>552.2364</v>
      </c>
      <c r="AI55" s="30">
        <v>574.70270000000005</v>
      </c>
      <c r="AJ55" s="31">
        <v>3.9092000000000002E-2</v>
      </c>
      <c r="AK55" s="30">
        <v>60.005290000000002</v>
      </c>
      <c r="AL55" s="31">
        <f t="shared" si="35"/>
        <v>3.9760750930033445E-3</v>
      </c>
      <c r="AM55" s="29">
        <v>565.84540000000004</v>
      </c>
      <c r="AN55" s="30">
        <v>579.54470000000003</v>
      </c>
      <c r="AO55" s="31">
        <v>2.3637999999999999E-2</v>
      </c>
      <c r="AP55" s="30">
        <v>20.00685</v>
      </c>
      <c r="AQ55" s="32">
        <f t="shared" si="36"/>
        <v>1.243480019660962E-2</v>
      </c>
      <c r="AR55" s="29">
        <v>567.03</v>
      </c>
      <c r="AS55" s="30">
        <v>577.84939999999995</v>
      </c>
      <c r="AT55" s="31">
        <v>1.8723E-2</v>
      </c>
      <c r="AU55" s="30">
        <v>40.007260000000002</v>
      </c>
      <c r="AV55" s="32">
        <f t="shared" si="17"/>
        <v>9.4731982411894403E-3</v>
      </c>
      <c r="AW55" s="29">
        <v>567.4593259052391</v>
      </c>
      <c r="AX55" s="30">
        <v>573.43802638627687</v>
      </c>
      <c r="AY55" s="31">
        <v>1.0426062112961799E-2</v>
      </c>
      <c r="AZ55" s="30">
        <v>60.002223014831543</v>
      </c>
      <c r="BA55" s="32">
        <f t="shared" si="18"/>
        <v>1.7667552986479697E-3</v>
      </c>
      <c r="BB55" s="45">
        <v>575.11865368409667</v>
      </c>
      <c r="BC55" s="45">
        <v>575.78115023974374</v>
      </c>
      <c r="BD55" s="45">
        <v>45.000785496085882</v>
      </c>
      <c r="BE55" s="31">
        <f t="shared" si="19"/>
        <v>4.7027247975893862E-3</v>
      </c>
      <c r="BF55" s="32">
        <f t="shared" si="20"/>
        <v>5.860072225574631E-3</v>
      </c>
      <c r="BG55" s="45">
        <v>575.11865368409667</v>
      </c>
      <c r="BH55" s="45">
        <v>576.00198242495946</v>
      </c>
      <c r="BI55" s="45">
        <v>30.001503841578959</v>
      </c>
      <c r="BJ55" s="31">
        <f t="shared" si="21"/>
        <v>4.7027247975893862E-3</v>
      </c>
      <c r="BK55" s="32">
        <f t="shared" si="22"/>
        <v>6.2458547015697792E-3</v>
      </c>
      <c r="FH55">
        <v>575.7397950965094</v>
      </c>
      <c r="FI55">
        <v>575.73979509650951</v>
      </c>
      <c r="FJ55">
        <v>20.001107049267741</v>
      </c>
      <c r="FK55" s="31">
        <f t="shared" si="37"/>
        <v>5.7878269161488662E-3</v>
      </c>
      <c r="FL55" s="32">
        <f t="shared" si="38"/>
        <v>5.7878269161490649E-3</v>
      </c>
      <c r="GG55" s="89">
        <v>575.11865368409667</v>
      </c>
      <c r="GH55" s="89">
        <v>576.11239851756727</v>
      </c>
      <c r="GI55" s="89">
        <v>30.001146076060831</v>
      </c>
      <c r="GJ55" s="31">
        <f>(GG55-$B55)/$B55</f>
        <v>4.7027247975893862E-3</v>
      </c>
      <c r="GK55" s="32">
        <f>(GH55-$B55)/$B55</f>
        <v>6.4387459395672539E-3</v>
      </c>
      <c r="GL55" s="90">
        <v>572.42668850127984</v>
      </c>
      <c r="GM55" s="90">
        <v>574.62742594439612</v>
      </c>
      <c r="GN55" s="90">
        <v>32.019241303764282</v>
      </c>
      <c r="GO55" s="31">
        <f>(GL55-$B55)/$B55</f>
        <v>1.9860506158311638E-16</v>
      </c>
      <c r="GP55" s="32">
        <f>(GM55-$B55)/$B55</f>
        <v>3.8445751872232549E-3</v>
      </c>
      <c r="GQ55" s="91">
        <v>575.11865368409667</v>
      </c>
      <c r="GR55" s="91">
        <v>576.00198242495946</v>
      </c>
      <c r="GS55" s="91">
        <v>20.001944374851881</v>
      </c>
      <c r="GT55" s="31">
        <f>(GQ55-$B55)/$B55</f>
        <v>4.7027247975893862E-3</v>
      </c>
      <c r="GU55" s="32">
        <f>(GR55-$B55)/$B55</f>
        <v>6.2458547015697792E-3</v>
      </c>
      <c r="GV55" s="88">
        <v>576.22281461017496</v>
      </c>
      <c r="GW55" s="88">
        <v>578.54811902969652</v>
      </c>
      <c r="GX55" s="88">
        <v>21.909519845340402</v>
      </c>
      <c r="GY55" s="31">
        <f>(GV55-$B55)/$B55</f>
        <v>6.63163717756453E-3</v>
      </c>
      <c r="GZ55" s="32">
        <f>(GW55-$B55)/$B55</f>
        <v>1.0693824469372394E-2</v>
      </c>
    </row>
    <row r="56" spans="1:208" x14ac:dyDescent="0.3">
      <c r="A56" s="28" t="s">
        <v>38</v>
      </c>
      <c r="B56" s="29">
        <f>MIN(C56,AI56,AN56,AS56,AX56,BB56,BG56,FH56,GG56,GL56,GQ56,GV56,D56,I56,N56,S56,X56,AC56)</f>
        <v>594.86300000000006</v>
      </c>
      <c r="C56" s="29">
        <v>594.86304682254047</v>
      </c>
      <c r="D56" s="59">
        <v>621.84079999999994</v>
      </c>
      <c r="E56" s="60">
        <v>643.17229999999995</v>
      </c>
      <c r="F56" s="60">
        <v>60.096029999999999</v>
      </c>
      <c r="G56" s="61">
        <f t="shared" si="23"/>
        <v>4.5351282564220476E-2</v>
      </c>
      <c r="H56" s="62">
        <f t="shared" si="24"/>
        <v>8.1210799797600264E-2</v>
      </c>
      <c r="I56" s="60">
        <v>594.86300000000006</v>
      </c>
      <c r="J56" s="60">
        <v>594.86300000000006</v>
      </c>
      <c r="K56" s="60">
        <v>60.000880000000002</v>
      </c>
      <c r="L56" s="61">
        <f t="shared" si="25"/>
        <v>0</v>
      </c>
      <c r="M56" s="61">
        <f t="shared" si="26"/>
        <v>0</v>
      </c>
      <c r="N56" s="59">
        <v>594.86300000000006</v>
      </c>
      <c r="O56" s="60">
        <v>597.05029999999999</v>
      </c>
      <c r="P56" s="60">
        <v>60.000934209999997</v>
      </c>
      <c r="Q56" s="61">
        <f t="shared" si="27"/>
        <v>0</v>
      </c>
      <c r="R56" s="62">
        <f t="shared" si="28"/>
        <v>3.6769810864012995E-3</v>
      </c>
      <c r="S56" s="59">
        <v>599.00419999999997</v>
      </c>
      <c r="T56" s="60">
        <v>599.00419999999997</v>
      </c>
      <c r="U56" s="60">
        <v>60.000399999999999</v>
      </c>
      <c r="V56" s="61">
        <f t="shared" si="29"/>
        <v>6.9616029236982497E-3</v>
      </c>
      <c r="W56" s="62">
        <f t="shared" si="30"/>
        <v>6.9616029236982497E-3</v>
      </c>
      <c r="X56" s="59">
        <v>594.86300000000006</v>
      </c>
      <c r="Y56" s="60">
        <v>594.86300000000006</v>
      </c>
      <c r="Z56" s="60">
        <v>30.000610000000002</v>
      </c>
      <c r="AA56" s="61">
        <f t="shared" si="31"/>
        <v>0</v>
      </c>
      <c r="AB56" s="62">
        <f t="shared" si="32"/>
        <v>0</v>
      </c>
      <c r="AC56" s="59">
        <v>594.86300000000006</v>
      </c>
      <c r="AD56" s="60">
        <v>594.86300000000006</v>
      </c>
      <c r="AE56" s="60">
        <v>30.00055</v>
      </c>
      <c r="AF56" s="61">
        <f t="shared" si="33"/>
        <v>0</v>
      </c>
      <c r="AG56" s="62">
        <f t="shared" si="34"/>
        <v>0</v>
      </c>
      <c r="AH56" s="29">
        <v>580.47760000000005</v>
      </c>
      <c r="AI56" s="30">
        <v>609.68470000000002</v>
      </c>
      <c r="AJ56" s="31">
        <v>4.7905000000000003E-2</v>
      </c>
      <c r="AK56" s="30">
        <v>60.009300000000003</v>
      </c>
      <c r="AL56" s="31">
        <f t="shared" si="35"/>
        <v>2.491615716559941E-2</v>
      </c>
      <c r="AM56" s="29">
        <v>590.19000000000005</v>
      </c>
      <c r="AN56" s="30">
        <v>594.86300000000006</v>
      </c>
      <c r="AO56" s="31">
        <v>7.8560000000000001E-3</v>
      </c>
      <c r="AP56" s="30">
        <v>20.003060000000001</v>
      </c>
      <c r="AQ56" s="32">
        <f t="shared" si="36"/>
        <v>0</v>
      </c>
      <c r="AR56" s="29">
        <v>594.80949999999996</v>
      </c>
      <c r="AS56" s="30">
        <v>594.86300000000006</v>
      </c>
      <c r="AT56" s="31">
        <v>9.0099999999999995E-5</v>
      </c>
      <c r="AU56" s="30">
        <v>34.598399999999998</v>
      </c>
      <c r="AV56" s="32">
        <f t="shared" si="17"/>
        <v>0</v>
      </c>
      <c r="AW56" s="29">
        <v>594.80947154810656</v>
      </c>
      <c r="AX56" s="30">
        <v>594.86304682254047</v>
      </c>
      <c r="AY56" s="31">
        <v>9.0063208195897379E-5</v>
      </c>
      <c r="AZ56" s="30">
        <v>29.18766713142395</v>
      </c>
      <c r="BA56" s="32">
        <f t="shared" si="18"/>
        <v>7.8711468711274437E-8</v>
      </c>
      <c r="BB56" s="45">
        <v>597.59707046066296</v>
      </c>
      <c r="BC56" s="45">
        <v>597.59707046066285</v>
      </c>
      <c r="BD56" s="45">
        <v>45.001158580556513</v>
      </c>
      <c r="BE56" s="31">
        <f t="shared" si="19"/>
        <v>4.5961346741399374E-3</v>
      </c>
      <c r="BF56" s="32">
        <f t="shared" si="20"/>
        <v>4.5961346741397466E-3</v>
      </c>
      <c r="BG56" s="45">
        <v>594.86304724549336</v>
      </c>
      <c r="BH56" s="45">
        <v>594.86304724549336</v>
      </c>
      <c r="BI56" s="45">
        <v>30.001211078278718</v>
      </c>
      <c r="BJ56" s="31">
        <f t="shared" si="21"/>
        <v>7.9422477622639525E-8</v>
      </c>
      <c r="BK56" s="32">
        <f t="shared" si="22"/>
        <v>7.9422477622639525E-8</v>
      </c>
      <c r="FH56">
        <v>594.86304724549325</v>
      </c>
      <c r="FI56">
        <v>594.86304724549325</v>
      </c>
      <c r="FJ56">
        <v>20.000960562843829</v>
      </c>
      <c r="FK56" s="31">
        <f t="shared" si="37"/>
        <v>7.9422477431525214E-8</v>
      </c>
      <c r="FL56" s="32">
        <f t="shared" si="38"/>
        <v>7.9422477431525214E-8</v>
      </c>
      <c r="GG56" s="89">
        <v>594.86304724549336</v>
      </c>
      <c r="GH56" s="89">
        <v>594.86304724549336</v>
      </c>
      <c r="GI56" s="89">
        <v>30.001386076211929</v>
      </c>
      <c r="GJ56" s="31">
        <f>(GG56-$B56)/$B56</f>
        <v>7.9422477622639525E-8</v>
      </c>
      <c r="GK56" s="32">
        <f>(GH56-$B56)/$B56</f>
        <v>7.9422477622639525E-8</v>
      </c>
      <c r="GL56" s="90">
        <v>594.86304682254047</v>
      </c>
      <c r="GM56" s="90">
        <v>594.86304682254035</v>
      </c>
      <c r="GN56" s="90">
        <v>31.10503351688385</v>
      </c>
      <c r="GO56" s="31">
        <f>(GL56-$B56)/$B56</f>
        <v>7.8711468711274437E-8</v>
      </c>
      <c r="GP56" s="32">
        <f>(GM56-$B56)/$B56</f>
        <v>7.8711468520160113E-8</v>
      </c>
      <c r="GQ56" s="91">
        <v>594.86304724549336</v>
      </c>
      <c r="GR56" s="91">
        <v>594.86304724549336</v>
      </c>
      <c r="GS56" s="91">
        <v>20.001456717494879</v>
      </c>
      <c r="GT56" s="31">
        <f>(GQ56-$B56)/$B56</f>
        <v>7.9422477622639525E-8</v>
      </c>
      <c r="GU56" s="32">
        <f>(GR56-$B56)/$B56</f>
        <v>7.9422477622639525E-8</v>
      </c>
      <c r="GV56" s="88">
        <v>594.86304724549336</v>
      </c>
      <c r="GW56" s="88">
        <v>594.86304724549336</v>
      </c>
      <c r="GX56" s="88">
        <v>21.15238029938191</v>
      </c>
      <c r="GY56" s="31">
        <f>(GV56-$B56)/$B56</f>
        <v>7.9422477622639525E-8</v>
      </c>
      <c r="GZ56" s="32">
        <f>(GW56-$B56)/$B56</f>
        <v>7.9422477622639525E-8</v>
      </c>
    </row>
    <row r="57" spans="1:208" x14ac:dyDescent="0.3">
      <c r="A57" s="28" t="s">
        <v>50</v>
      </c>
      <c r="B57" s="29">
        <f>MIN(C57,AI57,AN57,AS57,AX57,BB57,BG57,FH57,GG57,GL57,GQ57,GV57,D57,I57,N57,S57,X57,AC57)</f>
        <v>570.7767652537708</v>
      </c>
      <c r="C57" s="29">
        <v>570.7767652537708</v>
      </c>
      <c r="D57" s="59">
        <v>578.53570000000002</v>
      </c>
      <c r="E57" s="60">
        <v>587.1866</v>
      </c>
      <c r="F57" s="60">
        <v>60.098590000000002</v>
      </c>
      <c r="G57" s="61">
        <f t="shared" si="23"/>
        <v>1.3593641540015291E-2</v>
      </c>
      <c r="H57" s="62">
        <f t="shared" si="24"/>
        <v>2.875000480955682E-2</v>
      </c>
      <c r="I57" s="60">
        <v>570.77679999999998</v>
      </c>
      <c r="J57" s="60">
        <v>570.77679999999998</v>
      </c>
      <c r="K57" s="60">
        <v>60.000810000000001</v>
      </c>
      <c r="L57" s="61">
        <f t="shared" si="25"/>
        <v>6.0875339170830577E-8</v>
      </c>
      <c r="M57" s="61">
        <f t="shared" si="26"/>
        <v>6.0875339170830577E-8</v>
      </c>
      <c r="N57" s="59">
        <v>570.77679999999998</v>
      </c>
      <c r="O57" s="60">
        <v>570.77679999999998</v>
      </c>
      <c r="P57" s="60">
        <v>60.001003840000003</v>
      </c>
      <c r="Q57" s="61">
        <f t="shared" si="27"/>
        <v>6.0875339170830577E-8</v>
      </c>
      <c r="R57" s="62">
        <f t="shared" si="28"/>
        <v>6.0875339170830577E-8</v>
      </c>
      <c r="S57" s="59">
        <v>570.77679999999998</v>
      </c>
      <c r="T57" s="60">
        <v>570.77679999999998</v>
      </c>
      <c r="U57" s="60">
        <v>60.043039999999998</v>
      </c>
      <c r="V57" s="61">
        <f t="shared" si="29"/>
        <v>6.0875339170830577E-8</v>
      </c>
      <c r="W57" s="62">
        <f t="shared" si="30"/>
        <v>6.0875339170830577E-8</v>
      </c>
      <c r="X57" s="59">
        <v>570.77679999999998</v>
      </c>
      <c r="Y57" s="60">
        <v>570.77679999999998</v>
      </c>
      <c r="Z57" s="60">
        <v>30.00084</v>
      </c>
      <c r="AA57" s="61">
        <f t="shared" si="31"/>
        <v>6.0875339170830577E-8</v>
      </c>
      <c r="AB57" s="62">
        <f t="shared" si="32"/>
        <v>6.0875339170830577E-8</v>
      </c>
      <c r="AC57" s="59">
        <v>570.77679999999998</v>
      </c>
      <c r="AD57" s="60">
        <v>570.77679999999998</v>
      </c>
      <c r="AE57" s="60">
        <v>30.000820000000001</v>
      </c>
      <c r="AF57" s="61">
        <f t="shared" si="33"/>
        <v>6.0875339170830577E-8</v>
      </c>
      <c r="AG57" s="62">
        <f t="shared" si="34"/>
        <v>6.0875339170830577E-8</v>
      </c>
      <c r="AH57" s="29">
        <v>569.83849999999995</v>
      </c>
      <c r="AI57" s="30">
        <v>570.77679999999998</v>
      </c>
      <c r="AJ57" s="31">
        <v>1.6440000000000001E-3</v>
      </c>
      <c r="AK57" s="30">
        <v>60.008180000000003</v>
      </c>
      <c r="AL57" s="31">
        <f t="shared" si="35"/>
        <v>6.0875339170830577E-8</v>
      </c>
      <c r="AM57" s="29">
        <v>570.72019999999998</v>
      </c>
      <c r="AN57" s="30">
        <v>570.77679999999998</v>
      </c>
      <c r="AO57" s="31">
        <v>9.9199999999999999E-5</v>
      </c>
      <c r="AP57" s="30">
        <v>13.15921</v>
      </c>
      <c r="AQ57" s="32">
        <f t="shared" si="36"/>
        <v>6.0875339170830577E-8</v>
      </c>
      <c r="AR57" s="29">
        <v>570.72019999999998</v>
      </c>
      <c r="AS57" s="30">
        <v>570.77679999999998</v>
      </c>
      <c r="AT57" s="31">
        <v>9.9199999999999999E-5</v>
      </c>
      <c r="AU57" s="30">
        <v>13.33722</v>
      </c>
      <c r="AV57" s="32">
        <f t="shared" si="17"/>
        <v>6.0875339170830577E-8</v>
      </c>
      <c r="AW57" s="29">
        <v>570.72016845128815</v>
      </c>
      <c r="AX57" s="30">
        <v>570.77676525377115</v>
      </c>
      <c r="AY57" s="31">
        <v>9.9157509429468905E-5</v>
      </c>
      <c r="AZ57" s="30">
        <v>11.44116997718811</v>
      </c>
      <c r="BA57" s="32">
        <f t="shared" si="18"/>
        <v>5.9753748562839713E-16</v>
      </c>
      <c r="BB57" s="45">
        <v>570.77676525377115</v>
      </c>
      <c r="BC57" s="45">
        <v>570.77676525377126</v>
      </c>
      <c r="BD57" s="45">
        <v>45.001417794264853</v>
      </c>
      <c r="BE57" s="31">
        <f t="shared" si="19"/>
        <v>5.9753748562839713E-16</v>
      </c>
      <c r="BF57" s="32">
        <f t="shared" si="20"/>
        <v>7.9671664750452951E-16</v>
      </c>
      <c r="BG57" s="45">
        <v>570.77676525377115</v>
      </c>
      <c r="BH57" s="45">
        <v>570.77676525377126</v>
      </c>
      <c r="BI57" s="45">
        <v>30.001116874814031</v>
      </c>
      <c r="BJ57" s="31">
        <f t="shared" si="21"/>
        <v>5.9753748562839713E-16</v>
      </c>
      <c r="BK57" s="32">
        <f t="shared" si="22"/>
        <v>7.9671664750452951E-16</v>
      </c>
      <c r="FH57">
        <v>570.77676525377115</v>
      </c>
      <c r="FI57">
        <v>570.77676525377126</v>
      </c>
      <c r="FJ57">
        <v>20.001017948985101</v>
      </c>
      <c r="FK57" s="31">
        <f t="shared" si="37"/>
        <v>5.9753748562839713E-16</v>
      </c>
      <c r="FL57" s="32">
        <f t="shared" si="38"/>
        <v>7.9671664750452951E-16</v>
      </c>
      <c r="GG57" s="89">
        <v>570.77676525377115</v>
      </c>
      <c r="GH57" s="89">
        <v>570.77676525377126</v>
      </c>
      <c r="GI57" s="89">
        <v>30.00102092251182</v>
      </c>
      <c r="GJ57" s="31">
        <f>(GG57-$B57)/$B57</f>
        <v>5.9753748562839713E-16</v>
      </c>
      <c r="GK57" s="32">
        <f>(GH57-$B57)/$B57</f>
        <v>7.9671664750452951E-16</v>
      </c>
      <c r="GL57" s="90">
        <v>570.77676525377115</v>
      </c>
      <c r="GM57" s="90">
        <v>570.77676525377126</v>
      </c>
      <c r="GN57" s="90">
        <v>32.495365358144042</v>
      </c>
      <c r="GO57" s="31">
        <f>(GL57-$B57)/$B57</f>
        <v>5.9753748562839713E-16</v>
      </c>
      <c r="GP57" s="32">
        <f>(GM57-$B57)/$B57</f>
        <v>7.9671664750452951E-16</v>
      </c>
      <c r="GQ57" s="91">
        <v>570.77676525377115</v>
      </c>
      <c r="GR57" s="91">
        <v>570.77676525377126</v>
      </c>
      <c r="GS57" s="91">
        <v>20.001510761212561</v>
      </c>
      <c r="GT57" s="31">
        <f>(GQ57-$B57)/$B57</f>
        <v>5.9753748562839713E-16</v>
      </c>
      <c r="GU57" s="32">
        <f>(GR57-$B57)/$B57</f>
        <v>7.9671664750452951E-16</v>
      </c>
      <c r="GV57" s="88">
        <v>570.77676525377115</v>
      </c>
      <c r="GW57" s="88">
        <v>570.77676525377126</v>
      </c>
      <c r="GX57" s="88">
        <v>21.53690496757627</v>
      </c>
      <c r="GY57" s="31">
        <f>(GV57-$B57)/$B57</f>
        <v>5.9753748562839713E-16</v>
      </c>
      <c r="GZ57" s="32">
        <f>(GW57-$B57)/$B57</f>
        <v>7.9671664750452951E-16</v>
      </c>
    </row>
    <row r="58" spans="1:208" x14ac:dyDescent="0.3">
      <c r="A58" s="34" t="s">
        <v>27</v>
      </c>
      <c r="B58" s="29">
        <f>MIN(C58,AI58,AN58,AS58,AX58,BB58,BG58,FH58,GG58,GL58,GQ58,GV58,D58,I58,N58,S58,X58,AC58)</f>
        <v>577.99550319556693</v>
      </c>
      <c r="C58" s="29">
        <v>577.99550319556693</v>
      </c>
      <c r="D58" s="63">
        <v>591.58529999999996</v>
      </c>
      <c r="E58" s="64">
        <v>603.86869999999999</v>
      </c>
      <c r="F58" s="64">
        <v>60.028559999999999</v>
      </c>
      <c r="G58" s="65">
        <f t="shared" si="23"/>
        <v>2.3511942098682518E-2</v>
      </c>
      <c r="H58" s="66">
        <f t="shared" si="24"/>
        <v>4.4763664529200969E-2</v>
      </c>
      <c r="I58" s="64">
        <v>580.78459999999995</v>
      </c>
      <c r="J58" s="64">
        <v>580.78459999999995</v>
      </c>
      <c r="K58" s="64">
        <v>60.001010000000001</v>
      </c>
      <c r="L58" s="65">
        <f t="shared" si="25"/>
        <v>4.8254645391061597E-3</v>
      </c>
      <c r="M58" s="65">
        <f t="shared" si="26"/>
        <v>4.8254645391061597E-3</v>
      </c>
      <c r="N58" s="63">
        <v>578.80269999999996</v>
      </c>
      <c r="O58" s="64">
        <v>580.99339999999995</v>
      </c>
      <c r="P58" s="64">
        <v>60.039034430000001</v>
      </c>
      <c r="Q58" s="65">
        <f t="shared" si="27"/>
        <v>1.3965451287601372E-3</v>
      </c>
      <c r="R58" s="66">
        <f t="shared" si="28"/>
        <v>5.1867130243376238E-3</v>
      </c>
      <c r="S58" s="63">
        <v>581.68949999999995</v>
      </c>
      <c r="T58" s="64">
        <v>583.41570000000002</v>
      </c>
      <c r="U58" s="64">
        <v>60.000810000000001</v>
      </c>
      <c r="V58" s="65">
        <f t="shared" si="29"/>
        <v>6.3910476535025042E-3</v>
      </c>
      <c r="W58" s="66">
        <f t="shared" si="30"/>
        <v>9.3775760788214063E-3</v>
      </c>
      <c r="X58" s="63">
        <v>581.30359999999996</v>
      </c>
      <c r="Y58" s="64">
        <v>581.30359999999996</v>
      </c>
      <c r="Z58" s="64">
        <v>30.03079</v>
      </c>
      <c r="AA58" s="65">
        <f t="shared" si="31"/>
        <v>5.7233954003855425E-3</v>
      </c>
      <c r="AB58" s="66">
        <f t="shared" si="32"/>
        <v>5.7233954003855425E-3</v>
      </c>
      <c r="AC58" s="63">
        <v>581.30359999999996</v>
      </c>
      <c r="AD58" s="64">
        <v>581.30359999999996</v>
      </c>
      <c r="AE58" s="64">
        <v>30.000540000000001</v>
      </c>
      <c r="AF58" s="65">
        <f t="shared" si="33"/>
        <v>5.7233954003855425E-3</v>
      </c>
      <c r="AG58" s="66">
        <f t="shared" si="34"/>
        <v>5.7233954003855425E-3</v>
      </c>
      <c r="AH58" s="35">
        <v>562.72630000000004</v>
      </c>
      <c r="AI58" s="36">
        <v>608.79169999999999</v>
      </c>
      <c r="AJ58" s="37">
        <v>7.5666999999999998E-2</v>
      </c>
      <c r="AK58" s="36">
        <v>60.009250000000002</v>
      </c>
      <c r="AL58" s="37">
        <f t="shared" si="35"/>
        <v>5.3281031831856757E-2</v>
      </c>
      <c r="AM58" s="35">
        <v>574.3415</v>
      </c>
      <c r="AN58" s="36">
        <v>581.7029</v>
      </c>
      <c r="AO58" s="37">
        <v>1.2655E-2</v>
      </c>
      <c r="AP58" s="36">
        <v>20.002929999999999</v>
      </c>
      <c r="AQ58" s="38">
        <f t="shared" si="36"/>
        <v>6.4142312248728038E-3</v>
      </c>
      <c r="AR58" s="35">
        <v>576.26880000000006</v>
      </c>
      <c r="AS58" s="36">
        <v>578.19799999999998</v>
      </c>
      <c r="AT58" s="37">
        <v>3.3370000000000001E-3</v>
      </c>
      <c r="AU58" s="36">
        <v>40.002200000000002</v>
      </c>
      <c r="AV58" s="38">
        <f t="shared" si="17"/>
        <v>3.5034321774738439E-4</v>
      </c>
      <c r="AW58" s="35">
        <v>577.11644847560331</v>
      </c>
      <c r="AX58" s="36">
        <v>578.19800442543078</v>
      </c>
      <c r="AY58" s="37">
        <v>1.870563269933633E-3</v>
      </c>
      <c r="AZ58" s="36">
        <v>60.002130031585693</v>
      </c>
      <c r="BA58" s="38">
        <f t="shared" si="18"/>
        <v>3.5035087426162678E-4</v>
      </c>
      <c r="BB58" s="45">
        <v>578.80267067341128</v>
      </c>
      <c r="BC58" s="45">
        <v>580.25316091661477</v>
      </c>
      <c r="BD58" s="45">
        <v>45.001050593145187</v>
      </c>
      <c r="BE58" s="37">
        <f t="shared" si="19"/>
        <v>1.3964943903227067E-3</v>
      </c>
      <c r="BF58" s="38">
        <f t="shared" si="20"/>
        <v>3.9060126048834709E-3</v>
      </c>
      <c r="BG58" s="45">
        <v>581.7028603048351</v>
      </c>
      <c r="BH58" s="45">
        <v>581.70286030483499</v>
      </c>
      <c r="BI58" s="45">
        <v>30.001280656456949</v>
      </c>
      <c r="BJ58" s="37">
        <f t="shared" si="21"/>
        <v>6.4141625475826148E-3</v>
      </c>
      <c r="BK58" s="38">
        <f t="shared" si="22"/>
        <v>6.4141625475824188E-3</v>
      </c>
      <c r="FH58">
        <v>578.38802788480689</v>
      </c>
      <c r="FI58">
        <v>578.38802788480677</v>
      </c>
      <c r="FJ58">
        <v>20.001357141695919</v>
      </c>
      <c r="FK58" s="37">
        <f t="shared" si="37"/>
        <v>6.7911374235579572E-4</v>
      </c>
      <c r="FL58" s="38">
        <f t="shared" si="38"/>
        <v>6.7911374235559905E-4</v>
      </c>
      <c r="GG58" s="89">
        <v>580.78457959885304</v>
      </c>
      <c r="GH58" s="89">
        <v>580.78457959885316</v>
      </c>
      <c r="GI58" s="89">
        <v>30.001639120932669</v>
      </c>
      <c r="GJ58" s="37">
        <f>(GG58-$B58)/$B58</f>
        <v>4.8254292427296315E-3</v>
      </c>
      <c r="GK58" s="38">
        <f>(GH58-$B58)/$B58</f>
        <v>4.8254292427298284E-3</v>
      </c>
      <c r="GL58" s="90">
        <v>580.78457959885304</v>
      </c>
      <c r="GM58" s="90">
        <v>580.78457959885316</v>
      </c>
      <c r="GN58" s="90">
        <v>30.968682111334051</v>
      </c>
      <c r="GO58" s="37">
        <f>(GL58-$B58)/$B58</f>
        <v>4.8254292427296315E-3</v>
      </c>
      <c r="GP58" s="38">
        <f>(GM58-$B58)/$B58</f>
        <v>4.8254292427298284E-3</v>
      </c>
      <c r="GQ58" s="91">
        <v>580.78457959885304</v>
      </c>
      <c r="GR58" s="91">
        <v>580.78457959885316</v>
      </c>
      <c r="GS58" s="91">
        <v>20.001583859045059</v>
      </c>
      <c r="GT58" s="37">
        <f>(GQ58-$B58)/$B58</f>
        <v>4.8254292427296315E-3</v>
      </c>
      <c r="GU58" s="38">
        <f>(GR58-$B58)/$B58</f>
        <v>4.8254292427298284E-3</v>
      </c>
      <c r="GV58" s="88">
        <v>580.78457959885304</v>
      </c>
      <c r="GW58" s="88">
        <v>580.78457959885316</v>
      </c>
      <c r="GX58" s="88">
        <v>20.716326423268761</v>
      </c>
      <c r="GY58" s="37">
        <f>(GV58-$B58)/$B58</f>
        <v>4.8254292427296315E-3</v>
      </c>
      <c r="GZ58" s="38">
        <f>(GW58-$B58)/$B58</f>
        <v>4.8254292427298284E-3</v>
      </c>
    </row>
    <row r="59" spans="1:208" x14ac:dyDescent="0.3">
      <c r="A59" s="39" t="s">
        <v>63</v>
      </c>
      <c r="B59" s="40"/>
      <c r="C59" s="41"/>
      <c r="D59" s="67">
        <f>AVERAGE(D3:D58)</f>
        <v>590.21572321428562</v>
      </c>
      <c r="E59" s="67"/>
      <c r="F59" s="67">
        <f>AVERAGE(F3:F58)</f>
        <v>60.046302321428584</v>
      </c>
      <c r="G59" s="68">
        <f>AVERAGE(G3:G58)</f>
        <v>2.4026411537406988E-2</v>
      </c>
      <c r="H59" s="68">
        <f>AVERAGE(H3:H58)</f>
        <v>4.2396757002000109E-2</v>
      </c>
      <c r="I59" s="67">
        <f>AVERAGE(I3:I58)</f>
        <v>577.15391964285709</v>
      </c>
      <c r="J59" s="67"/>
      <c r="K59" s="67">
        <f>AVERAGE(K3:K58)</f>
        <v>60.01118125</v>
      </c>
      <c r="L59" s="68">
        <f>AVERAGE(L3:L58)</f>
        <v>2.5921753179616903E-3</v>
      </c>
      <c r="M59" s="68">
        <f>AVERAGE(M3:M58)</f>
        <v>3.0367964222621406E-3</v>
      </c>
      <c r="N59" s="67">
        <f>AVERAGE(N3:N58)</f>
        <v>576.89605357142841</v>
      </c>
      <c r="O59" s="67"/>
      <c r="P59" s="67">
        <f>AVERAGE(P3:P58)</f>
        <v>60.015178266607144</v>
      </c>
      <c r="Q59" s="68">
        <f>AVERAGE(Q3:Q58)</f>
        <v>2.1835975767099053E-3</v>
      </c>
      <c r="R59" s="68">
        <f>AVERAGE(R3:R58)</f>
        <v>2.9911091864495139E-3</v>
      </c>
      <c r="S59" s="67">
        <f>AVERAGE(S3:S58)</f>
        <v>578.28731249999987</v>
      </c>
      <c r="T59" s="67"/>
      <c r="U59" s="67">
        <f>AVERAGE(U3:U58)</f>
        <v>60.024388214285707</v>
      </c>
      <c r="V59" s="68">
        <f>AVERAGE(V3:V58)</f>
        <v>4.6616941220081077E-3</v>
      </c>
      <c r="W59" s="68">
        <f>AVERAGE(W3:W58)</f>
        <v>6.604251973590507E-3</v>
      </c>
      <c r="X59" s="67">
        <f>AVERAGE(X3:X58)</f>
        <v>576.77043571428555</v>
      </c>
      <c r="Y59" s="67"/>
      <c r="Z59" s="67">
        <f>AVERAGE(Z3:Z58)</f>
        <v>30.014306607142846</v>
      </c>
      <c r="AA59" s="68">
        <f>AVERAGE(AA3:AA58)</f>
        <v>1.9949930724084994E-3</v>
      </c>
      <c r="AB59" s="68">
        <f>AVERAGE(AB3:AB58)</f>
        <v>2.840370654782029E-3</v>
      </c>
      <c r="AC59" s="67">
        <f>AVERAGE(AC3:AC58)</f>
        <v>576.80726785714273</v>
      </c>
      <c r="AD59" s="67"/>
      <c r="AE59" s="67">
        <f>AVERAGE(AE3:AE58)</f>
        <v>30.009333750000003</v>
      </c>
      <c r="AF59" s="68">
        <f>AVERAGE(AF3:AF58)</f>
        <v>2.0558668444396648E-3</v>
      </c>
      <c r="AG59" s="68">
        <f>AVERAGE(AG3:AG58)</f>
        <v>2.8580443246960041E-3</v>
      </c>
      <c r="AH59" s="41">
        <f t="shared" ref="AH59:AJ59" si="39">AVERAGE(AH3:AH58)</f>
        <v>564.2387464285714</v>
      </c>
      <c r="AI59" s="41">
        <f t="shared" si="39"/>
        <v>585.94901428571427</v>
      </c>
      <c r="AJ59" s="42">
        <f t="shared" si="39"/>
        <v>3.7917062500000001E-2</v>
      </c>
      <c r="AK59" s="41">
        <f>AVERAGE(AK3:AK58)</f>
        <v>46.327418267857148</v>
      </c>
      <c r="AL59" s="42">
        <f t="shared" ref="AL59:AO59" si="40">AVERAGE(AL3:AL58)</f>
        <v>1.8887991562102923E-2</v>
      </c>
      <c r="AM59" s="41">
        <f t="shared" si="40"/>
        <v>569.31360357142842</v>
      </c>
      <c r="AN59" s="41">
        <f t="shared" si="40"/>
        <v>578.88406785714278</v>
      </c>
      <c r="AO59" s="42">
        <f t="shared" si="40"/>
        <v>1.5215567857194823E-2</v>
      </c>
      <c r="AP59" s="41">
        <f>AVERAGE(AP3:AP58)</f>
        <v>14.417371321428574</v>
      </c>
      <c r="AQ59" s="42">
        <f t="shared" ref="AQ59" si="41">AVERAGE(AQ3:AQ58)</f>
        <v>5.3914023803415213E-3</v>
      </c>
      <c r="AR59" s="41">
        <f t="shared" ref="AR59:BA59" si="42">AVERAGE(AR3:AR58)</f>
        <v>571.05166071428573</v>
      </c>
      <c r="AS59" s="41">
        <f t="shared" si="42"/>
        <v>577.39228749999995</v>
      </c>
      <c r="AT59" s="42">
        <f t="shared" si="42"/>
        <v>1.0104916071480537E-2</v>
      </c>
      <c r="AU59" s="41">
        <f>AVERAGE(AU3:AU58)</f>
        <v>24.089343267857139</v>
      </c>
      <c r="AV59" s="42">
        <f t="shared" si="42"/>
        <v>2.9705461718409526E-3</v>
      </c>
      <c r="AW59" s="41">
        <f t="shared" si="42"/>
        <v>572.33099141091668</v>
      </c>
      <c r="AX59" s="41">
        <f t="shared" si="42"/>
        <v>576.40132674968504</v>
      </c>
      <c r="AY59" s="42">
        <f t="shared" si="42"/>
        <v>6.5261533233532268E-3</v>
      </c>
      <c r="AZ59" s="41">
        <f>AVERAGE(AZ3:AZ58)</f>
        <v>30.852628878184728</v>
      </c>
      <c r="BA59" s="42">
        <f t="shared" si="42"/>
        <v>1.3617462735335567E-3</v>
      </c>
      <c r="BB59" s="41">
        <f>AVERAGE(BB3:BB58)</f>
        <v>577.45794011399494</v>
      </c>
      <c r="BC59" s="41"/>
      <c r="BD59" s="41">
        <f>AVERAGE(BD3:BD58)</f>
        <v>45.001430045400873</v>
      </c>
      <c r="BE59" s="42">
        <f>AVERAGE(BE3:BE58)</f>
        <v>3.1907057944943048E-3</v>
      </c>
      <c r="BF59" s="42">
        <f>AVERAGE(BF3:BF58)</f>
        <v>4.1550099315517059E-3</v>
      </c>
      <c r="BG59" s="41">
        <f>AVERAGE(BG3:BG58)</f>
        <v>576.98579152203399</v>
      </c>
      <c r="BH59" s="41"/>
      <c r="BI59" s="41">
        <f>AVERAGE(BI3:BI58)</f>
        <v>30.001350601187113</v>
      </c>
      <c r="BJ59" s="42">
        <f>AVERAGE(BJ3:BJ58)</f>
        <v>2.3245108864145473E-3</v>
      </c>
      <c r="BK59" s="42">
        <f>AVERAGE(BK3:BK58)</f>
        <v>3.1799878841043895E-3</v>
      </c>
      <c r="FH59" s="41">
        <f>AVERAGE(FH3:FH58)</f>
        <v>577.11101990162672</v>
      </c>
      <c r="FI59" s="41"/>
      <c r="FJ59" s="41">
        <f>AVERAGE(FJ3:FJ58)</f>
        <v>20.001058616114982</v>
      </c>
      <c r="FK59" s="42">
        <f>AVERAGE(FK3:FK58)</f>
        <v>2.5058857871386535E-3</v>
      </c>
      <c r="FL59" s="42">
        <f>AVERAGE(FL3:FL58)</f>
        <v>3.3742187801810756E-3</v>
      </c>
      <c r="GG59" s="41">
        <f>AVERAGE(GG3:GG58)</f>
        <v>576.83052539425137</v>
      </c>
      <c r="GH59" s="41"/>
      <c r="GI59" s="41">
        <f>AVERAGE(GI3:GI58)</f>
        <v>30.028280147063615</v>
      </c>
      <c r="GJ59" s="42">
        <f>AVERAGE(GJ3:GJ58)</f>
        <v>2.0628778707842302E-3</v>
      </c>
      <c r="GK59" s="42">
        <f>AVERAGE(GK3:GK58)</f>
        <v>2.6823107359546148E-3</v>
      </c>
      <c r="GL59" s="41">
        <f>AVERAGE(GL3:GL58)</f>
        <v>576.18638840890935</v>
      </c>
      <c r="GM59" s="41"/>
      <c r="GN59" s="41">
        <f>AVERAGE(GN3:GN58)</f>
        <v>31.724018184574593</v>
      </c>
      <c r="GO59" s="42">
        <f>AVERAGE(GO3:GO58)</f>
        <v>1.0373785034452322E-3</v>
      </c>
      <c r="GP59" s="42">
        <f>AVERAGE(GP3:GP58)</f>
        <v>2.1876316079919396E-3</v>
      </c>
      <c r="GQ59" s="41">
        <f>AVERAGE(GQ3:GQ58)</f>
        <v>576.89651042801336</v>
      </c>
      <c r="GR59" s="41"/>
      <c r="GS59" s="41">
        <f>AVERAGE(GS3:GS58)</f>
        <v>20.03901650537404</v>
      </c>
      <c r="GT59" s="42">
        <f>AVERAGE(GT3:GT58)</f>
        <v>2.1704686737930067E-3</v>
      </c>
      <c r="GU59" s="42">
        <f>AVERAGE(GU3:GU58)</f>
        <v>2.7990914909810775E-3</v>
      </c>
      <c r="GV59" s="41">
        <f>AVERAGE(GV3:GV58)</f>
        <v>576.93584051107359</v>
      </c>
      <c r="GW59" s="41"/>
      <c r="GX59" s="41">
        <f>AVERAGE(GX3:GX58)</f>
        <v>21.361225438897968</v>
      </c>
      <c r="GY59" s="42">
        <f>AVERAGE(GY3:GY58)</f>
        <v>2.245725562391148E-3</v>
      </c>
      <c r="GZ59" s="42">
        <f>AVERAGE(GZ3:GZ58)</f>
        <v>3.0048803044675854E-3</v>
      </c>
    </row>
    <row r="60" spans="1:20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FJ60">
        <f>COUNTIF(FK3:FK58,"&lt;0,000001")</f>
        <v>38</v>
      </c>
      <c r="GI60">
        <f>COUNTIF(GJ3:GJ58,"&lt;0,000001")</f>
        <v>36</v>
      </c>
      <c r="GN60">
        <f>COUNTIF(GO3:GO58,"&lt;0,000001")</f>
        <v>42</v>
      </c>
      <c r="GS60">
        <f>COUNTIF(GT3:GT58,"&lt;0,000001")</f>
        <v>36</v>
      </c>
      <c r="GX60">
        <f>COUNTIF(GY3:GY58,"&lt;0,000001")</f>
        <v>36</v>
      </c>
    </row>
  </sheetData>
  <mergeCells count="17">
    <mergeCell ref="N1:R1"/>
    <mergeCell ref="S1:W1"/>
    <mergeCell ref="X1:AB1"/>
    <mergeCell ref="AC1:AG1"/>
    <mergeCell ref="D1:H1"/>
    <mergeCell ref="GV1:GZ1"/>
    <mergeCell ref="GL1:GP1"/>
    <mergeCell ref="GQ1:GU1"/>
    <mergeCell ref="AH1:AL1"/>
    <mergeCell ref="BG1:BK1"/>
    <mergeCell ref="FH1:FL1"/>
    <mergeCell ref="GG1:GK1"/>
    <mergeCell ref="AM1:AQ1"/>
    <mergeCell ref="AR1:AV1"/>
    <mergeCell ref="AW1:BA1"/>
    <mergeCell ref="BB1:BF1"/>
    <mergeCell ref="I1:M1"/>
  </mergeCells>
  <phoneticPr fontId="5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Z60"/>
  <sheetViews>
    <sheetView zoomScale="40" zoomScaleNormal="40" workbookViewId="0">
      <pane xSplit="2" ySplit="2" topLeftCell="DN3" activePane="bottomRight" state="frozen"/>
      <selection pane="topRight" activeCell="C1" sqref="C1"/>
      <selection pane="bottomLeft" activeCell="A3" sqref="A3"/>
      <selection pane="bottomRight" activeCell="GG2" sqref="GG1:G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7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2" width="3.77734375" hidden="1" customWidth="1"/>
    <col min="33" max="33" width="8.88671875" hidden="1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4" width="11.5546875" hidden="1" customWidth="1"/>
    <col min="85" max="86" width="11.5546875" customWidth="1"/>
    <col min="87" max="87" width="10.33203125" customWidth="1"/>
    <col min="88" max="113" width="11.5546875" hidden="1" customWidth="1"/>
    <col min="122" max="122" width="10.33203125" customWidth="1"/>
    <col min="123" max="123" width="6.77734375" hidden="1" customWidth="1"/>
    <col min="124" max="138" width="11.5546875" hidden="1" customWidth="1"/>
    <col min="139" max="139" width="0.77734375" hidden="1" customWidth="1"/>
    <col min="140" max="163" width="11.5546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88" width="11.5546875" hidden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GG1" s="82" t="s">
        <v>92</v>
      </c>
      <c r="GH1" s="83"/>
      <c r="GI1" s="83"/>
      <c r="GJ1" s="83"/>
      <c r="GK1" s="84"/>
      <c r="GL1" s="82" t="s">
        <v>93</v>
      </c>
      <c r="GM1" s="83"/>
      <c r="GN1" s="83"/>
      <c r="GO1" s="83"/>
      <c r="GP1" s="84"/>
      <c r="GQ1" s="82" t="s">
        <v>94</v>
      </c>
      <c r="GR1" s="83"/>
      <c r="GS1" s="83"/>
      <c r="GT1" s="83"/>
      <c r="GU1" s="84"/>
      <c r="GV1" s="82" t="s">
        <v>95</v>
      </c>
      <c r="GW1" s="83"/>
      <c r="GX1" s="83"/>
      <c r="GY1" s="83"/>
      <c r="GZ1" s="84"/>
    </row>
    <row r="2" spans="1:20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GG2" s="25" t="s">
        <v>68</v>
      </c>
      <c r="GH2" s="25" t="s">
        <v>69</v>
      </c>
      <c r="GI2" s="25" t="s">
        <v>72</v>
      </c>
      <c r="GJ2" s="25" t="s">
        <v>70</v>
      </c>
      <c r="GK2" s="25" t="s">
        <v>71</v>
      </c>
      <c r="GL2" s="25" t="s">
        <v>68</v>
      </c>
      <c r="GM2" s="25" t="s">
        <v>69</v>
      </c>
      <c r="GN2" s="25" t="s">
        <v>72</v>
      </c>
      <c r="GO2" s="25" t="s">
        <v>70</v>
      </c>
      <c r="GP2" s="25" t="s">
        <v>71</v>
      </c>
      <c r="GQ2" s="25" t="s">
        <v>68</v>
      </c>
      <c r="GR2" s="25" t="s">
        <v>69</v>
      </c>
      <c r="GS2" s="25" t="s">
        <v>72</v>
      </c>
      <c r="GT2" s="25" t="s">
        <v>70</v>
      </c>
      <c r="GU2" s="25" t="s">
        <v>71</v>
      </c>
      <c r="GV2" s="25" t="s">
        <v>68</v>
      </c>
      <c r="GW2" s="25" t="s">
        <v>69</v>
      </c>
      <c r="GX2" s="25" t="s">
        <v>72</v>
      </c>
      <c r="GY2" s="25" t="s">
        <v>70</v>
      </c>
      <c r="GZ2" s="25" t="s">
        <v>71</v>
      </c>
    </row>
    <row r="3" spans="1:208" x14ac:dyDescent="0.3">
      <c r="A3" s="28" t="s">
        <v>55</v>
      </c>
      <c r="B3" s="29">
        <f>MIN(C3,AI3,AN3,AS3,AX3,BB3,BG3,FH3,GG3,GL3,GQ3,GV3,D3,I3,N3,S3,X3,AC3)</f>
        <v>733.3833821788437</v>
      </c>
      <c r="C3" s="29">
        <v>733.3833821788437</v>
      </c>
      <c r="D3" s="47">
        <v>735.45330000000001</v>
      </c>
      <c r="E3" s="48">
        <v>762.8809</v>
      </c>
      <c r="F3" s="48">
        <v>60.14602</v>
      </c>
      <c r="G3" s="49">
        <f t="shared" ref="G3:G34" si="0">(D3-$B3)/$B3</f>
        <v>2.8224225847696353E-3</v>
      </c>
      <c r="H3" s="50">
        <f t="shared" ref="H3:H34" si="1">(E3-$B3)/$B3</f>
        <v>4.0221142908257221E-2</v>
      </c>
      <c r="I3" s="51">
        <v>733.38340000000005</v>
      </c>
      <c r="J3" s="51">
        <v>733.38340000000005</v>
      </c>
      <c r="K3" s="51">
        <v>60.000799999999998</v>
      </c>
      <c r="L3" s="52">
        <f t="shared" ref="L3:L34" si="2">(I3-$B3)/$B3</f>
        <v>2.4299918406956301E-8</v>
      </c>
      <c r="M3" s="52">
        <f t="shared" ref="M3:M34" si="3">(J3-$B3)/$B3</f>
        <v>2.4299918406956301E-8</v>
      </c>
      <c r="N3" s="47">
        <v>733.38340000000005</v>
      </c>
      <c r="O3" s="48">
        <v>733.38340000000005</v>
      </c>
      <c r="P3" s="48">
        <v>60.000929999999997</v>
      </c>
      <c r="Q3" s="49">
        <f t="shared" ref="Q3:Q34" si="4">(N3-$B3)/$B3</f>
        <v>2.4299918406956301E-8</v>
      </c>
      <c r="R3" s="50">
        <f t="shared" ref="R3:R34" si="5">(O3-$B3)/$B3</f>
        <v>2.4299918406956301E-8</v>
      </c>
      <c r="S3" s="53">
        <v>733.38340000000005</v>
      </c>
      <c r="T3" s="51">
        <v>733.38340000000005</v>
      </c>
      <c r="U3" s="51">
        <v>60.000979999999998</v>
      </c>
      <c r="V3" s="52">
        <f t="shared" ref="V3:V34" si="6">(S3-$B3)/$B3</f>
        <v>2.4299918406956301E-8</v>
      </c>
      <c r="W3" s="54">
        <f t="shared" ref="W3:W34" si="7">(T3-$B3)/$B3</f>
        <v>2.4299918406956301E-8</v>
      </c>
      <c r="X3" s="53">
        <v>733.38340000000005</v>
      </c>
      <c r="Y3" s="51">
        <v>733.38340000000005</v>
      </c>
      <c r="Z3" s="51">
        <v>30.00103</v>
      </c>
      <c r="AA3" s="52">
        <f t="shared" ref="AA3:AA34" si="8">(X3-$B3)/$B3</f>
        <v>2.4299918406956301E-8</v>
      </c>
      <c r="AB3" s="54">
        <f t="shared" ref="AB3:AB34" si="9">(Y3-$B3)/$B3</f>
        <v>2.4299918406956301E-8</v>
      </c>
      <c r="AC3" s="53">
        <v>733.38340000000005</v>
      </c>
      <c r="AD3" s="51">
        <v>733.38340000000005</v>
      </c>
      <c r="AE3" s="51">
        <v>30.000710000000002</v>
      </c>
      <c r="AF3" s="52">
        <f t="shared" ref="AF3:AF34" si="10">(AC3-$B3)/$B3</f>
        <v>2.4299918406956301E-8</v>
      </c>
      <c r="AG3" s="54">
        <f t="shared" ref="AG3:AG34" si="11">(AD3-$B3)/$B3</f>
        <v>2.4299918406956301E-8</v>
      </c>
      <c r="AH3" s="29">
        <v>733.38340000000005</v>
      </c>
      <c r="AI3" s="30">
        <v>733.38340000000005</v>
      </c>
      <c r="AJ3" s="31">
        <v>0</v>
      </c>
      <c r="AK3" s="30">
        <v>17.934940000000001</v>
      </c>
      <c r="AL3" s="31">
        <f>(AI3-$B3)/$B3</f>
        <v>2.4299918406956301E-8</v>
      </c>
      <c r="AM3" s="29">
        <v>733.35130000000004</v>
      </c>
      <c r="AN3" s="30">
        <v>733.38340000000005</v>
      </c>
      <c r="AO3" s="31">
        <v>4.3699999999999998E-5</v>
      </c>
      <c r="AP3" s="30">
        <v>6.4196679999999997</v>
      </c>
      <c r="AQ3" s="32">
        <f>(AN3-$B3)/$B3</f>
        <v>2.4299918406956301E-8</v>
      </c>
      <c r="AR3" s="29">
        <v>733.35130000000004</v>
      </c>
      <c r="AS3" s="30">
        <v>733.38340000000005</v>
      </c>
      <c r="AT3" s="31">
        <v>4.3699999999999998E-5</v>
      </c>
      <c r="AU3" s="30">
        <v>6.7444540000000002</v>
      </c>
      <c r="AV3" s="32">
        <f>(AS3-$B3)/$B3</f>
        <v>2.4299918406956301E-8</v>
      </c>
      <c r="AW3" s="29">
        <v>733.35130000000004</v>
      </c>
      <c r="AX3" s="30">
        <v>733.38340000000005</v>
      </c>
      <c r="AY3" s="31">
        <v>4.3699999999999998E-5</v>
      </c>
      <c r="AZ3" s="30">
        <v>5.759093</v>
      </c>
      <c r="BA3" s="32">
        <f>(AX3-$B3)/$B3</f>
        <v>2.4299918406956301E-8</v>
      </c>
      <c r="BB3" s="45">
        <v>733.38338217903902</v>
      </c>
      <c r="BC3" s="45">
        <v>733.38338217903913</v>
      </c>
      <c r="BD3" s="45">
        <v>45.001193387806417</v>
      </c>
      <c r="BE3" s="44">
        <f>(BB3-$B3)/$B3</f>
        <v>2.6631907942264614E-13</v>
      </c>
      <c r="BF3" s="33">
        <f>(BC3-$B3)/$B3</f>
        <v>2.6647409634896899E-13</v>
      </c>
      <c r="BG3" s="45">
        <v>733.38338217903902</v>
      </c>
      <c r="BH3" s="45">
        <v>733.38338217903913</v>
      </c>
      <c r="BI3" s="45">
        <v>30.0014442415908</v>
      </c>
      <c r="BJ3" s="44">
        <f t="shared" ref="BJ3:BK18" si="12">(BG3-$B3)/$B3</f>
        <v>2.6631907942264614E-13</v>
      </c>
      <c r="BK3" s="33">
        <f t="shared" si="12"/>
        <v>2.6647409634896899E-13</v>
      </c>
      <c r="FH3">
        <v>733.38338217903902</v>
      </c>
      <c r="FI3">
        <v>733.38338217903913</v>
      </c>
      <c r="FJ3">
        <v>20.001020638085901</v>
      </c>
      <c r="FK3" s="44">
        <f t="shared" ref="FK3:FK34" si="13">(FH3-$B3)/$B3</f>
        <v>2.6631907942264614E-13</v>
      </c>
      <c r="FL3" s="33">
        <f t="shared" ref="FL3:FL34" si="14">(FI3-$B3)/$B3</f>
        <v>2.6647409634896899E-13</v>
      </c>
      <c r="GG3" s="93">
        <v>733.38338217903902</v>
      </c>
      <c r="GH3" s="93">
        <v>733.38338217903913</v>
      </c>
      <c r="GI3" s="93">
        <v>30.00108306957409</v>
      </c>
      <c r="GJ3" s="44">
        <f>(GG3-$B3)/$B3</f>
        <v>2.6631907942264614E-13</v>
      </c>
      <c r="GK3" s="33">
        <f>(GH3-$B3)/$B3</f>
        <v>2.6647409634896899E-13</v>
      </c>
      <c r="GL3" s="94">
        <v>733.38338217903902</v>
      </c>
      <c r="GM3" s="94">
        <v>733.38338217903913</v>
      </c>
      <c r="GN3" s="94">
        <v>30.343206592742359</v>
      </c>
      <c r="GO3" s="44">
        <f>(GL3-$B3)/$B3</f>
        <v>2.6631907942264614E-13</v>
      </c>
      <c r="GP3" s="33">
        <f>(GM3-$B3)/$B3</f>
        <v>2.6647409634896899E-13</v>
      </c>
      <c r="GQ3" s="95">
        <v>733.38338217903902</v>
      </c>
      <c r="GR3" s="95">
        <v>733.38338217903913</v>
      </c>
      <c r="GS3" s="95">
        <v>20.001055235974491</v>
      </c>
      <c r="GT3" s="44">
        <f>(GQ3-$B3)/$B3</f>
        <v>2.6631907942264614E-13</v>
      </c>
      <c r="GU3" s="33">
        <f>(GR3-$B3)/$B3</f>
        <v>2.6647409634896899E-13</v>
      </c>
      <c r="GV3" s="92">
        <v>733.38338217903902</v>
      </c>
      <c r="GW3" s="92">
        <v>733.38338217903913</v>
      </c>
      <c r="GX3" s="92">
        <v>20.372221773117779</v>
      </c>
      <c r="GY3" s="44">
        <f>(GV3-$B3)/$B3</f>
        <v>2.6631907942264614E-13</v>
      </c>
      <c r="GZ3" s="33">
        <f>(GW3-$B3)/$B3</f>
        <v>2.6647409634896899E-13</v>
      </c>
    </row>
    <row r="4" spans="1:208" x14ac:dyDescent="0.3">
      <c r="A4" s="28" t="s">
        <v>58</v>
      </c>
      <c r="B4" s="29">
        <f>MIN(C4,AI4,AN4,AS4,AX4,BB4,BG4,FH4,GG4,GL4,GQ4,GV4,D4,I4,N4,S4,X4,AC4)</f>
        <v>593.53837532758473</v>
      </c>
      <c r="C4" s="29">
        <v>593.53837532758473</v>
      </c>
      <c r="D4" s="53">
        <v>602.88610000000006</v>
      </c>
      <c r="E4" s="51">
        <v>612.38779999999997</v>
      </c>
      <c r="F4" s="51">
        <v>60.051259999999999</v>
      </c>
      <c r="G4" s="52">
        <f t="shared" si="0"/>
        <v>1.574914961017667E-2</v>
      </c>
      <c r="H4" s="54">
        <f t="shared" si="1"/>
        <v>3.1757718550231726E-2</v>
      </c>
      <c r="I4" s="51">
        <v>593.53840000000002</v>
      </c>
      <c r="J4" s="51">
        <v>594.37760000000003</v>
      </c>
      <c r="K4" s="51">
        <v>60.0306</v>
      </c>
      <c r="L4" s="52">
        <f t="shared" si="2"/>
        <v>4.156835736090087E-8</v>
      </c>
      <c r="M4" s="52">
        <f t="shared" si="3"/>
        <v>1.4139349826405325E-3</v>
      </c>
      <c r="N4" s="53">
        <v>594.55139999999994</v>
      </c>
      <c r="O4" s="51">
        <v>594.55139999999994</v>
      </c>
      <c r="P4" s="51">
        <v>60.000799999999998</v>
      </c>
      <c r="Q4" s="52">
        <f t="shared" si="4"/>
        <v>1.7067551392209578E-3</v>
      </c>
      <c r="R4" s="54">
        <f t="shared" si="5"/>
        <v>1.7067551392209578E-3</v>
      </c>
      <c r="S4" s="53">
        <v>593.53840000000002</v>
      </c>
      <c r="T4" s="51">
        <v>609.17049999999995</v>
      </c>
      <c r="U4" s="51">
        <v>60.035829999999997</v>
      </c>
      <c r="V4" s="52">
        <f t="shared" si="6"/>
        <v>4.156835736090087E-8</v>
      </c>
      <c r="W4" s="54">
        <f t="shared" si="7"/>
        <v>2.6337176031436146E-2</v>
      </c>
      <c r="X4" s="53">
        <v>593.53840000000002</v>
      </c>
      <c r="Y4" s="51">
        <v>596.36710000000005</v>
      </c>
      <c r="Z4" s="51">
        <v>30.029979999999998</v>
      </c>
      <c r="AA4" s="52">
        <f t="shared" si="8"/>
        <v>4.156835736090087E-8</v>
      </c>
      <c r="AB4" s="54">
        <f t="shared" si="9"/>
        <v>4.7658665218640569E-3</v>
      </c>
      <c r="AC4" s="53">
        <v>593.53840000000002</v>
      </c>
      <c r="AD4" s="51">
        <v>596.36710000000005</v>
      </c>
      <c r="AE4" s="51">
        <v>30.029879999999999</v>
      </c>
      <c r="AF4" s="52">
        <f t="shared" si="10"/>
        <v>4.156835736090087E-8</v>
      </c>
      <c r="AG4" s="54">
        <f t="shared" si="11"/>
        <v>4.7658665218640569E-3</v>
      </c>
      <c r="AH4" s="29">
        <v>564.22069999999997</v>
      </c>
      <c r="AI4" s="30">
        <v>622.70410000000004</v>
      </c>
      <c r="AJ4" s="31">
        <v>9.3918000000000001E-2</v>
      </c>
      <c r="AK4" s="30">
        <v>60.008459999999999</v>
      </c>
      <c r="AL4" s="31">
        <f t="shared" ref="AL4:AL58" si="15">(AI4-$B4)/$B4</f>
        <v>4.913873455329356E-2</v>
      </c>
      <c r="AM4" s="29">
        <v>581.29660000000001</v>
      </c>
      <c r="AN4" s="30">
        <v>594.55139999999994</v>
      </c>
      <c r="AO4" s="31">
        <v>2.2294000000000001E-2</v>
      </c>
      <c r="AP4" s="30">
        <v>20.00442</v>
      </c>
      <c r="AQ4" s="32">
        <f t="shared" ref="AQ4:AQ58" si="16">(AN4-$B4)/$B4</f>
        <v>1.7067551392209578E-3</v>
      </c>
      <c r="AR4" s="29">
        <v>584.57299999999998</v>
      </c>
      <c r="AS4" s="30">
        <v>593.53840000000002</v>
      </c>
      <c r="AT4" s="31">
        <v>1.5105E-2</v>
      </c>
      <c r="AU4" s="30">
        <v>40.003489999999999</v>
      </c>
      <c r="AV4" s="32">
        <f t="shared" ref="AV4:AV58" si="17">(AS4-$B4)/$B4</f>
        <v>4.156835736090087E-8</v>
      </c>
      <c r="AW4" s="29">
        <v>586.61739999999998</v>
      </c>
      <c r="AX4" s="30">
        <v>593.53840000000002</v>
      </c>
      <c r="AY4" s="31">
        <v>1.1660999999999999E-2</v>
      </c>
      <c r="AZ4" s="30">
        <v>60.002540000000003</v>
      </c>
      <c r="BA4" s="32">
        <f t="shared" ref="BA4:BA58" si="18">(AX4-$B4)/$B4</f>
        <v>4.156835736090087E-8</v>
      </c>
      <c r="BB4" s="45">
        <v>594.551376626712</v>
      </c>
      <c r="BC4" s="45">
        <v>594.55137662671211</v>
      </c>
      <c r="BD4" s="45">
        <v>45.000924026034767</v>
      </c>
      <c r="BE4" s="31">
        <f t="shared" ref="BE4:BF58" si="19">(BB4-$B4)/$B4</f>
        <v>1.7067157596476789E-3</v>
      </c>
      <c r="BF4" s="32">
        <f t="shared" si="19"/>
        <v>1.7067157596478704E-3</v>
      </c>
      <c r="BG4" s="45">
        <v>594.551376626712</v>
      </c>
      <c r="BH4" s="45">
        <v>594.55137662671211</v>
      </c>
      <c r="BI4" s="45">
        <v>30.001502887159589</v>
      </c>
      <c r="BJ4" s="31">
        <f t="shared" si="12"/>
        <v>1.7067157596476789E-3</v>
      </c>
      <c r="BK4" s="32">
        <f t="shared" si="12"/>
        <v>1.7067157596478704E-3</v>
      </c>
      <c r="FH4">
        <v>593.53837532758473</v>
      </c>
      <c r="FI4">
        <v>593.53837532758473</v>
      </c>
      <c r="FJ4">
        <v>20.00054997960105</v>
      </c>
      <c r="FK4" s="31">
        <f t="shared" si="13"/>
        <v>0</v>
      </c>
      <c r="FL4" s="32">
        <f t="shared" si="14"/>
        <v>0</v>
      </c>
      <c r="GG4" s="93">
        <v>593.53837532758484</v>
      </c>
      <c r="GH4" s="93">
        <v>594.28434937986799</v>
      </c>
      <c r="GI4" s="93">
        <v>30.001113731227811</v>
      </c>
      <c r="GJ4" s="31">
        <f>(GG4-$B4)/$B4</f>
        <v>1.9154083787568103E-16</v>
      </c>
      <c r="GK4" s="32">
        <f>(GH4-$B4)/$B4</f>
        <v>1.2568253095202853E-3</v>
      </c>
      <c r="GL4" s="94">
        <v>593.53837532758484</v>
      </c>
      <c r="GM4" s="94">
        <v>593.55036313446385</v>
      </c>
      <c r="GN4" s="94">
        <v>31.18140088170767</v>
      </c>
      <c r="GO4" s="31">
        <f>(GL4-$B4)/$B4</f>
        <v>1.9154083787568103E-16</v>
      </c>
      <c r="GP4" s="32">
        <f>(GM4-$B4)/$B4</f>
        <v>2.0197189225554622E-5</v>
      </c>
      <c r="GQ4" s="95">
        <v>594.47084289293889</v>
      </c>
      <c r="GR4" s="95">
        <v>594.47084289293889</v>
      </c>
      <c r="GS4" s="95">
        <v>20.001328066270801</v>
      </c>
      <c r="GT4" s="31">
        <f>(GQ4-$B4)/$B4</f>
        <v>1.5710316369005003E-3</v>
      </c>
      <c r="GU4" s="32">
        <f>(GR4-$B4)/$B4</f>
        <v>1.5710316369005003E-3</v>
      </c>
      <c r="GV4" s="92">
        <v>593.53837532758484</v>
      </c>
      <c r="GW4" s="92">
        <v>593.53837532758473</v>
      </c>
      <c r="GX4" s="92">
        <v>21.437297241296619</v>
      </c>
      <c r="GY4" s="31">
        <f>(GV4-$B4)/$B4</f>
        <v>1.9154083787568103E-16</v>
      </c>
      <c r="GZ4" s="32">
        <f>(GW4-$B4)/$B4</f>
        <v>0</v>
      </c>
    </row>
    <row r="5" spans="1:208" x14ac:dyDescent="0.3">
      <c r="A5" s="28" t="s">
        <v>60</v>
      </c>
      <c r="B5" s="29">
        <f>MIN(C5,AI5,AN5,AS5,AX5,BB5,BG5,FH5,GG5,GL5,GQ5,GV5,D5,I5,N5,S5,X5,AC5)</f>
        <v>675.81225611128377</v>
      </c>
      <c r="C5" s="29">
        <v>675.81225611128377</v>
      </c>
      <c r="D5" s="53">
        <v>695.17639999999994</v>
      </c>
      <c r="E5" s="51">
        <v>717.57159999999999</v>
      </c>
      <c r="F5" s="51">
        <v>60.195309999999999</v>
      </c>
      <c r="G5" s="52">
        <f t="shared" si="0"/>
        <v>2.8653141036743112E-2</v>
      </c>
      <c r="H5" s="54">
        <f t="shared" si="1"/>
        <v>6.1791338513162215E-2</v>
      </c>
      <c r="I5" s="51">
        <v>675.81230000000005</v>
      </c>
      <c r="J5" s="51">
        <v>675.81230000000005</v>
      </c>
      <c r="K5" s="51">
        <v>60.00065</v>
      </c>
      <c r="L5" s="52">
        <f t="shared" si="2"/>
        <v>6.4942172741573734E-8</v>
      </c>
      <c r="M5" s="52">
        <f t="shared" si="3"/>
        <v>6.4942172741573734E-8</v>
      </c>
      <c r="N5" s="53">
        <v>680.94280000000003</v>
      </c>
      <c r="O5" s="51">
        <v>681.2414</v>
      </c>
      <c r="P5" s="51">
        <v>60.006950000000003</v>
      </c>
      <c r="Q5" s="52">
        <f t="shared" si="4"/>
        <v>7.5916703823013104E-3</v>
      </c>
      <c r="R5" s="54">
        <f t="shared" si="5"/>
        <v>8.0335090694511266E-3</v>
      </c>
      <c r="S5" s="53">
        <v>682.00660000000005</v>
      </c>
      <c r="T5" s="51">
        <v>682.00660000000005</v>
      </c>
      <c r="U5" s="51">
        <v>60.000430000000001</v>
      </c>
      <c r="V5" s="52">
        <f t="shared" si="6"/>
        <v>9.1657761940562871E-3</v>
      </c>
      <c r="W5" s="54">
        <f t="shared" si="7"/>
        <v>9.1657761940562871E-3</v>
      </c>
      <c r="X5" s="53">
        <v>682.81679999999994</v>
      </c>
      <c r="Y5" s="51">
        <v>682.81679999999994</v>
      </c>
      <c r="Z5" s="51">
        <v>30.001259999999998</v>
      </c>
      <c r="AA5" s="52">
        <f t="shared" si="8"/>
        <v>1.0364629858921582E-2</v>
      </c>
      <c r="AB5" s="54">
        <f t="shared" si="9"/>
        <v>1.0364629858921582E-2</v>
      </c>
      <c r="AC5" s="53">
        <v>682.81679999999994</v>
      </c>
      <c r="AD5" s="51">
        <v>682.81679999999994</v>
      </c>
      <c r="AE5" s="51">
        <v>30.000900000000001</v>
      </c>
      <c r="AF5" s="52">
        <f t="shared" si="10"/>
        <v>1.0364629858921582E-2</v>
      </c>
      <c r="AG5" s="54">
        <f t="shared" si="11"/>
        <v>1.0364629858921582E-2</v>
      </c>
      <c r="AH5" s="29">
        <v>631.02589999999998</v>
      </c>
      <c r="AI5" s="30">
        <v>700.00980000000004</v>
      </c>
      <c r="AJ5" s="31">
        <v>9.8546999999999996E-2</v>
      </c>
      <c r="AK5" s="30">
        <v>60.004510000000003</v>
      </c>
      <c r="AL5" s="31">
        <f t="shared" si="15"/>
        <v>3.5805127341063996E-2</v>
      </c>
      <c r="AM5" s="29">
        <v>657.01819999999998</v>
      </c>
      <c r="AN5" s="30">
        <v>682.04139999999995</v>
      </c>
      <c r="AO5" s="31">
        <v>3.6688999999999999E-2</v>
      </c>
      <c r="AP5" s="30">
        <v>20.047029999999999</v>
      </c>
      <c r="AQ5" s="32">
        <f t="shared" si="16"/>
        <v>9.2172697851908257E-3</v>
      </c>
      <c r="AR5" s="29">
        <v>657.59640000000002</v>
      </c>
      <c r="AS5" s="30">
        <v>675.94269999999995</v>
      </c>
      <c r="AT5" s="31">
        <v>2.7141999999999999E-2</v>
      </c>
      <c r="AU5" s="30">
        <v>40.003189999999996</v>
      </c>
      <c r="AV5" s="32">
        <f t="shared" si="17"/>
        <v>1.9301793883816828E-4</v>
      </c>
      <c r="AW5" s="29">
        <v>660.32539999999995</v>
      </c>
      <c r="AX5" s="30">
        <v>675.94269999999995</v>
      </c>
      <c r="AY5" s="31">
        <v>2.3104E-2</v>
      </c>
      <c r="AZ5" s="30">
        <v>60.102350000000001</v>
      </c>
      <c r="BA5" s="32">
        <f t="shared" si="18"/>
        <v>1.9301793883816828E-4</v>
      </c>
      <c r="BB5" s="45">
        <v>681.48753859065187</v>
      </c>
      <c r="BC5" s="45">
        <v>681.48753859065175</v>
      </c>
      <c r="BD5" s="45">
        <v>45.001272726431488</v>
      </c>
      <c r="BE5" s="31">
        <f t="shared" si="19"/>
        <v>8.3977205622526672E-3</v>
      </c>
      <c r="BF5" s="32">
        <f t="shared" si="19"/>
        <v>8.3977205622524989E-3</v>
      </c>
      <c r="BG5" s="45">
        <v>681.48753859065187</v>
      </c>
      <c r="BH5" s="45">
        <v>681.48753859065175</v>
      </c>
      <c r="BI5" s="45">
        <v>30.001268274150789</v>
      </c>
      <c r="BJ5" s="31">
        <f t="shared" si="12"/>
        <v>8.3977205622526672E-3</v>
      </c>
      <c r="BK5" s="32">
        <f t="shared" si="12"/>
        <v>8.3977205622524989E-3</v>
      </c>
      <c r="FH5">
        <v>688.62469162075126</v>
      </c>
      <c r="FI5">
        <v>688.62469162075115</v>
      </c>
      <c r="FJ5">
        <v>20.00094663966447</v>
      </c>
      <c r="FK5" s="31">
        <f t="shared" si="13"/>
        <v>1.8958572286321054E-2</v>
      </c>
      <c r="FL5" s="32">
        <f t="shared" si="14"/>
        <v>1.8958572286320887E-2</v>
      </c>
      <c r="GG5" s="93">
        <v>675.81225611128389</v>
      </c>
      <c r="GH5" s="93">
        <v>675.812256111284</v>
      </c>
      <c r="GI5" s="93">
        <v>30.001239038538191</v>
      </c>
      <c r="GJ5" s="31">
        <f>(GG5-$B5)/$B5</f>
        <v>1.6822251548941366E-16</v>
      </c>
      <c r="GK5" s="32">
        <f>(GH5-$B5)/$B5</f>
        <v>3.3644503097882732E-16</v>
      </c>
      <c r="GL5" s="94">
        <v>675.81225611128389</v>
      </c>
      <c r="GM5" s="94">
        <v>675.812256111284</v>
      </c>
      <c r="GN5" s="94">
        <v>31.60421166922897</v>
      </c>
      <c r="GO5" s="31">
        <f>(GL5-$B5)/$B5</f>
        <v>1.6822251548941366E-16</v>
      </c>
      <c r="GP5" s="32">
        <f>(GM5-$B5)/$B5</f>
        <v>3.3644503097882732E-16</v>
      </c>
      <c r="GQ5" s="95">
        <v>675.81225611128389</v>
      </c>
      <c r="GR5" s="95">
        <v>675.812256111284</v>
      </c>
      <c r="GS5" s="95">
        <v>20.00208895197138</v>
      </c>
      <c r="GT5" s="31">
        <f>(GQ5-$B5)/$B5</f>
        <v>1.6822251548941366E-16</v>
      </c>
      <c r="GU5" s="32">
        <f>(GR5-$B5)/$B5</f>
        <v>3.3644503097882732E-16</v>
      </c>
      <c r="GV5" s="92">
        <v>675.81225611128389</v>
      </c>
      <c r="GW5" s="92">
        <v>675.812256111284</v>
      </c>
      <c r="GX5" s="92">
        <v>21.710792209021751</v>
      </c>
      <c r="GY5" s="31">
        <f>(GV5-$B5)/$B5</f>
        <v>1.6822251548941366E-16</v>
      </c>
      <c r="GZ5" s="32">
        <f>(GW5-$B5)/$B5</f>
        <v>3.3644503097882732E-16</v>
      </c>
    </row>
    <row r="6" spans="1:208" x14ac:dyDescent="0.3">
      <c r="A6" s="28" t="s">
        <v>20</v>
      </c>
      <c r="B6" s="29">
        <f>MIN(C6,AI6,AN6,AS6,AX6,BB6,BG6,FH6,GG6,GL6,GQ6,GV6,D6,I6,N6,S6,X6,AC6)</f>
        <v>561.14676941758421</v>
      </c>
      <c r="C6" s="29">
        <v>561.14676941758421</v>
      </c>
      <c r="D6" s="53">
        <v>564.63390000000004</v>
      </c>
      <c r="E6" s="51">
        <v>573.69100000000003</v>
      </c>
      <c r="F6" s="51">
        <v>60.095419999999997</v>
      </c>
      <c r="G6" s="52">
        <f t="shared" si="0"/>
        <v>6.2142932517193893E-3</v>
      </c>
      <c r="H6" s="54">
        <f t="shared" si="1"/>
        <v>2.2354633878469109E-2</v>
      </c>
      <c r="I6" s="51">
        <v>566.22749999999996</v>
      </c>
      <c r="J6" s="51">
        <v>566.22749999999996</v>
      </c>
      <c r="K6" s="51">
        <v>60.000689999999999</v>
      </c>
      <c r="L6" s="52">
        <f t="shared" si="2"/>
        <v>9.0541919856173426E-3</v>
      </c>
      <c r="M6" s="52">
        <f t="shared" si="3"/>
        <v>9.0541919856173426E-3</v>
      </c>
      <c r="N6" s="53">
        <v>566.47659999999996</v>
      </c>
      <c r="O6" s="51">
        <v>566.47659999999996</v>
      </c>
      <c r="P6" s="51">
        <v>60.042319999999997</v>
      </c>
      <c r="Q6" s="52">
        <f t="shared" si="4"/>
        <v>9.4981043692857724E-3</v>
      </c>
      <c r="R6" s="54">
        <f t="shared" si="5"/>
        <v>9.4981043692857724E-3</v>
      </c>
      <c r="S6" s="53">
        <v>566.47659999999996</v>
      </c>
      <c r="T6" s="51">
        <v>567.13789999999995</v>
      </c>
      <c r="U6" s="51">
        <v>60.000839999999997</v>
      </c>
      <c r="V6" s="52">
        <f t="shared" si="6"/>
        <v>9.4981043692857724E-3</v>
      </c>
      <c r="W6" s="54">
        <f t="shared" si="7"/>
        <v>1.0676583932994832E-2</v>
      </c>
      <c r="X6" s="53">
        <v>566.24480000000005</v>
      </c>
      <c r="Y6" s="51">
        <v>566.24480000000005</v>
      </c>
      <c r="Z6" s="51">
        <v>30.000869999999999</v>
      </c>
      <c r="AA6" s="52">
        <f t="shared" si="8"/>
        <v>9.0850217095736017E-3</v>
      </c>
      <c r="AB6" s="54">
        <f t="shared" si="9"/>
        <v>9.0850217095736017E-3</v>
      </c>
      <c r="AC6" s="53">
        <v>566.24480000000005</v>
      </c>
      <c r="AD6" s="51">
        <v>566.24480000000005</v>
      </c>
      <c r="AE6" s="51">
        <v>30.01258</v>
      </c>
      <c r="AF6" s="52">
        <f t="shared" si="10"/>
        <v>9.0850217095736017E-3</v>
      </c>
      <c r="AG6" s="54">
        <f t="shared" si="11"/>
        <v>9.0850217095736017E-3</v>
      </c>
      <c r="AH6" s="29">
        <v>536.76</v>
      </c>
      <c r="AI6" s="30">
        <v>579.51940000000002</v>
      </c>
      <c r="AJ6" s="31">
        <v>7.3784000000000002E-2</v>
      </c>
      <c r="AK6" s="30">
        <v>60.010730000000002</v>
      </c>
      <c r="AL6" s="31">
        <f t="shared" si="15"/>
        <v>3.2741221341227381E-2</v>
      </c>
      <c r="AM6" s="29">
        <v>535.70749999999998</v>
      </c>
      <c r="AN6" s="30">
        <v>567.61</v>
      </c>
      <c r="AO6" s="31">
        <v>5.6204999999999998E-2</v>
      </c>
      <c r="AP6" s="30">
        <v>20.065079999999998</v>
      </c>
      <c r="AQ6" s="32">
        <f t="shared" si="16"/>
        <v>1.1517896804652388E-2</v>
      </c>
      <c r="AR6" s="29">
        <v>537.17949999999996</v>
      </c>
      <c r="AS6" s="30">
        <v>566.94510000000002</v>
      </c>
      <c r="AT6" s="31">
        <v>5.2502E-2</v>
      </c>
      <c r="AU6" s="30">
        <v>40.017389999999999</v>
      </c>
      <c r="AV6" s="32">
        <f t="shared" si="17"/>
        <v>1.0333001807056501E-2</v>
      </c>
      <c r="AW6" s="29">
        <v>538.36890000000005</v>
      </c>
      <c r="AX6" s="30">
        <v>566.94510000000002</v>
      </c>
      <c r="AY6" s="31">
        <v>5.0403999999999997E-2</v>
      </c>
      <c r="AZ6" s="30">
        <v>60.098149999999997</v>
      </c>
      <c r="BA6" s="32">
        <f t="shared" si="18"/>
        <v>1.0333001807056501E-2</v>
      </c>
      <c r="BB6" s="45">
        <v>564.71614671429484</v>
      </c>
      <c r="BC6" s="45">
        <v>566.3005612268729</v>
      </c>
      <c r="BD6" s="45">
        <v>45.001041109487417</v>
      </c>
      <c r="BE6" s="31">
        <f t="shared" si="19"/>
        <v>6.3608622400433551E-3</v>
      </c>
      <c r="BF6" s="32">
        <f t="shared" si="19"/>
        <v>9.1843918385876595E-3</v>
      </c>
      <c r="BG6" s="45">
        <v>564.71614671429484</v>
      </c>
      <c r="BH6" s="45">
        <v>566.3005612268729</v>
      </c>
      <c r="BI6" s="45">
        <v>30.001498748175798</v>
      </c>
      <c r="BJ6" s="31">
        <f t="shared" si="12"/>
        <v>6.3608622400433551E-3</v>
      </c>
      <c r="BK6" s="32">
        <f t="shared" si="12"/>
        <v>9.1843918385876595E-3</v>
      </c>
      <c r="FH6">
        <v>564.71614671429484</v>
      </c>
      <c r="FI6">
        <v>564.71614671429495</v>
      </c>
      <c r="FJ6">
        <v>20.001332891732449</v>
      </c>
      <c r="FK6" s="31">
        <f t="shared" si="13"/>
        <v>6.3608622400433551E-3</v>
      </c>
      <c r="FL6" s="32">
        <f t="shared" si="14"/>
        <v>6.3608622400435581E-3</v>
      </c>
      <c r="GG6" s="93">
        <v>566.22748386629996</v>
      </c>
      <c r="GH6" s="93">
        <v>566.22748386629985</v>
      </c>
      <c r="GI6" s="93">
        <v>30.001139526255429</v>
      </c>
      <c r="GJ6" s="31">
        <f>(GG6-$B6)/$B6</f>
        <v>9.0541632343157583E-3</v>
      </c>
      <c r="GK6" s="32">
        <f>(GH6-$B6)/$B6</f>
        <v>9.0541632343155553E-3</v>
      </c>
      <c r="GL6" s="94">
        <v>561.14676970944288</v>
      </c>
      <c r="GM6" s="94">
        <v>562.16291254081432</v>
      </c>
      <c r="GN6" s="94">
        <v>31.233445481956</v>
      </c>
      <c r="GO6" s="31">
        <f>(GL6-$B6)/$B6</f>
        <v>5.2011110941840958E-10</v>
      </c>
      <c r="GP6" s="32">
        <f>(GM6-$B6)/$B6</f>
        <v>1.8108330629520795E-3</v>
      </c>
      <c r="GQ6" s="95">
        <v>566.22748386629996</v>
      </c>
      <c r="GR6" s="95">
        <v>566.22748386629985</v>
      </c>
      <c r="GS6" s="95">
        <v>20.001566144358371</v>
      </c>
      <c r="GT6" s="31">
        <f>(GQ6-$B6)/$B6</f>
        <v>9.0541632343157583E-3</v>
      </c>
      <c r="GU6" s="32">
        <f>(GR6-$B6)/$B6</f>
        <v>9.0541632343155553E-3</v>
      </c>
      <c r="GV6" s="92">
        <v>564.37216023422354</v>
      </c>
      <c r="GW6" s="92">
        <v>566.04195150309226</v>
      </c>
      <c r="GX6" s="92">
        <v>21.121242049522699</v>
      </c>
      <c r="GY6" s="31">
        <f>(GV6-$B6)/$B6</f>
        <v>5.7478559842498514E-3</v>
      </c>
      <c r="GZ6" s="32">
        <f>(GW6-$B6)/$B6</f>
        <v>8.7235325093090663E-3</v>
      </c>
    </row>
    <row r="7" spans="1:208" x14ac:dyDescent="0.3">
      <c r="A7" s="28" t="s">
        <v>61</v>
      </c>
      <c r="B7" s="29">
        <f>MIN(C7,AI7,AN7,AS7,AX7,BB7,BG7,FH7,GG7,GL7,GQ7,GV7,D7,I7,N7,S7,X7,AC7)</f>
        <v>637.46336465913942</v>
      </c>
      <c r="C7" s="29">
        <v>637.46336465913942</v>
      </c>
      <c r="D7" s="53">
        <v>653.67319999999995</v>
      </c>
      <c r="E7" s="51">
        <v>660.06129999999996</v>
      </c>
      <c r="F7" s="51">
        <v>60.11703</v>
      </c>
      <c r="G7" s="52">
        <f t="shared" si="0"/>
        <v>2.5428654005125711E-2</v>
      </c>
      <c r="H7" s="54">
        <f t="shared" si="1"/>
        <v>3.5449778910736272E-2</v>
      </c>
      <c r="I7" s="51">
        <v>640.15689999999995</v>
      </c>
      <c r="J7" s="51">
        <v>640.15689999999995</v>
      </c>
      <c r="K7" s="51">
        <v>60.000709999999998</v>
      </c>
      <c r="L7" s="52">
        <f t="shared" si="2"/>
        <v>4.2253962975594781E-3</v>
      </c>
      <c r="M7" s="52">
        <f t="shared" si="3"/>
        <v>4.2253962975594781E-3</v>
      </c>
      <c r="N7" s="53">
        <v>640.15689999999995</v>
      </c>
      <c r="O7" s="51">
        <v>640.15689999999995</v>
      </c>
      <c r="P7" s="51">
        <v>60.000979999999998</v>
      </c>
      <c r="Q7" s="52">
        <f t="shared" si="4"/>
        <v>4.2253962975594781E-3</v>
      </c>
      <c r="R7" s="54">
        <f t="shared" si="5"/>
        <v>4.2253962975594781E-3</v>
      </c>
      <c r="S7" s="53">
        <v>640.15689999999995</v>
      </c>
      <c r="T7" s="51">
        <v>642.60350000000005</v>
      </c>
      <c r="U7" s="51">
        <v>60.001089999999998</v>
      </c>
      <c r="V7" s="52">
        <f t="shared" si="6"/>
        <v>4.2253962975594781E-3</v>
      </c>
      <c r="W7" s="54">
        <f t="shared" si="7"/>
        <v>8.0634207796539663E-3</v>
      </c>
      <c r="X7" s="53">
        <v>644.19989999999996</v>
      </c>
      <c r="Y7" s="51">
        <v>644.3741</v>
      </c>
      <c r="Z7" s="51">
        <v>30.001000000000001</v>
      </c>
      <c r="AA7" s="52">
        <f t="shared" si="8"/>
        <v>1.0567721557555957E-2</v>
      </c>
      <c r="AB7" s="54">
        <f t="shared" si="9"/>
        <v>1.0840992163613748E-2</v>
      </c>
      <c r="AC7" s="53">
        <v>644.19989999999996</v>
      </c>
      <c r="AD7" s="51">
        <v>644.3741</v>
      </c>
      <c r="AE7" s="51">
        <v>30.00103</v>
      </c>
      <c r="AF7" s="52">
        <f t="shared" si="10"/>
        <v>1.0567721557555957E-2</v>
      </c>
      <c r="AG7" s="54">
        <f t="shared" si="11"/>
        <v>1.0840992163613748E-2</v>
      </c>
      <c r="AH7" s="29">
        <v>590.18399999999997</v>
      </c>
      <c r="AI7" s="30">
        <v>683.16800000000001</v>
      </c>
      <c r="AJ7" s="31">
        <v>0.13610700000000001</v>
      </c>
      <c r="AK7" s="30">
        <v>60.013260000000002</v>
      </c>
      <c r="AL7" s="31">
        <f t="shared" si="15"/>
        <v>7.1697665896924917E-2</v>
      </c>
      <c r="AM7" s="29">
        <v>607.94219999999996</v>
      </c>
      <c r="AN7" s="30">
        <v>640.35050000000001</v>
      </c>
      <c r="AO7" s="31">
        <v>5.0610000000000002E-2</v>
      </c>
      <c r="AP7" s="30">
        <v>20.00985</v>
      </c>
      <c r="AQ7" s="32">
        <f t="shared" si="16"/>
        <v>4.5291000250726361E-3</v>
      </c>
      <c r="AR7" s="29">
        <v>612.99069999999995</v>
      </c>
      <c r="AS7" s="30">
        <v>640.35050000000001</v>
      </c>
      <c r="AT7" s="31">
        <v>4.2726E-2</v>
      </c>
      <c r="AU7" s="30">
        <v>40.005319999999998</v>
      </c>
      <c r="AV7" s="32">
        <f t="shared" si="17"/>
        <v>4.5291000250726361E-3</v>
      </c>
      <c r="AW7" s="29">
        <v>613.84849999999994</v>
      </c>
      <c r="AX7" s="30">
        <v>640.35050000000001</v>
      </c>
      <c r="AY7" s="31">
        <v>4.1387E-2</v>
      </c>
      <c r="AZ7" s="30">
        <v>60.009659999999997</v>
      </c>
      <c r="BA7" s="32">
        <f t="shared" si="18"/>
        <v>4.5291000250726361E-3</v>
      </c>
      <c r="BB7" s="45">
        <v>640.15692111964017</v>
      </c>
      <c r="BC7" s="45">
        <v>640.15692111964029</v>
      </c>
      <c r="BD7" s="45">
        <v>45.001218404248363</v>
      </c>
      <c r="BE7" s="31">
        <f t="shared" si="19"/>
        <v>4.2254294283108184E-3</v>
      </c>
      <c r="BF7" s="32">
        <f t="shared" si="19"/>
        <v>4.2254294283109971E-3</v>
      </c>
      <c r="BG7" s="45">
        <v>640.15692111964029</v>
      </c>
      <c r="BH7" s="45">
        <v>640.15692111964029</v>
      </c>
      <c r="BI7" s="45">
        <v>30.001441508717839</v>
      </c>
      <c r="BJ7" s="31">
        <f t="shared" si="12"/>
        <v>4.2254294283109971E-3</v>
      </c>
      <c r="BK7" s="32">
        <f t="shared" si="12"/>
        <v>4.2254294283109971E-3</v>
      </c>
      <c r="FH7">
        <v>639.432163440669</v>
      </c>
      <c r="FI7">
        <v>648.2812133418272</v>
      </c>
      <c r="FJ7">
        <v>20.288377241510901</v>
      </c>
      <c r="FK7" s="31">
        <f t="shared" si="13"/>
        <v>3.0884893010005837E-3</v>
      </c>
      <c r="FL7" s="32">
        <f t="shared" si="14"/>
        <v>1.6970149631221922E-2</v>
      </c>
      <c r="GG7" s="93">
        <v>640.15692111964029</v>
      </c>
      <c r="GH7" s="93">
        <v>640.15692111964029</v>
      </c>
      <c r="GI7" s="93">
        <v>30.001643890794369</v>
      </c>
      <c r="GJ7" s="31">
        <f>(GG7-$B7)/$B7</f>
        <v>4.2254294283109971E-3</v>
      </c>
      <c r="GK7" s="32">
        <f>(GH7-$B7)/$B7</f>
        <v>4.2254294283109971E-3</v>
      </c>
      <c r="GL7" s="94">
        <v>639.54220542676308</v>
      </c>
      <c r="GM7" s="94">
        <v>639.84956327320162</v>
      </c>
      <c r="GN7" s="94">
        <v>32.418665189854799</v>
      </c>
      <c r="GO7" s="31">
        <f>(GL7-$B7)/$B7</f>
        <v>3.261114101412315E-3</v>
      </c>
      <c r="GP7" s="32">
        <f>(GM7-$B7)/$B7</f>
        <v>3.7432717648615667E-3</v>
      </c>
      <c r="GQ7" s="95">
        <v>640.15692111964029</v>
      </c>
      <c r="GR7" s="95">
        <v>640.15692111964029</v>
      </c>
      <c r="GS7" s="95">
        <v>20.002117938734589</v>
      </c>
      <c r="GT7" s="31">
        <f>(GQ7-$B7)/$B7</f>
        <v>4.2254294283109971E-3</v>
      </c>
      <c r="GU7" s="32">
        <f>(GR7-$B7)/$B7</f>
        <v>4.2254294283109971E-3</v>
      </c>
      <c r="GV7" s="92">
        <v>640.15692111964029</v>
      </c>
      <c r="GW7" s="92">
        <v>640.3311009432025</v>
      </c>
      <c r="GX7" s="92">
        <v>22.599060437548911</v>
      </c>
      <c r="GY7" s="31">
        <f>(GV7-$B7)/$B7</f>
        <v>4.2254294283109971E-3</v>
      </c>
      <c r="GZ7" s="32">
        <f>(GW7-$B7)/$B7</f>
        <v>4.4986683832356445E-3</v>
      </c>
    </row>
    <row r="8" spans="1:208" x14ac:dyDescent="0.3">
      <c r="A8" s="28" t="s">
        <v>12</v>
      </c>
      <c r="B8" s="29">
        <f>MIN(C8,AI8,AN8,AS8,AX8,BB8,BG8,FH8,GG8,GL8,GQ8,GV8,D8,I8,N8,S8,X8,AC8)</f>
        <v>482.33460000000002</v>
      </c>
      <c r="C8" s="29">
        <v>482.33463989386979</v>
      </c>
      <c r="D8" s="53">
        <v>482.33460000000002</v>
      </c>
      <c r="E8" s="51">
        <v>486.28750000000002</v>
      </c>
      <c r="F8" s="51">
        <v>60.103180000000002</v>
      </c>
      <c r="G8" s="52">
        <f t="shared" si="0"/>
        <v>0</v>
      </c>
      <c r="H8" s="54">
        <f t="shared" si="1"/>
        <v>8.1953482084843165E-3</v>
      </c>
      <c r="I8" s="51">
        <v>482.33460000000002</v>
      </c>
      <c r="J8" s="51">
        <v>482.33460000000002</v>
      </c>
      <c r="K8" s="51">
        <v>60.000639999999997</v>
      </c>
      <c r="L8" s="52">
        <f t="shared" si="2"/>
        <v>0</v>
      </c>
      <c r="M8" s="52">
        <f t="shared" si="3"/>
        <v>0</v>
      </c>
      <c r="N8" s="53">
        <v>482.33460000000002</v>
      </c>
      <c r="O8" s="51">
        <v>482.33460000000002</v>
      </c>
      <c r="P8" s="51">
        <v>60.024760000000001</v>
      </c>
      <c r="Q8" s="52">
        <f t="shared" si="4"/>
        <v>0</v>
      </c>
      <c r="R8" s="54">
        <f t="shared" si="5"/>
        <v>0</v>
      </c>
      <c r="S8" s="53">
        <v>482.33460000000002</v>
      </c>
      <c r="T8" s="51">
        <v>482.33460000000002</v>
      </c>
      <c r="U8" s="51">
        <v>60.000599999999999</v>
      </c>
      <c r="V8" s="52">
        <f t="shared" si="6"/>
        <v>0</v>
      </c>
      <c r="W8" s="54">
        <f t="shared" si="7"/>
        <v>0</v>
      </c>
      <c r="X8" s="53">
        <v>482.33460000000002</v>
      </c>
      <c r="Y8" s="51">
        <v>482.33460000000002</v>
      </c>
      <c r="Z8" s="51">
        <v>30.000509999999998</v>
      </c>
      <c r="AA8" s="52">
        <f t="shared" si="8"/>
        <v>0</v>
      </c>
      <c r="AB8" s="54">
        <f t="shared" si="9"/>
        <v>0</v>
      </c>
      <c r="AC8" s="53">
        <v>482.33460000000002</v>
      </c>
      <c r="AD8" s="51">
        <v>482.33460000000002</v>
      </c>
      <c r="AE8" s="51">
        <v>30.001000000000001</v>
      </c>
      <c r="AF8" s="52">
        <f t="shared" si="10"/>
        <v>0</v>
      </c>
      <c r="AG8" s="54">
        <f t="shared" si="11"/>
        <v>0</v>
      </c>
      <c r="AH8" s="29">
        <v>480.68459999999999</v>
      </c>
      <c r="AI8" s="30">
        <v>482.33460000000002</v>
      </c>
      <c r="AJ8" s="31">
        <v>3.421E-3</v>
      </c>
      <c r="AK8" s="30">
        <v>60.00562</v>
      </c>
      <c r="AL8" s="31">
        <f t="shared" si="15"/>
        <v>0</v>
      </c>
      <c r="AM8" s="29">
        <v>471.00839999999999</v>
      </c>
      <c r="AN8" s="30">
        <v>482.33460000000002</v>
      </c>
      <c r="AO8" s="31">
        <v>2.3481999999999999E-2</v>
      </c>
      <c r="AP8" s="30">
        <v>20.02496</v>
      </c>
      <c r="AQ8" s="32">
        <f t="shared" si="16"/>
        <v>0</v>
      </c>
      <c r="AR8" s="29">
        <v>478.3723</v>
      </c>
      <c r="AS8" s="30">
        <v>482.33460000000002</v>
      </c>
      <c r="AT8" s="31">
        <v>8.2150000000000001E-3</v>
      </c>
      <c r="AU8" s="30">
        <v>40.00309</v>
      </c>
      <c r="AV8" s="32">
        <f t="shared" si="17"/>
        <v>0</v>
      </c>
      <c r="AW8" s="29">
        <v>482.32589999999999</v>
      </c>
      <c r="AX8" s="30">
        <v>482.33460000000002</v>
      </c>
      <c r="AY8" s="31">
        <v>1.8E-5</v>
      </c>
      <c r="AZ8" s="30">
        <v>53.073360000000001</v>
      </c>
      <c r="BA8" s="32">
        <f t="shared" si="18"/>
        <v>0</v>
      </c>
      <c r="BB8" s="45">
        <v>482.33463989386991</v>
      </c>
      <c r="BC8" s="45">
        <v>482.33463989386991</v>
      </c>
      <c r="BD8" s="45">
        <v>45.001161575317383</v>
      </c>
      <c r="BE8" s="31">
        <f t="shared" si="19"/>
        <v>8.2709948409744738E-8</v>
      </c>
      <c r="BF8" s="32">
        <f t="shared" si="19"/>
        <v>8.2709948409744738E-8</v>
      </c>
      <c r="BG8" s="45">
        <v>482.33463989386991</v>
      </c>
      <c r="BH8" s="45">
        <v>482.33463989386991</v>
      </c>
      <c r="BI8" s="45">
        <v>30.001213512755928</v>
      </c>
      <c r="BJ8" s="31">
        <f t="shared" si="12"/>
        <v>8.2709948409744738E-8</v>
      </c>
      <c r="BK8" s="32">
        <f t="shared" si="12"/>
        <v>8.2709948409744738E-8</v>
      </c>
      <c r="FH8">
        <v>482.3346395051027</v>
      </c>
      <c r="FI8">
        <v>482.3346395051027</v>
      </c>
      <c r="FJ8">
        <v>20.001232546102251</v>
      </c>
      <c r="FK8" s="31">
        <f t="shared" si="13"/>
        <v>8.1903936970600492E-8</v>
      </c>
      <c r="FL8" s="32">
        <f t="shared" si="14"/>
        <v>8.1903936970600492E-8</v>
      </c>
      <c r="GG8" s="93">
        <v>482.33463989386991</v>
      </c>
      <c r="GH8" s="93">
        <v>482.33463989386991</v>
      </c>
      <c r="GI8" s="93">
        <v>30.001343620382251</v>
      </c>
      <c r="GJ8" s="31">
        <f>(GG8-$B8)/$B8</f>
        <v>8.2709948409744738E-8</v>
      </c>
      <c r="GK8" s="32">
        <f>(GH8-$B8)/$B8</f>
        <v>8.2709948409744738E-8</v>
      </c>
      <c r="GL8" s="94">
        <v>482.33463989386991</v>
      </c>
      <c r="GM8" s="94">
        <v>482.33463989386991</v>
      </c>
      <c r="GN8" s="94">
        <v>30.994152889959519</v>
      </c>
      <c r="GO8" s="31">
        <f>(GL8-$B8)/$B8</f>
        <v>8.2709948409744738E-8</v>
      </c>
      <c r="GP8" s="32">
        <f>(GM8-$B8)/$B8</f>
        <v>8.2709948409744738E-8</v>
      </c>
      <c r="GQ8" s="95">
        <v>482.33463989386991</v>
      </c>
      <c r="GR8" s="95">
        <v>482.33463989386991</v>
      </c>
      <c r="GS8" s="95">
        <v>20.000939933396879</v>
      </c>
      <c r="GT8" s="31">
        <f>(GQ8-$B8)/$B8</f>
        <v>8.2709948409744738E-8</v>
      </c>
      <c r="GU8" s="32">
        <f>(GR8-$B8)/$B8</f>
        <v>8.2709948409744738E-8</v>
      </c>
      <c r="GV8" s="92">
        <v>482.33463989386991</v>
      </c>
      <c r="GW8" s="92">
        <v>482.33463989386991</v>
      </c>
      <c r="GX8" s="92">
        <v>20.734950631577519</v>
      </c>
      <c r="GY8" s="31">
        <f>(GV8-$B8)/$B8</f>
        <v>8.2709948409744738E-8</v>
      </c>
      <c r="GZ8" s="32">
        <f>(GW8-$B8)/$B8</f>
        <v>8.2709948409744738E-8</v>
      </c>
    </row>
    <row r="9" spans="1:208" x14ac:dyDescent="0.3">
      <c r="A9" s="28" t="s">
        <v>32</v>
      </c>
      <c r="B9" s="29">
        <f>MIN(C9,AI9,AN9,AS9,AX9,BB9,BG9,FH9,GG9,GL9,GQ9,GV9,D9,I9,N9,S9,X9,AC9)</f>
        <v>618.38296010025624</v>
      </c>
      <c r="C9" s="29">
        <v>618.38296010025624</v>
      </c>
      <c r="D9" s="53">
        <v>654.1114</v>
      </c>
      <c r="E9" s="51">
        <v>663.26819999999998</v>
      </c>
      <c r="F9" s="51">
        <v>60.008749999999999</v>
      </c>
      <c r="G9" s="52">
        <f t="shared" si="0"/>
        <v>5.7777206367315224E-2</v>
      </c>
      <c r="H9" s="54">
        <f t="shared" si="1"/>
        <v>7.2584858891432999E-2</v>
      </c>
      <c r="I9" s="51">
        <v>618.38300000000004</v>
      </c>
      <c r="J9" s="51">
        <v>618.38300000000004</v>
      </c>
      <c r="K9" s="51">
        <v>60.000639999999997</v>
      </c>
      <c r="L9" s="52">
        <f t="shared" si="2"/>
        <v>6.4522709019106937E-8</v>
      </c>
      <c r="M9" s="52">
        <f t="shared" si="3"/>
        <v>6.4522709019106937E-8</v>
      </c>
      <c r="N9" s="53">
        <v>618.38300000000004</v>
      </c>
      <c r="O9" s="51">
        <v>618.38300000000004</v>
      </c>
      <c r="P9" s="51">
        <v>60.00094</v>
      </c>
      <c r="Q9" s="52">
        <f t="shared" si="4"/>
        <v>6.4522709019106937E-8</v>
      </c>
      <c r="R9" s="54">
        <f t="shared" si="5"/>
        <v>6.4522709019106937E-8</v>
      </c>
      <c r="S9" s="53">
        <v>618.38300000000004</v>
      </c>
      <c r="T9" s="51">
        <v>618.38300000000004</v>
      </c>
      <c r="U9" s="51">
        <v>60.000599999999999</v>
      </c>
      <c r="V9" s="52">
        <f t="shared" si="6"/>
        <v>6.4522709019106937E-8</v>
      </c>
      <c r="W9" s="54">
        <f t="shared" si="7"/>
        <v>6.4522709019106937E-8</v>
      </c>
      <c r="X9" s="53">
        <v>619.43430000000001</v>
      </c>
      <c r="Y9" s="51">
        <v>619.43430000000001</v>
      </c>
      <c r="Z9" s="51">
        <v>30.029299999999999</v>
      </c>
      <c r="AA9" s="52">
        <f t="shared" si="8"/>
        <v>1.7001437096088744E-3</v>
      </c>
      <c r="AB9" s="54">
        <f t="shared" si="9"/>
        <v>1.7001437096088744E-3</v>
      </c>
      <c r="AC9" s="53">
        <v>619.43430000000001</v>
      </c>
      <c r="AD9" s="51">
        <v>619.43430000000001</v>
      </c>
      <c r="AE9" s="51">
        <v>30.000599999999999</v>
      </c>
      <c r="AF9" s="52">
        <f t="shared" si="10"/>
        <v>1.7001437096088744E-3</v>
      </c>
      <c r="AG9" s="54">
        <f t="shared" si="11"/>
        <v>1.7001437096088744E-3</v>
      </c>
      <c r="AH9" s="29">
        <v>611.99509999999998</v>
      </c>
      <c r="AI9" s="30">
        <v>625.02779999999996</v>
      </c>
      <c r="AJ9" s="31">
        <v>2.0851000000000001E-2</v>
      </c>
      <c r="AK9" s="30">
        <v>60.005719999999997</v>
      </c>
      <c r="AL9" s="31">
        <f t="shared" si="15"/>
        <v>1.0745509382513403E-2</v>
      </c>
      <c r="AM9" s="29">
        <v>607.12049999999999</v>
      </c>
      <c r="AN9" s="30">
        <v>618.38300000000004</v>
      </c>
      <c r="AO9" s="31">
        <v>1.8213E-2</v>
      </c>
      <c r="AP9" s="30">
        <v>20.00564</v>
      </c>
      <c r="AQ9" s="32">
        <f t="shared" si="16"/>
        <v>6.4522709019106937E-8</v>
      </c>
      <c r="AR9" s="29">
        <v>608.43290000000002</v>
      </c>
      <c r="AS9" s="30">
        <v>618.38300000000004</v>
      </c>
      <c r="AT9" s="31">
        <v>1.609E-2</v>
      </c>
      <c r="AU9" s="30">
        <v>40.007890000000003</v>
      </c>
      <c r="AV9" s="32">
        <f t="shared" si="17"/>
        <v>6.4522709019106937E-8</v>
      </c>
      <c r="AW9" s="29">
        <v>608.43290000000002</v>
      </c>
      <c r="AX9" s="30">
        <v>618.38300000000004</v>
      </c>
      <c r="AY9" s="31">
        <v>1.609E-2</v>
      </c>
      <c r="AZ9" s="30">
        <v>60.003439999999998</v>
      </c>
      <c r="BA9" s="32">
        <f t="shared" si="18"/>
        <v>6.4522709019106937E-8</v>
      </c>
      <c r="BB9" s="45">
        <v>618.38296010025635</v>
      </c>
      <c r="BC9" s="45">
        <v>618.38296010025635</v>
      </c>
      <c r="BD9" s="45">
        <v>45.001167484559119</v>
      </c>
      <c r="BE9" s="31">
        <f t="shared" si="19"/>
        <v>1.838453596832364E-16</v>
      </c>
      <c r="BF9" s="32">
        <f t="shared" si="19"/>
        <v>1.838453596832364E-16</v>
      </c>
      <c r="BG9" s="45">
        <v>618.38296010025635</v>
      </c>
      <c r="BH9" s="45">
        <v>618.38296010025635</v>
      </c>
      <c r="BI9" s="45">
        <v>30.000799095816909</v>
      </c>
      <c r="BJ9" s="31">
        <f t="shared" si="12"/>
        <v>1.838453596832364E-16</v>
      </c>
      <c r="BK9" s="32">
        <f t="shared" si="12"/>
        <v>1.838453596832364E-16</v>
      </c>
      <c r="FH9">
        <v>618.84461048870889</v>
      </c>
      <c r="FI9">
        <v>618.84461048870889</v>
      </c>
      <c r="FJ9">
        <v>20.001246715988959</v>
      </c>
      <c r="FK9" s="31">
        <f t="shared" si="13"/>
        <v>7.4654448495444956E-4</v>
      </c>
      <c r="FL9" s="32">
        <f t="shared" si="14"/>
        <v>7.4654448495444956E-4</v>
      </c>
      <c r="GG9" s="93">
        <v>618.38296010025635</v>
      </c>
      <c r="GH9" s="93">
        <v>618.38296010025635</v>
      </c>
      <c r="GI9" s="93">
        <v>30.000871740467851</v>
      </c>
      <c r="GJ9" s="31">
        <f>(GG9-$B9)/$B9</f>
        <v>1.838453596832364E-16</v>
      </c>
      <c r="GK9" s="32">
        <f>(GH9-$B9)/$B9</f>
        <v>1.838453596832364E-16</v>
      </c>
      <c r="GL9" s="94">
        <v>618.38296010025635</v>
      </c>
      <c r="GM9" s="94">
        <v>618.38296010025635</v>
      </c>
      <c r="GN9" s="94">
        <v>30.587987796776002</v>
      </c>
      <c r="GO9" s="31">
        <f>(GL9-$B9)/$B9</f>
        <v>1.838453596832364E-16</v>
      </c>
      <c r="GP9" s="32">
        <f>(GM9-$B9)/$B9</f>
        <v>1.838453596832364E-16</v>
      </c>
      <c r="GQ9" s="95">
        <v>618.38296010025635</v>
      </c>
      <c r="GR9" s="95">
        <v>618.38296010025635</v>
      </c>
      <c r="GS9" s="95">
        <v>20.001565747335551</v>
      </c>
      <c r="GT9" s="31">
        <f>(GQ9-$B9)/$B9</f>
        <v>1.838453596832364E-16</v>
      </c>
      <c r="GU9" s="32">
        <f>(GR9-$B9)/$B9</f>
        <v>1.838453596832364E-16</v>
      </c>
      <c r="GV9" s="92">
        <v>618.38296010025635</v>
      </c>
      <c r="GW9" s="92">
        <v>618.38296010025635</v>
      </c>
      <c r="GX9" s="92">
        <v>20.843724037148061</v>
      </c>
      <c r="GY9" s="31">
        <f>(GV9-$B9)/$B9</f>
        <v>1.838453596832364E-16</v>
      </c>
      <c r="GZ9" s="32">
        <f>(GW9-$B9)/$B9</f>
        <v>1.838453596832364E-16</v>
      </c>
    </row>
    <row r="10" spans="1:208" x14ac:dyDescent="0.3">
      <c r="A10" s="28" t="s">
        <v>39</v>
      </c>
      <c r="B10" s="29">
        <f>MIN(C10,AI10,AN10,AS10,AX10,BB10,BG10,FH10,GG10,GL10,GQ10,GV10,D10,I10,N10,S10,X10,AC10)</f>
        <v>591.1431</v>
      </c>
      <c r="C10" s="29">
        <v>591.14313738857254</v>
      </c>
      <c r="D10" s="53">
        <v>604.15729999999996</v>
      </c>
      <c r="E10" s="51">
        <v>617.25189999999998</v>
      </c>
      <c r="F10" s="51">
        <v>60.14141</v>
      </c>
      <c r="G10" s="52">
        <f t="shared" si="0"/>
        <v>2.201531236683632E-2</v>
      </c>
      <c r="H10" s="54">
        <f t="shared" si="1"/>
        <v>4.4166632411001626E-2</v>
      </c>
      <c r="I10" s="51">
        <v>591.1431</v>
      </c>
      <c r="J10" s="51">
        <v>591.1431</v>
      </c>
      <c r="K10" s="51">
        <v>60.000720000000001</v>
      </c>
      <c r="L10" s="52">
        <f t="shared" si="2"/>
        <v>0</v>
      </c>
      <c r="M10" s="52">
        <f t="shared" si="3"/>
        <v>0</v>
      </c>
      <c r="N10" s="53">
        <v>591.1431</v>
      </c>
      <c r="O10" s="51">
        <v>591.1431</v>
      </c>
      <c r="P10" s="51">
        <v>60.000570000000003</v>
      </c>
      <c r="Q10" s="52">
        <f t="shared" si="4"/>
        <v>0</v>
      </c>
      <c r="R10" s="54">
        <f t="shared" si="5"/>
        <v>0</v>
      </c>
      <c r="S10" s="53">
        <v>597.37090000000001</v>
      </c>
      <c r="T10" s="51">
        <v>598.71519999999998</v>
      </c>
      <c r="U10" s="51">
        <v>60.038330000000002</v>
      </c>
      <c r="V10" s="52">
        <f t="shared" si="6"/>
        <v>1.0535181752100298E-2</v>
      </c>
      <c r="W10" s="54">
        <f t="shared" si="7"/>
        <v>1.2809250416692638E-2</v>
      </c>
      <c r="X10" s="53">
        <v>591.42330000000004</v>
      </c>
      <c r="Y10" s="51">
        <v>591.42330000000004</v>
      </c>
      <c r="Z10" s="51">
        <v>30.000640000000001</v>
      </c>
      <c r="AA10" s="52">
        <f t="shared" si="8"/>
        <v>4.7399690531791066E-4</v>
      </c>
      <c r="AB10" s="54">
        <f t="shared" si="9"/>
        <v>4.7399690531791066E-4</v>
      </c>
      <c r="AC10" s="53">
        <v>591.42330000000004</v>
      </c>
      <c r="AD10" s="51">
        <v>591.42330000000004</v>
      </c>
      <c r="AE10" s="51">
        <v>30.001290000000001</v>
      </c>
      <c r="AF10" s="52">
        <f t="shared" si="10"/>
        <v>4.7399690531791066E-4</v>
      </c>
      <c r="AG10" s="54">
        <f t="shared" si="11"/>
        <v>4.7399690531791066E-4</v>
      </c>
      <c r="AH10" s="29">
        <v>581.29290000000003</v>
      </c>
      <c r="AI10" s="30">
        <v>591.1431</v>
      </c>
      <c r="AJ10" s="31">
        <v>1.6663000000000001E-2</v>
      </c>
      <c r="AK10" s="30">
        <v>60.010489999999997</v>
      </c>
      <c r="AL10" s="31">
        <f t="shared" si="15"/>
        <v>0</v>
      </c>
      <c r="AM10" s="29">
        <v>581.46889999999996</v>
      </c>
      <c r="AN10" s="30">
        <v>591.1431</v>
      </c>
      <c r="AO10" s="31">
        <v>1.6365000000000001E-2</v>
      </c>
      <c r="AP10" s="30">
        <v>20.003710000000002</v>
      </c>
      <c r="AQ10" s="32">
        <f t="shared" si="16"/>
        <v>0</v>
      </c>
      <c r="AR10" s="29">
        <v>582.69449999999995</v>
      </c>
      <c r="AS10" s="30">
        <v>591.1431</v>
      </c>
      <c r="AT10" s="31">
        <v>1.4291999999999999E-2</v>
      </c>
      <c r="AU10" s="30">
        <v>40.003639999999997</v>
      </c>
      <c r="AV10" s="32">
        <f t="shared" si="17"/>
        <v>0</v>
      </c>
      <c r="AW10" s="29">
        <v>582.94929999999999</v>
      </c>
      <c r="AX10" s="30">
        <v>591.1431</v>
      </c>
      <c r="AY10" s="31">
        <v>1.3861E-2</v>
      </c>
      <c r="AZ10" s="30">
        <v>60.006270000000001</v>
      </c>
      <c r="BA10" s="32">
        <f t="shared" si="18"/>
        <v>0</v>
      </c>
      <c r="BB10" s="45">
        <v>591.14313739016666</v>
      </c>
      <c r="BC10" s="45">
        <v>591.14313739016677</v>
      </c>
      <c r="BD10" s="45">
        <v>45.00081587322056</v>
      </c>
      <c r="BE10" s="31">
        <f t="shared" si="19"/>
        <v>6.3250618426392553E-8</v>
      </c>
      <c r="BF10" s="32">
        <f t="shared" si="19"/>
        <v>6.3250618618709505E-8</v>
      </c>
      <c r="BG10" s="45">
        <v>591.14313739016666</v>
      </c>
      <c r="BH10" s="45">
        <v>591.14313739016677</v>
      </c>
      <c r="BI10" s="45">
        <v>30.001362296380101</v>
      </c>
      <c r="BJ10" s="31">
        <f t="shared" si="12"/>
        <v>6.3250618426392553E-8</v>
      </c>
      <c r="BK10" s="32">
        <f t="shared" si="12"/>
        <v>6.3250618618709505E-8</v>
      </c>
      <c r="FH10">
        <v>591.14313739016666</v>
      </c>
      <c r="FI10">
        <v>591.14313739016677</v>
      </c>
      <c r="FJ10">
        <v>20.001000617723911</v>
      </c>
      <c r="FK10" s="31">
        <f t="shared" si="13"/>
        <v>6.3250618426392553E-8</v>
      </c>
      <c r="FL10" s="32">
        <f t="shared" si="14"/>
        <v>6.3250618618709505E-8</v>
      </c>
      <c r="GG10" s="93">
        <v>591.14313739016666</v>
      </c>
      <c r="GH10" s="93">
        <v>591.14313739016677</v>
      </c>
      <c r="GI10" s="93">
        <v>30.001556449290369</v>
      </c>
      <c r="GJ10" s="31">
        <f>(GG10-$B10)/$B10</f>
        <v>6.3250618426392553E-8</v>
      </c>
      <c r="GK10" s="32">
        <f>(GH10-$B10)/$B10</f>
        <v>6.3250618618709505E-8</v>
      </c>
      <c r="GL10" s="94">
        <v>591.14313739016666</v>
      </c>
      <c r="GM10" s="94">
        <v>591.14313739016677</v>
      </c>
      <c r="GN10" s="94">
        <v>30.589429979491982</v>
      </c>
      <c r="GO10" s="31">
        <f>(GL10-$B10)/$B10</f>
        <v>6.3250618426392553E-8</v>
      </c>
      <c r="GP10" s="32">
        <f>(GM10-$B10)/$B10</f>
        <v>6.3250618618709505E-8</v>
      </c>
      <c r="GQ10" s="95">
        <v>591.14313739016666</v>
      </c>
      <c r="GR10" s="95">
        <v>591.14313739016677</v>
      </c>
      <c r="GS10" s="95">
        <v>20.0015063396655</v>
      </c>
      <c r="GT10" s="31">
        <f>(GQ10-$B10)/$B10</f>
        <v>6.3250618426392553E-8</v>
      </c>
      <c r="GU10" s="32">
        <f>(GR10-$B10)/$B10</f>
        <v>6.3250618618709505E-8</v>
      </c>
      <c r="GV10" s="92">
        <v>591.14313739016666</v>
      </c>
      <c r="GW10" s="92">
        <v>591.14313739016677</v>
      </c>
      <c r="GX10" s="92">
        <v>20.967465361393991</v>
      </c>
      <c r="GY10" s="31">
        <f>(GV10-$B10)/$B10</f>
        <v>6.3250618426392553E-8</v>
      </c>
      <c r="GZ10" s="32">
        <f>(GW10-$B10)/$B10</f>
        <v>6.3250618618709505E-8</v>
      </c>
    </row>
    <row r="11" spans="1:208" x14ac:dyDescent="0.3">
      <c r="A11" s="28" t="s">
        <v>21</v>
      </c>
      <c r="B11" s="29">
        <f>MIN(C11,AI11,AN11,AS11,AX11,BB11,BG11,FH11,GG11,GL11,GQ11,GV11,D11,I11,N11,S11,X11,AC11)</f>
        <v>559.01466778957627</v>
      </c>
      <c r="C11" s="29">
        <v>559.01466778957627</v>
      </c>
      <c r="D11" s="53">
        <v>562.58680000000004</v>
      </c>
      <c r="E11" s="51">
        <v>574.27120000000002</v>
      </c>
      <c r="F11" s="51">
        <v>60.031619999999997</v>
      </c>
      <c r="G11" s="52">
        <f t="shared" si="0"/>
        <v>6.3900509525957423E-3</v>
      </c>
      <c r="H11" s="54">
        <f t="shared" si="1"/>
        <v>2.7291828085209753E-2</v>
      </c>
      <c r="I11" s="51">
        <v>561.28949999999998</v>
      </c>
      <c r="J11" s="51">
        <v>561.28949999999998</v>
      </c>
      <c r="K11" s="51">
        <v>60.055199999999999</v>
      </c>
      <c r="L11" s="52">
        <f t="shared" si="2"/>
        <v>4.0693605042936018E-3</v>
      </c>
      <c r="M11" s="52">
        <f t="shared" si="3"/>
        <v>4.0693605042936018E-3</v>
      </c>
      <c r="N11" s="53">
        <v>561.28949999999998</v>
      </c>
      <c r="O11" s="51">
        <v>561.28949999999998</v>
      </c>
      <c r="P11" s="51">
        <v>60.000599999999999</v>
      </c>
      <c r="Q11" s="52">
        <f t="shared" si="4"/>
        <v>4.0693605042936018E-3</v>
      </c>
      <c r="R11" s="54">
        <f t="shared" si="5"/>
        <v>4.0693605042936018E-3</v>
      </c>
      <c r="S11" s="53">
        <v>561.28949999999998</v>
      </c>
      <c r="T11" s="51">
        <v>561.28949999999998</v>
      </c>
      <c r="U11" s="51">
        <v>60.050440000000002</v>
      </c>
      <c r="V11" s="52">
        <f t="shared" si="6"/>
        <v>4.0693605042936018E-3</v>
      </c>
      <c r="W11" s="54">
        <f t="shared" si="7"/>
        <v>4.0693605042936018E-3</v>
      </c>
      <c r="X11" s="53">
        <v>559.01469999999995</v>
      </c>
      <c r="Y11" s="51">
        <v>559.52940000000001</v>
      </c>
      <c r="Z11" s="51">
        <v>30.00057</v>
      </c>
      <c r="AA11" s="52">
        <f t="shared" si="8"/>
        <v>5.761999736128424E-8</v>
      </c>
      <c r="AB11" s="54">
        <f t="shared" si="9"/>
        <v>9.2078480240790316E-4</v>
      </c>
      <c r="AC11" s="53">
        <v>559.01469999999995</v>
      </c>
      <c r="AD11" s="51">
        <v>559.52940000000001</v>
      </c>
      <c r="AE11" s="51">
        <v>30.00047</v>
      </c>
      <c r="AF11" s="52">
        <f t="shared" si="10"/>
        <v>5.761999736128424E-8</v>
      </c>
      <c r="AG11" s="54">
        <f t="shared" si="11"/>
        <v>9.2078480240790316E-4</v>
      </c>
      <c r="AH11" s="29">
        <v>519.61590000000001</v>
      </c>
      <c r="AI11" s="30">
        <v>567.77909999999997</v>
      </c>
      <c r="AJ11" s="31">
        <v>8.4827E-2</v>
      </c>
      <c r="AK11" s="30">
        <v>60.008420000000001</v>
      </c>
      <c r="AL11" s="31">
        <f t="shared" si="15"/>
        <v>1.5678358217467749E-2</v>
      </c>
      <c r="AM11" s="29">
        <v>530.45950000000005</v>
      </c>
      <c r="AN11" s="30">
        <v>561.28949999999998</v>
      </c>
      <c r="AO11" s="31">
        <v>5.4926999999999997E-2</v>
      </c>
      <c r="AP11" s="30">
        <v>20.094840000000001</v>
      </c>
      <c r="AQ11" s="32">
        <f t="shared" si="16"/>
        <v>4.0693605042936018E-3</v>
      </c>
      <c r="AR11" s="29">
        <v>531.98850000000004</v>
      </c>
      <c r="AS11" s="30">
        <v>561.28949999999998</v>
      </c>
      <c r="AT11" s="31">
        <v>5.2202999999999999E-2</v>
      </c>
      <c r="AU11" s="30">
        <v>40.022599999999997</v>
      </c>
      <c r="AV11" s="32">
        <f t="shared" si="17"/>
        <v>4.0693605042936018E-3</v>
      </c>
      <c r="AW11" s="29">
        <v>532.94550000000004</v>
      </c>
      <c r="AX11" s="30">
        <v>561.28949999999998</v>
      </c>
      <c r="AY11" s="31">
        <v>5.0498000000000001E-2</v>
      </c>
      <c r="AZ11" s="30">
        <v>60.118879999999997</v>
      </c>
      <c r="BA11" s="32">
        <f t="shared" si="18"/>
        <v>4.0693605042936018E-3</v>
      </c>
      <c r="BB11" s="45">
        <v>561.28947372700645</v>
      </c>
      <c r="BC11" s="45">
        <v>561.28947372700634</v>
      </c>
      <c r="BD11" s="45">
        <v>45.000931237638</v>
      </c>
      <c r="BE11" s="31">
        <f t="shared" si="19"/>
        <v>4.0693135055384052E-3</v>
      </c>
      <c r="BF11" s="32">
        <f t="shared" si="19"/>
        <v>4.0693135055382013E-3</v>
      </c>
      <c r="BG11" s="45">
        <v>561.28947372700645</v>
      </c>
      <c r="BH11" s="45">
        <v>561.28947372700634</v>
      </c>
      <c r="BI11" s="45">
        <v>30.001150719262661</v>
      </c>
      <c r="BJ11" s="31">
        <f t="shared" si="12"/>
        <v>4.0693135055384052E-3</v>
      </c>
      <c r="BK11" s="32">
        <f t="shared" si="12"/>
        <v>4.0693135055382013E-3</v>
      </c>
      <c r="FH11">
        <v>559.67398686235754</v>
      </c>
      <c r="FI11">
        <v>559.67398686235742</v>
      </c>
      <c r="FJ11">
        <v>20.00120480228215</v>
      </c>
      <c r="FK11" s="31">
        <f t="shared" si="13"/>
        <v>1.179430721180026E-3</v>
      </c>
      <c r="FL11" s="32">
        <f t="shared" si="14"/>
        <v>1.1794307211798226E-3</v>
      </c>
      <c r="GG11" s="93">
        <v>561.28947372700645</v>
      </c>
      <c r="GH11" s="93">
        <v>561.28947372700634</v>
      </c>
      <c r="GI11" s="93">
        <v>30.001604760065671</v>
      </c>
      <c r="GJ11" s="31">
        <f>(GG11-$B11)/$B11</f>
        <v>4.0693135055384052E-3</v>
      </c>
      <c r="GK11" s="32">
        <f>(GH11-$B11)/$B11</f>
        <v>4.0693135055382013E-3</v>
      </c>
      <c r="GL11" s="94">
        <v>559.01466977443147</v>
      </c>
      <c r="GM11" s="94">
        <v>561.06199333174879</v>
      </c>
      <c r="GN11" s="94">
        <v>30.586809691041712</v>
      </c>
      <c r="GO11" s="31">
        <f>(GL11-$B11)/$B11</f>
        <v>3.5506317047311136E-9</v>
      </c>
      <c r="GP11" s="32">
        <f>(GM11-$B11)/$B11</f>
        <v>3.6623825100474501E-3</v>
      </c>
      <c r="GQ11" s="95">
        <v>561.28947372700645</v>
      </c>
      <c r="GR11" s="95">
        <v>561.28947372700634</v>
      </c>
      <c r="GS11" s="95">
        <v>20.001400718465451</v>
      </c>
      <c r="GT11" s="31">
        <f>(GQ11-$B11)/$B11</f>
        <v>4.0693135055384052E-3</v>
      </c>
      <c r="GU11" s="32">
        <f>(GR11-$B11)/$B11</f>
        <v>4.0693135055382013E-3</v>
      </c>
      <c r="GV11" s="92">
        <v>561.28947372700645</v>
      </c>
      <c r="GW11" s="92">
        <v>561.28947372700634</v>
      </c>
      <c r="GX11" s="92">
        <v>21.259237042255702</v>
      </c>
      <c r="GY11" s="31">
        <f>(GV11-$B11)/$B11</f>
        <v>4.0693135055384052E-3</v>
      </c>
      <c r="GZ11" s="32">
        <f>(GW11-$B11)/$B11</f>
        <v>4.0693135055382013E-3</v>
      </c>
    </row>
    <row r="12" spans="1:208" x14ac:dyDescent="0.3">
      <c r="A12" s="28" t="s">
        <v>13</v>
      </c>
      <c r="B12" s="29">
        <f>MIN(C12,AI12,AN12,AS12,AX12,BB12,BG12,FH12,GG12,GL12,GQ12,GV12,D12,I12,N12,S12,X12,AC12)</f>
        <v>481.14015057753022</v>
      </c>
      <c r="C12" s="29">
        <v>481.14015057753022</v>
      </c>
      <c r="D12" s="53">
        <v>481.14019999999999</v>
      </c>
      <c r="E12" s="51">
        <v>483.63979999999998</v>
      </c>
      <c r="F12" s="51">
        <v>60.07544</v>
      </c>
      <c r="G12" s="52">
        <f t="shared" si="0"/>
        <v>1.0271948768456467E-7</v>
      </c>
      <c r="H12" s="54">
        <f t="shared" si="1"/>
        <v>5.1952625850686905E-3</v>
      </c>
      <c r="I12" s="51">
        <v>481.14019999999999</v>
      </c>
      <c r="J12" s="51">
        <v>481.14019999999999</v>
      </c>
      <c r="K12" s="51">
        <v>60.000770000000003</v>
      </c>
      <c r="L12" s="52">
        <f t="shared" si="2"/>
        <v>1.0271948768456467E-7</v>
      </c>
      <c r="M12" s="52">
        <f t="shared" si="3"/>
        <v>1.0271948768456467E-7</v>
      </c>
      <c r="N12" s="53">
        <v>481.14019999999999</v>
      </c>
      <c r="O12" s="51">
        <v>481.14019999999999</v>
      </c>
      <c r="P12" s="51">
        <v>60.00074</v>
      </c>
      <c r="Q12" s="52">
        <f t="shared" si="4"/>
        <v>1.0271948768456467E-7</v>
      </c>
      <c r="R12" s="54">
        <f t="shared" si="5"/>
        <v>1.0271948768456467E-7</v>
      </c>
      <c r="S12" s="53">
        <v>481.14019999999999</v>
      </c>
      <c r="T12" s="51">
        <v>481.14019999999999</v>
      </c>
      <c r="U12" s="51">
        <v>60.061970000000002</v>
      </c>
      <c r="V12" s="52">
        <f t="shared" si="6"/>
        <v>1.0271948768456467E-7</v>
      </c>
      <c r="W12" s="54">
        <f t="shared" si="7"/>
        <v>1.0271948768456467E-7</v>
      </c>
      <c r="X12" s="53">
        <v>481.14019999999999</v>
      </c>
      <c r="Y12" s="51">
        <v>481.14019999999999</v>
      </c>
      <c r="Z12" s="51">
        <v>30.00112</v>
      </c>
      <c r="AA12" s="52">
        <f t="shared" si="8"/>
        <v>1.0271948768456467E-7</v>
      </c>
      <c r="AB12" s="54">
        <f t="shared" si="9"/>
        <v>1.0271948768456467E-7</v>
      </c>
      <c r="AC12" s="53">
        <v>481.14019999999999</v>
      </c>
      <c r="AD12" s="51">
        <v>481.14019999999999</v>
      </c>
      <c r="AE12" s="51">
        <v>30.000810000000001</v>
      </c>
      <c r="AF12" s="52">
        <f t="shared" si="10"/>
        <v>1.0271948768456467E-7</v>
      </c>
      <c r="AG12" s="54">
        <f t="shared" si="11"/>
        <v>1.0271948768456467E-7</v>
      </c>
      <c r="AH12" s="29">
        <v>471.601</v>
      </c>
      <c r="AI12" s="30">
        <v>481.14019999999999</v>
      </c>
      <c r="AJ12" s="31">
        <v>1.9826E-2</v>
      </c>
      <c r="AK12" s="30">
        <v>60.004950000000001</v>
      </c>
      <c r="AL12" s="31">
        <f t="shared" si="15"/>
        <v>1.0271948768456467E-7</v>
      </c>
      <c r="AM12" s="29">
        <v>469.41879999999998</v>
      </c>
      <c r="AN12" s="30">
        <v>481.14019999999999</v>
      </c>
      <c r="AO12" s="31">
        <v>2.4362000000000002E-2</v>
      </c>
      <c r="AP12" s="30">
        <v>20.00422</v>
      </c>
      <c r="AQ12" s="32">
        <f t="shared" si="16"/>
        <v>1.0271948768456467E-7</v>
      </c>
      <c r="AR12" s="29">
        <v>470.31880000000001</v>
      </c>
      <c r="AS12" s="30">
        <v>481.14019999999999</v>
      </c>
      <c r="AT12" s="31">
        <v>2.2491000000000001E-2</v>
      </c>
      <c r="AU12" s="30">
        <v>40.003509999999999</v>
      </c>
      <c r="AV12" s="32">
        <f t="shared" si="17"/>
        <v>1.0271948768456467E-7</v>
      </c>
      <c r="AW12" s="29">
        <v>479.48610000000002</v>
      </c>
      <c r="AX12" s="30">
        <v>481.14019999999999</v>
      </c>
      <c r="AY12" s="31">
        <v>3.4380000000000001E-3</v>
      </c>
      <c r="AZ12" s="30">
        <v>60.00441</v>
      </c>
      <c r="BA12" s="32">
        <f t="shared" si="18"/>
        <v>1.0271948768456467E-7</v>
      </c>
      <c r="BB12" s="45">
        <v>481.14015381173408</v>
      </c>
      <c r="BC12" s="45">
        <v>481.14015381173419</v>
      </c>
      <c r="BD12" s="45">
        <v>45.000872502475978</v>
      </c>
      <c r="BE12" s="31">
        <f t="shared" si="19"/>
        <v>6.7219579482408677E-9</v>
      </c>
      <c r="BF12" s="32">
        <f t="shared" si="19"/>
        <v>6.7219581845271917E-9</v>
      </c>
      <c r="BG12" s="45">
        <v>481.14015145957683</v>
      </c>
      <c r="BH12" s="45">
        <v>481.14015145957671</v>
      </c>
      <c r="BI12" s="45">
        <v>30.00147818885744</v>
      </c>
      <c r="BJ12" s="31">
        <f t="shared" si="12"/>
        <v>1.8332425705109398E-9</v>
      </c>
      <c r="BK12" s="32">
        <f t="shared" si="12"/>
        <v>1.8332423342246153E-9</v>
      </c>
      <c r="FH12">
        <v>481.14015076072371</v>
      </c>
      <c r="FI12">
        <v>481.14015076072371</v>
      </c>
      <c r="FJ12">
        <v>20.000955290347338</v>
      </c>
      <c r="FK12" s="31">
        <f t="shared" si="13"/>
        <v>3.8074871148422723E-10</v>
      </c>
      <c r="FL12" s="32">
        <f t="shared" si="14"/>
        <v>3.8074871148422723E-10</v>
      </c>
      <c r="GG12" s="93">
        <v>481.14015127433112</v>
      </c>
      <c r="GH12" s="93">
        <v>481.14015127433112</v>
      </c>
      <c r="GI12" s="93">
        <v>30.001266275718809</v>
      </c>
      <c r="GJ12" s="31">
        <f>(GG12-$B12)/$B12</f>
        <v>1.4482285364410411E-9</v>
      </c>
      <c r="GK12" s="32">
        <f>(GH12-$B12)/$B12</f>
        <v>1.4482285364410411E-9</v>
      </c>
      <c r="GL12" s="94">
        <v>481.14015127433112</v>
      </c>
      <c r="GM12" s="94">
        <v>481.14015127433112</v>
      </c>
      <c r="GN12" s="94">
        <v>31.25973055977374</v>
      </c>
      <c r="GO12" s="31">
        <f>(GL12-$B12)/$B12</f>
        <v>1.4482285364410411E-9</v>
      </c>
      <c r="GP12" s="32">
        <f>(GM12-$B12)/$B12</f>
        <v>1.4482285364410411E-9</v>
      </c>
      <c r="GQ12" s="95">
        <v>481.14015127433112</v>
      </c>
      <c r="GR12" s="95">
        <v>481.14015127433112</v>
      </c>
      <c r="GS12" s="95">
        <v>20.001188316475599</v>
      </c>
      <c r="GT12" s="31">
        <f>(GQ12-$B12)/$B12</f>
        <v>1.4482285364410411E-9</v>
      </c>
      <c r="GU12" s="32">
        <f>(GR12-$B12)/$B12</f>
        <v>1.4482285364410411E-9</v>
      </c>
      <c r="GV12" s="92">
        <v>481.14015127433112</v>
      </c>
      <c r="GW12" s="92">
        <v>481.14015127433112</v>
      </c>
      <c r="GX12" s="92">
        <v>21.34366367077455</v>
      </c>
      <c r="GY12" s="31">
        <f>(GV12-$B12)/$B12</f>
        <v>1.4482285364410411E-9</v>
      </c>
      <c r="GZ12" s="32">
        <f>(GW12-$B12)/$B12</f>
        <v>1.4482285364410411E-9</v>
      </c>
    </row>
    <row r="13" spans="1:208" x14ac:dyDescent="0.3">
      <c r="A13" s="28" t="s">
        <v>40</v>
      </c>
      <c r="B13" s="29">
        <f>MIN(C13,AI13,AN13,AS13,AX13,BB13,BG13,FH13,GG13,GL13,GQ13,GV13,D13,I13,N13,S13,X13,AC13)</f>
        <v>642.89170000000001</v>
      </c>
      <c r="C13" s="29">
        <v>642.89170155000488</v>
      </c>
      <c r="D13" s="53">
        <v>681.05799999999999</v>
      </c>
      <c r="E13" s="51">
        <v>699.4117</v>
      </c>
      <c r="F13" s="51">
        <v>60.015610000000002</v>
      </c>
      <c r="G13" s="52">
        <f t="shared" si="0"/>
        <v>5.9366608714967045E-2</v>
      </c>
      <c r="H13" s="54">
        <f t="shared" si="1"/>
        <v>8.7915274065600749E-2</v>
      </c>
      <c r="I13" s="51">
        <v>642.89170000000001</v>
      </c>
      <c r="J13" s="51">
        <v>642.89170000000001</v>
      </c>
      <c r="K13" s="51">
        <v>60.001899999999999</v>
      </c>
      <c r="L13" s="52">
        <f t="shared" si="2"/>
        <v>0</v>
      </c>
      <c r="M13" s="52">
        <f t="shared" si="3"/>
        <v>0</v>
      </c>
      <c r="N13" s="53">
        <v>642.89170000000001</v>
      </c>
      <c r="O13" s="51">
        <v>642.89170000000001</v>
      </c>
      <c r="P13" s="51">
        <v>60.000880000000002</v>
      </c>
      <c r="Q13" s="52">
        <f t="shared" si="4"/>
        <v>0</v>
      </c>
      <c r="R13" s="54">
        <f t="shared" si="5"/>
        <v>0</v>
      </c>
      <c r="S13" s="53">
        <v>642.89170000000001</v>
      </c>
      <c r="T13" s="51">
        <v>642.89170000000001</v>
      </c>
      <c r="U13" s="51">
        <v>60.044589999999999</v>
      </c>
      <c r="V13" s="52">
        <f t="shared" si="6"/>
        <v>0</v>
      </c>
      <c r="W13" s="54">
        <f t="shared" si="7"/>
        <v>0</v>
      </c>
      <c r="X13" s="53">
        <v>642.89170000000001</v>
      </c>
      <c r="Y13" s="51">
        <v>642.89170000000001</v>
      </c>
      <c r="Z13" s="51">
        <v>30.00122</v>
      </c>
      <c r="AA13" s="52">
        <f t="shared" si="8"/>
        <v>0</v>
      </c>
      <c r="AB13" s="54">
        <f t="shared" si="9"/>
        <v>0</v>
      </c>
      <c r="AC13" s="53">
        <v>642.89170000000001</v>
      </c>
      <c r="AD13" s="51">
        <v>642.89170000000001</v>
      </c>
      <c r="AE13" s="51">
        <v>30.000879999999999</v>
      </c>
      <c r="AF13" s="52">
        <f t="shared" si="10"/>
        <v>0</v>
      </c>
      <c r="AG13" s="54">
        <f t="shared" si="11"/>
        <v>0</v>
      </c>
      <c r="AH13" s="29">
        <v>635.26490000000001</v>
      </c>
      <c r="AI13" s="30">
        <v>642.91949999999997</v>
      </c>
      <c r="AJ13" s="31">
        <v>1.1906E-2</v>
      </c>
      <c r="AK13" s="30">
        <v>60.00461</v>
      </c>
      <c r="AL13" s="31">
        <f t="shared" si="15"/>
        <v>4.324211994019603E-5</v>
      </c>
      <c r="AM13" s="29">
        <v>631.17470000000003</v>
      </c>
      <c r="AN13" s="30">
        <v>642.89170000000001</v>
      </c>
      <c r="AO13" s="31">
        <v>1.8225000000000002E-2</v>
      </c>
      <c r="AP13" s="30">
        <v>20.002220000000001</v>
      </c>
      <c r="AQ13" s="32">
        <f t="shared" si="16"/>
        <v>0</v>
      </c>
      <c r="AR13" s="29">
        <v>636.7799</v>
      </c>
      <c r="AS13" s="30">
        <v>642.89170000000001</v>
      </c>
      <c r="AT13" s="31">
        <v>9.5069999999999998E-3</v>
      </c>
      <c r="AU13" s="30">
        <v>40.002299999999998</v>
      </c>
      <c r="AV13" s="32">
        <f t="shared" si="17"/>
        <v>0</v>
      </c>
      <c r="AW13" s="29">
        <v>641.3116</v>
      </c>
      <c r="AX13" s="30">
        <v>642.89170000000001</v>
      </c>
      <c r="AY13" s="31">
        <v>2.4580000000000001E-3</v>
      </c>
      <c r="AZ13" s="30">
        <v>60.002339999999997</v>
      </c>
      <c r="BA13" s="32">
        <f t="shared" si="18"/>
        <v>0</v>
      </c>
      <c r="BB13" s="45">
        <v>642.89170155000545</v>
      </c>
      <c r="BC13" s="45">
        <v>642.89170155000545</v>
      </c>
      <c r="BD13" s="45">
        <v>45.001389100775121</v>
      </c>
      <c r="BE13" s="31">
        <f t="shared" si="19"/>
        <v>2.4109899630090279E-9</v>
      </c>
      <c r="BF13" s="32">
        <f t="shared" si="19"/>
        <v>2.4109899630090279E-9</v>
      </c>
      <c r="BG13" s="45">
        <v>642.89170155000545</v>
      </c>
      <c r="BH13" s="45">
        <v>642.89170155000545</v>
      </c>
      <c r="BI13" s="45">
        <v>30.00132862348109</v>
      </c>
      <c r="BJ13" s="31">
        <f t="shared" si="12"/>
        <v>2.4109899630090279E-9</v>
      </c>
      <c r="BK13" s="32">
        <f t="shared" si="12"/>
        <v>2.4109899630090279E-9</v>
      </c>
      <c r="FH13">
        <v>642.89170155000545</v>
      </c>
      <c r="FI13">
        <v>642.89170155000545</v>
      </c>
      <c r="FJ13">
        <v>20.000976927485318</v>
      </c>
      <c r="FK13" s="31">
        <f t="shared" si="13"/>
        <v>2.4109899630090279E-9</v>
      </c>
      <c r="FL13" s="32">
        <f t="shared" si="14"/>
        <v>2.4109899630090279E-9</v>
      </c>
      <c r="GG13" s="93">
        <v>642.89170155000545</v>
      </c>
      <c r="GH13" s="93">
        <v>642.89170155000545</v>
      </c>
      <c r="GI13" s="93">
        <v>30.001139903720471</v>
      </c>
      <c r="GJ13" s="31">
        <f>(GG13-$B13)/$B13</f>
        <v>2.4109899630090279E-9</v>
      </c>
      <c r="GK13" s="32">
        <f>(GH13-$B13)/$B13</f>
        <v>2.4109899630090279E-9</v>
      </c>
      <c r="GL13" s="94">
        <v>642.89170155000545</v>
      </c>
      <c r="GM13" s="94">
        <v>642.89170155000545</v>
      </c>
      <c r="GN13" s="94">
        <v>30.84584756242111</v>
      </c>
      <c r="GO13" s="31">
        <f>(GL13-$B13)/$B13</f>
        <v>2.4109899630090279E-9</v>
      </c>
      <c r="GP13" s="32">
        <f>(GM13-$B13)/$B13</f>
        <v>2.4109899630090279E-9</v>
      </c>
      <c r="GQ13" s="95">
        <v>642.89170155000545</v>
      </c>
      <c r="GR13" s="95">
        <v>642.89170155000545</v>
      </c>
      <c r="GS13" s="95">
        <v>20.001397976372392</v>
      </c>
      <c r="GT13" s="31">
        <f>(GQ13-$B13)/$B13</f>
        <v>2.4109899630090279E-9</v>
      </c>
      <c r="GU13" s="32">
        <f>(GR13-$B13)/$B13</f>
        <v>2.4109899630090279E-9</v>
      </c>
      <c r="GV13" s="92">
        <v>642.89170155000545</v>
      </c>
      <c r="GW13" s="92">
        <v>642.89170155000545</v>
      </c>
      <c r="GX13" s="92">
        <v>20.905186392460021</v>
      </c>
      <c r="GY13" s="31">
        <f>(GV13-$B13)/$B13</f>
        <v>2.4109899630090279E-9</v>
      </c>
      <c r="GZ13" s="32">
        <f>(GW13-$B13)/$B13</f>
        <v>2.4109899630090279E-9</v>
      </c>
    </row>
    <row r="14" spans="1:208" x14ac:dyDescent="0.3">
      <c r="A14" s="28" t="s">
        <v>7</v>
      </c>
      <c r="B14" s="29">
        <f>MIN(C14,AI14,AN14,AS14,AX14,BB14,BG14,FH14,GG14,GL14,GQ14,GV14,D14,I14,N14,S14,X14,AC14)</f>
        <v>488.99939999999998</v>
      </c>
      <c r="C14" s="29">
        <v>488.9994315922238</v>
      </c>
      <c r="D14" s="53">
        <v>488.99939999999998</v>
      </c>
      <c r="E14" s="51">
        <v>498.84309999999999</v>
      </c>
      <c r="F14" s="51">
        <v>60.075339999999997</v>
      </c>
      <c r="G14" s="52">
        <f t="shared" si="0"/>
        <v>0</v>
      </c>
      <c r="H14" s="54">
        <f t="shared" si="1"/>
        <v>2.0130290548413789E-2</v>
      </c>
      <c r="I14" s="51">
        <v>488.99939999999998</v>
      </c>
      <c r="J14" s="51">
        <v>488.99939999999998</v>
      </c>
      <c r="K14" s="51">
        <v>60.00056</v>
      </c>
      <c r="L14" s="52">
        <f t="shared" si="2"/>
        <v>0</v>
      </c>
      <c r="M14" s="52">
        <f t="shared" si="3"/>
        <v>0</v>
      </c>
      <c r="N14" s="53">
        <v>488.99939999999998</v>
      </c>
      <c r="O14" s="51">
        <v>488.99939999999998</v>
      </c>
      <c r="P14" s="51">
        <v>60.000500000000002</v>
      </c>
      <c r="Q14" s="52">
        <f t="shared" si="4"/>
        <v>0</v>
      </c>
      <c r="R14" s="54">
        <f t="shared" si="5"/>
        <v>0</v>
      </c>
      <c r="S14" s="53">
        <v>488.99939999999998</v>
      </c>
      <c r="T14" s="51">
        <v>488.99939999999998</v>
      </c>
      <c r="U14" s="51">
        <v>60.00074</v>
      </c>
      <c r="V14" s="52">
        <f t="shared" si="6"/>
        <v>0</v>
      </c>
      <c r="W14" s="54">
        <f t="shared" si="7"/>
        <v>0</v>
      </c>
      <c r="X14" s="53">
        <v>488.99939999999998</v>
      </c>
      <c r="Y14" s="51">
        <v>488.99939999999998</v>
      </c>
      <c r="Z14" s="51">
        <v>30.001270000000002</v>
      </c>
      <c r="AA14" s="52">
        <f t="shared" si="8"/>
        <v>0</v>
      </c>
      <c r="AB14" s="54">
        <f t="shared" si="9"/>
        <v>0</v>
      </c>
      <c r="AC14" s="53">
        <v>488.99939999999998</v>
      </c>
      <c r="AD14" s="51">
        <v>488.99939999999998</v>
      </c>
      <c r="AE14" s="51">
        <v>30.001290000000001</v>
      </c>
      <c r="AF14" s="52">
        <f t="shared" si="10"/>
        <v>0</v>
      </c>
      <c r="AG14" s="54">
        <f t="shared" si="11"/>
        <v>0</v>
      </c>
      <c r="AH14" s="29">
        <v>488.95639999999997</v>
      </c>
      <c r="AI14" s="30">
        <v>488.99939999999998</v>
      </c>
      <c r="AJ14" s="31">
        <v>8.81E-5</v>
      </c>
      <c r="AK14" s="30">
        <v>13.03678</v>
      </c>
      <c r="AL14" s="31">
        <f t="shared" si="15"/>
        <v>0</v>
      </c>
      <c r="AM14" s="29">
        <v>488.95780000000002</v>
      </c>
      <c r="AN14" s="30">
        <v>488.99939999999998</v>
      </c>
      <c r="AO14" s="31">
        <v>8.5199999999999997E-5</v>
      </c>
      <c r="AP14" s="30">
        <v>2.5080610000000001</v>
      </c>
      <c r="AQ14" s="32">
        <f t="shared" si="16"/>
        <v>0</v>
      </c>
      <c r="AR14" s="29">
        <v>488.95780000000002</v>
      </c>
      <c r="AS14" s="30">
        <v>488.99939999999998</v>
      </c>
      <c r="AT14" s="31">
        <v>8.5199999999999997E-5</v>
      </c>
      <c r="AU14" s="30">
        <v>2.6373739999999999</v>
      </c>
      <c r="AV14" s="32">
        <f t="shared" si="17"/>
        <v>0</v>
      </c>
      <c r="AW14" s="29">
        <v>488.95780000000002</v>
      </c>
      <c r="AX14" s="30">
        <v>488.99939999999998</v>
      </c>
      <c r="AY14" s="31">
        <v>8.5199999999999997E-5</v>
      </c>
      <c r="AZ14" s="30">
        <v>2.898787</v>
      </c>
      <c r="BA14" s="32">
        <f t="shared" si="18"/>
        <v>0</v>
      </c>
      <c r="BB14" s="45">
        <v>488.99943159674149</v>
      </c>
      <c r="BC14" s="45">
        <v>488.99943159674149</v>
      </c>
      <c r="BD14" s="45">
        <v>45.001065352372827</v>
      </c>
      <c r="BE14" s="31">
        <f t="shared" si="19"/>
        <v>6.4615092590411521E-8</v>
      </c>
      <c r="BF14" s="32">
        <f t="shared" si="19"/>
        <v>6.4615092590411521E-8</v>
      </c>
      <c r="BG14" s="45">
        <v>488.99943159674149</v>
      </c>
      <c r="BH14" s="45">
        <v>488.99943159674149</v>
      </c>
      <c r="BI14" s="45">
        <v>30.001279873959721</v>
      </c>
      <c r="BJ14" s="31">
        <f t="shared" si="12"/>
        <v>6.4615092590411521E-8</v>
      </c>
      <c r="BK14" s="32">
        <f t="shared" si="12"/>
        <v>6.4615092590411521E-8</v>
      </c>
      <c r="FH14">
        <v>488.99943159674149</v>
      </c>
      <c r="FI14">
        <v>488.99943159674149</v>
      </c>
      <c r="FJ14">
        <v>20.001353654917331</v>
      </c>
      <c r="FK14" s="31">
        <f t="shared" si="13"/>
        <v>6.4615092590411521E-8</v>
      </c>
      <c r="FL14" s="32">
        <f t="shared" si="14"/>
        <v>6.4615092590411521E-8</v>
      </c>
      <c r="GG14" s="93">
        <v>488.99943159674149</v>
      </c>
      <c r="GH14" s="93">
        <v>488.99943159674149</v>
      </c>
      <c r="GI14" s="93">
        <v>30.00133508369327</v>
      </c>
      <c r="GJ14" s="31">
        <f>(GG14-$B14)/$B14</f>
        <v>6.4615092590411521E-8</v>
      </c>
      <c r="GK14" s="32">
        <f>(GH14-$B14)/$B14</f>
        <v>6.4615092590411521E-8</v>
      </c>
      <c r="GL14" s="94">
        <v>488.99943159674149</v>
      </c>
      <c r="GM14" s="94">
        <v>488.99943159674149</v>
      </c>
      <c r="GN14" s="94">
        <v>30.434489065688101</v>
      </c>
      <c r="GO14" s="31">
        <f>(GL14-$B14)/$B14</f>
        <v>6.4615092590411521E-8</v>
      </c>
      <c r="GP14" s="32">
        <f>(GM14-$B14)/$B14</f>
        <v>6.4615092590411521E-8</v>
      </c>
      <c r="GQ14" s="95">
        <v>488.99943159674149</v>
      </c>
      <c r="GR14" s="95">
        <v>488.99943159674149</v>
      </c>
      <c r="GS14" s="95">
        <v>20.001650172565132</v>
      </c>
      <c r="GT14" s="31">
        <f>(GQ14-$B14)/$B14</f>
        <v>6.4615092590411521E-8</v>
      </c>
      <c r="GU14" s="32">
        <f>(GR14-$B14)/$B14</f>
        <v>6.4615092590411521E-8</v>
      </c>
      <c r="GV14" s="92">
        <v>488.99943159674149</v>
      </c>
      <c r="GW14" s="92">
        <v>488.99943159674149</v>
      </c>
      <c r="GX14" s="92">
        <v>20.532500667124989</v>
      </c>
      <c r="GY14" s="31">
        <f>(GV14-$B14)/$B14</f>
        <v>6.4615092590411521E-8</v>
      </c>
      <c r="GZ14" s="32">
        <f>(GW14-$B14)/$B14</f>
        <v>6.4615092590411521E-8</v>
      </c>
    </row>
    <row r="15" spans="1:208" x14ac:dyDescent="0.3">
      <c r="A15" s="28" t="s">
        <v>51</v>
      </c>
      <c r="B15" s="29">
        <f>MIN(C15,AI15,AN15,AS15,AX15,BB15,BG15,FH15,GG15,GL15,GQ15,GV15,D15,I15,N15,S15,X15,AC15)</f>
        <v>687.70489999999995</v>
      </c>
      <c r="C15" s="29">
        <v>687.70494959709936</v>
      </c>
      <c r="D15" s="53">
        <v>707.60170000000005</v>
      </c>
      <c r="E15" s="51">
        <v>730.15629999999999</v>
      </c>
      <c r="F15" s="51">
        <v>60.032780000000002</v>
      </c>
      <c r="G15" s="52">
        <f t="shared" si="0"/>
        <v>2.8932177159127555E-2</v>
      </c>
      <c r="H15" s="54">
        <f t="shared" si="1"/>
        <v>6.1729093394565081E-2</v>
      </c>
      <c r="I15" s="51">
        <v>689.42769999999996</v>
      </c>
      <c r="J15" s="51">
        <v>689.42769999999996</v>
      </c>
      <c r="K15" s="51">
        <v>60.023719999999997</v>
      </c>
      <c r="L15" s="52">
        <f t="shared" si="2"/>
        <v>2.5051442849978334E-3</v>
      </c>
      <c r="M15" s="52">
        <f t="shared" si="3"/>
        <v>2.5051442849978334E-3</v>
      </c>
      <c r="N15" s="53">
        <v>689.42769999999996</v>
      </c>
      <c r="O15" s="51">
        <v>689.42769999999996</v>
      </c>
      <c r="P15" s="51">
        <v>60.000619999999998</v>
      </c>
      <c r="Q15" s="52">
        <f t="shared" si="4"/>
        <v>2.5051442849978334E-3</v>
      </c>
      <c r="R15" s="54">
        <f t="shared" si="5"/>
        <v>2.5051442849978334E-3</v>
      </c>
      <c r="S15" s="53">
        <v>691.32579999999996</v>
      </c>
      <c r="T15" s="51">
        <v>691.32579999999996</v>
      </c>
      <c r="U15" s="51">
        <v>60.000819999999997</v>
      </c>
      <c r="V15" s="52">
        <f t="shared" si="6"/>
        <v>5.2651944169657744E-3</v>
      </c>
      <c r="W15" s="54">
        <f t="shared" si="7"/>
        <v>5.2651944169657744E-3</v>
      </c>
      <c r="X15" s="53">
        <v>687.70489999999995</v>
      </c>
      <c r="Y15" s="51">
        <v>693.90290000000005</v>
      </c>
      <c r="Z15" s="51">
        <v>30.01736</v>
      </c>
      <c r="AA15" s="52">
        <f t="shared" si="8"/>
        <v>0</v>
      </c>
      <c r="AB15" s="54">
        <f t="shared" si="9"/>
        <v>9.0125866487211197E-3</v>
      </c>
      <c r="AC15" s="53">
        <v>687.70489999999995</v>
      </c>
      <c r="AD15" s="51">
        <v>693.90290000000005</v>
      </c>
      <c r="AE15" s="51">
        <v>30.002770000000002</v>
      </c>
      <c r="AF15" s="52">
        <f t="shared" si="10"/>
        <v>0</v>
      </c>
      <c r="AG15" s="54">
        <f t="shared" si="11"/>
        <v>9.0125866487211197E-3</v>
      </c>
      <c r="AH15" s="29">
        <v>633.26089999999999</v>
      </c>
      <c r="AI15" s="30">
        <v>733.45370000000003</v>
      </c>
      <c r="AJ15" s="31">
        <v>0.136604</v>
      </c>
      <c r="AK15" s="30">
        <v>60.006160000000001</v>
      </c>
      <c r="AL15" s="31">
        <f t="shared" si="15"/>
        <v>6.6523882554857583E-2</v>
      </c>
      <c r="AM15" s="29">
        <v>638.04200000000003</v>
      </c>
      <c r="AN15" s="30">
        <v>693.01059999999995</v>
      </c>
      <c r="AO15" s="31">
        <v>7.9319000000000001E-2</v>
      </c>
      <c r="AP15" s="30">
        <v>20.004270000000002</v>
      </c>
      <c r="AQ15" s="32">
        <f t="shared" si="16"/>
        <v>7.7150824430653351E-3</v>
      </c>
      <c r="AR15" s="29">
        <v>639.91089999999997</v>
      </c>
      <c r="AS15" s="30">
        <v>693.01059999999995</v>
      </c>
      <c r="AT15" s="31">
        <v>7.6621999999999996E-2</v>
      </c>
      <c r="AU15" s="30">
        <v>40.0032</v>
      </c>
      <c r="AV15" s="32">
        <f t="shared" si="17"/>
        <v>7.7150824430653351E-3</v>
      </c>
      <c r="AW15" s="29">
        <v>639.91089999999997</v>
      </c>
      <c r="AX15" s="30">
        <v>693.01059999999995</v>
      </c>
      <c r="AY15" s="31">
        <v>7.6621999999999996E-2</v>
      </c>
      <c r="AZ15" s="30">
        <v>60.005409999999998</v>
      </c>
      <c r="BA15" s="32">
        <f t="shared" si="18"/>
        <v>7.7150824430653351E-3</v>
      </c>
      <c r="BB15" s="45">
        <v>691.32576708665533</v>
      </c>
      <c r="BC15" s="45">
        <v>691.34220519924918</v>
      </c>
      <c r="BD15" s="45">
        <v>45.001005706191073</v>
      </c>
      <c r="BE15" s="31">
        <f t="shared" si="19"/>
        <v>5.2651465572738834E-3</v>
      </c>
      <c r="BF15" s="32">
        <f t="shared" si="19"/>
        <v>5.2890494153076803E-3</v>
      </c>
      <c r="BG15" s="45">
        <v>689.42771084270498</v>
      </c>
      <c r="BH15" s="45">
        <v>689.42771084270498</v>
      </c>
      <c r="BI15" s="45">
        <v>30.00100399777293</v>
      </c>
      <c r="BJ15" s="31">
        <f t="shared" si="12"/>
        <v>2.5051600515061481E-3</v>
      </c>
      <c r="BK15" s="32">
        <f t="shared" si="12"/>
        <v>2.5051600515061481E-3</v>
      </c>
      <c r="FH15">
        <v>688.73760045268659</v>
      </c>
      <c r="FI15">
        <v>688.73760045268671</v>
      </c>
      <c r="FJ15">
        <v>20.00112683335319</v>
      </c>
      <c r="FK15" s="31">
        <f t="shared" si="13"/>
        <v>1.5016621994210604E-3</v>
      </c>
      <c r="FL15" s="32">
        <f t="shared" si="14"/>
        <v>1.5016621994212258E-3</v>
      </c>
      <c r="GG15" s="93">
        <v>689.42771084270498</v>
      </c>
      <c r="GH15" s="93">
        <v>689.42771084270498</v>
      </c>
      <c r="GI15" s="93">
        <v>30.001781767047941</v>
      </c>
      <c r="GJ15" s="31">
        <f>(GG15-$B15)/$B15</f>
        <v>2.5051600515061481E-3</v>
      </c>
      <c r="GK15" s="32">
        <f>(GH15-$B15)/$B15</f>
        <v>2.5051600515061481E-3</v>
      </c>
      <c r="GL15" s="94">
        <v>689.42771084270498</v>
      </c>
      <c r="GM15" s="94">
        <v>692.29403741804288</v>
      </c>
      <c r="GN15" s="94">
        <v>33.045236487872899</v>
      </c>
      <c r="GO15" s="31">
        <f>(GL15-$B15)/$B15</f>
        <v>2.5051600515061481E-3</v>
      </c>
      <c r="GP15" s="32">
        <f>(GM15-$B15)/$B15</f>
        <v>6.6731201392383919E-3</v>
      </c>
      <c r="GQ15" s="95">
        <v>689.42771084270498</v>
      </c>
      <c r="GR15" s="95">
        <v>689.42771084270498</v>
      </c>
      <c r="GS15" s="95">
        <v>20.000769319105888</v>
      </c>
      <c r="GT15" s="31">
        <f>(GQ15-$B15)/$B15</f>
        <v>2.5051600515061481E-3</v>
      </c>
      <c r="GU15" s="32">
        <f>(GR15-$B15)/$B15</f>
        <v>2.5051600515061481E-3</v>
      </c>
      <c r="GV15" s="92">
        <v>693.01061906187761</v>
      </c>
      <c r="GW15" s="92">
        <v>693.01061906187749</v>
      </c>
      <c r="GX15" s="92">
        <v>22.032935430947688</v>
      </c>
      <c r="GY15" s="31">
        <f>(GV15-$B15)/$B15</f>
        <v>7.7151101611718249E-3</v>
      </c>
      <c r="GZ15" s="32">
        <f>(GW15-$B15)/$B15</f>
        <v>7.7151101611716592E-3</v>
      </c>
    </row>
    <row r="16" spans="1:208" x14ac:dyDescent="0.3">
      <c r="A16" s="28" t="s">
        <v>52</v>
      </c>
      <c r="B16" s="29">
        <f>MIN(C16,AI16,AN16,AS16,AX16,BB16,BG16,FH16,GG16,GL16,GQ16,GV16,D16,I16,N16,S16,X16,AC16)</f>
        <v>644.4943812763546</v>
      </c>
      <c r="C16" s="29">
        <v>644.4943812763546</v>
      </c>
      <c r="D16" s="53">
        <v>665.52779999999996</v>
      </c>
      <c r="E16" s="51">
        <v>687.67489999999998</v>
      </c>
      <c r="F16" s="51">
        <v>60.015389999999996</v>
      </c>
      <c r="G16" s="52">
        <f t="shared" si="0"/>
        <v>3.2635534668263265E-2</v>
      </c>
      <c r="H16" s="54">
        <f t="shared" si="1"/>
        <v>6.6999061556022907E-2</v>
      </c>
      <c r="I16" s="51">
        <v>656.03089999999997</v>
      </c>
      <c r="J16" s="51">
        <v>656.03089999999997</v>
      </c>
      <c r="K16" s="51">
        <v>60.000729999999997</v>
      </c>
      <c r="L16" s="52">
        <f t="shared" si="2"/>
        <v>1.7900107524286692E-2</v>
      </c>
      <c r="M16" s="52">
        <f t="shared" si="3"/>
        <v>1.7900107524286692E-2</v>
      </c>
      <c r="N16" s="53">
        <v>656.03089999999997</v>
      </c>
      <c r="O16" s="51">
        <v>656.03089999999997</v>
      </c>
      <c r="P16" s="51">
        <v>60.000729999999997</v>
      </c>
      <c r="Q16" s="52">
        <f t="shared" si="4"/>
        <v>1.7900107524286692E-2</v>
      </c>
      <c r="R16" s="54">
        <f t="shared" si="5"/>
        <v>1.7900107524286692E-2</v>
      </c>
      <c r="S16" s="53">
        <v>656.03089999999997</v>
      </c>
      <c r="T16" s="51">
        <v>656.03089999999997</v>
      </c>
      <c r="U16" s="51">
        <v>60.00067</v>
      </c>
      <c r="V16" s="52">
        <f t="shared" si="6"/>
        <v>1.7900107524286692E-2</v>
      </c>
      <c r="W16" s="54">
        <f t="shared" si="7"/>
        <v>1.7900107524286692E-2</v>
      </c>
      <c r="X16" s="53">
        <v>644.49440000000004</v>
      </c>
      <c r="Y16" s="51">
        <v>648.76059999999995</v>
      </c>
      <c r="Z16" s="51">
        <v>30.000640000000001</v>
      </c>
      <c r="AA16" s="52">
        <f t="shared" si="8"/>
        <v>2.9051681416278837E-8</v>
      </c>
      <c r="AB16" s="54">
        <f t="shared" si="9"/>
        <v>6.6194816395397362E-3</v>
      </c>
      <c r="AC16" s="53">
        <v>644.49440000000004</v>
      </c>
      <c r="AD16" s="51">
        <v>648.76059999999995</v>
      </c>
      <c r="AE16" s="51">
        <v>30.014880000000002</v>
      </c>
      <c r="AF16" s="52">
        <f t="shared" si="10"/>
        <v>2.9051681416278837E-8</v>
      </c>
      <c r="AG16" s="54">
        <f t="shared" si="11"/>
        <v>6.6194816395397362E-3</v>
      </c>
      <c r="AH16" s="29">
        <v>603.7645</v>
      </c>
      <c r="AI16" s="30">
        <v>701.85080000000005</v>
      </c>
      <c r="AJ16" s="31">
        <v>0.13975399999999999</v>
      </c>
      <c r="AK16" s="30">
        <v>60.00497</v>
      </c>
      <c r="AL16" s="31">
        <f t="shared" si="15"/>
        <v>8.8994443380649768E-2</v>
      </c>
      <c r="AM16" s="29">
        <v>620.33339999999998</v>
      </c>
      <c r="AN16" s="30">
        <v>660.32669999999996</v>
      </c>
      <c r="AO16" s="31">
        <v>6.0566000000000002E-2</v>
      </c>
      <c r="AP16" s="30">
        <v>20.146709999999999</v>
      </c>
      <c r="AQ16" s="32">
        <f t="shared" si="16"/>
        <v>2.4565487587791045E-2</v>
      </c>
      <c r="AR16" s="29">
        <v>622.67179999999996</v>
      </c>
      <c r="AS16" s="30">
        <v>660.32669999999996</v>
      </c>
      <c r="AT16" s="31">
        <v>5.7024999999999999E-2</v>
      </c>
      <c r="AU16" s="30">
        <v>40.003740000000001</v>
      </c>
      <c r="AV16" s="32">
        <f t="shared" si="17"/>
        <v>2.4565487587791045E-2</v>
      </c>
      <c r="AW16" s="29">
        <v>623.29690000000005</v>
      </c>
      <c r="AX16" s="30">
        <v>656.03089999999997</v>
      </c>
      <c r="AY16" s="31">
        <v>4.9896999999999997E-2</v>
      </c>
      <c r="AZ16" s="30">
        <v>60.01437</v>
      </c>
      <c r="BA16" s="32">
        <f t="shared" si="18"/>
        <v>1.7900107524286692E-2</v>
      </c>
      <c r="BB16" s="45">
        <v>656.03088531194771</v>
      </c>
      <c r="BC16" s="45">
        <v>656.03088531194771</v>
      </c>
      <c r="BD16" s="45">
        <v>45.001253683492543</v>
      </c>
      <c r="BE16" s="31">
        <f t="shared" si="19"/>
        <v>1.790008473424742E-2</v>
      </c>
      <c r="BF16" s="32">
        <f t="shared" si="19"/>
        <v>1.790008473424742E-2</v>
      </c>
      <c r="BG16" s="45">
        <v>656.03088531194771</v>
      </c>
      <c r="BH16" s="45">
        <v>656.03088531194771</v>
      </c>
      <c r="BI16" s="45">
        <v>30.0011085735634</v>
      </c>
      <c r="BJ16" s="31">
        <f t="shared" si="12"/>
        <v>1.790008473424742E-2</v>
      </c>
      <c r="BK16" s="32">
        <f t="shared" si="12"/>
        <v>1.790008473424742E-2</v>
      </c>
      <c r="FH16">
        <v>648.21968512264061</v>
      </c>
      <c r="FI16">
        <v>648.21968512264073</v>
      </c>
      <c r="FJ16">
        <v>20.00084950737655</v>
      </c>
      <c r="FK16" s="31">
        <f t="shared" si="13"/>
        <v>5.7801960024980057E-3</v>
      </c>
      <c r="FL16" s="32">
        <f t="shared" si="14"/>
        <v>5.7801960024981818E-3</v>
      </c>
      <c r="GG16" s="93">
        <v>656.03088531194771</v>
      </c>
      <c r="GH16" s="93">
        <v>656.03088531194771</v>
      </c>
      <c r="GI16" s="93">
        <v>30.000739965029059</v>
      </c>
      <c r="GJ16" s="31">
        <f>(GG16-$B16)/$B16</f>
        <v>1.790008473424742E-2</v>
      </c>
      <c r="GK16" s="32">
        <f>(GH16-$B16)/$B16</f>
        <v>1.790008473424742E-2</v>
      </c>
      <c r="GL16" s="94">
        <v>651.16197206170614</v>
      </c>
      <c r="GM16" s="94">
        <v>654.4852979597357</v>
      </c>
      <c r="GN16" s="94">
        <v>31.166525459010149</v>
      </c>
      <c r="GO16" s="31">
        <f>(GL16-$B16)/$B16</f>
        <v>1.0345459912539594E-2</v>
      </c>
      <c r="GP16" s="32">
        <f>(GM16-$B16)/$B16</f>
        <v>1.5501945360012483E-2</v>
      </c>
      <c r="GQ16" s="95">
        <v>656.03088531194771</v>
      </c>
      <c r="GR16" s="95">
        <v>656.03088531194771</v>
      </c>
      <c r="GS16" s="95">
        <v>20.001899899635461</v>
      </c>
      <c r="GT16" s="31">
        <f>(GQ16-$B16)/$B16</f>
        <v>1.790008473424742E-2</v>
      </c>
      <c r="GU16" s="32">
        <f>(GR16-$B16)/$B16</f>
        <v>1.790008473424742E-2</v>
      </c>
      <c r="GV16" s="92">
        <v>654.88727590762051</v>
      </c>
      <c r="GW16" s="92">
        <v>656.3744910089797</v>
      </c>
      <c r="GX16" s="92">
        <v>22.560575054772201</v>
      </c>
      <c r="GY16" s="31">
        <f>(GV16-$B16)/$B16</f>
        <v>1.6125655914460958E-2</v>
      </c>
      <c r="GZ16" s="32">
        <f>(GW16-$B16)/$B16</f>
        <v>1.8433224676214818E-2</v>
      </c>
    </row>
    <row r="17" spans="1:208" x14ac:dyDescent="0.3">
      <c r="A17" s="28" t="s">
        <v>53</v>
      </c>
      <c r="B17" s="29">
        <f>MIN(C17,AI17,AN17,AS17,AX17,BB17,BG17,FH17,GG17,GL17,GQ17,GV17,D17,I17,N17,S17,X17,AC17)</f>
        <v>627.94420000000002</v>
      </c>
      <c r="C17" s="29">
        <v>627.94421007746405</v>
      </c>
      <c r="D17" s="53">
        <v>641.05640000000005</v>
      </c>
      <c r="E17" s="51">
        <v>670.18960000000004</v>
      </c>
      <c r="F17" s="51">
        <v>60.677329999999998</v>
      </c>
      <c r="G17" s="52">
        <f t="shared" si="0"/>
        <v>2.0881154726805389E-2</v>
      </c>
      <c r="H17" s="54">
        <f t="shared" si="1"/>
        <v>6.7275722906589494E-2</v>
      </c>
      <c r="I17" s="51">
        <v>631.44889999999998</v>
      </c>
      <c r="J17" s="51">
        <v>631.44889999999998</v>
      </c>
      <c r="K17" s="51">
        <v>60.000970000000002</v>
      </c>
      <c r="L17" s="52">
        <f t="shared" si="2"/>
        <v>5.5812283957714032E-3</v>
      </c>
      <c r="M17" s="52">
        <f t="shared" si="3"/>
        <v>5.5812283957714032E-3</v>
      </c>
      <c r="N17" s="53">
        <v>631.44889999999998</v>
      </c>
      <c r="O17" s="51">
        <v>631.44889999999998</v>
      </c>
      <c r="P17" s="51">
        <v>60.001190000000001</v>
      </c>
      <c r="Q17" s="52">
        <f t="shared" si="4"/>
        <v>5.5812283957714032E-3</v>
      </c>
      <c r="R17" s="54">
        <f t="shared" si="5"/>
        <v>5.5812283957714032E-3</v>
      </c>
      <c r="S17" s="53">
        <v>631.44889999999998</v>
      </c>
      <c r="T17" s="51">
        <v>631.7364</v>
      </c>
      <c r="U17" s="51">
        <v>60.286149999999999</v>
      </c>
      <c r="V17" s="52">
        <f t="shared" si="6"/>
        <v>5.5812283957714032E-3</v>
      </c>
      <c r="W17" s="54">
        <f t="shared" si="7"/>
        <v>6.0390716245169234E-3</v>
      </c>
      <c r="X17" s="53">
        <v>627.94420000000002</v>
      </c>
      <c r="Y17" s="51">
        <v>631.4932</v>
      </c>
      <c r="Z17" s="51">
        <v>30.000599999999999</v>
      </c>
      <c r="AA17" s="52">
        <f t="shared" si="8"/>
        <v>0</v>
      </c>
      <c r="AB17" s="54">
        <f t="shared" si="9"/>
        <v>5.6517760654529146E-3</v>
      </c>
      <c r="AC17" s="53">
        <v>627.94420000000002</v>
      </c>
      <c r="AD17" s="51">
        <v>631.4932</v>
      </c>
      <c r="AE17" s="51">
        <v>30.00066</v>
      </c>
      <c r="AF17" s="52">
        <f t="shared" si="10"/>
        <v>0</v>
      </c>
      <c r="AG17" s="54">
        <f t="shared" si="11"/>
        <v>5.6517760654529146E-3</v>
      </c>
      <c r="AH17" s="29">
        <v>584.77800000000002</v>
      </c>
      <c r="AI17" s="30">
        <v>650.82069999999999</v>
      </c>
      <c r="AJ17" s="31">
        <v>0.101476</v>
      </c>
      <c r="AK17" s="30">
        <v>60.007989999999999</v>
      </c>
      <c r="AL17" s="31">
        <f t="shared" si="15"/>
        <v>3.6430784773551481E-2</v>
      </c>
      <c r="AM17" s="29">
        <v>593.2867</v>
      </c>
      <c r="AN17" s="30">
        <v>637.64239999999995</v>
      </c>
      <c r="AO17" s="31">
        <v>6.9561999999999999E-2</v>
      </c>
      <c r="AP17" s="30">
        <v>20.015080000000001</v>
      </c>
      <c r="AQ17" s="32">
        <f t="shared" si="16"/>
        <v>1.544436591658929E-2</v>
      </c>
      <c r="AR17" s="29">
        <v>604.37729999999999</v>
      </c>
      <c r="AS17" s="30">
        <v>637.64239999999995</v>
      </c>
      <c r="AT17" s="31">
        <v>5.2169E-2</v>
      </c>
      <c r="AU17" s="30">
        <v>40.004779999999997</v>
      </c>
      <c r="AV17" s="32">
        <f t="shared" si="17"/>
        <v>1.544436591658929E-2</v>
      </c>
      <c r="AW17" s="29">
        <v>604.51930000000004</v>
      </c>
      <c r="AX17" s="30">
        <v>637.64239999999995</v>
      </c>
      <c r="AY17" s="31">
        <v>5.1945999999999999E-2</v>
      </c>
      <c r="AZ17" s="30">
        <v>60.00911</v>
      </c>
      <c r="BA17" s="32">
        <f t="shared" si="18"/>
        <v>1.544436591658929E-2</v>
      </c>
      <c r="BB17" s="45">
        <v>631.44889921264041</v>
      </c>
      <c r="BC17" s="45">
        <v>631.44889921264053</v>
      </c>
      <c r="BD17" s="45">
        <v>45.001562558114529</v>
      </c>
      <c r="BE17" s="31">
        <f t="shared" si="19"/>
        <v>5.581227141902719E-3</v>
      </c>
      <c r="BF17" s="32">
        <f t="shared" si="19"/>
        <v>5.5812271419028994E-3</v>
      </c>
      <c r="BG17" s="45">
        <v>631.44889921264041</v>
      </c>
      <c r="BH17" s="45">
        <v>631.44889921264053</v>
      </c>
      <c r="BI17" s="45">
        <v>30.001743621565399</v>
      </c>
      <c r="BJ17" s="31">
        <f t="shared" si="12"/>
        <v>5.581227141902719E-3</v>
      </c>
      <c r="BK17" s="32">
        <f t="shared" si="12"/>
        <v>5.5812271419028994E-3</v>
      </c>
      <c r="FH17">
        <v>631.44889921264041</v>
      </c>
      <c r="FI17">
        <v>631.44889921264053</v>
      </c>
      <c r="FJ17">
        <v>20.000918361358341</v>
      </c>
      <c r="FK17" s="31">
        <f t="shared" si="13"/>
        <v>5.581227141902719E-3</v>
      </c>
      <c r="FL17" s="32">
        <f t="shared" si="14"/>
        <v>5.5812271419028994E-3</v>
      </c>
      <c r="GG17" s="93">
        <v>631.44889921264041</v>
      </c>
      <c r="GH17" s="93">
        <v>631.44889921264053</v>
      </c>
      <c r="GI17" s="93">
        <v>30.001488631591201</v>
      </c>
      <c r="GJ17" s="31">
        <f>(GG17-$B17)/$B17</f>
        <v>5.581227141902719E-3</v>
      </c>
      <c r="GK17" s="32">
        <f>(GH17-$B17)/$B17</f>
        <v>5.5812271419028994E-3</v>
      </c>
      <c r="GL17" s="94">
        <v>631.44889921264041</v>
      </c>
      <c r="GM17" s="94">
        <v>631.82840124158679</v>
      </c>
      <c r="GN17" s="94">
        <v>31.81456047119573</v>
      </c>
      <c r="GO17" s="31">
        <f>(GL17-$B17)/$B17</f>
        <v>5.581227141902719E-3</v>
      </c>
      <c r="GP17" s="32">
        <f>(GM17-$B17)/$B17</f>
        <v>6.1855834349401834E-3</v>
      </c>
      <c r="GQ17" s="95">
        <v>631.44889921264041</v>
      </c>
      <c r="GR17" s="95">
        <v>631.44889921264053</v>
      </c>
      <c r="GS17" s="95">
        <v>20.00151494909078</v>
      </c>
      <c r="GT17" s="31">
        <f>(GQ17-$B17)/$B17</f>
        <v>5.581227141902719E-3</v>
      </c>
      <c r="GU17" s="32">
        <f>(GR17-$B17)/$B17</f>
        <v>5.5812271419028994E-3</v>
      </c>
      <c r="GV17" s="92">
        <v>631.44889921264041</v>
      </c>
      <c r="GW17" s="92">
        <v>632.81231005408858</v>
      </c>
      <c r="GX17" s="92">
        <v>21.1771901583299</v>
      </c>
      <c r="GY17" s="31">
        <f>(GV17-$B17)/$B17</f>
        <v>5.581227141902719E-3</v>
      </c>
      <c r="GZ17" s="32">
        <f>(GW17-$B17)/$B17</f>
        <v>7.7524564349643818E-3</v>
      </c>
    </row>
    <row r="18" spans="1:208" x14ac:dyDescent="0.3">
      <c r="A18" s="28" t="s">
        <v>22</v>
      </c>
      <c r="B18" s="29">
        <f>MIN(C18,AI18,AN18,AS18,AX18,BB18,BG18,FH18,GG18,GL18,GQ18,GV18,D18,I18,N18,S18,X18,AC18)</f>
        <v>544.99308775955114</v>
      </c>
      <c r="C18" s="29">
        <v>544.99308775955114</v>
      </c>
      <c r="D18" s="53">
        <v>551.54129999999998</v>
      </c>
      <c r="E18" s="51">
        <v>561.10749999999996</v>
      </c>
      <c r="F18" s="51">
        <v>60.000749999999996</v>
      </c>
      <c r="G18" s="52">
        <f t="shared" si="0"/>
        <v>1.2015220720263299E-2</v>
      </c>
      <c r="H18" s="54">
        <f t="shared" si="1"/>
        <v>2.9568103894114767E-2</v>
      </c>
      <c r="I18" s="51">
        <v>544.99310000000003</v>
      </c>
      <c r="J18" s="51">
        <v>544.99310000000003</v>
      </c>
      <c r="K18" s="51">
        <v>60.001190000000001</v>
      </c>
      <c r="L18" s="52">
        <f t="shared" si="2"/>
        <v>2.2459824091273217E-8</v>
      </c>
      <c r="M18" s="52">
        <f t="shared" si="3"/>
        <v>2.2459824091273217E-8</v>
      </c>
      <c r="N18" s="53">
        <v>544.99310000000003</v>
      </c>
      <c r="O18" s="51">
        <v>544.99310000000003</v>
      </c>
      <c r="P18" s="51">
        <v>60.000729999999997</v>
      </c>
      <c r="Q18" s="52">
        <f t="shared" si="4"/>
        <v>2.2459824091273217E-8</v>
      </c>
      <c r="R18" s="54">
        <f t="shared" si="5"/>
        <v>2.2459824091273217E-8</v>
      </c>
      <c r="S18" s="53">
        <v>547.63509999999997</v>
      </c>
      <c r="T18" s="51">
        <v>549.92439999999999</v>
      </c>
      <c r="U18" s="51">
        <v>60.000779999999999</v>
      </c>
      <c r="V18" s="52">
        <f t="shared" si="6"/>
        <v>4.8477903661311517E-3</v>
      </c>
      <c r="W18" s="54">
        <f t="shared" si="7"/>
        <v>9.0483941011459627E-3</v>
      </c>
      <c r="X18" s="53">
        <v>547.5</v>
      </c>
      <c r="Y18" s="51">
        <v>548.53269999999998</v>
      </c>
      <c r="Z18" s="51">
        <v>30.000419999999998</v>
      </c>
      <c r="AA18" s="52">
        <f t="shared" si="8"/>
        <v>4.599897313844273E-3</v>
      </c>
      <c r="AB18" s="54">
        <f t="shared" si="9"/>
        <v>6.4947837320287185E-3</v>
      </c>
      <c r="AC18" s="53">
        <v>547.5</v>
      </c>
      <c r="AD18" s="51">
        <v>548.53269999999998</v>
      </c>
      <c r="AE18" s="51">
        <v>30.089459999999999</v>
      </c>
      <c r="AF18" s="52">
        <f t="shared" si="10"/>
        <v>4.599897313844273E-3</v>
      </c>
      <c r="AG18" s="54">
        <f t="shared" si="11"/>
        <v>6.4947837320287185E-3</v>
      </c>
      <c r="AH18" s="29">
        <v>525.87909999999999</v>
      </c>
      <c r="AI18" s="30">
        <v>568.59379999999999</v>
      </c>
      <c r="AJ18" s="31">
        <v>7.5122999999999995E-2</v>
      </c>
      <c r="AK18" s="30">
        <v>60.003540000000001</v>
      </c>
      <c r="AL18" s="31">
        <f t="shared" si="15"/>
        <v>4.3304608389568025E-2</v>
      </c>
      <c r="AM18" s="29">
        <v>523.255</v>
      </c>
      <c r="AN18" s="30">
        <v>548.0086</v>
      </c>
      <c r="AO18" s="31">
        <v>4.5170000000000002E-2</v>
      </c>
      <c r="AP18" s="30">
        <v>20.028379999999999</v>
      </c>
      <c r="AQ18" s="32">
        <f t="shared" si="16"/>
        <v>5.5331201590932636E-3</v>
      </c>
      <c r="AR18" s="29">
        <v>526.74590000000001</v>
      </c>
      <c r="AS18" s="30">
        <v>548.0086</v>
      </c>
      <c r="AT18" s="31">
        <v>3.8800000000000001E-2</v>
      </c>
      <c r="AU18" s="30">
        <v>40.002899999999997</v>
      </c>
      <c r="AV18" s="32">
        <f t="shared" si="17"/>
        <v>5.5331201590932636E-3</v>
      </c>
      <c r="AW18" s="29">
        <v>527.29409999999996</v>
      </c>
      <c r="AX18" s="30">
        <v>544.99310000000003</v>
      </c>
      <c r="AY18" s="31">
        <v>3.2475999999999998E-2</v>
      </c>
      <c r="AZ18" s="30">
        <v>60.00479</v>
      </c>
      <c r="BA18" s="32">
        <f t="shared" si="18"/>
        <v>2.2459824091273217E-8</v>
      </c>
      <c r="BB18" s="45">
        <v>545.32383508244016</v>
      </c>
      <c r="BC18" s="45">
        <v>545.32383508244027</v>
      </c>
      <c r="BD18" s="45">
        <v>45.001013821549712</v>
      </c>
      <c r="BE18" s="31">
        <f t="shared" si="19"/>
        <v>6.0688351892443588E-4</v>
      </c>
      <c r="BF18" s="32">
        <f t="shared" si="19"/>
        <v>6.0688351892464448E-4</v>
      </c>
      <c r="BG18" s="45">
        <v>544.99308775955114</v>
      </c>
      <c r="BH18" s="45">
        <v>544.99308775955103</v>
      </c>
      <c r="BI18" s="45">
        <v>30.001690269634128</v>
      </c>
      <c r="BJ18" s="31">
        <f t="shared" si="12"/>
        <v>0</v>
      </c>
      <c r="BK18" s="32">
        <f t="shared" si="12"/>
        <v>-2.0860234794716191E-16</v>
      </c>
      <c r="FH18">
        <v>546.10340820295517</v>
      </c>
      <c r="FI18">
        <v>546.10340820295528</v>
      </c>
      <c r="FJ18">
        <v>20.000901814550161</v>
      </c>
      <c r="FK18" s="31">
        <f t="shared" si="13"/>
        <v>2.0373110564915822E-3</v>
      </c>
      <c r="FL18" s="32">
        <f t="shared" si="14"/>
        <v>2.0373110564917908E-3</v>
      </c>
      <c r="GG18" s="93">
        <v>544.99308775955114</v>
      </c>
      <c r="GH18" s="93">
        <v>544.99308775955103</v>
      </c>
      <c r="GI18" s="93">
        <v>30.001087581273168</v>
      </c>
      <c r="GJ18" s="31">
        <f>(GG18-$B18)/$B18</f>
        <v>0</v>
      </c>
      <c r="GK18" s="32">
        <f>(GH18-$B18)/$B18</f>
        <v>-2.0860234794716191E-16</v>
      </c>
      <c r="GL18" s="94">
        <v>544.99308775955114</v>
      </c>
      <c r="GM18" s="94">
        <v>545.00152077404744</v>
      </c>
      <c r="GN18" s="94">
        <v>31.732018111459912</v>
      </c>
      <c r="GO18" s="31">
        <f>(GL18-$B18)/$B18</f>
        <v>0</v>
      </c>
      <c r="GP18" s="32">
        <f>(GM18-$B18)/$B18</f>
        <v>1.5473617346154559E-5</v>
      </c>
      <c r="GQ18" s="95">
        <v>544.99308775955114</v>
      </c>
      <c r="GR18" s="95">
        <v>544.99308775955103</v>
      </c>
      <c r="GS18" s="95">
        <v>20.001473045349119</v>
      </c>
      <c r="GT18" s="31">
        <f>(GQ18-$B18)/$B18</f>
        <v>0</v>
      </c>
      <c r="GU18" s="32">
        <f>(GR18-$B18)/$B18</f>
        <v>-2.0860234794716191E-16</v>
      </c>
      <c r="GV18" s="92">
        <v>544.99308775955114</v>
      </c>
      <c r="GW18" s="92">
        <v>545.10411980389154</v>
      </c>
      <c r="GX18" s="92">
        <v>21.194295785389841</v>
      </c>
      <c r="GY18" s="31">
        <f>(GV18-$B18)/$B18</f>
        <v>0</v>
      </c>
      <c r="GZ18" s="32">
        <f>(GW18-$B18)/$B18</f>
        <v>2.0373110564913738E-4</v>
      </c>
    </row>
    <row r="19" spans="1:208" x14ac:dyDescent="0.3">
      <c r="A19" s="28" t="s">
        <v>14</v>
      </c>
      <c r="B19" s="29">
        <f>MIN(C19,AI19,AN19,AS19,AX19,BB19,BG19,FH19,GG19,GL19,GQ19,GV19,D19,I19,N19,S19,X19,AC19)</f>
        <v>470.45689548362577</v>
      </c>
      <c r="C19" s="29">
        <v>470.45689548362577</v>
      </c>
      <c r="D19" s="53">
        <v>470.45690000000002</v>
      </c>
      <c r="E19" s="51">
        <v>479.23669999999998</v>
      </c>
      <c r="F19" s="51">
        <v>60.001150000000003</v>
      </c>
      <c r="G19" s="52">
        <f t="shared" si="0"/>
        <v>9.5999745999884279E-9</v>
      </c>
      <c r="H19" s="54">
        <f t="shared" si="1"/>
        <v>1.8662293189153169E-2</v>
      </c>
      <c r="I19" s="51">
        <v>470.45690000000002</v>
      </c>
      <c r="J19" s="51">
        <v>470.45690000000002</v>
      </c>
      <c r="K19" s="51">
        <v>60.000660000000003</v>
      </c>
      <c r="L19" s="52">
        <f t="shared" si="2"/>
        <v>9.5999745999884279E-9</v>
      </c>
      <c r="M19" s="52">
        <f t="shared" si="3"/>
        <v>9.5999745999884279E-9</v>
      </c>
      <c r="N19" s="53">
        <v>470.45690000000002</v>
      </c>
      <c r="O19" s="51">
        <v>470.45690000000002</v>
      </c>
      <c r="P19" s="51">
        <v>60.001040000000003</v>
      </c>
      <c r="Q19" s="52">
        <f t="shared" si="4"/>
        <v>9.5999745999884279E-9</v>
      </c>
      <c r="R19" s="54">
        <f t="shared" si="5"/>
        <v>9.5999745999884279E-9</v>
      </c>
      <c r="S19" s="53">
        <v>470.45690000000002</v>
      </c>
      <c r="T19" s="51">
        <v>470.45690000000002</v>
      </c>
      <c r="U19" s="51">
        <v>60.048349999999999</v>
      </c>
      <c r="V19" s="52">
        <f t="shared" si="6"/>
        <v>9.5999745999884279E-9</v>
      </c>
      <c r="W19" s="54">
        <f t="shared" si="7"/>
        <v>9.5999745999884279E-9</v>
      </c>
      <c r="X19" s="53">
        <v>470.45690000000002</v>
      </c>
      <c r="Y19" s="51">
        <v>470.45690000000002</v>
      </c>
      <c r="Z19" s="51">
        <v>30.01108</v>
      </c>
      <c r="AA19" s="52">
        <f t="shared" si="8"/>
        <v>9.5999745999884279E-9</v>
      </c>
      <c r="AB19" s="54">
        <f t="shared" si="9"/>
        <v>9.5999745999884279E-9</v>
      </c>
      <c r="AC19" s="53">
        <v>470.45690000000002</v>
      </c>
      <c r="AD19" s="51">
        <v>470.45690000000002</v>
      </c>
      <c r="AE19" s="51">
        <v>30.05021</v>
      </c>
      <c r="AF19" s="52">
        <f t="shared" si="10"/>
        <v>9.5999745999884279E-9</v>
      </c>
      <c r="AG19" s="54">
        <f t="shared" si="11"/>
        <v>9.5999745999884279E-9</v>
      </c>
      <c r="AH19" s="29">
        <v>460.17829999999998</v>
      </c>
      <c r="AI19" s="30">
        <v>483.17630000000003</v>
      </c>
      <c r="AJ19" s="31">
        <v>4.7597E-2</v>
      </c>
      <c r="AK19" s="30">
        <v>60.008139999999997</v>
      </c>
      <c r="AL19" s="31">
        <f t="shared" si="15"/>
        <v>2.7036280344661146E-2</v>
      </c>
      <c r="AM19" s="29">
        <v>455.4973</v>
      </c>
      <c r="AN19" s="30">
        <v>470.45690000000002</v>
      </c>
      <c r="AO19" s="31">
        <v>3.1798E-2</v>
      </c>
      <c r="AP19" s="30">
        <v>20.002829999999999</v>
      </c>
      <c r="AQ19" s="32">
        <f t="shared" si="16"/>
        <v>9.5999745999884279E-9</v>
      </c>
      <c r="AR19" s="29">
        <v>461.613</v>
      </c>
      <c r="AS19" s="30">
        <v>470.45690000000002</v>
      </c>
      <c r="AT19" s="31">
        <v>1.8797999999999999E-2</v>
      </c>
      <c r="AU19" s="30">
        <v>40.013849999999998</v>
      </c>
      <c r="AV19" s="32">
        <f t="shared" si="17"/>
        <v>9.5999745999884279E-9</v>
      </c>
      <c r="AW19" s="29">
        <v>462.0129</v>
      </c>
      <c r="AX19" s="30">
        <v>470.45690000000002</v>
      </c>
      <c r="AY19" s="31">
        <v>1.7949E-2</v>
      </c>
      <c r="AZ19" s="30">
        <v>60.004860000000001</v>
      </c>
      <c r="BA19" s="32">
        <f t="shared" si="18"/>
        <v>9.5999745999884279E-9</v>
      </c>
      <c r="BB19" s="45">
        <v>470.45689548456471</v>
      </c>
      <c r="BC19" s="45">
        <v>470.4568954845646</v>
      </c>
      <c r="BD19" s="45">
        <v>45.000807255320247</v>
      </c>
      <c r="BE19" s="31">
        <f t="shared" si="19"/>
        <v>1.9958036575861103E-12</v>
      </c>
      <c r="BF19" s="32">
        <f t="shared" si="19"/>
        <v>1.9955620056115872E-12</v>
      </c>
      <c r="BG19" s="45">
        <v>470.45689548456471</v>
      </c>
      <c r="BH19" s="45">
        <v>470.4568954845646</v>
      </c>
      <c r="BI19" s="45">
        <v>30.000975299626589</v>
      </c>
      <c r="BJ19" s="31">
        <f t="shared" ref="BJ19:BK58" si="20">(BG19-$B19)/$B19</f>
        <v>1.9958036575861103E-12</v>
      </c>
      <c r="BK19" s="32">
        <f t="shared" si="20"/>
        <v>1.9955620056115872E-12</v>
      </c>
      <c r="FH19">
        <v>470.45689548456482</v>
      </c>
      <c r="FI19">
        <v>470.45689548456482</v>
      </c>
      <c r="FJ19">
        <v>20.001409876346589</v>
      </c>
      <c r="FK19" s="31">
        <f t="shared" si="13"/>
        <v>1.9960453095606334E-12</v>
      </c>
      <c r="FL19" s="32">
        <f t="shared" si="14"/>
        <v>1.9960453095606334E-12</v>
      </c>
      <c r="GG19" s="93">
        <v>470.45689548456471</v>
      </c>
      <c r="GH19" s="93">
        <v>470.4568954845646</v>
      </c>
      <c r="GI19" s="93">
        <v>30.001007629930971</v>
      </c>
      <c r="GJ19" s="31">
        <f>(GG19-$B19)/$B19</f>
        <v>1.9958036575861103E-12</v>
      </c>
      <c r="GK19" s="32">
        <f>(GH19-$B19)/$B19</f>
        <v>1.9955620056115872E-12</v>
      </c>
      <c r="GL19" s="94">
        <v>470.45689548456471</v>
      </c>
      <c r="GM19" s="94">
        <v>470.4568954845646</v>
      </c>
      <c r="GN19" s="94">
        <v>31.99918177863583</v>
      </c>
      <c r="GO19" s="31">
        <f>(GL19-$B19)/$B19</f>
        <v>1.9958036575861103E-12</v>
      </c>
      <c r="GP19" s="32">
        <f>(GM19-$B19)/$B19</f>
        <v>1.9955620056115872E-12</v>
      </c>
      <c r="GQ19" s="95">
        <v>470.45689548456471</v>
      </c>
      <c r="GR19" s="95">
        <v>470.4568954845646</v>
      </c>
      <c r="GS19" s="95">
        <v>20.001221937499938</v>
      </c>
      <c r="GT19" s="31">
        <f>(GQ19-$B19)/$B19</f>
        <v>1.9958036575861103E-12</v>
      </c>
      <c r="GU19" s="32">
        <f>(GR19-$B19)/$B19</f>
        <v>1.9955620056115872E-12</v>
      </c>
      <c r="GV19" s="92">
        <v>470.45689548456471</v>
      </c>
      <c r="GW19" s="92">
        <v>470.4568954845646</v>
      </c>
      <c r="GX19" s="92">
        <v>21.581427647266541</v>
      </c>
      <c r="GY19" s="31">
        <f>(GV19-$B19)/$B19</f>
        <v>1.9958036575861103E-12</v>
      </c>
      <c r="GZ19" s="32">
        <f>(GW19-$B19)/$B19</f>
        <v>1.9955620056115872E-12</v>
      </c>
    </row>
    <row r="20" spans="1:208" x14ac:dyDescent="0.3">
      <c r="A20" s="28" t="s">
        <v>33</v>
      </c>
      <c r="B20" s="29">
        <f>MIN(C20,AI20,AN20,AS20,AX20,BB20,BG20,FH20,GG20,GL20,GQ20,GV20,D20,I20,N20,S20,X20,AC20)</f>
        <v>599.39273134778978</v>
      </c>
      <c r="C20" s="29">
        <v>599.39273134778989</v>
      </c>
      <c r="D20" s="55">
        <v>635.04849999999999</v>
      </c>
      <c r="E20" s="56">
        <v>642.48230000000001</v>
      </c>
      <c r="F20" s="56">
        <v>60.041440000000001</v>
      </c>
      <c r="G20" s="57">
        <f t="shared" si="0"/>
        <v>5.9486488219560041E-2</v>
      </c>
      <c r="H20" s="58">
        <f t="shared" si="1"/>
        <v>7.1888707351054071E-2</v>
      </c>
      <c r="I20" s="56">
        <v>601.62080000000003</v>
      </c>
      <c r="J20" s="56">
        <v>601.62080000000003</v>
      </c>
      <c r="K20" s="56">
        <v>60.000799999999998</v>
      </c>
      <c r="L20" s="57">
        <f t="shared" si="2"/>
        <v>3.7172099955236969E-3</v>
      </c>
      <c r="M20" s="57">
        <f t="shared" si="3"/>
        <v>3.7172099955236969E-3</v>
      </c>
      <c r="N20" s="55">
        <v>601.62080000000003</v>
      </c>
      <c r="O20" s="56">
        <v>601.62080000000003</v>
      </c>
      <c r="P20" s="56">
        <v>60.043999999999997</v>
      </c>
      <c r="Q20" s="57">
        <f t="shared" si="4"/>
        <v>3.7172099955236969E-3</v>
      </c>
      <c r="R20" s="58">
        <f t="shared" si="5"/>
        <v>3.7172099955236969E-3</v>
      </c>
      <c r="S20" s="55">
        <v>601.75739999999996</v>
      </c>
      <c r="T20" s="56">
        <v>610.45039999999995</v>
      </c>
      <c r="U20" s="56">
        <v>60.00085</v>
      </c>
      <c r="V20" s="57">
        <f t="shared" si="6"/>
        <v>3.9451073203590724E-3</v>
      </c>
      <c r="W20" s="58">
        <f t="shared" si="7"/>
        <v>1.8448119361317548E-2</v>
      </c>
      <c r="X20" s="55">
        <v>602.51769999999999</v>
      </c>
      <c r="Y20" s="56">
        <v>602.87739999999997</v>
      </c>
      <c r="Z20" s="56">
        <v>30.00074</v>
      </c>
      <c r="AA20" s="57">
        <f t="shared" si="8"/>
        <v>5.2135578040518344E-3</v>
      </c>
      <c r="AB20" s="58">
        <f t="shared" si="9"/>
        <v>5.8136651813821471E-3</v>
      </c>
      <c r="AC20" s="55">
        <v>602.51769999999999</v>
      </c>
      <c r="AD20" s="56">
        <v>602.87739999999997</v>
      </c>
      <c r="AE20" s="56">
        <v>30.00543</v>
      </c>
      <c r="AF20" s="57">
        <f t="shared" si="10"/>
        <v>5.2135578040518344E-3</v>
      </c>
      <c r="AG20" s="58">
        <f t="shared" si="11"/>
        <v>5.8136651813821471E-3</v>
      </c>
      <c r="AH20" s="29">
        <v>587.59799999999996</v>
      </c>
      <c r="AI20" s="30">
        <v>614.15980000000002</v>
      </c>
      <c r="AJ20" s="31">
        <v>4.3249000000000003E-2</v>
      </c>
      <c r="AK20" s="30">
        <v>60.00761</v>
      </c>
      <c r="AL20" s="31">
        <f t="shared" si="15"/>
        <v>2.4636716262816747E-2</v>
      </c>
      <c r="AM20" s="29">
        <v>589.15840000000003</v>
      </c>
      <c r="AN20" s="30">
        <v>601.62080000000003</v>
      </c>
      <c r="AO20" s="31">
        <v>2.0715000000000001E-2</v>
      </c>
      <c r="AP20" s="30">
        <v>20.091460000000001</v>
      </c>
      <c r="AQ20" s="32">
        <f t="shared" si="16"/>
        <v>3.7172099955236969E-3</v>
      </c>
      <c r="AR20" s="29">
        <v>590.87929999999994</v>
      </c>
      <c r="AS20" s="30">
        <v>599.65700000000004</v>
      </c>
      <c r="AT20" s="31">
        <v>1.4638E-2</v>
      </c>
      <c r="AU20" s="30">
        <v>40.01614</v>
      </c>
      <c r="AV20" s="32">
        <f t="shared" si="17"/>
        <v>4.4089398884772889E-4</v>
      </c>
      <c r="AW20" s="29">
        <v>590.87929999999994</v>
      </c>
      <c r="AX20" s="30">
        <v>599.65700000000004</v>
      </c>
      <c r="AY20" s="31">
        <v>1.4638E-2</v>
      </c>
      <c r="AZ20" s="30">
        <v>60.002540000000003</v>
      </c>
      <c r="BA20" s="32">
        <f t="shared" si="18"/>
        <v>4.4089398884772889E-4</v>
      </c>
      <c r="BB20" s="45">
        <v>601.62080324383714</v>
      </c>
      <c r="BC20" s="45">
        <v>601.62080324383714</v>
      </c>
      <c r="BD20" s="45">
        <v>45.001016045920551</v>
      </c>
      <c r="BE20" s="31">
        <f t="shared" si="19"/>
        <v>3.7172154073963205E-3</v>
      </c>
      <c r="BF20" s="32">
        <f t="shared" si="19"/>
        <v>3.7172154073963205E-3</v>
      </c>
      <c r="BG20" s="45">
        <v>601.62080324383714</v>
      </c>
      <c r="BH20" s="45">
        <v>601.62080324383714</v>
      </c>
      <c r="BI20" s="45">
        <v>30.001320818252861</v>
      </c>
      <c r="BJ20" s="31">
        <f t="shared" si="20"/>
        <v>3.7172154073963205E-3</v>
      </c>
      <c r="BK20" s="32">
        <f t="shared" si="20"/>
        <v>3.7172154073963205E-3</v>
      </c>
      <c r="FH20">
        <v>599.39273134778978</v>
      </c>
      <c r="FI20">
        <v>599.39273134778978</v>
      </c>
      <c r="FJ20">
        <v>20.001204121299089</v>
      </c>
      <c r="FK20" s="31">
        <f t="shared" si="13"/>
        <v>0</v>
      </c>
      <c r="FL20" s="32">
        <f t="shared" si="14"/>
        <v>0</v>
      </c>
      <c r="GG20" s="93">
        <v>601.62080324383714</v>
      </c>
      <c r="GH20" s="93">
        <v>601.62080324383714</v>
      </c>
      <c r="GI20" s="93">
        <v>30.000889871548861</v>
      </c>
      <c r="GJ20" s="31">
        <f>(GG20-$B20)/$B20</f>
        <v>3.7172154073963205E-3</v>
      </c>
      <c r="GK20" s="32">
        <f>(GH20-$B20)/$B20</f>
        <v>3.7172154073963205E-3</v>
      </c>
      <c r="GL20" s="94">
        <v>601.62080324383714</v>
      </c>
      <c r="GM20" s="94">
        <v>601.62080324383714</v>
      </c>
      <c r="GN20" s="94">
        <v>31.49690212868154</v>
      </c>
      <c r="GO20" s="31">
        <f>(GL20-$B20)/$B20</f>
        <v>3.7172154073963205E-3</v>
      </c>
      <c r="GP20" s="32">
        <f>(GM20-$B20)/$B20</f>
        <v>3.7172154073963205E-3</v>
      </c>
      <c r="GQ20" s="95">
        <v>601.62080324383714</v>
      </c>
      <c r="GR20" s="95">
        <v>601.62080324383714</v>
      </c>
      <c r="GS20" s="95">
        <v>20.00151652628556</v>
      </c>
      <c r="GT20" s="31">
        <f>(GQ20-$B20)/$B20</f>
        <v>3.7172154073963205E-3</v>
      </c>
      <c r="GU20" s="32">
        <f>(GR20-$B20)/$B20</f>
        <v>3.7172154073963205E-3</v>
      </c>
      <c r="GV20" s="92">
        <v>601.62080324383714</v>
      </c>
      <c r="GW20" s="92">
        <v>601.62080324383726</v>
      </c>
      <c r="GX20" s="92">
        <v>21.270255843270569</v>
      </c>
      <c r="GY20" s="31">
        <f>(GV20-$B20)/$B20</f>
        <v>3.7172154073963205E-3</v>
      </c>
      <c r="GZ20" s="32">
        <f>(GW20-$B20)/$B20</f>
        <v>3.7172154073965105E-3</v>
      </c>
    </row>
    <row r="21" spans="1:208" x14ac:dyDescent="0.3">
      <c r="A21" s="28" t="s">
        <v>41</v>
      </c>
      <c r="B21" s="29">
        <f>MIN(C21,AI21,AN21,AS21,AX21,BB21,BG21,FH21,GG21,GL21,GQ21,GV21,D21,I21,N21,S21,X21,AC21)</f>
        <v>628.23922587588345</v>
      </c>
      <c r="C21" s="29">
        <v>628.23922587588345</v>
      </c>
      <c r="D21" s="55">
        <v>647.99069999999995</v>
      </c>
      <c r="E21" s="56">
        <v>665.46600000000001</v>
      </c>
      <c r="F21" s="56">
        <v>60.125309999999999</v>
      </c>
      <c r="G21" s="57">
        <f t="shared" si="0"/>
        <v>3.1439415608885669E-2</v>
      </c>
      <c r="H21" s="58">
        <f t="shared" si="1"/>
        <v>5.9255730286843271E-2</v>
      </c>
      <c r="I21" s="56">
        <v>636.72190000000001</v>
      </c>
      <c r="J21" s="56">
        <v>636.72190000000001</v>
      </c>
      <c r="K21" s="56">
        <v>60.000799999999998</v>
      </c>
      <c r="L21" s="57">
        <f t="shared" si="2"/>
        <v>1.3502299402413334E-2</v>
      </c>
      <c r="M21" s="57">
        <f t="shared" si="3"/>
        <v>1.3502299402413334E-2</v>
      </c>
      <c r="N21" s="55">
        <v>636.72190000000001</v>
      </c>
      <c r="O21" s="56">
        <v>637.41729999999995</v>
      </c>
      <c r="P21" s="56">
        <v>60.012839999999997</v>
      </c>
      <c r="Q21" s="57">
        <f t="shared" si="4"/>
        <v>1.3502299402413334E-2</v>
      </c>
      <c r="R21" s="58">
        <f t="shared" si="5"/>
        <v>1.4609202587311462E-2</v>
      </c>
      <c r="S21" s="55">
        <v>635.50689999999997</v>
      </c>
      <c r="T21" s="56">
        <v>635.50689999999997</v>
      </c>
      <c r="U21" s="56">
        <v>60.00121</v>
      </c>
      <c r="V21" s="57">
        <f t="shared" si="6"/>
        <v>1.1568322742000106E-2</v>
      </c>
      <c r="W21" s="58">
        <f t="shared" si="7"/>
        <v>1.1568322742000106E-2</v>
      </c>
      <c r="X21" s="55">
        <v>637.98900000000003</v>
      </c>
      <c r="Y21" s="56">
        <v>639.05309999999997</v>
      </c>
      <c r="Z21" s="56">
        <v>30.000540000000001</v>
      </c>
      <c r="AA21" s="57">
        <f t="shared" si="8"/>
        <v>1.5519206255425341E-2</v>
      </c>
      <c r="AB21" s="58">
        <f t="shared" si="9"/>
        <v>1.7212987789866116E-2</v>
      </c>
      <c r="AC21" s="55">
        <v>637.98900000000003</v>
      </c>
      <c r="AD21" s="56">
        <v>639.05309999999997</v>
      </c>
      <c r="AE21" s="56">
        <v>30.028880000000001</v>
      </c>
      <c r="AF21" s="57">
        <f t="shared" si="10"/>
        <v>1.5519206255425341E-2</v>
      </c>
      <c r="AG21" s="58">
        <f t="shared" si="11"/>
        <v>1.7212987789866116E-2</v>
      </c>
      <c r="AH21" s="29">
        <v>613.52530000000002</v>
      </c>
      <c r="AI21" s="30">
        <v>639.21699999999998</v>
      </c>
      <c r="AJ21" s="31">
        <v>4.0191999999999999E-2</v>
      </c>
      <c r="AK21" s="30">
        <v>60.006790000000002</v>
      </c>
      <c r="AL21" s="31">
        <f t="shared" si="15"/>
        <v>1.7473875670229691E-2</v>
      </c>
      <c r="AM21" s="29">
        <v>612.6046</v>
      </c>
      <c r="AN21" s="30">
        <v>636.72190000000001</v>
      </c>
      <c r="AO21" s="31">
        <v>3.7877000000000001E-2</v>
      </c>
      <c r="AP21" s="30">
        <v>20.007560000000002</v>
      </c>
      <c r="AQ21" s="32">
        <f t="shared" si="16"/>
        <v>1.3502299402413334E-2</v>
      </c>
      <c r="AR21" s="29">
        <v>615.11109999999996</v>
      </c>
      <c r="AS21" s="30">
        <v>636.72190000000001</v>
      </c>
      <c r="AT21" s="31">
        <v>3.3940999999999999E-2</v>
      </c>
      <c r="AU21" s="30">
        <v>40.00459</v>
      </c>
      <c r="AV21" s="32">
        <f t="shared" si="17"/>
        <v>1.3502299402413334E-2</v>
      </c>
      <c r="AW21" s="29">
        <v>615.11109999999996</v>
      </c>
      <c r="AX21" s="30">
        <v>636.72190000000001</v>
      </c>
      <c r="AY21" s="31">
        <v>3.3940999999999999E-2</v>
      </c>
      <c r="AZ21" s="30">
        <v>60.004660000000001</v>
      </c>
      <c r="BA21" s="32">
        <f t="shared" si="18"/>
        <v>1.3502299402413334E-2</v>
      </c>
      <c r="BB21" s="45">
        <v>638.42997930069521</v>
      </c>
      <c r="BC21" s="45">
        <v>638.45435406916636</v>
      </c>
      <c r="BD21" s="45">
        <v>45.000815298035739</v>
      </c>
      <c r="BE21" s="31">
        <f t="shared" si="19"/>
        <v>1.6221135206264677E-2</v>
      </c>
      <c r="BF21" s="32">
        <f t="shared" si="19"/>
        <v>1.6259933752212147E-2</v>
      </c>
      <c r="BG21" s="45">
        <v>636.72187146900728</v>
      </c>
      <c r="BH21" s="45">
        <v>636.72187146900717</v>
      </c>
      <c r="BI21" s="45">
        <v>30.001124791614711</v>
      </c>
      <c r="BJ21" s="31">
        <f t="shared" si="20"/>
        <v>1.3502253988196031E-2</v>
      </c>
      <c r="BK21" s="32">
        <f t="shared" si="20"/>
        <v>1.350225398819585E-2</v>
      </c>
      <c r="FH21">
        <v>639.73044006644545</v>
      </c>
      <c r="FI21">
        <v>640.20458847495581</v>
      </c>
      <c r="FJ21">
        <v>20.001258174795659</v>
      </c>
      <c r="FK21" s="31">
        <f t="shared" si="13"/>
        <v>1.8291144069428479E-2</v>
      </c>
      <c r="FL21" s="32">
        <f t="shared" si="14"/>
        <v>1.9045869958836781E-2</v>
      </c>
      <c r="GG21" s="93">
        <v>636.72187146900728</v>
      </c>
      <c r="GH21" s="93">
        <v>636.72187146900717</v>
      </c>
      <c r="GI21" s="93">
        <v>30.00137290051207</v>
      </c>
      <c r="GJ21" s="31">
        <f>(GG21-$B21)/$B21</f>
        <v>1.3502253988196031E-2</v>
      </c>
      <c r="GK21" s="32">
        <f>(GH21-$B21)/$B21</f>
        <v>1.350225398819585E-2</v>
      </c>
      <c r="GL21" s="94">
        <v>634.70201667245362</v>
      </c>
      <c r="GM21" s="94">
        <v>636.51988598935179</v>
      </c>
      <c r="GN21" s="94">
        <v>30.528060102649029</v>
      </c>
      <c r="GO21" s="31">
        <f>(GL21-$B21)/$B21</f>
        <v>1.0287149433497775E-2</v>
      </c>
      <c r="GP21" s="32">
        <f>(GM21-$B21)/$B21</f>
        <v>1.3180743532726006E-2</v>
      </c>
      <c r="GQ21" s="95">
        <v>636.72187146900728</v>
      </c>
      <c r="GR21" s="95">
        <v>636.72187146900717</v>
      </c>
      <c r="GS21" s="95">
        <v>20.001289884280411</v>
      </c>
      <c r="GT21" s="31">
        <f>(GQ21-$B21)/$B21</f>
        <v>1.3502253988196031E-2</v>
      </c>
      <c r="GU21" s="32">
        <f>(GR21-$B21)/$B21</f>
        <v>1.350225398819585E-2</v>
      </c>
      <c r="GV21" s="92">
        <v>634.65525225520696</v>
      </c>
      <c r="GW21" s="92">
        <v>636.51520954762714</v>
      </c>
      <c r="GX21" s="92">
        <v>20.848974969238039</v>
      </c>
      <c r="GY21" s="31">
        <f>(GV21-$B21)/$B21</f>
        <v>1.021271215654891E-2</v>
      </c>
      <c r="GZ21" s="32">
        <f>(GW21-$B21)/$B21</f>
        <v>1.3173299805031138E-2</v>
      </c>
    </row>
    <row r="22" spans="1:208" x14ac:dyDescent="0.3">
      <c r="A22" s="28" t="s">
        <v>16</v>
      </c>
      <c r="B22" s="29">
        <f>MIN(C22,AI22,AN22,AS22,AX22,BB22,BG22,FH22,GG22,GL22,GQ22,GV22,D22,I22,N22,S22,X22,AC22)</f>
        <v>567.40885414172465</v>
      </c>
      <c r="C22" s="29">
        <v>567.40885789873846</v>
      </c>
      <c r="D22" s="55">
        <v>573.48099999999999</v>
      </c>
      <c r="E22" s="56">
        <v>576.63430000000005</v>
      </c>
      <c r="F22" s="56">
        <v>60.000959999999999</v>
      </c>
      <c r="G22" s="57">
        <f t="shared" si="0"/>
        <v>1.0701535257958236E-2</v>
      </c>
      <c r="H22" s="58">
        <f t="shared" si="1"/>
        <v>1.6258903594710418E-2</v>
      </c>
      <c r="I22" s="56">
        <v>567.40890000000002</v>
      </c>
      <c r="J22" s="56">
        <v>567.40890000000002</v>
      </c>
      <c r="K22" s="56">
        <v>60.000839999999997</v>
      </c>
      <c r="L22" s="57">
        <f t="shared" si="2"/>
        <v>8.0820514230806675E-8</v>
      </c>
      <c r="M22" s="57">
        <f t="shared" si="3"/>
        <v>8.0820514230806675E-8</v>
      </c>
      <c r="N22" s="55">
        <v>567.40890000000002</v>
      </c>
      <c r="O22" s="56">
        <v>567.40890000000002</v>
      </c>
      <c r="P22" s="56">
        <v>60.003390000000003</v>
      </c>
      <c r="Q22" s="57">
        <f t="shared" si="4"/>
        <v>8.0820514230806675E-8</v>
      </c>
      <c r="R22" s="58">
        <f t="shared" si="5"/>
        <v>8.0820514230806675E-8</v>
      </c>
      <c r="S22" s="55">
        <v>567.40890000000002</v>
      </c>
      <c r="T22" s="56">
        <v>567.40890000000002</v>
      </c>
      <c r="U22" s="56">
        <v>60.027970000000003</v>
      </c>
      <c r="V22" s="57">
        <f t="shared" si="6"/>
        <v>8.0820514230806675E-8</v>
      </c>
      <c r="W22" s="58">
        <f t="shared" si="7"/>
        <v>8.0820514230806675E-8</v>
      </c>
      <c r="X22" s="55">
        <v>567.40890000000002</v>
      </c>
      <c r="Y22" s="56">
        <v>567.40890000000002</v>
      </c>
      <c r="Z22" s="56">
        <v>30.014990000000001</v>
      </c>
      <c r="AA22" s="57">
        <f t="shared" si="8"/>
        <v>8.0820514230806675E-8</v>
      </c>
      <c r="AB22" s="58">
        <f t="shared" si="9"/>
        <v>8.0820514230806675E-8</v>
      </c>
      <c r="AC22" s="55">
        <v>567.40890000000002</v>
      </c>
      <c r="AD22" s="56">
        <v>567.40890000000002</v>
      </c>
      <c r="AE22" s="56">
        <v>30.000620000000001</v>
      </c>
      <c r="AF22" s="57">
        <f t="shared" si="10"/>
        <v>8.0820514230806675E-8</v>
      </c>
      <c r="AG22" s="58">
        <f t="shared" si="11"/>
        <v>8.0820514230806675E-8</v>
      </c>
      <c r="AH22" s="29">
        <v>553.85850000000005</v>
      </c>
      <c r="AI22" s="30">
        <v>571.99199999999996</v>
      </c>
      <c r="AJ22" s="31">
        <v>3.1702000000000001E-2</v>
      </c>
      <c r="AK22" s="30">
        <v>60.004759999999997</v>
      </c>
      <c r="AL22" s="31">
        <f t="shared" si="15"/>
        <v>8.0773252387960799E-3</v>
      </c>
      <c r="AM22" s="29">
        <v>562.41139999999996</v>
      </c>
      <c r="AN22" s="30">
        <v>567.40890000000002</v>
      </c>
      <c r="AO22" s="31">
        <v>8.8079999999999999E-3</v>
      </c>
      <c r="AP22" s="30">
        <v>20.00385</v>
      </c>
      <c r="AQ22" s="32">
        <f t="shared" si="16"/>
        <v>8.0820514230806675E-8</v>
      </c>
      <c r="AR22" s="29">
        <v>567.36279999999999</v>
      </c>
      <c r="AS22" s="30">
        <v>567.40890000000002</v>
      </c>
      <c r="AT22" s="31">
        <v>8.1100000000000006E-5</v>
      </c>
      <c r="AU22" s="30">
        <v>35.083500000000001</v>
      </c>
      <c r="AV22" s="32">
        <f t="shared" si="17"/>
        <v>8.0820514230806675E-8</v>
      </c>
      <c r="AW22" s="29">
        <v>567.36279999999999</v>
      </c>
      <c r="AX22" s="30">
        <v>567.40890000000002</v>
      </c>
      <c r="AY22" s="31">
        <v>8.1100000000000006E-5</v>
      </c>
      <c r="AZ22" s="30">
        <v>37.743209999999998</v>
      </c>
      <c r="BA22" s="32">
        <f t="shared" si="18"/>
        <v>8.0820514230806675E-8</v>
      </c>
      <c r="BB22" s="45">
        <v>567.40885851843052</v>
      </c>
      <c r="BC22" s="45">
        <v>567.40885851843063</v>
      </c>
      <c r="BD22" s="45">
        <v>45.001041957363483</v>
      </c>
      <c r="BE22" s="31">
        <f t="shared" si="19"/>
        <v>7.7134959072596036E-9</v>
      </c>
      <c r="BF22" s="32">
        <f t="shared" si="19"/>
        <v>7.7134961076210121E-9</v>
      </c>
      <c r="BG22" s="45">
        <v>567.40885851843052</v>
      </c>
      <c r="BH22" s="45">
        <v>567.40885851843063</v>
      </c>
      <c r="BI22" s="45">
        <v>30.001589297689499</v>
      </c>
      <c r="BJ22" s="31">
        <f t="shared" si="20"/>
        <v>7.7134959072596036E-9</v>
      </c>
      <c r="BK22" s="32">
        <f t="shared" si="20"/>
        <v>7.7134961076210121E-9</v>
      </c>
      <c r="FH22">
        <v>567.40885414172465</v>
      </c>
      <c r="FI22">
        <v>567.40885414172476</v>
      </c>
      <c r="FJ22">
        <v>20.001150309480732</v>
      </c>
      <c r="FK22" s="31">
        <f t="shared" si="13"/>
        <v>0</v>
      </c>
      <c r="FL22" s="32">
        <f t="shared" si="14"/>
        <v>2.0036140939954364E-16</v>
      </c>
      <c r="GG22" s="93">
        <v>567.40885789873846</v>
      </c>
      <c r="GH22" s="93">
        <v>567.40885789873846</v>
      </c>
      <c r="GI22" s="93">
        <v>30.000915562640881</v>
      </c>
      <c r="GJ22" s="31">
        <f>(GG22-$B22)/$B22</f>
        <v>6.6213521119673223E-9</v>
      </c>
      <c r="GK22" s="32">
        <f>(GH22-$B22)/$B22</f>
        <v>6.6213521119673223E-9</v>
      </c>
      <c r="GL22" s="94">
        <v>567.40885789873846</v>
      </c>
      <c r="GM22" s="94">
        <v>567.40885789873846</v>
      </c>
      <c r="GN22" s="94">
        <v>30.3118790589273</v>
      </c>
      <c r="GO22" s="31">
        <f>(GL22-$B22)/$B22</f>
        <v>6.6213521119673223E-9</v>
      </c>
      <c r="GP22" s="32">
        <f>(GM22-$B22)/$B22</f>
        <v>6.6213521119673223E-9</v>
      </c>
      <c r="GQ22" s="95">
        <v>567.40885789873846</v>
      </c>
      <c r="GR22" s="95">
        <v>567.40885789873846</v>
      </c>
      <c r="GS22" s="95">
        <v>20.001474465616049</v>
      </c>
      <c r="GT22" s="31">
        <f>(GQ22-$B22)/$B22</f>
        <v>6.6213521119673223E-9</v>
      </c>
      <c r="GU22" s="32">
        <f>(GR22-$B22)/$B22</f>
        <v>6.6213521119673223E-9</v>
      </c>
      <c r="GV22" s="92">
        <v>567.40885789873846</v>
      </c>
      <c r="GW22" s="92">
        <v>567.40885789873846</v>
      </c>
      <c r="GX22" s="92">
        <v>21.07712697200477</v>
      </c>
      <c r="GY22" s="31">
        <f>(GV22-$B22)/$B22</f>
        <v>6.6213521119673223E-9</v>
      </c>
      <c r="GZ22" s="32">
        <f>(GW22-$B22)/$B22</f>
        <v>6.6213521119673223E-9</v>
      </c>
    </row>
    <row r="23" spans="1:208" x14ac:dyDescent="0.3">
      <c r="A23" s="28" t="s">
        <v>8</v>
      </c>
      <c r="B23" s="29">
        <f>MIN(C23,AI23,AN23,AS23,AX23,BB23,BG23,FH23,GG23,GL23,GQ23,GV23,D23,I23,N23,S23,X23,AC23)</f>
        <v>476.12709999999998</v>
      </c>
      <c r="C23" s="29">
        <v>476.12713252520001</v>
      </c>
      <c r="D23" s="55">
        <v>480.9726</v>
      </c>
      <c r="E23" s="56">
        <v>482.63670000000002</v>
      </c>
      <c r="F23" s="56">
        <v>60.00094</v>
      </c>
      <c r="G23" s="57">
        <f t="shared" si="0"/>
        <v>1.0176904444212513E-2</v>
      </c>
      <c r="H23" s="58">
        <f t="shared" si="1"/>
        <v>1.3671979603765538E-2</v>
      </c>
      <c r="I23" s="56">
        <v>476.12709999999998</v>
      </c>
      <c r="J23" s="56">
        <v>476.12709999999998</v>
      </c>
      <c r="K23" s="56">
        <v>60.000549999999997</v>
      </c>
      <c r="L23" s="57">
        <f t="shared" si="2"/>
        <v>0</v>
      </c>
      <c r="M23" s="57">
        <f t="shared" si="3"/>
        <v>0</v>
      </c>
      <c r="N23" s="55">
        <v>476.12709999999998</v>
      </c>
      <c r="O23" s="56">
        <v>476.12709999999998</v>
      </c>
      <c r="P23" s="56">
        <v>60.001089999999998</v>
      </c>
      <c r="Q23" s="57">
        <f t="shared" si="4"/>
        <v>0</v>
      </c>
      <c r="R23" s="58">
        <f t="shared" si="5"/>
        <v>0</v>
      </c>
      <c r="S23" s="55">
        <v>476.12709999999998</v>
      </c>
      <c r="T23" s="56">
        <v>476.12709999999998</v>
      </c>
      <c r="U23" s="56">
        <v>60.088700000000003</v>
      </c>
      <c r="V23" s="57">
        <f t="shared" si="6"/>
        <v>0</v>
      </c>
      <c r="W23" s="58">
        <f t="shared" si="7"/>
        <v>0</v>
      </c>
      <c r="X23" s="55">
        <v>476.12709999999998</v>
      </c>
      <c r="Y23" s="56">
        <v>476.12709999999998</v>
      </c>
      <c r="Z23" s="56">
        <v>30.031369999999999</v>
      </c>
      <c r="AA23" s="57">
        <f t="shared" si="8"/>
        <v>0</v>
      </c>
      <c r="AB23" s="58">
        <f t="shared" si="9"/>
        <v>0</v>
      </c>
      <c r="AC23" s="55">
        <v>476.12709999999998</v>
      </c>
      <c r="AD23" s="56">
        <v>476.12709999999998</v>
      </c>
      <c r="AE23" s="56">
        <v>30.000509999999998</v>
      </c>
      <c r="AF23" s="57">
        <f t="shared" si="10"/>
        <v>0</v>
      </c>
      <c r="AG23" s="58">
        <f t="shared" si="11"/>
        <v>0</v>
      </c>
      <c r="AH23" s="29">
        <v>463.03370000000001</v>
      </c>
      <c r="AI23" s="30">
        <v>476.12709999999998</v>
      </c>
      <c r="AJ23" s="31">
        <v>2.75E-2</v>
      </c>
      <c r="AK23" s="30">
        <v>60.005859999999998</v>
      </c>
      <c r="AL23" s="31">
        <f t="shared" si="15"/>
        <v>0</v>
      </c>
      <c r="AM23" s="29">
        <v>461.01080000000002</v>
      </c>
      <c r="AN23" s="30">
        <v>476.12709999999998</v>
      </c>
      <c r="AO23" s="31">
        <v>3.1747999999999998E-2</v>
      </c>
      <c r="AP23" s="30">
        <v>20.00226</v>
      </c>
      <c r="AQ23" s="32">
        <f t="shared" si="16"/>
        <v>0</v>
      </c>
      <c r="AR23" s="29">
        <v>465.7201</v>
      </c>
      <c r="AS23" s="30">
        <v>476.12709999999998</v>
      </c>
      <c r="AT23" s="31">
        <v>2.1857999999999999E-2</v>
      </c>
      <c r="AU23" s="30">
        <v>40.002920000000003</v>
      </c>
      <c r="AV23" s="32">
        <f t="shared" si="17"/>
        <v>0</v>
      </c>
      <c r="AW23" s="29">
        <v>467.14109999999999</v>
      </c>
      <c r="AX23" s="30">
        <v>476.12709999999998</v>
      </c>
      <c r="AY23" s="31">
        <v>1.8873000000000001E-2</v>
      </c>
      <c r="AZ23" s="30">
        <v>60.003549999999997</v>
      </c>
      <c r="BA23" s="32">
        <f t="shared" si="18"/>
        <v>0</v>
      </c>
      <c r="BB23" s="45">
        <v>476.12713253255862</v>
      </c>
      <c r="BC23" s="45">
        <v>476.12713253255868</v>
      </c>
      <c r="BD23" s="45">
        <v>45.001004198752341</v>
      </c>
      <c r="BE23" s="31">
        <f t="shared" si="19"/>
        <v>6.8327466835130927E-8</v>
      </c>
      <c r="BF23" s="32">
        <f t="shared" si="19"/>
        <v>6.8327466954517984E-8</v>
      </c>
      <c r="BG23" s="45">
        <v>476.12713253255862</v>
      </c>
      <c r="BH23" s="45">
        <v>476.12713253255868</v>
      </c>
      <c r="BI23" s="45">
        <v>30.00171524472535</v>
      </c>
      <c r="BJ23" s="31">
        <f t="shared" si="20"/>
        <v>6.8327466835130927E-8</v>
      </c>
      <c r="BK23" s="32">
        <f t="shared" si="20"/>
        <v>6.8327466954517984E-8</v>
      </c>
      <c r="FH23">
        <v>476.12713253255862</v>
      </c>
      <c r="FI23">
        <v>476.12713253255868</v>
      </c>
      <c r="FJ23">
        <v>20.001221781317149</v>
      </c>
      <c r="FK23" s="31">
        <f t="shared" si="13"/>
        <v>6.8327466835130927E-8</v>
      </c>
      <c r="FL23" s="32">
        <f t="shared" si="14"/>
        <v>6.8327466954517984E-8</v>
      </c>
      <c r="GG23" s="93">
        <v>476.12713253255862</v>
      </c>
      <c r="GH23" s="93">
        <v>476.12713253255868</v>
      </c>
      <c r="GI23" s="93">
        <v>30.00153616433963</v>
      </c>
      <c r="GJ23" s="31">
        <f>(GG23-$B23)/$B23</f>
        <v>6.8327466835130927E-8</v>
      </c>
      <c r="GK23" s="32">
        <f>(GH23-$B23)/$B23</f>
        <v>6.8327466954517984E-8</v>
      </c>
      <c r="GL23" s="94">
        <v>476.12713253255862</v>
      </c>
      <c r="GM23" s="94">
        <v>476.12713253255868</v>
      </c>
      <c r="GN23" s="94">
        <v>30.659463691990819</v>
      </c>
      <c r="GO23" s="31">
        <f>(GL23-$B23)/$B23</f>
        <v>6.8327466835130927E-8</v>
      </c>
      <c r="GP23" s="32">
        <f>(GM23-$B23)/$B23</f>
        <v>6.8327466954517984E-8</v>
      </c>
      <c r="GQ23" s="95">
        <v>476.12713253255862</v>
      </c>
      <c r="GR23" s="95">
        <v>476.12713253255868</v>
      </c>
      <c r="GS23" s="95">
        <v>20.00188987441361</v>
      </c>
      <c r="GT23" s="31">
        <f>(GQ23-$B23)/$B23</f>
        <v>6.8327466835130927E-8</v>
      </c>
      <c r="GU23" s="32">
        <f>(GR23-$B23)/$B23</f>
        <v>6.8327466954517984E-8</v>
      </c>
      <c r="GV23" s="92">
        <v>476.12713253255862</v>
      </c>
      <c r="GW23" s="92">
        <v>476.12713253255868</v>
      </c>
      <c r="GX23" s="92">
        <v>20.935391568019991</v>
      </c>
      <c r="GY23" s="31">
        <f>(GV23-$B23)/$B23</f>
        <v>6.8327466835130927E-8</v>
      </c>
      <c r="GZ23" s="32">
        <f>(GW23-$B23)/$B23</f>
        <v>6.8327466954517984E-8</v>
      </c>
    </row>
    <row r="24" spans="1:208" x14ac:dyDescent="0.3">
      <c r="A24" s="28" t="s">
        <v>57</v>
      </c>
      <c r="B24" s="29">
        <f>MIN(C24,AI24,AN24,AS24,AX24,BB24,BG24,FH24,GG24,GL24,GQ24,GV24,D24,I24,N24,S24,X24,AC24)</f>
        <v>627.63117764001765</v>
      </c>
      <c r="C24" s="29">
        <v>627.63117764001765</v>
      </c>
      <c r="D24" s="55">
        <v>637.53229999999996</v>
      </c>
      <c r="E24" s="56">
        <v>660.69110000000001</v>
      </c>
      <c r="F24" s="56">
        <v>60.161430000000003</v>
      </c>
      <c r="G24" s="57">
        <f t="shared" si="0"/>
        <v>1.5775383238946058E-2</v>
      </c>
      <c r="H24" s="58">
        <f t="shared" si="1"/>
        <v>5.2674123813116411E-2</v>
      </c>
      <c r="I24" s="56">
        <v>637.55179999999996</v>
      </c>
      <c r="J24" s="56">
        <v>637.55179999999996</v>
      </c>
      <c r="K24" s="56">
        <v>60.001080000000002</v>
      </c>
      <c r="L24" s="57">
        <f t="shared" si="2"/>
        <v>1.5806452441201619E-2</v>
      </c>
      <c r="M24" s="57">
        <f t="shared" si="3"/>
        <v>1.5806452441201619E-2</v>
      </c>
      <c r="N24" s="55">
        <v>637.55179999999996</v>
      </c>
      <c r="O24" s="56">
        <v>637.55179999999996</v>
      </c>
      <c r="P24" s="56">
        <v>60.000660000000003</v>
      </c>
      <c r="Q24" s="57">
        <f t="shared" si="4"/>
        <v>1.5806452441201619E-2</v>
      </c>
      <c r="R24" s="58">
        <f t="shared" si="5"/>
        <v>1.5806452441201619E-2</v>
      </c>
      <c r="S24" s="55">
        <v>637.55179999999996</v>
      </c>
      <c r="T24" s="56">
        <v>637.55179999999996</v>
      </c>
      <c r="U24" s="56">
        <v>60.042589999999997</v>
      </c>
      <c r="V24" s="57">
        <f t="shared" si="6"/>
        <v>1.5806452441201619E-2</v>
      </c>
      <c r="W24" s="58">
        <f t="shared" si="7"/>
        <v>1.5806452441201619E-2</v>
      </c>
      <c r="X24" s="55">
        <v>633.96</v>
      </c>
      <c r="Y24" s="56">
        <v>635.05470000000003</v>
      </c>
      <c r="Z24" s="56">
        <v>30.000800000000002</v>
      </c>
      <c r="AA24" s="57">
        <f t="shared" si="8"/>
        <v>1.0083664714967877E-2</v>
      </c>
      <c r="AB24" s="58">
        <f t="shared" si="9"/>
        <v>1.1827841930822923E-2</v>
      </c>
      <c r="AC24" s="55">
        <v>633.96</v>
      </c>
      <c r="AD24" s="56">
        <v>635.05470000000003</v>
      </c>
      <c r="AE24" s="56">
        <v>30.000610000000002</v>
      </c>
      <c r="AF24" s="57">
        <f t="shared" si="10"/>
        <v>1.0083664714967877E-2</v>
      </c>
      <c r="AG24" s="58">
        <f t="shared" si="11"/>
        <v>1.1827841930822923E-2</v>
      </c>
      <c r="AH24" s="29">
        <v>580.08420000000001</v>
      </c>
      <c r="AI24" s="30">
        <v>694.80960000000005</v>
      </c>
      <c r="AJ24" s="31">
        <v>0.16511799999999999</v>
      </c>
      <c r="AK24" s="30">
        <v>60.011719999999997</v>
      </c>
      <c r="AL24" s="31">
        <f t="shared" si="15"/>
        <v>0.10703487135961409</v>
      </c>
      <c r="AM24" s="29">
        <v>595.17330000000004</v>
      </c>
      <c r="AN24" s="30">
        <v>641.37630000000001</v>
      </c>
      <c r="AO24" s="31">
        <v>7.2037000000000004E-2</v>
      </c>
      <c r="AP24" s="30">
        <v>20.002369999999999</v>
      </c>
      <c r="AQ24" s="32">
        <f t="shared" si="16"/>
        <v>2.1899999314352058E-2</v>
      </c>
      <c r="AR24" s="29">
        <v>601.48239999999998</v>
      </c>
      <c r="AS24" s="30">
        <v>641.37630000000001</v>
      </c>
      <c r="AT24" s="31">
        <v>6.2199999999999998E-2</v>
      </c>
      <c r="AU24" s="30">
        <v>40.002800000000001</v>
      </c>
      <c r="AV24" s="32">
        <f t="shared" si="17"/>
        <v>2.1899999314352058E-2</v>
      </c>
      <c r="AW24" s="29">
        <v>601.48239999999998</v>
      </c>
      <c r="AX24" s="30">
        <v>641.37630000000001</v>
      </c>
      <c r="AY24" s="31">
        <v>6.2199999999999998E-2</v>
      </c>
      <c r="AZ24" s="30">
        <v>60.009059999999998</v>
      </c>
      <c r="BA24" s="32">
        <f t="shared" si="18"/>
        <v>2.1899999314352058E-2</v>
      </c>
      <c r="BB24" s="45">
        <v>637.55183195613859</v>
      </c>
      <c r="BC24" s="45">
        <v>637.5518319561387</v>
      </c>
      <c r="BD24" s="45">
        <v>45.000838602147986</v>
      </c>
      <c r="BE24" s="31">
        <f t="shared" si="19"/>
        <v>1.5806503356675175E-2</v>
      </c>
      <c r="BF24" s="32">
        <f t="shared" si="19"/>
        <v>1.5806503356675355E-2</v>
      </c>
      <c r="BG24" s="45">
        <v>638.70911866513302</v>
      </c>
      <c r="BH24" s="45">
        <v>638.70911866513313</v>
      </c>
      <c r="BI24" s="45">
        <v>30.001305228844281</v>
      </c>
      <c r="BJ24" s="31">
        <f t="shared" si="20"/>
        <v>1.7650399501774269E-2</v>
      </c>
      <c r="BK24" s="32">
        <f t="shared" si="20"/>
        <v>1.7650399501774449E-2</v>
      </c>
      <c r="FH24">
        <v>642.12821146336296</v>
      </c>
      <c r="FI24">
        <v>642.12821146336307</v>
      </c>
      <c r="FJ24">
        <v>20.001139855012301</v>
      </c>
      <c r="FK24" s="31">
        <f t="shared" si="13"/>
        <v>2.3098014151967737E-2</v>
      </c>
      <c r="FL24" s="32">
        <f t="shared" si="14"/>
        <v>2.3098014151967917E-2</v>
      </c>
      <c r="GG24" s="93">
        <v>637.55183195613859</v>
      </c>
      <c r="GH24" s="93">
        <v>637.5518319561387</v>
      </c>
      <c r="GI24" s="93">
        <v>30.001398206874729</v>
      </c>
      <c r="GJ24" s="31">
        <f>(GG24-$B24)/$B24</f>
        <v>1.5806503356675175E-2</v>
      </c>
      <c r="GK24" s="32">
        <f>(GH24-$B24)/$B24</f>
        <v>1.5806503356675355E-2</v>
      </c>
      <c r="GL24" s="94">
        <v>633.75009578290747</v>
      </c>
      <c r="GM24" s="94">
        <v>635.98459010145109</v>
      </c>
      <c r="GN24" s="94">
        <v>32.520425600931048</v>
      </c>
      <c r="GO24" s="31">
        <f>(GL24-$B24)/$B24</f>
        <v>9.7492259162424207E-3</v>
      </c>
      <c r="GP24" s="32">
        <f>(GM24-$B24)/$B24</f>
        <v>1.3309428784024803E-2</v>
      </c>
      <c r="GQ24" s="95">
        <v>637.55183195613859</v>
      </c>
      <c r="GR24" s="95">
        <v>637.5518319561387</v>
      </c>
      <c r="GS24" s="95">
        <v>20.00144215887412</v>
      </c>
      <c r="GT24" s="31">
        <f>(GQ24-$B24)/$B24</f>
        <v>1.5806503356675175E-2</v>
      </c>
      <c r="GU24" s="32">
        <f>(GR24-$B24)/$B24</f>
        <v>1.5806503356675355E-2</v>
      </c>
      <c r="GV24" s="92">
        <v>634.20459542657022</v>
      </c>
      <c r="GW24" s="92">
        <v>638.09274974439654</v>
      </c>
      <c r="GX24" s="92">
        <v>21.44579440336674</v>
      </c>
      <c r="GY24" s="31">
        <f>(GV24-$B24)/$B24</f>
        <v>1.0473376754911303E-2</v>
      </c>
      <c r="GZ24" s="32">
        <f>(GW24-$B24)/$B24</f>
        <v>1.6668343570368643E-2</v>
      </c>
    </row>
    <row r="25" spans="1:208" x14ac:dyDescent="0.3">
      <c r="A25" s="28" t="s">
        <v>28</v>
      </c>
      <c r="B25" s="29">
        <f>MIN(C25,AI25,AN25,AS25,AX25,BB25,BG25,FH25,GG25,GL25,GQ25,GV25,D25,I25,N25,S25,X25,AC25)</f>
        <v>698.90009999999995</v>
      </c>
      <c r="C25" s="29">
        <v>698.90010102977385</v>
      </c>
      <c r="D25" s="55">
        <v>725.73810000000003</v>
      </c>
      <c r="E25" s="56">
        <v>737.51</v>
      </c>
      <c r="F25" s="56">
        <v>60.000610000000002</v>
      </c>
      <c r="G25" s="57">
        <f t="shared" si="0"/>
        <v>3.8400337902369852E-2</v>
      </c>
      <c r="H25" s="58">
        <f t="shared" si="1"/>
        <v>5.5243803799713352E-2</v>
      </c>
      <c r="I25" s="56">
        <v>698.90009999999995</v>
      </c>
      <c r="J25" s="56">
        <v>698.90009999999995</v>
      </c>
      <c r="K25" s="56">
        <v>60.00085</v>
      </c>
      <c r="L25" s="57">
        <f t="shared" si="2"/>
        <v>0</v>
      </c>
      <c r="M25" s="57">
        <f t="shared" si="3"/>
        <v>0</v>
      </c>
      <c r="N25" s="55">
        <v>698.90009999999995</v>
      </c>
      <c r="O25" s="56">
        <v>698.90009999999995</v>
      </c>
      <c r="P25" s="56">
        <v>60.059489999999997</v>
      </c>
      <c r="Q25" s="57">
        <f t="shared" si="4"/>
        <v>0</v>
      </c>
      <c r="R25" s="58">
        <f t="shared" si="5"/>
        <v>0</v>
      </c>
      <c r="S25" s="55">
        <v>698.90009999999995</v>
      </c>
      <c r="T25" s="56">
        <v>698.90009999999995</v>
      </c>
      <c r="U25" s="56">
        <v>60.026119999999999</v>
      </c>
      <c r="V25" s="57">
        <f t="shared" si="6"/>
        <v>0</v>
      </c>
      <c r="W25" s="58">
        <f t="shared" si="7"/>
        <v>0</v>
      </c>
      <c r="X25" s="55">
        <v>698.90009999999995</v>
      </c>
      <c r="Y25" s="56">
        <v>698.90009999999995</v>
      </c>
      <c r="Z25" s="56">
        <v>30.000730000000001</v>
      </c>
      <c r="AA25" s="57">
        <f t="shared" si="8"/>
        <v>0</v>
      </c>
      <c r="AB25" s="58">
        <f t="shared" si="9"/>
        <v>0</v>
      </c>
      <c r="AC25" s="55">
        <v>698.90009999999995</v>
      </c>
      <c r="AD25" s="56">
        <v>698.90009999999995</v>
      </c>
      <c r="AE25" s="56">
        <v>30.092790000000001</v>
      </c>
      <c r="AF25" s="57">
        <f t="shared" si="10"/>
        <v>0</v>
      </c>
      <c r="AG25" s="58">
        <f t="shared" si="11"/>
        <v>0</v>
      </c>
      <c r="AH25" s="29">
        <v>698.83259999999996</v>
      </c>
      <c r="AI25" s="30">
        <v>698.90009999999995</v>
      </c>
      <c r="AJ25" s="31">
        <v>9.6600000000000003E-5</v>
      </c>
      <c r="AK25" s="30">
        <v>5.4751250000000002</v>
      </c>
      <c r="AL25" s="31">
        <f t="shared" si="15"/>
        <v>0</v>
      </c>
      <c r="AM25" s="29">
        <v>698.83659999999998</v>
      </c>
      <c r="AN25" s="30">
        <v>698.90009999999995</v>
      </c>
      <c r="AO25" s="31">
        <v>9.0799999999999998E-5</v>
      </c>
      <c r="AP25" s="30">
        <v>7.4836099999999997</v>
      </c>
      <c r="AQ25" s="32">
        <f t="shared" si="16"/>
        <v>0</v>
      </c>
      <c r="AR25" s="29">
        <v>698.83659999999998</v>
      </c>
      <c r="AS25" s="30">
        <v>698.90009999999995</v>
      </c>
      <c r="AT25" s="31">
        <v>9.0799999999999998E-5</v>
      </c>
      <c r="AU25" s="30">
        <v>7.9620139999999999</v>
      </c>
      <c r="AV25" s="32">
        <f t="shared" si="17"/>
        <v>0</v>
      </c>
      <c r="AW25" s="29">
        <v>698.83659999999998</v>
      </c>
      <c r="AX25" s="30">
        <v>698.90009999999995</v>
      </c>
      <c r="AY25" s="31">
        <v>9.0799999999999998E-5</v>
      </c>
      <c r="AZ25" s="30">
        <v>8.6537089999999992</v>
      </c>
      <c r="BA25" s="32">
        <f t="shared" si="18"/>
        <v>0</v>
      </c>
      <c r="BB25" s="45">
        <v>698.9001010303266</v>
      </c>
      <c r="BC25" s="45">
        <v>698.90010103032648</v>
      </c>
      <c r="BD25" s="45">
        <v>45.001150150969622</v>
      </c>
      <c r="BE25" s="31">
        <f t="shared" si="19"/>
        <v>1.4742116127305035E-9</v>
      </c>
      <c r="BF25" s="32">
        <f t="shared" si="19"/>
        <v>1.4742114500651416E-9</v>
      </c>
      <c r="BG25" s="45">
        <v>698.9001010303266</v>
      </c>
      <c r="BH25" s="45">
        <v>698.90010103032648</v>
      </c>
      <c r="BI25" s="45">
        <v>30.00124757066369</v>
      </c>
      <c r="BJ25" s="31">
        <f t="shared" si="20"/>
        <v>1.4742116127305035E-9</v>
      </c>
      <c r="BK25" s="32">
        <f t="shared" si="20"/>
        <v>1.4742114500651416E-9</v>
      </c>
      <c r="FH25">
        <v>698.9001010303266</v>
      </c>
      <c r="FI25">
        <v>698.90010103032648</v>
      </c>
      <c r="FJ25">
        <v>20.001289031375201</v>
      </c>
      <c r="FK25" s="31">
        <f t="shared" si="13"/>
        <v>1.4742116127305035E-9</v>
      </c>
      <c r="FL25" s="32">
        <f t="shared" si="14"/>
        <v>1.4742114500651416E-9</v>
      </c>
      <c r="GG25" s="93">
        <v>698.9001010303266</v>
      </c>
      <c r="GH25" s="93">
        <v>698.90010103032648</v>
      </c>
      <c r="GI25" s="93">
        <v>30.001629525702452</v>
      </c>
      <c r="GJ25" s="31">
        <f>(GG25-$B25)/$B25</f>
        <v>1.4742116127305035E-9</v>
      </c>
      <c r="GK25" s="32">
        <f>(GH25-$B25)/$B25</f>
        <v>1.4742114500651416E-9</v>
      </c>
      <c r="GL25" s="94">
        <v>698.9001010303266</v>
      </c>
      <c r="GM25" s="94">
        <v>698.90010103032648</v>
      </c>
      <c r="GN25" s="94">
        <v>30.301730016712099</v>
      </c>
      <c r="GO25" s="31">
        <f>(GL25-$B25)/$B25</f>
        <v>1.4742116127305035E-9</v>
      </c>
      <c r="GP25" s="32">
        <f>(GM25-$B25)/$B25</f>
        <v>1.4742114500651416E-9</v>
      </c>
      <c r="GQ25" s="95">
        <v>698.9001010303266</v>
      </c>
      <c r="GR25" s="95">
        <v>698.90010103032648</v>
      </c>
      <c r="GS25" s="95">
        <v>20.001436622533951</v>
      </c>
      <c r="GT25" s="31">
        <f>(GQ25-$B25)/$B25</f>
        <v>1.4742116127305035E-9</v>
      </c>
      <c r="GU25" s="32">
        <f>(GR25-$B25)/$B25</f>
        <v>1.4742114500651416E-9</v>
      </c>
      <c r="GV25" s="92">
        <v>698.9001010303266</v>
      </c>
      <c r="GW25" s="92">
        <v>698.90010103032648</v>
      </c>
      <c r="GX25" s="92">
        <v>20.54670853875577</v>
      </c>
      <c r="GY25" s="31">
        <f>(GV25-$B25)/$B25</f>
        <v>1.4742116127305035E-9</v>
      </c>
      <c r="GZ25" s="32">
        <f>(GW25-$B25)/$B25</f>
        <v>1.4742114500651416E-9</v>
      </c>
    </row>
    <row r="26" spans="1:208" x14ac:dyDescent="0.3">
      <c r="A26" s="28" t="s">
        <v>24</v>
      </c>
      <c r="B26" s="29">
        <f>MIN(C26,AI26,AN26,AS26,AX26,BB26,BG26,FH26,GG26,GL26,GQ26,GV26,D26,I26,N26,S26,X26,AC26)</f>
        <v>808.53150000000005</v>
      </c>
      <c r="C26" s="29">
        <v>808.53154377141402</v>
      </c>
      <c r="D26" s="55">
        <v>814.15329999999994</v>
      </c>
      <c r="E26" s="56">
        <v>820.16359999999997</v>
      </c>
      <c r="F26" s="56">
        <v>60.000630000000001</v>
      </c>
      <c r="G26" s="57">
        <f t="shared" si="0"/>
        <v>6.9530995391025498E-3</v>
      </c>
      <c r="H26" s="58">
        <f t="shared" si="1"/>
        <v>1.4386699837915929E-2</v>
      </c>
      <c r="I26" s="56">
        <v>808.53150000000005</v>
      </c>
      <c r="J26" s="56">
        <v>808.53150000000005</v>
      </c>
      <c r="K26" s="56">
        <v>60.000779999999999</v>
      </c>
      <c r="L26" s="57">
        <f t="shared" si="2"/>
        <v>0</v>
      </c>
      <c r="M26" s="57">
        <f t="shared" si="3"/>
        <v>0</v>
      </c>
      <c r="N26" s="55">
        <v>808.53150000000005</v>
      </c>
      <c r="O26" s="56">
        <v>808.53150000000005</v>
      </c>
      <c r="P26" s="56">
        <v>60.000790000000002</v>
      </c>
      <c r="Q26" s="57">
        <f t="shared" si="4"/>
        <v>0</v>
      </c>
      <c r="R26" s="58">
        <f t="shared" si="5"/>
        <v>0</v>
      </c>
      <c r="S26" s="55">
        <v>808.53150000000005</v>
      </c>
      <c r="T26" s="56">
        <v>808.53150000000005</v>
      </c>
      <c r="U26" s="56">
        <v>60.000660000000003</v>
      </c>
      <c r="V26" s="57">
        <f t="shared" si="6"/>
        <v>0</v>
      </c>
      <c r="W26" s="58">
        <f t="shared" si="7"/>
        <v>0</v>
      </c>
      <c r="X26" s="55">
        <v>808.53150000000005</v>
      </c>
      <c r="Y26" s="56">
        <v>808.53150000000005</v>
      </c>
      <c r="Z26" s="56">
        <v>30.00067</v>
      </c>
      <c r="AA26" s="57">
        <f t="shared" si="8"/>
        <v>0</v>
      </c>
      <c r="AB26" s="58">
        <f t="shared" si="9"/>
        <v>0</v>
      </c>
      <c r="AC26" s="55">
        <v>808.53150000000005</v>
      </c>
      <c r="AD26" s="56">
        <v>808.53150000000005</v>
      </c>
      <c r="AE26" s="56">
        <v>30.000699999999998</v>
      </c>
      <c r="AF26" s="57">
        <f t="shared" si="10"/>
        <v>0</v>
      </c>
      <c r="AG26" s="58">
        <f t="shared" si="11"/>
        <v>0</v>
      </c>
      <c r="AH26" s="29">
        <v>808.49339999999995</v>
      </c>
      <c r="AI26" s="30">
        <v>808.53150000000005</v>
      </c>
      <c r="AJ26" s="31">
        <v>4.71E-5</v>
      </c>
      <c r="AK26" s="30">
        <v>0.83757800000000004</v>
      </c>
      <c r="AL26" s="31">
        <f t="shared" si="15"/>
        <v>0</v>
      </c>
      <c r="AM26" s="29">
        <v>808.53150000000005</v>
      </c>
      <c r="AN26" s="30">
        <v>808.53150000000005</v>
      </c>
      <c r="AO26" s="31">
        <v>0</v>
      </c>
      <c r="AP26" s="30">
        <v>0.91292700000000004</v>
      </c>
      <c r="AQ26" s="32">
        <f t="shared" si="16"/>
        <v>0</v>
      </c>
      <c r="AR26" s="29">
        <v>808.53150000000005</v>
      </c>
      <c r="AS26" s="30">
        <v>808.53150000000005</v>
      </c>
      <c r="AT26" s="31">
        <v>0</v>
      </c>
      <c r="AU26" s="30">
        <v>0.97335099999999997</v>
      </c>
      <c r="AV26" s="32">
        <f t="shared" si="17"/>
        <v>0</v>
      </c>
      <c r="AW26" s="29">
        <v>808.53150000000005</v>
      </c>
      <c r="AX26" s="30">
        <v>808.53150000000005</v>
      </c>
      <c r="AY26" s="31">
        <v>0</v>
      </c>
      <c r="AZ26" s="30">
        <v>1.0245519999999999</v>
      </c>
      <c r="BA26" s="32">
        <f t="shared" si="18"/>
        <v>0</v>
      </c>
      <c r="BB26" s="45">
        <v>808.53154377190742</v>
      </c>
      <c r="BC26" s="45">
        <v>808.53154377190742</v>
      </c>
      <c r="BD26" s="45">
        <v>45.001439787633707</v>
      </c>
      <c r="BE26" s="31">
        <f t="shared" si="19"/>
        <v>5.4137541173834945E-8</v>
      </c>
      <c r="BF26" s="32">
        <f t="shared" si="19"/>
        <v>5.4137541173834945E-8</v>
      </c>
      <c r="BG26" s="45">
        <v>808.53154377190742</v>
      </c>
      <c r="BH26" s="45">
        <v>808.53154377190742</v>
      </c>
      <c r="BI26" s="45">
        <v>30.001289369352161</v>
      </c>
      <c r="BJ26" s="31">
        <f t="shared" si="20"/>
        <v>5.4137541173834945E-8</v>
      </c>
      <c r="BK26" s="32">
        <f t="shared" si="20"/>
        <v>5.4137541173834945E-8</v>
      </c>
      <c r="FH26">
        <v>808.53154377190742</v>
      </c>
      <c r="FI26">
        <v>808.53154377190742</v>
      </c>
      <c r="FJ26">
        <v>20.000762540660801</v>
      </c>
      <c r="FK26" s="31">
        <f t="shared" si="13"/>
        <v>5.4137541173834945E-8</v>
      </c>
      <c r="FL26" s="32">
        <f t="shared" si="14"/>
        <v>5.4137541173834945E-8</v>
      </c>
      <c r="GG26" s="93">
        <v>808.53154377190742</v>
      </c>
      <c r="GH26" s="93">
        <v>808.53154377190742</v>
      </c>
      <c r="GI26" s="93">
        <v>30.001063298713419</v>
      </c>
      <c r="GJ26" s="31">
        <f>(GG26-$B26)/$B26</f>
        <v>5.4137541173834945E-8</v>
      </c>
      <c r="GK26" s="32">
        <f>(GH26-$B26)/$B26</f>
        <v>5.4137541173834945E-8</v>
      </c>
      <c r="GL26" s="94">
        <v>808.53154377190742</v>
      </c>
      <c r="GM26" s="94">
        <v>808.53154377190742</v>
      </c>
      <c r="GN26" s="94">
        <v>30.14376806849614</v>
      </c>
      <c r="GO26" s="31">
        <f>(GL26-$B26)/$B26</f>
        <v>5.4137541173834945E-8</v>
      </c>
      <c r="GP26" s="32">
        <f>(GM26-$B26)/$B26</f>
        <v>5.4137541173834945E-8</v>
      </c>
      <c r="GQ26" s="95">
        <v>808.53154377190742</v>
      </c>
      <c r="GR26" s="95">
        <v>808.53154377190742</v>
      </c>
      <c r="GS26" s="95">
        <v>20.001776137575511</v>
      </c>
      <c r="GT26" s="31">
        <f>(GQ26-$B26)/$B26</f>
        <v>5.4137541173834945E-8</v>
      </c>
      <c r="GU26" s="32">
        <f>(GR26-$B26)/$B26</f>
        <v>5.4137541173834945E-8</v>
      </c>
      <c r="GV26" s="92">
        <v>808.53154377190742</v>
      </c>
      <c r="GW26" s="92">
        <v>808.53154377190742</v>
      </c>
      <c r="GX26" s="92">
        <v>20.251290926989171</v>
      </c>
      <c r="GY26" s="31">
        <f>(GV26-$B26)/$B26</f>
        <v>5.4137541173834945E-8</v>
      </c>
      <c r="GZ26" s="32">
        <f>(GW26-$B26)/$B26</f>
        <v>5.4137541173834945E-8</v>
      </c>
    </row>
    <row r="27" spans="1:208" x14ac:dyDescent="0.3">
      <c r="A27" s="28" t="s">
        <v>56</v>
      </c>
      <c r="B27" s="29">
        <f>MIN(C27,AI27,AN27,AS27,AX27,BB27,BG27,FH27,GG27,GL27,GQ27,GV27,D27,I27,N27,S27,X27,AC27)</f>
        <v>669.01730292358172</v>
      </c>
      <c r="C27" s="29">
        <v>669.01730292358172</v>
      </c>
      <c r="D27" s="55">
        <v>680.39750000000004</v>
      </c>
      <c r="E27" s="56">
        <v>698.41520000000003</v>
      </c>
      <c r="F27" s="56">
        <v>60.00103</v>
      </c>
      <c r="G27" s="57">
        <f t="shared" si="0"/>
        <v>1.7010318009246184E-2</v>
      </c>
      <c r="H27" s="58">
        <f t="shared" si="1"/>
        <v>4.3941908449827149E-2</v>
      </c>
      <c r="I27" s="56">
        <v>678.08799999999997</v>
      </c>
      <c r="J27" s="56">
        <v>678.08799999999997</v>
      </c>
      <c r="K27" s="56">
        <v>60.000630000000001</v>
      </c>
      <c r="L27" s="57">
        <f t="shared" si="2"/>
        <v>1.3558239879267128E-2</v>
      </c>
      <c r="M27" s="57">
        <f t="shared" si="3"/>
        <v>1.3558239879267128E-2</v>
      </c>
      <c r="N27" s="55">
        <v>678.08799999999997</v>
      </c>
      <c r="O27" s="56">
        <v>678.10770000000002</v>
      </c>
      <c r="P27" s="56">
        <v>60.039709999999999</v>
      </c>
      <c r="Q27" s="57">
        <f t="shared" si="4"/>
        <v>1.3558239879267128E-2</v>
      </c>
      <c r="R27" s="58">
        <f t="shared" si="5"/>
        <v>1.3587686053400395E-2</v>
      </c>
      <c r="S27" s="55">
        <v>686.88509999999997</v>
      </c>
      <c r="T27" s="56">
        <v>686.88509999999997</v>
      </c>
      <c r="U27" s="56">
        <v>60.000790000000002</v>
      </c>
      <c r="V27" s="57">
        <f t="shared" si="6"/>
        <v>2.6707526095867188E-2</v>
      </c>
      <c r="W27" s="58">
        <f t="shared" si="7"/>
        <v>2.6707526095867188E-2</v>
      </c>
      <c r="X27" s="55">
        <v>678.37840000000006</v>
      </c>
      <c r="Y27" s="56">
        <v>686.29769999999996</v>
      </c>
      <c r="Z27" s="56">
        <v>30.00075</v>
      </c>
      <c r="AA27" s="57">
        <f t="shared" si="8"/>
        <v>1.3992309370042706E-2</v>
      </c>
      <c r="AB27" s="58">
        <f t="shared" si="9"/>
        <v>2.5829521898616856E-2</v>
      </c>
      <c r="AC27" s="55">
        <v>678.37840000000006</v>
      </c>
      <c r="AD27" s="56">
        <v>686.29769999999996</v>
      </c>
      <c r="AE27" s="56">
        <v>30.000530000000001</v>
      </c>
      <c r="AF27" s="57">
        <f t="shared" si="10"/>
        <v>1.3992309370042706E-2</v>
      </c>
      <c r="AG27" s="58">
        <f t="shared" si="11"/>
        <v>2.5829521898616856E-2</v>
      </c>
      <c r="AH27" s="29">
        <v>611.85270000000003</v>
      </c>
      <c r="AI27" s="30">
        <v>711.24019999999996</v>
      </c>
      <c r="AJ27" s="31">
        <v>0.139738</v>
      </c>
      <c r="AK27" s="30">
        <v>60.011220000000002</v>
      </c>
      <c r="AL27" s="31">
        <f t="shared" si="15"/>
        <v>6.3111816229424383E-2</v>
      </c>
      <c r="AM27" s="29">
        <v>627.18259999999998</v>
      </c>
      <c r="AN27" s="30">
        <v>681.56010000000003</v>
      </c>
      <c r="AO27" s="31">
        <v>7.9783999999999994E-2</v>
      </c>
      <c r="AP27" s="30">
        <v>20.008179999999999</v>
      </c>
      <c r="AQ27" s="32">
        <f t="shared" si="16"/>
        <v>1.8748090701999388E-2</v>
      </c>
      <c r="AR27" s="29">
        <v>630.4914</v>
      </c>
      <c r="AS27" s="30">
        <v>681.56010000000003</v>
      </c>
      <c r="AT27" s="31">
        <v>7.4928999999999996E-2</v>
      </c>
      <c r="AU27" s="30">
        <v>40.014299999999999</v>
      </c>
      <c r="AV27" s="32">
        <f t="shared" si="17"/>
        <v>1.8748090701999388E-2</v>
      </c>
      <c r="AW27" s="29">
        <v>634.7627</v>
      </c>
      <c r="AX27" s="30">
        <v>681.56010000000003</v>
      </c>
      <c r="AY27" s="31">
        <v>6.8662000000000001E-2</v>
      </c>
      <c r="AZ27" s="30">
        <v>60.006019999999999</v>
      </c>
      <c r="BA27" s="32">
        <f t="shared" si="18"/>
        <v>1.8748090701999388E-2</v>
      </c>
      <c r="BB27" s="45">
        <v>685.55934587599791</v>
      </c>
      <c r="BC27" s="45">
        <v>685.55934587599779</v>
      </c>
      <c r="BD27" s="45">
        <v>45.000782772339882</v>
      </c>
      <c r="BE27" s="31">
        <f t="shared" si="19"/>
        <v>2.4725882096214919E-2</v>
      </c>
      <c r="BF27" s="32">
        <f t="shared" si="19"/>
        <v>2.4725882096214749E-2</v>
      </c>
      <c r="BG27" s="45">
        <v>678.08799188777562</v>
      </c>
      <c r="BH27" s="45">
        <v>678.0879918877755</v>
      </c>
      <c r="BI27" s="45">
        <v>30.001977054961021</v>
      </c>
      <c r="BJ27" s="31">
        <f t="shared" si="20"/>
        <v>1.3558227753684851E-2</v>
      </c>
      <c r="BK27" s="32">
        <f t="shared" si="20"/>
        <v>1.3558227753684681E-2</v>
      </c>
      <c r="FH27">
        <v>669.63734459640409</v>
      </c>
      <c r="FI27">
        <v>670.64474924224328</v>
      </c>
      <c r="FJ27">
        <v>20.001486886572089</v>
      </c>
      <c r="FK27" s="31">
        <f t="shared" si="13"/>
        <v>9.2679467349021801E-4</v>
      </c>
      <c r="FL27" s="32">
        <f t="shared" si="14"/>
        <v>2.4325922686149856E-3</v>
      </c>
      <c r="GG27" s="93">
        <v>678.08799188777562</v>
      </c>
      <c r="GH27" s="93">
        <v>678.0879918877755</v>
      </c>
      <c r="GI27" s="93">
        <v>30.001039336901162</v>
      </c>
      <c r="GJ27" s="31">
        <f>(GG27-$B27)/$B27</f>
        <v>1.3558227753684851E-2</v>
      </c>
      <c r="GK27" s="32">
        <f>(GH27-$B27)/$B27</f>
        <v>1.3558227753684681E-2</v>
      </c>
      <c r="GL27" s="94">
        <v>673.76207786777854</v>
      </c>
      <c r="GM27" s="94">
        <v>678.78159364385306</v>
      </c>
      <c r="GN27" s="94">
        <v>32.021737999748439</v>
      </c>
      <c r="GO27" s="31">
        <f>(GL27-$B27)/$B27</f>
        <v>7.0921557984559187E-3</v>
      </c>
      <c r="GP27" s="32">
        <f>(GM27-$B27)/$B27</f>
        <v>1.4594974864778133E-2</v>
      </c>
      <c r="GQ27" s="95">
        <v>678.08799188777562</v>
      </c>
      <c r="GR27" s="95">
        <v>678.0879918877755</v>
      </c>
      <c r="GS27" s="95">
        <v>20.001577292662109</v>
      </c>
      <c r="GT27" s="31">
        <f>(GQ27-$B27)/$B27</f>
        <v>1.3558227753684851E-2</v>
      </c>
      <c r="GU27" s="32">
        <f>(GR27-$B27)/$B27</f>
        <v>1.3558227753684681E-2</v>
      </c>
      <c r="GV27" s="92">
        <v>672.85983226204007</v>
      </c>
      <c r="GW27" s="92">
        <v>679.56303904331037</v>
      </c>
      <c r="GX27" s="92">
        <v>21.671639897394929</v>
      </c>
      <c r="GY27" s="31">
        <f>(GV27-$B27)/$B27</f>
        <v>5.7435425386856698E-3</v>
      </c>
      <c r="GZ27" s="32">
        <f>(GW27-$B27)/$B27</f>
        <v>1.5763024474321E-2</v>
      </c>
    </row>
    <row r="28" spans="1:208" x14ac:dyDescent="0.3">
      <c r="A28" s="28" t="s">
        <v>23</v>
      </c>
      <c r="B28" s="29">
        <f>MIN(C28,AI28,AN28,AS28,AX28,BB28,BG28,FH28,GG28,GL28,GQ28,GV28,D28,I28,N28,S28,X28,AC28)</f>
        <v>555.61490000000003</v>
      </c>
      <c r="C28" s="29">
        <v>555.61494950814529</v>
      </c>
      <c r="D28" s="55">
        <v>566.85590000000002</v>
      </c>
      <c r="E28" s="56">
        <v>572.4117</v>
      </c>
      <c r="F28" s="56">
        <v>60.702620000000003</v>
      </c>
      <c r="G28" s="57">
        <f t="shared" si="0"/>
        <v>2.0231638856337338E-2</v>
      </c>
      <c r="H28" s="58">
        <f t="shared" si="1"/>
        <v>3.0231010723434454E-2</v>
      </c>
      <c r="I28" s="56">
        <v>562.34709999999995</v>
      </c>
      <c r="J28" s="56">
        <v>562.34709999999995</v>
      </c>
      <c r="K28" s="56">
        <v>60.000889999999998</v>
      </c>
      <c r="L28" s="57">
        <f t="shared" si="2"/>
        <v>1.2116665697770021E-2</v>
      </c>
      <c r="M28" s="57">
        <f t="shared" si="3"/>
        <v>1.2116665697770021E-2</v>
      </c>
      <c r="N28" s="55">
        <v>562.34709999999995</v>
      </c>
      <c r="O28" s="56">
        <v>562.34709999999995</v>
      </c>
      <c r="P28" s="56">
        <v>60.001040000000003</v>
      </c>
      <c r="Q28" s="57">
        <f t="shared" si="4"/>
        <v>1.2116665697770021E-2</v>
      </c>
      <c r="R28" s="58">
        <f t="shared" si="5"/>
        <v>1.2116665697770021E-2</v>
      </c>
      <c r="S28" s="55">
        <v>562.34709999999995</v>
      </c>
      <c r="T28" s="56">
        <v>562.34709999999995</v>
      </c>
      <c r="U28" s="56">
        <v>60.000720000000001</v>
      </c>
      <c r="V28" s="57">
        <f t="shared" si="6"/>
        <v>1.2116665697770021E-2</v>
      </c>
      <c r="W28" s="58">
        <f t="shared" si="7"/>
        <v>1.2116665697770021E-2</v>
      </c>
      <c r="X28" s="55">
        <v>555.61490000000003</v>
      </c>
      <c r="Y28" s="56">
        <v>558.13369999999998</v>
      </c>
      <c r="Z28" s="56">
        <v>30.015440000000002</v>
      </c>
      <c r="AA28" s="57">
        <f t="shared" si="8"/>
        <v>0</v>
      </c>
      <c r="AB28" s="58">
        <f t="shared" si="9"/>
        <v>4.5333557469390074E-3</v>
      </c>
      <c r="AC28" s="55">
        <v>555.61490000000003</v>
      </c>
      <c r="AD28" s="56">
        <v>558.13369999999998</v>
      </c>
      <c r="AE28" s="56">
        <v>30.000630000000001</v>
      </c>
      <c r="AF28" s="57">
        <f t="shared" si="10"/>
        <v>0</v>
      </c>
      <c r="AG28" s="58">
        <f t="shared" si="11"/>
        <v>4.5333557469390074E-3</v>
      </c>
      <c r="AH28" s="29">
        <v>525.24609999999996</v>
      </c>
      <c r="AI28" s="30">
        <v>574.8261</v>
      </c>
      <c r="AJ28" s="31">
        <v>8.6251999999999995E-2</v>
      </c>
      <c r="AK28" s="30">
        <v>60.004159999999999</v>
      </c>
      <c r="AL28" s="31">
        <f t="shared" si="15"/>
        <v>3.4576466541843931E-2</v>
      </c>
      <c r="AM28" s="29">
        <v>522.09609999999998</v>
      </c>
      <c r="AN28" s="30">
        <v>562.34709999999995</v>
      </c>
      <c r="AO28" s="31">
        <v>7.1577000000000002E-2</v>
      </c>
      <c r="AP28" s="30">
        <v>20.003270000000001</v>
      </c>
      <c r="AQ28" s="32">
        <f t="shared" si="16"/>
        <v>1.2116665697770021E-2</v>
      </c>
      <c r="AR28" s="29">
        <v>522.56169999999997</v>
      </c>
      <c r="AS28" s="30">
        <v>562.34709999999995</v>
      </c>
      <c r="AT28" s="31">
        <v>7.0749000000000006E-2</v>
      </c>
      <c r="AU28" s="30">
        <v>40.00873</v>
      </c>
      <c r="AV28" s="32">
        <f t="shared" si="17"/>
        <v>1.2116665697770021E-2</v>
      </c>
      <c r="AW28" s="29">
        <v>524.17679999999996</v>
      </c>
      <c r="AX28" s="30">
        <v>562.34709999999995</v>
      </c>
      <c r="AY28" s="31">
        <v>6.7877000000000007E-2</v>
      </c>
      <c r="AZ28" s="30">
        <v>60.01285</v>
      </c>
      <c r="BA28" s="32">
        <f t="shared" si="18"/>
        <v>1.2116665697770021E-2</v>
      </c>
      <c r="BB28" s="45">
        <v>562.34712008361748</v>
      </c>
      <c r="BC28" s="45">
        <v>562.34712008361748</v>
      </c>
      <c r="BD28" s="45">
        <v>45.001023405976603</v>
      </c>
      <c r="BE28" s="31">
        <f t="shared" si="19"/>
        <v>1.2116701844420387E-2</v>
      </c>
      <c r="BF28" s="32">
        <f t="shared" si="19"/>
        <v>1.2116701844420387E-2</v>
      </c>
      <c r="BG28" s="45">
        <v>562.34712008361748</v>
      </c>
      <c r="BH28" s="45">
        <v>562.34712008361748</v>
      </c>
      <c r="BI28" s="45">
        <v>30.001774335652591</v>
      </c>
      <c r="BJ28" s="31">
        <f t="shared" si="20"/>
        <v>1.2116701844420387E-2</v>
      </c>
      <c r="BK28" s="32">
        <f t="shared" si="20"/>
        <v>1.2116701844420387E-2</v>
      </c>
      <c r="FH28">
        <v>558.26162035395964</v>
      </c>
      <c r="FI28">
        <v>558.26162035395976</v>
      </c>
      <c r="FJ28">
        <v>20.001503327954559</v>
      </c>
      <c r="FK28" s="31">
        <f t="shared" si="13"/>
        <v>4.7635877906794947E-3</v>
      </c>
      <c r="FL28" s="32">
        <f t="shared" si="14"/>
        <v>4.7635877906796993E-3</v>
      </c>
      <c r="GG28" s="93">
        <v>561.04895391253683</v>
      </c>
      <c r="GH28" s="93">
        <v>561.04895391253672</v>
      </c>
      <c r="GI28" s="93">
        <v>30.001328352186832</v>
      </c>
      <c r="GJ28" s="31">
        <f>(GG28-$B28)/$B28</f>
        <v>9.7802523160138363E-3</v>
      </c>
      <c r="GK28" s="32">
        <f>(GH28-$B28)/$B28</f>
        <v>9.7802523160136316E-3</v>
      </c>
      <c r="GL28" s="94">
        <v>560.63013483347413</v>
      </c>
      <c r="GM28" s="94">
        <v>561.35463994804854</v>
      </c>
      <c r="GN28" s="94">
        <v>32.158845625072708</v>
      </c>
      <c r="GO28" s="31">
        <f>(GL28-$B28)/$B28</f>
        <v>9.0264584939570482E-3</v>
      </c>
      <c r="GP28" s="32">
        <f>(GM28-$B28)/$B28</f>
        <v>1.0330428410124546E-2</v>
      </c>
      <c r="GQ28" s="95">
        <v>561.04895391253683</v>
      </c>
      <c r="GR28" s="95">
        <v>561.04895391253672</v>
      </c>
      <c r="GS28" s="95">
        <v>20.002005979791289</v>
      </c>
      <c r="GT28" s="31">
        <f>(GQ28-$B28)/$B28</f>
        <v>9.7802523160138363E-3</v>
      </c>
      <c r="GU28" s="32">
        <f>(GR28-$B28)/$B28</f>
        <v>9.7802523160136316E-3</v>
      </c>
      <c r="GV28" s="92">
        <v>561.04895391253683</v>
      </c>
      <c r="GW28" s="92">
        <v>561.17877052964491</v>
      </c>
      <c r="GX28" s="92">
        <v>21.947964090667661</v>
      </c>
      <c r="GY28" s="31">
        <f>(GV28-$B28)/$B28</f>
        <v>9.7802523160138363E-3</v>
      </c>
      <c r="GZ28" s="32">
        <f>(GW28-$B28)/$B28</f>
        <v>1.0013897268854512E-2</v>
      </c>
    </row>
    <row r="29" spans="1:208" x14ac:dyDescent="0.3">
      <c r="A29" s="28" t="s">
        <v>15</v>
      </c>
      <c r="B29" s="29">
        <f>MIN(C29,AI29,AN29,AS29,AX29,BB29,BG29,FH29,GG29,GL29,GQ29,GV29,D29,I29,N29,S29,X29,AC29)</f>
        <v>458.32817085067057</v>
      </c>
      <c r="C29" s="29">
        <v>458.32817162322209</v>
      </c>
      <c r="D29" s="55">
        <v>468.36689999999999</v>
      </c>
      <c r="E29" s="56">
        <v>469.99540000000002</v>
      </c>
      <c r="F29" s="56">
        <v>60.000920000000001</v>
      </c>
      <c r="G29" s="57">
        <f t="shared" si="0"/>
        <v>2.1902928486148332E-2</v>
      </c>
      <c r="H29" s="58">
        <f t="shared" si="1"/>
        <v>2.5456059416279656E-2</v>
      </c>
      <c r="I29" s="56">
        <v>458.32819999999998</v>
      </c>
      <c r="J29" s="56">
        <v>458.32819999999998</v>
      </c>
      <c r="K29" s="56">
        <v>60.00112</v>
      </c>
      <c r="L29" s="57">
        <f t="shared" si="2"/>
        <v>6.3599253244714969E-8</v>
      </c>
      <c r="M29" s="57">
        <f t="shared" si="3"/>
        <v>6.3599253244714969E-8</v>
      </c>
      <c r="N29" s="55">
        <v>458.32819999999998</v>
      </c>
      <c r="O29" s="56">
        <v>458.32819999999998</v>
      </c>
      <c r="P29" s="56">
        <v>60.001049999999999</v>
      </c>
      <c r="Q29" s="57">
        <f t="shared" si="4"/>
        <v>6.3599253244714969E-8</v>
      </c>
      <c r="R29" s="58">
        <f t="shared" si="5"/>
        <v>6.3599253244714969E-8</v>
      </c>
      <c r="S29" s="55">
        <v>458.32819999999998</v>
      </c>
      <c r="T29" s="56">
        <v>459.0197</v>
      </c>
      <c r="U29" s="56">
        <v>60.00056</v>
      </c>
      <c r="V29" s="57">
        <f t="shared" si="6"/>
        <v>6.3599253244714969E-8</v>
      </c>
      <c r="W29" s="58">
        <f t="shared" si="7"/>
        <v>1.5088078658702731E-3</v>
      </c>
      <c r="X29" s="55">
        <v>458.32819999999998</v>
      </c>
      <c r="Y29" s="56">
        <v>458.32819999999998</v>
      </c>
      <c r="Z29" s="56">
        <v>30.00085</v>
      </c>
      <c r="AA29" s="57">
        <f t="shared" si="8"/>
        <v>6.3599253244714969E-8</v>
      </c>
      <c r="AB29" s="58">
        <f t="shared" si="9"/>
        <v>6.3599253244714969E-8</v>
      </c>
      <c r="AC29" s="55">
        <v>458.32819999999998</v>
      </c>
      <c r="AD29" s="56">
        <v>458.32819999999998</v>
      </c>
      <c r="AE29" s="56">
        <v>30.000730000000001</v>
      </c>
      <c r="AF29" s="57">
        <f t="shared" si="10"/>
        <v>6.3599253244714969E-8</v>
      </c>
      <c r="AG29" s="58">
        <f t="shared" si="11"/>
        <v>6.3599253244714969E-8</v>
      </c>
      <c r="AH29" s="29">
        <v>438.92849999999999</v>
      </c>
      <c r="AI29" s="30">
        <v>459.48070000000001</v>
      </c>
      <c r="AJ29" s="31">
        <v>4.4728999999999998E-2</v>
      </c>
      <c r="AK29" s="30">
        <v>60.003880000000002</v>
      </c>
      <c r="AL29" s="31">
        <f t="shared" si="15"/>
        <v>2.5146373769482921E-3</v>
      </c>
      <c r="AM29" s="29">
        <v>447.1884</v>
      </c>
      <c r="AN29" s="30">
        <v>458.32819999999998</v>
      </c>
      <c r="AO29" s="31">
        <v>2.4305E-2</v>
      </c>
      <c r="AP29" s="30">
        <v>20.010940000000002</v>
      </c>
      <c r="AQ29" s="32">
        <f t="shared" si="16"/>
        <v>6.3599253244714969E-8</v>
      </c>
      <c r="AR29" s="29">
        <v>448.613</v>
      </c>
      <c r="AS29" s="30">
        <v>458.32819999999998</v>
      </c>
      <c r="AT29" s="31">
        <v>2.1197000000000001E-2</v>
      </c>
      <c r="AU29" s="30">
        <v>40.029110000000003</v>
      </c>
      <c r="AV29" s="32">
        <f t="shared" si="17"/>
        <v>6.3599253244714969E-8</v>
      </c>
      <c r="AW29" s="29">
        <v>449.88150000000002</v>
      </c>
      <c r="AX29" s="30">
        <v>458.32819999999998</v>
      </c>
      <c r="AY29" s="31">
        <v>1.8429000000000001E-2</v>
      </c>
      <c r="AZ29" s="30">
        <v>60.003360000000001</v>
      </c>
      <c r="BA29" s="32">
        <f t="shared" si="18"/>
        <v>6.3599253244714969E-8</v>
      </c>
      <c r="BB29" s="45">
        <v>458.32817186249002</v>
      </c>
      <c r="BC29" s="45">
        <v>458.32817186249002</v>
      </c>
      <c r="BD29" s="45">
        <v>45.001040289737283</v>
      </c>
      <c r="BE29" s="31">
        <f t="shared" si="19"/>
        <v>2.2076309376336259E-9</v>
      </c>
      <c r="BF29" s="32">
        <f t="shared" si="19"/>
        <v>2.2076309376336259E-9</v>
      </c>
      <c r="BG29" s="45">
        <v>458.32817186249002</v>
      </c>
      <c r="BH29" s="45">
        <v>458.32817186249002</v>
      </c>
      <c r="BI29" s="45">
        <v>30.001827683486049</v>
      </c>
      <c r="BJ29" s="31">
        <f t="shared" si="20"/>
        <v>2.2076309376336259E-9</v>
      </c>
      <c r="BK29" s="32">
        <f t="shared" si="20"/>
        <v>2.2076309376336259E-9</v>
      </c>
      <c r="FH29">
        <v>458.32817085067057</v>
      </c>
      <c r="FI29">
        <v>458.32817085067052</v>
      </c>
      <c r="FJ29">
        <v>20.001506827678529</v>
      </c>
      <c r="FK29" s="31">
        <f t="shared" si="13"/>
        <v>0</v>
      </c>
      <c r="FL29" s="32">
        <f t="shared" si="14"/>
        <v>-1.2402340173702384E-16</v>
      </c>
      <c r="GG29" s="93">
        <v>458.32817186249002</v>
      </c>
      <c r="GH29" s="93">
        <v>458.32817186249002</v>
      </c>
      <c r="GI29" s="93">
        <v>30.001402902510019</v>
      </c>
      <c r="GJ29" s="31">
        <f>(GG29-$B29)/$B29</f>
        <v>2.2076309376336259E-9</v>
      </c>
      <c r="GK29" s="32">
        <f>(GH29-$B29)/$B29</f>
        <v>2.2076309376336259E-9</v>
      </c>
      <c r="GL29" s="94">
        <v>458.32817186249002</v>
      </c>
      <c r="GM29" s="94">
        <v>458.32817186249002</v>
      </c>
      <c r="GN29" s="94">
        <v>30.96399516649544</v>
      </c>
      <c r="GO29" s="31">
        <f>(GL29-$B29)/$B29</f>
        <v>2.2076309376336259E-9</v>
      </c>
      <c r="GP29" s="32">
        <f>(GM29-$B29)/$B29</f>
        <v>2.2076309376336259E-9</v>
      </c>
      <c r="GQ29" s="95">
        <v>458.32817186249002</v>
      </c>
      <c r="GR29" s="95">
        <v>458.32817186249002</v>
      </c>
      <c r="GS29" s="95">
        <v>20.001171660423282</v>
      </c>
      <c r="GT29" s="31">
        <f>(GQ29-$B29)/$B29</f>
        <v>2.2076309376336259E-9</v>
      </c>
      <c r="GU29" s="32">
        <f>(GR29-$B29)/$B29</f>
        <v>2.2076309376336259E-9</v>
      </c>
      <c r="GV29" s="92">
        <v>458.32817186249002</v>
      </c>
      <c r="GW29" s="92">
        <v>458.32817186249002</v>
      </c>
      <c r="GX29" s="92">
        <v>21.05685115167871</v>
      </c>
      <c r="GY29" s="31">
        <f>(GV29-$B29)/$B29</f>
        <v>2.2076309376336259E-9</v>
      </c>
      <c r="GZ29" s="32">
        <f>(GW29-$B29)/$B29</f>
        <v>2.2076309376336259E-9</v>
      </c>
    </row>
    <row r="30" spans="1:208" x14ac:dyDescent="0.3">
      <c r="A30" s="28" t="s">
        <v>45</v>
      </c>
      <c r="B30" s="29">
        <f>MIN(C30,AI30,AN30,AS30,AX30,BB30,BG30,FH30,GG30,GL30,GQ30,GV30,D30,I30,N30,S30,X30,AC30)</f>
        <v>624.77505119746274</v>
      </c>
      <c r="C30" s="29">
        <v>624.77505119746274</v>
      </c>
      <c r="D30" s="55">
        <v>644.14409999999998</v>
      </c>
      <c r="E30" s="56">
        <v>653.47559999999999</v>
      </c>
      <c r="F30" s="56">
        <v>60.051749999999998</v>
      </c>
      <c r="G30" s="57">
        <f t="shared" si="0"/>
        <v>3.1001636133539474E-2</v>
      </c>
      <c r="H30" s="58">
        <f t="shared" si="1"/>
        <v>4.5937411789297444E-2</v>
      </c>
      <c r="I30" s="56">
        <v>631.59230000000002</v>
      </c>
      <c r="J30" s="56">
        <v>631.59230000000002</v>
      </c>
      <c r="K30" s="56">
        <v>60.004539999999999</v>
      </c>
      <c r="L30" s="57">
        <f t="shared" si="2"/>
        <v>1.0911525339353955E-2</v>
      </c>
      <c r="M30" s="57">
        <f t="shared" si="3"/>
        <v>1.0911525339353955E-2</v>
      </c>
      <c r="N30" s="55">
        <v>631.59230000000002</v>
      </c>
      <c r="O30" s="56">
        <v>631.59230000000002</v>
      </c>
      <c r="P30" s="56">
        <v>60.044080000000001</v>
      </c>
      <c r="Q30" s="57">
        <f t="shared" si="4"/>
        <v>1.0911525339353955E-2</v>
      </c>
      <c r="R30" s="58">
        <f t="shared" si="5"/>
        <v>1.0911525339353955E-2</v>
      </c>
      <c r="S30" s="55">
        <v>629.09709999999995</v>
      </c>
      <c r="T30" s="56">
        <v>631.8614</v>
      </c>
      <c r="U30" s="56">
        <v>60.011049999999997</v>
      </c>
      <c r="V30" s="57">
        <f t="shared" si="6"/>
        <v>6.9177679138330526E-3</v>
      </c>
      <c r="W30" s="58">
        <f t="shared" si="7"/>
        <v>1.1342240361479461E-2</v>
      </c>
      <c r="X30" s="55">
        <v>629.09709999999995</v>
      </c>
      <c r="Y30" s="56">
        <v>630.21400000000006</v>
      </c>
      <c r="Z30" s="56">
        <v>30.012530000000002</v>
      </c>
      <c r="AA30" s="57">
        <f t="shared" si="8"/>
        <v>6.9177679138330526E-3</v>
      </c>
      <c r="AB30" s="58">
        <f t="shared" si="9"/>
        <v>8.7054513334244975E-3</v>
      </c>
      <c r="AC30" s="55">
        <v>629.09709999999995</v>
      </c>
      <c r="AD30" s="56">
        <v>630.21400000000006</v>
      </c>
      <c r="AE30" s="56">
        <v>30.00168</v>
      </c>
      <c r="AF30" s="57">
        <f t="shared" si="10"/>
        <v>6.9177679138330526E-3</v>
      </c>
      <c r="AG30" s="58">
        <f t="shared" si="11"/>
        <v>8.7054513334244975E-3</v>
      </c>
      <c r="AH30" s="29">
        <v>600.48910000000001</v>
      </c>
      <c r="AI30" s="30">
        <v>639.04600000000005</v>
      </c>
      <c r="AJ30" s="31">
        <v>6.0335E-2</v>
      </c>
      <c r="AK30" s="30">
        <v>60.008600000000001</v>
      </c>
      <c r="AL30" s="31">
        <f t="shared" si="15"/>
        <v>2.2841739239083208E-2</v>
      </c>
      <c r="AM30" s="29">
        <v>598.59559999999999</v>
      </c>
      <c r="AN30" s="30">
        <v>634.29719999999998</v>
      </c>
      <c r="AO30" s="31">
        <v>5.6285000000000002E-2</v>
      </c>
      <c r="AP30" s="30">
        <v>20.027149999999999</v>
      </c>
      <c r="AQ30" s="32">
        <f t="shared" si="16"/>
        <v>1.5240923568069487E-2</v>
      </c>
      <c r="AR30" s="29">
        <v>601.57140000000004</v>
      </c>
      <c r="AS30" s="30">
        <v>634.29719999999998</v>
      </c>
      <c r="AT30" s="31">
        <v>5.1594000000000001E-2</v>
      </c>
      <c r="AU30" s="30">
        <v>40.002769999999998</v>
      </c>
      <c r="AV30" s="32">
        <f t="shared" si="17"/>
        <v>1.5240923568069487E-2</v>
      </c>
      <c r="AW30" s="29">
        <v>601.97249999999997</v>
      </c>
      <c r="AX30" s="30">
        <v>634.29719999999998</v>
      </c>
      <c r="AY30" s="31">
        <v>5.0960999999999999E-2</v>
      </c>
      <c r="AZ30" s="30">
        <v>60.002490000000002</v>
      </c>
      <c r="BA30" s="32">
        <f t="shared" si="18"/>
        <v>1.5240923568069487E-2</v>
      </c>
      <c r="BB30" s="45">
        <v>629.09713855563609</v>
      </c>
      <c r="BC30" s="45">
        <v>629.63561371851972</v>
      </c>
      <c r="BD30" s="45">
        <v>45.001265921443697</v>
      </c>
      <c r="BE30" s="31">
        <f t="shared" si="19"/>
        <v>6.9178296250618611E-3</v>
      </c>
      <c r="BF30" s="32">
        <f t="shared" si="19"/>
        <v>7.7797000884415532E-3</v>
      </c>
      <c r="BG30" s="45">
        <v>629.09713855563609</v>
      </c>
      <c r="BH30" s="45">
        <v>630.67311917183372</v>
      </c>
      <c r="BI30" s="45">
        <v>30.001542139984672</v>
      </c>
      <c r="BJ30" s="31">
        <f t="shared" si="20"/>
        <v>6.9178296250618611E-3</v>
      </c>
      <c r="BK30" s="32">
        <f t="shared" si="20"/>
        <v>9.4403064960205414E-3</v>
      </c>
      <c r="FH30">
        <v>637.72437007178416</v>
      </c>
      <c r="FI30">
        <v>637.72437007178428</v>
      </c>
      <c r="FJ30">
        <v>20.00051382528618</v>
      </c>
      <c r="FK30" s="31">
        <f t="shared" si="13"/>
        <v>2.0726369994292129E-2</v>
      </c>
      <c r="FL30" s="32">
        <f t="shared" si="14"/>
        <v>2.072636999429231E-2</v>
      </c>
      <c r="GG30" s="93">
        <v>629.09713855563609</v>
      </c>
      <c r="GH30" s="93">
        <v>629.59616884606612</v>
      </c>
      <c r="GI30" s="93">
        <v>30.00154392570257</v>
      </c>
      <c r="GJ30" s="31">
        <f>(GG30-$B30)/$B30</f>
        <v>6.9178296250618611E-3</v>
      </c>
      <c r="GK30" s="32">
        <f>(GH30-$B30)/$B30</f>
        <v>7.7165655692606108E-3</v>
      </c>
      <c r="GL30" s="94">
        <v>626.06234760737709</v>
      </c>
      <c r="GM30" s="94">
        <v>628.79365946081009</v>
      </c>
      <c r="GN30" s="94">
        <v>31.127049915120001</v>
      </c>
      <c r="GO30" s="31">
        <f>(GL30-$B30)/$B30</f>
        <v>2.0604158367832971E-3</v>
      </c>
      <c r="GP30" s="32">
        <f>(GM30-$B30)/$B30</f>
        <v>6.4320882462338405E-3</v>
      </c>
      <c r="GQ30" s="95">
        <v>629.09713855563609</v>
      </c>
      <c r="GR30" s="95">
        <v>630.84374457214153</v>
      </c>
      <c r="GS30" s="95">
        <v>20.140312488656491</v>
      </c>
      <c r="GT30" s="31">
        <f>(GQ30-$B30)/$B30</f>
        <v>6.9178296250618611E-3</v>
      </c>
      <c r="GU30" s="32">
        <f>(GR30-$B30)/$B30</f>
        <v>9.7134054297580326E-3</v>
      </c>
      <c r="GV30" s="92">
        <v>629.09713855563609</v>
      </c>
      <c r="GW30" s="92">
        <v>629.29310424610401</v>
      </c>
      <c r="GX30" s="92">
        <v>21.2370421199128</v>
      </c>
      <c r="GY30" s="31">
        <f>(GV30-$B30)/$B30</f>
        <v>6.9178296250618611E-3</v>
      </c>
      <c r="GZ30" s="32">
        <f>(GW30-$B30)/$B30</f>
        <v>7.2314876209954712E-3</v>
      </c>
    </row>
    <row r="31" spans="1:208" x14ac:dyDescent="0.3">
      <c r="A31" s="28" t="s">
        <v>34</v>
      </c>
      <c r="B31" s="29">
        <f>MIN(C31,AI31,AN31,AS31,AX31,BB31,BG31,FH31,GG31,GL31,GQ31,GV31,D31,I31,N31,S31,X31,AC31)</f>
        <v>609.48562263252597</v>
      </c>
      <c r="C31" s="29">
        <v>609.48562263252597</v>
      </c>
      <c r="D31" s="55">
        <v>630.25670000000002</v>
      </c>
      <c r="E31" s="56">
        <v>639.14790000000005</v>
      </c>
      <c r="F31" s="56">
        <v>60.000729999999997</v>
      </c>
      <c r="G31" s="57">
        <f t="shared" si="0"/>
        <v>3.4079683910767898E-2</v>
      </c>
      <c r="H31" s="58">
        <f t="shared" si="1"/>
        <v>4.8667722856783779E-2</v>
      </c>
      <c r="I31" s="56">
        <v>614.50800000000004</v>
      </c>
      <c r="J31" s="56">
        <v>614.50800000000004</v>
      </c>
      <c r="K31" s="56">
        <v>60.02422</v>
      </c>
      <c r="L31" s="57">
        <f t="shared" si="2"/>
        <v>8.2403541297350336E-3</v>
      </c>
      <c r="M31" s="57">
        <f t="shared" si="3"/>
        <v>8.2403541297350336E-3</v>
      </c>
      <c r="N31" s="55">
        <v>614.50800000000004</v>
      </c>
      <c r="O31" s="56">
        <v>614.50800000000004</v>
      </c>
      <c r="P31" s="56">
        <v>60.000700000000002</v>
      </c>
      <c r="Q31" s="57">
        <f t="shared" si="4"/>
        <v>8.2403541297350336E-3</v>
      </c>
      <c r="R31" s="58">
        <f t="shared" si="5"/>
        <v>8.2403541297350336E-3</v>
      </c>
      <c r="S31" s="55">
        <v>616.25170000000003</v>
      </c>
      <c r="T31" s="56">
        <v>616.25170000000003</v>
      </c>
      <c r="U31" s="56">
        <v>60.008699999999997</v>
      </c>
      <c r="V31" s="57">
        <f t="shared" si="6"/>
        <v>1.1101291180995568E-2</v>
      </c>
      <c r="W31" s="58">
        <f t="shared" si="7"/>
        <v>1.1101291180995568E-2</v>
      </c>
      <c r="X31" s="55">
        <v>612.08789999999999</v>
      </c>
      <c r="Y31" s="56">
        <v>613.83450000000005</v>
      </c>
      <c r="Z31" s="56">
        <v>30.000820000000001</v>
      </c>
      <c r="AA31" s="57">
        <f t="shared" si="8"/>
        <v>4.2696287998297772E-3</v>
      </c>
      <c r="AB31" s="58">
        <f t="shared" si="9"/>
        <v>7.1353239616878056E-3</v>
      </c>
      <c r="AC31" s="55">
        <v>612.08789999999999</v>
      </c>
      <c r="AD31" s="56">
        <v>613.83450000000005</v>
      </c>
      <c r="AE31" s="56">
        <v>30.000820000000001</v>
      </c>
      <c r="AF31" s="57">
        <f t="shared" si="10"/>
        <v>4.2696287998297772E-3</v>
      </c>
      <c r="AG31" s="58">
        <f t="shared" si="11"/>
        <v>7.1353239616878056E-3</v>
      </c>
      <c r="AH31" s="29">
        <v>589.36090000000002</v>
      </c>
      <c r="AI31" s="30">
        <v>640.19600000000003</v>
      </c>
      <c r="AJ31" s="31">
        <v>7.9406000000000004E-2</v>
      </c>
      <c r="AK31" s="30">
        <v>60.004669999999997</v>
      </c>
      <c r="AL31" s="31">
        <f t="shared" si="15"/>
        <v>5.0387369655789403E-2</v>
      </c>
      <c r="AM31" s="29">
        <v>589.43359999999996</v>
      </c>
      <c r="AN31" s="30">
        <v>617.58349999999996</v>
      </c>
      <c r="AO31" s="31">
        <v>4.5581000000000003E-2</v>
      </c>
      <c r="AP31" s="30">
        <v>20.003229999999999</v>
      </c>
      <c r="AQ31" s="32">
        <f t="shared" si="16"/>
        <v>1.3286412454648492E-2</v>
      </c>
      <c r="AR31" s="29">
        <v>592.17529999999999</v>
      </c>
      <c r="AS31" s="30">
        <v>617.58349999999996</v>
      </c>
      <c r="AT31" s="31">
        <v>4.1140999999999997E-2</v>
      </c>
      <c r="AU31" s="30">
        <v>40.003219999999999</v>
      </c>
      <c r="AV31" s="32">
        <f t="shared" si="17"/>
        <v>1.3286412454648492E-2</v>
      </c>
      <c r="AW31" s="29">
        <v>593.22190000000001</v>
      </c>
      <c r="AX31" s="30">
        <v>617.58349999999996</v>
      </c>
      <c r="AY31" s="31">
        <v>3.9447000000000003E-2</v>
      </c>
      <c r="AZ31" s="30">
        <v>60.004640000000002</v>
      </c>
      <c r="BA31" s="32">
        <f t="shared" si="18"/>
        <v>1.3286412454648492E-2</v>
      </c>
      <c r="BB31" s="45">
        <v>614.5080479230329</v>
      </c>
      <c r="BC31" s="45">
        <v>614.5080479230329</v>
      </c>
      <c r="BD31" s="45">
        <v>45.001190202496943</v>
      </c>
      <c r="BE31" s="31">
        <f t="shared" si="19"/>
        <v>8.2404327583869442E-3</v>
      </c>
      <c r="BF31" s="32">
        <f t="shared" si="19"/>
        <v>8.2404327583869442E-3</v>
      </c>
      <c r="BG31" s="45">
        <v>614.5080479230329</v>
      </c>
      <c r="BH31" s="45">
        <v>614.5080479230329</v>
      </c>
      <c r="BI31" s="45">
        <v>30.002344032377</v>
      </c>
      <c r="BJ31" s="31">
        <f t="shared" si="20"/>
        <v>8.2404327583869442E-3</v>
      </c>
      <c r="BK31" s="32">
        <f t="shared" si="20"/>
        <v>8.2404327583869442E-3</v>
      </c>
      <c r="FH31">
        <v>611.09625104301358</v>
      </c>
      <c r="FI31">
        <v>611.09625104301358</v>
      </c>
      <c r="FJ31">
        <v>20.001032139919701</v>
      </c>
      <c r="FK31" s="31">
        <f t="shared" si="13"/>
        <v>2.6426027959952298E-3</v>
      </c>
      <c r="FL31" s="32">
        <f t="shared" si="14"/>
        <v>2.6426027959952298E-3</v>
      </c>
      <c r="GG31" s="93">
        <v>614.5080479230329</v>
      </c>
      <c r="GH31" s="93">
        <v>614.5080479230329</v>
      </c>
      <c r="GI31" s="93">
        <v>30.00130561469123</v>
      </c>
      <c r="GJ31" s="31">
        <f>(GG31-$B31)/$B31</f>
        <v>8.2404327583869442E-3</v>
      </c>
      <c r="GK31" s="32">
        <f>(GH31-$B31)/$B31</f>
        <v>8.2404327583869442E-3</v>
      </c>
      <c r="GL31" s="94">
        <v>613.97229711960597</v>
      </c>
      <c r="GM31" s="94">
        <v>614.45447284269017</v>
      </c>
      <c r="GN31" s="94">
        <v>30.603255746420469</v>
      </c>
      <c r="GO31" s="31">
        <f>(GL31-$B31)/$B31</f>
        <v>7.3614115255104589E-3</v>
      </c>
      <c r="GP31" s="32">
        <f>(GM31-$B31)/$B31</f>
        <v>8.1525306350992213E-3</v>
      </c>
      <c r="GQ31" s="95">
        <v>614.50804792303268</v>
      </c>
      <c r="GR31" s="95">
        <v>614.50804792303279</v>
      </c>
      <c r="GS31" s="95">
        <v>20.00088395643979</v>
      </c>
      <c r="GT31" s="31">
        <f>(GQ31-$B31)/$B31</f>
        <v>8.2404327583865712E-3</v>
      </c>
      <c r="GU31" s="32">
        <f>(GR31-$B31)/$B31</f>
        <v>8.2404327583867586E-3</v>
      </c>
      <c r="GV31" s="92">
        <v>613.97229711960574</v>
      </c>
      <c r="GW31" s="92">
        <v>614.40089776234743</v>
      </c>
      <c r="GX31" s="92">
        <v>20.817849204037341</v>
      </c>
      <c r="GY31" s="31">
        <f>(GV31-$B31)/$B31</f>
        <v>7.361411525510086E-3</v>
      </c>
      <c r="GZ31" s="32">
        <f>(GW31-$B31)/$B31</f>
        <v>8.0646285118114985E-3</v>
      </c>
    </row>
    <row r="32" spans="1:208" x14ac:dyDescent="0.3">
      <c r="A32" s="28" t="s">
        <v>42</v>
      </c>
      <c r="B32" s="29">
        <f>MIN(C32,AI32,AN32,AS32,AX32,BB32,BG32,FH32,GG32,GL32,GQ32,GV32,D32,I32,N32,S32,X32,AC32)</f>
        <v>611.43689215025734</v>
      </c>
      <c r="C32" s="29">
        <v>611.43689215025734</v>
      </c>
      <c r="D32" s="55">
        <v>635.14919999999995</v>
      </c>
      <c r="E32" s="56">
        <v>651.56989999999996</v>
      </c>
      <c r="F32" s="56">
        <v>60.288350000000001</v>
      </c>
      <c r="G32" s="57">
        <f t="shared" si="0"/>
        <v>3.8781284142592173E-2</v>
      </c>
      <c r="H32" s="58">
        <f t="shared" si="1"/>
        <v>6.5637203716324255E-2</v>
      </c>
      <c r="I32" s="56">
        <v>615.88480000000004</v>
      </c>
      <c r="J32" s="56">
        <v>615.88480000000004</v>
      </c>
      <c r="K32" s="56">
        <v>60.000430000000001</v>
      </c>
      <c r="L32" s="57">
        <f t="shared" si="2"/>
        <v>7.2745166457009527E-3</v>
      </c>
      <c r="M32" s="57">
        <f t="shared" si="3"/>
        <v>7.2745166457009527E-3</v>
      </c>
      <c r="N32" s="55">
        <v>615.88480000000004</v>
      </c>
      <c r="O32" s="56">
        <v>615.88480000000004</v>
      </c>
      <c r="P32" s="56">
        <v>60.000709999999998</v>
      </c>
      <c r="Q32" s="57">
        <f t="shared" si="4"/>
        <v>7.2745166457009527E-3</v>
      </c>
      <c r="R32" s="58">
        <f t="shared" si="5"/>
        <v>7.2745166457009527E-3</v>
      </c>
      <c r="S32" s="55">
        <v>618.62779999999998</v>
      </c>
      <c r="T32" s="56">
        <v>622.71460000000002</v>
      </c>
      <c r="U32" s="56">
        <v>60.00076</v>
      </c>
      <c r="V32" s="57">
        <f t="shared" si="6"/>
        <v>1.1760670548442334E-2</v>
      </c>
      <c r="W32" s="58">
        <f t="shared" si="7"/>
        <v>1.8444598280751508E-2</v>
      </c>
      <c r="X32" s="55">
        <v>614.08969999999999</v>
      </c>
      <c r="Y32" s="56">
        <v>614.99770000000001</v>
      </c>
      <c r="Z32" s="56">
        <v>30.000620000000001</v>
      </c>
      <c r="AA32" s="57">
        <f t="shared" si="8"/>
        <v>4.3386453840124914E-3</v>
      </c>
      <c r="AB32" s="58">
        <f t="shared" si="9"/>
        <v>5.8236719037679918E-3</v>
      </c>
      <c r="AC32" s="55">
        <v>614.08969999999999</v>
      </c>
      <c r="AD32" s="56">
        <v>614.99770000000001</v>
      </c>
      <c r="AE32" s="56">
        <v>30.00066</v>
      </c>
      <c r="AF32" s="57">
        <f t="shared" si="10"/>
        <v>4.3386453840124914E-3</v>
      </c>
      <c r="AG32" s="58">
        <f t="shared" si="11"/>
        <v>5.8236719037679918E-3</v>
      </c>
      <c r="AH32" s="29">
        <v>599.31989999999996</v>
      </c>
      <c r="AI32" s="30">
        <v>613.35040000000004</v>
      </c>
      <c r="AJ32" s="31">
        <v>2.2875E-2</v>
      </c>
      <c r="AK32" s="30">
        <v>60.00376</v>
      </c>
      <c r="AL32" s="31">
        <f t="shared" si="15"/>
        <v>3.1295263244803784E-3</v>
      </c>
      <c r="AM32" s="29">
        <v>597.06769999999995</v>
      </c>
      <c r="AN32" s="30">
        <v>616.12630000000001</v>
      </c>
      <c r="AO32" s="31">
        <v>3.0932999999999999E-2</v>
      </c>
      <c r="AP32" s="30">
        <v>20.00282</v>
      </c>
      <c r="AQ32" s="32">
        <f t="shared" si="16"/>
        <v>7.6694879061865347E-3</v>
      </c>
      <c r="AR32" s="29">
        <v>598.34519999999998</v>
      </c>
      <c r="AS32" s="30">
        <v>615.88480000000004</v>
      </c>
      <c r="AT32" s="31">
        <v>2.8479000000000001E-2</v>
      </c>
      <c r="AU32" s="30">
        <v>40.105960000000003</v>
      </c>
      <c r="AV32" s="32">
        <f t="shared" si="17"/>
        <v>7.2745166457009527E-3</v>
      </c>
      <c r="AW32" s="29">
        <v>599.0009</v>
      </c>
      <c r="AX32" s="30">
        <v>615.88480000000004</v>
      </c>
      <c r="AY32" s="31">
        <v>2.7414000000000001E-2</v>
      </c>
      <c r="AZ32" s="30">
        <v>60.005859999999998</v>
      </c>
      <c r="BA32" s="32">
        <f t="shared" si="18"/>
        <v>7.2745166457009527E-3</v>
      </c>
      <c r="BB32" s="45">
        <v>615.88484517365202</v>
      </c>
      <c r="BC32" s="45">
        <v>615.88484517365202</v>
      </c>
      <c r="BD32" s="45">
        <v>45.001249197125432</v>
      </c>
      <c r="BE32" s="31">
        <f t="shared" si="19"/>
        <v>7.2745905268366247E-3</v>
      </c>
      <c r="BF32" s="32">
        <f t="shared" si="19"/>
        <v>7.2745905268366247E-3</v>
      </c>
      <c r="BG32" s="45">
        <v>615.88484517365202</v>
      </c>
      <c r="BH32" s="45">
        <v>615.88484517365202</v>
      </c>
      <c r="BI32" s="45">
        <v>30.001144642755389</v>
      </c>
      <c r="BJ32" s="31">
        <f t="shared" si="20"/>
        <v>7.2745905268366247E-3</v>
      </c>
      <c r="BK32" s="32">
        <f t="shared" si="20"/>
        <v>7.2745905268366247E-3</v>
      </c>
      <c r="FH32">
        <v>612.56060577043593</v>
      </c>
      <c r="FI32">
        <v>612.56060577043604</v>
      </c>
      <c r="FJ32">
        <v>20.00130189899355</v>
      </c>
      <c r="FK32" s="31">
        <f t="shared" si="13"/>
        <v>1.8378243684753731E-3</v>
      </c>
      <c r="FL32" s="32">
        <f t="shared" si="14"/>
        <v>1.8378243684755591E-3</v>
      </c>
      <c r="GG32" s="93">
        <v>615.8848451736518</v>
      </c>
      <c r="GH32" s="93">
        <v>615.88484517365191</v>
      </c>
      <c r="GI32" s="93">
        <v>30.001156157348301</v>
      </c>
      <c r="GJ32" s="31">
        <f>(GG32-$B32)/$B32</f>
        <v>7.2745905268362526E-3</v>
      </c>
      <c r="GK32" s="32">
        <f>(GH32-$B32)/$B32</f>
        <v>7.2745905268364382E-3</v>
      </c>
      <c r="GL32" s="94">
        <v>615.8848451736518</v>
      </c>
      <c r="GM32" s="94">
        <v>615.88484517365191</v>
      </c>
      <c r="GN32" s="94">
        <v>31.114063847996299</v>
      </c>
      <c r="GO32" s="31">
        <f>(GL32-$B32)/$B32</f>
        <v>7.2745905268362526E-3</v>
      </c>
      <c r="GP32" s="32">
        <f>(GM32-$B32)/$B32</f>
        <v>7.2745905268364382E-3</v>
      </c>
      <c r="GQ32" s="95">
        <v>615.8848451736518</v>
      </c>
      <c r="GR32" s="95">
        <v>615.88484517365191</v>
      </c>
      <c r="GS32" s="95">
        <v>20.001041816733778</v>
      </c>
      <c r="GT32" s="31">
        <f>(GQ32-$B32)/$B32</f>
        <v>7.2745905268362526E-3</v>
      </c>
      <c r="GU32" s="32">
        <f>(GR32-$B32)/$B32</f>
        <v>7.2745905268364382E-3</v>
      </c>
      <c r="GV32" s="92">
        <v>615.8848451736518</v>
      </c>
      <c r="GW32" s="92">
        <v>615.88484517365191</v>
      </c>
      <c r="GX32" s="92">
        <v>21.05546201234683</v>
      </c>
      <c r="GY32" s="31">
        <f>(GV32-$B32)/$B32</f>
        <v>7.2745905268362526E-3</v>
      </c>
      <c r="GZ32" s="32">
        <f>(GW32-$B32)/$B32</f>
        <v>7.2745905268364382E-3</v>
      </c>
    </row>
    <row r="33" spans="1:208" x14ac:dyDescent="0.3">
      <c r="A33" s="28" t="s">
        <v>17</v>
      </c>
      <c r="B33" s="29">
        <f>MIN(C33,AI33,AN33,AS33,AX33,BB33,BG33,FH33,GG33,GL33,GQ33,GV33,D33,I33,N33,S33,X33,AC33)</f>
        <v>561.10140000000001</v>
      </c>
      <c r="C33" s="29">
        <v>561.10141749270656</v>
      </c>
      <c r="D33" s="55">
        <v>568.03380000000004</v>
      </c>
      <c r="E33" s="56">
        <v>573.6</v>
      </c>
      <c r="F33" s="56">
        <v>60.039949999999997</v>
      </c>
      <c r="G33" s="57">
        <f t="shared" si="0"/>
        <v>1.2354986104115994E-2</v>
      </c>
      <c r="H33" s="58">
        <f t="shared" si="1"/>
        <v>2.2275118187193989E-2</v>
      </c>
      <c r="I33" s="56">
        <v>561.10140000000001</v>
      </c>
      <c r="J33" s="56">
        <v>561.10140000000001</v>
      </c>
      <c r="K33" s="56">
        <v>60.00067</v>
      </c>
      <c r="L33" s="57">
        <f t="shared" si="2"/>
        <v>0</v>
      </c>
      <c r="M33" s="57">
        <f t="shared" si="3"/>
        <v>0</v>
      </c>
      <c r="N33" s="55">
        <v>561.10140000000001</v>
      </c>
      <c r="O33" s="56">
        <v>561.10140000000001</v>
      </c>
      <c r="P33" s="56">
        <v>60.00047</v>
      </c>
      <c r="Q33" s="57">
        <f t="shared" si="4"/>
        <v>0</v>
      </c>
      <c r="R33" s="58">
        <f t="shared" si="5"/>
        <v>0</v>
      </c>
      <c r="S33" s="55">
        <v>561.10140000000001</v>
      </c>
      <c r="T33" s="56">
        <v>561.10140000000001</v>
      </c>
      <c r="U33" s="56">
        <v>60.0045</v>
      </c>
      <c r="V33" s="57">
        <f t="shared" si="6"/>
        <v>0</v>
      </c>
      <c r="W33" s="58">
        <f t="shared" si="7"/>
        <v>0</v>
      </c>
      <c r="X33" s="55">
        <v>561.10140000000001</v>
      </c>
      <c r="Y33" s="56">
        <v>561.67999999999995</v>
      </c>
      <c r="Z33" s="56">
        <v>30.00113</v>
      </c>
      <c r="AA33" s="57">
        <f t="shared" si="8"/>
        <v>0</v>
      </c>
      <c r="AB33" s="58">
        <f t="shared" si="9"/>
        <v>1.0311861634990352E-3</v>
      </c>
      <c r="AC33" s="55">
        <v>561.10140000000001</v>
      </c>
      <c r="AD33" s="56">
        <v>561.67999999999995</v>
      </c>
      <c r="AE33" s="56">
        <v>30.000869999999999</v>
      </c>
      <c r="AF33" s="57">
        <f t="shared" si="10"/>
        <v>0</v>
      </c>
      <c r="AG33" s="58">
        <f t="shared" si="11"/>
        <v>1.0311861634990352E-3</v>
      </c>
      <c r="AH33" s="29">
        <v>534.85299999999995</v>
      </c>
      <c r="AI33" s="30">
        <v>565.21680000000003</v>
      </c>
      <c r="AJ33" s="31">
        <v>5.3720999999999998E-2</v>
      </c>
      <c r="AK33" s="30">
        <v>60.005850000000002</v>
      </c>
      <c r="AL33" s="31">
        <f t="shared" si="15"/>
        <v>7.3345031753619264E-3</v>
      </c>
      <c r="AM33" s="29">
        <v>545.78530000000001</v>
      </c>
      <c r="AN33" s="30">
        <v>561.82460000000003</v>
      </c>
      <c r="AO33" s="31">
        <v>2.8549000000000001E-2</v>
      </c>
      <c r="AP33" s="30">
        <v>20.003080000000001</v>
      </c>
      <c r="AQ33" s="32">
        <f t="shared" si="16"/>
        <v>1.2888935939208489E-3</v>
      </c>
      <c r="AR33" s="29">
        <v>546.59939999999995</v>
      </c>
      <c r="AS33" s="30">
        <v>561.10140000000001</v>
      </c>
      <c r="AT33" s="31">
        <v>2.5846000000000001E-2</v>
      </c>
      <c r="AU33" s="30">
        <v>40.022550000000003</v>
      </c>
      <c r="AV33" s="32">
        <f t="shared" si="17"/>
        <v>0</v>
      </c>
      <c r="AW33" s="29">
        <v>548.24959999999999</v>
      </c>
      <c r="AX33" s="30">
        <v>561.10140000000001</v>
      </c>
      <c r="AY33" s="31">
        <v>2.2904999999999998E-2</v>
      </c>
      <c r="AZ33" s="30">
        <v>60.003079999999997</v>
      </c>
      <c r="BA33" s="32">
        <f t="shared" si="18"/>
        <v>0</v>
      </c>
      <c r="BB33" s="45">
        <v>561.10141749270667</v>
      </c>
      <c r="BC33" s="45">
        <v>561.10141749270667</v>
      </c>
      <c r="BD33" s="45">
        <v>45.001029120944438</v>
      </c>
      <c r="BE33" s="31">
        <f t="shared" si="19"/>
        <v>3.1175660336901338E-8</v>
      </c>
      <c r="BF33" s="32">
        <f t="shared" si="19"/>
        <v>3.1175660336901338E-8</v>
      </c>
      <c r="BG33" s="45">
        <v>561.10141749270667</v>
      </c>
      <c r="BH33" s="45">
        <v>561.10141749270667</v>
      </c>
      <c r="BI33" s="45">
        <v>30.00140276886523</v>
      </c>
      <c r="BJ33" s="31">
        <f t="shared" si="20"/>
        <v>3.1175660336901338E-8</v>
      </c>
      <c r="BK33" s="32">
        <f t="shared" si="20"/>
        <v>3.1175660336901338E-8</v>
      </c>
      <c r="FH33">
        <v>561.10141749270667</v>
      </c>
      <c r="FI33">
        <v>561.10141749270667</v>
      </c>
      <c r="FJ33">
        <v>20.001230245642361</v>
      </c>
      <c r="FK33" s="31">
        <f t="shared" si="13"/>
        <v>3.1175660336901338E-8</v>
      </c>
      <c r="FL33" s="32">
        <f t="shared" si="14"/>
        <v>3.1175660336901338E-8</v>
      </c>
      <c r="GG33" s="93">
        <v>561.10141749270667</v>
      </c>
      <c r="GH33" s="93">
        <v>561.10141749270667</v>
      </c>
      <c r="GI33" s="93">
        <v>30.001645823381839</v>
      </c>
      <c r="GJ33" s="31">
        <f>(GG33-$B33)/$B33</f>
        <v>3.1175660336901338E-8</v>
      </c>
      <c r="GK33" s="32">
        <f>(GH33-$B33)/$B33</f>
        <v>3.1175660336901338E-8</v>
      </c>
      <c r="GL33" s="94">
        <v>561.10141749270667</v>
      </c>
      <c r="GM33" s="94">
        <v>561.10141749270667</v>
      </c>
      <c r="GN33" s="94">
        <v>30.787103664688761</v>
      </c>
      <c r="GO33" s="31">
        <f>(GL33-$B33)/$B33</f>
        <v>3.1175660336901338E-8</v>
      </c>
      <c r="GP33" s="32">
        <f>(GM33-$B33)/$B33</f>
        <v>3.1175660336901338E-8</v>
      </c>
      <c r="GQ33" s="95">
        <v>561.10141749270667</v>
      </c>
      <c r="GR33" s="95">
        <v>561.10141749270667</v>
      </c>
      <c r="GS33" s="95">
        <v>20.001122345402841</v>
      </c>
      <c r="GT33" s="31">
        <f>(GQ33-$B33)/$B33</f>
        <v>3.1175660336901338E-8</v>
      </c>
      <c r="GU33" s="32">
        <f>(GR33-$B33)/$B33</f>
        <v>3.1175660336901338E-8</v>
      </c>
      <c r="GV33" s="92">
        <v>561.10141749270667</v>
      </c>
      <c r="GW33" s="92">
        <v>561.10141749270667</v>
      </c>
      <c r="GX33" s="92">
        <v>21.006509513966741</v>
      </c>
      <c r="GY33" s="31">
        <f>(GV33-$B33)/$B33</f>
        <v>3.1175660336901338E-8</v>
      </c>
      <c r="GZ33" s="32">
        <f>(GW33-$B33)/$B33</f>
        <v>3.1175660336901338E-8</v>
      </c>
    </row>
    <row r="34" spans="1:208" x14ac:dyDescent="0.3">
      <c r="A34" s="28" t="s">
        <v>9</v>
      </c>
      <c r="B34" s="29">
        <f>MIN(C34,AI34,AN34,AS34,AX34,BB34,BG34,FH34,GG34,GL34,GQ34,GV34,D34,I34,N34,S34,X34,AC34)</f>
        <v>465.61714999070682</v>
      </c>
      <c r="C34" s="29">
        <v>465.61714999070682</v>
      </c>
      <c r="D34" s="55">
        <v>473.75940000000003</v>
      </c>
      <c r="E34" s="56">
        <v>484.85590000000002</v>
      </c>
      <c r="F34" s="56">
        <v>60.074039999999997</v>
      </c>
      <c r="G34" s="57">
        <f t="shared" si="0"/>
        <v>1.7487006244198085E-2</v>
      </c>
      <c r="H34" s="58">
        <f t="shared" si="1"/>
        <v>4.1318817422591032E-2</v>
      </c>
      <c r="I34" s="56">
        <v>465.61720000000003</v>
      </c>
      <c r="J34" s="56">
        <v>465.61720000000003</v>
      </c>
      <c r="K34" s="56">
        <v>60.009500000000003</v>
      </c>
      <c r="L34" s="57">
        <f t="shared" si="2"/>
        <v>1.0740431963322188E-7</v>
      </c>
      <c r="M34" s="57">
        <f t="shared" si="3"/>
        <v>1.0740431963322188E-7</v>
      </c>
      <c r="N34" s="55">
        <v>465.61720000000003</v>
      </c>
      <c r="O34" s="56">
        <v>465.61720000000003</v>
      </c>
      <c r="P34" s="56">
        <v>60.024590000000003</v>
      </c>
      <c r="Q34" s="57">
        <f t="shared" si="4"/>
        <v>1.0740431963322188E-7</v>
      </c>
      <c r="R34" s="58">
        <f t="shared" si="5"/>
        <v>1.0740431963322188E-7</v>
      </c>
      <c r="S34" s="55">
        <v>465.61720000000003</v>
      </c>
      <c r="T34" s="56">
        <v>465.61720000000003</v>
      </c>
      <c r="U34" s="56">
        <v>60.036380000000001</v>
      </c>
      <c r="V34" s="57">
        <f t="shared" si="6"/>
        <v>1.0740431963322188E-7</v>
      </c>
      <c r="W34" s="58">
        <f t="shared" si="7"/>
        <v>1.0740431963322188E-7</v>
      </c>
      <c r="X34" s="55">
        <v>465.61720000000003</v>
      </c>
      <c r="Y34" s="56">
        <v>465.61720000000003</v>
      </c>
      <c r="Z34" s="56">
        <v>30.038650000000001</v>
      </c>
      <c r="AA34" s="57">
        <f t="shared" si="8"/>
        <v>1.0740431963322188E-7</v>
      </c>
      <c r="AB34" s="58">
        <f t="shared" si="9"/>
        <v>1.0740431963322188E-7</v>
      </c>
      <c r="AC34" s="55">
        <v>465.61720000000003</v>
      </c>
      <c r="AD34" s="56">
        <v>465.61720000000003</v>
      </c>
      <c r="AE34" s="56">
        <v>30.001719999999999</v>
      </c>
      <c r="AF34" s="57">
        <f t="shared" si="10"/>
        <v>1.0740431963322188E-7</v>
      </c>
      <c r="AG34" s="58">
        <f t="shared" si="11"/>
        <v>1.0740431963322188E-7</v>
      </c>
      <c r="AH34" s="29">
        <v>424.73259999999999</v>
      </c>
      <c r="AI34" s="30">
        <v>495.2022</v>
      </c>
      <c r="AJ34" s="31">
        <v>0.14230499999999999</v>
      </c>
      <c r="AK34" s="30">
        <v>60.004550000000002</v>
      </c>
      <c r="AL34" s="31">
        <f t="shared" si="15"/>
        <v>6.3539433652483948E-2</v>
      </c>
      <c r="AM34" s="29">
        <v>448.54770000000002</v>
      </c>
      <c r="AN34" s="30">
        <v>465.61720000000003</v>
      </c>
      <c r="AO34" s="31">
        <v>3.6659999999999998E-2</v>
      </c>
      <c r="AP34" s="30">
        <v>20.00836</v>
      </c>
      <c r="AQ34" s="32">
        <f t="shared" si="16"/>
        <v>1.0740431963322188E-7</v>
      </c>
      <c r="AR34" s="29">
        <v>450.67540000000002</v>
      </c>
      <c r="AS34" s="30">
        <v>465.61720000000003</v>
      </c>
      <c r="AT34" s="31">
        <v>3.209E-2</v>
      </c>
      <c r="AU34" s="30">
        <v>40.008319999999998</v>
      </c>
      <c r="AV34" s="32">
        <f t="shared" si="17"/>
        <v>1.0740431963322188E-7</v>
      </c>
      <c r="AW34" s="29">
        <v>452.20319999999998</v>
      </c>
      <c r="AX34" s="30">
        <v>465.61720000000003</v>
      </c>
      <c r="AY34" s="31">
        <v>2.8809000000000001E-2</v>
      </c>
      <c r="AZ34" s="30">
        <v>60.002670000000002</v>
      </c>
      <c r="BA34" s="32">
        <f t="shared" si="18"/>
        <v>1.0740431963322188E-7</v>
      </c>
      <c r="BB34" s="45">
        <v>465.61715028964869</v>
      </c>
      <c r="BC34" s="45">
        <v>465.61715028964869</v>
      </c>
      <c r="BD34" s="45">
        <v>45.001178515702478</v>
      </c>
      <c r="BE34" s="31">
        <f t="shared" si="19"/>
        <v>6.4203363294313617E-10</v>
      </c>
      <c r="BF34" s="32">
        <f t="shared" si="19"/>
        <v>6.4203363294313617E-10</v>
      </c>
      <c r="BG34" s="45">
        <v>465.61715028964869</v>
      </c>
      <c r="BH34" s="45">
        <v>465.61715028964869</v>
      </c>
      <c r="BI34" s="45">
        <v>30.001308792829509</v>
      </c>
      <c r="BJ34" s="31">
        <f t="shared" si="20"/>
        <v>6.4203363294313617E-10</v>
      </c>
      <c r="BK34" s="32">
        <f t="shared" si="20"/>
        <v>6.4203363294313617E-10</v>
      </c>
      <c r="FH34">
        <v>465.61715028964869</v>
      </c>
      <c r="FI34">
        <v>465.61715028964869</v>
      </c>
      <c r="FJ34">
        <v>20.00091039100662</v>
      </c>
      <c r="FK34" s="31">
        <f t="shared" si="13"/>
        <v>6.4203363294313617E-10</v>
      </c>
      <c r="FL34" s="32">
        <f t="shared" si="14"/>
        <v>6.4203363294313617E-10</v>
      </c>
      <c r="GG34" s="93">
        <v>465.61715028964869</v>
      </c>
      <c r="GH34" s="93">
        <v>465.61715028964869</v>
      </c>
      <c r="GI34" s="93">
        <v>30.00137530267239</v>
      </c>
      <c r="GJ34" s="31">
        <f>(GG34-$B34)/$B34</f>
        <v>6.4203363294313617E-10</v>
      </c>
      <c r="GK34" s="32">
        <f>(GH34-$B34)/$B34</f>
        <v>6.4203363294313617E-10</v>
      </c>
      <c r="GL34" s="94">
        <v>465.61715028964869</v>
      </c>
      <c r="GM34" s="94">
        <v>465.61715028964869</v>
      </c>
      <c r="GN34" s="94">
        <v>30.684749106876549</v>
      </c>
      <c r="GO34" s="31">
        <f>(GL34-$B34)/$B34</f>
        <v>6.4203363294313617E-10</v>
      </c>
      <c r="GP34" s="32">
        <f>(GM34-$B34)/$B34</f>
        <v>6.4203363294313617E-10</v>
      </c>
      <c r="GQ34" s="95">
        <v>465.61715028964869</v>
      </c>
      <c r="GR34" s="95">
        <v>465.61715028964869</v>
      </c>
      <c r="GS34" s="95">
        <v>20.001417049113659</v>
      </c>
      <c r="GT34" s="31">
        <f>(GQ34-$B34)/$B34</f>
        <v>6.4203363294313617E-10</v>
      </c>
      <c r="GU34" s="32">
        <f>(GR34-$B34)/$B34</f>
        <v>6.4203363294313617E-10</v>
      </c>
      <c r="GV34" s="92">
        <v>465.61715028964869</v>
      </c>
      <c r="GW34" s="92">
        <v>465.61715028964869</v>
      </c>
      <c r="GX34" s="92">
        <v>21.721894022356722</v>
      </c>
      <c r="GY34" s="31">
        <f>(GV34-$B34)/$B34</f>
        <v>6.4203363294313617E-10</v>
      </c>
      <c r="GZ34" s="32">
        <f>(GW34-$B34)/$B34</f>
        <v>6.4203363294313617E-10</v>
      </c>
    </row>
    <row r="35" spans="1:208" x14ac:dyDescent="0.3">
      <c r="A35" s="28" t="s">
        <v>59</v>
      </c>
      <c r="B35" s="29">
        <f>MIN(C35,AI35,AN35,AS35,AX35,BB35,BG35,FH35,GG35,GL35,GQ35,GV35,D35,I35,N35,S35,X35,AC35)</f>
        <v>679.64290000000005</v>
      </c>
      <c r="C35" s="29">
        <v>679.64290391682698</v>
      </c>
      <c r="D35" s="55">
        <v>693.9375</v>
      </c>
      <c r="E35" s="56">
        <v>714.01599999999996</v>
      </c>
      <c r="F35" s="56">
        <v>60.000680000000003</v>
      </c>
      <c r="G35" s="57">
        <f t="shared" ref="G35:G58" si="21">(D35-$B35)/$B35</f>
        <v>2.1032515752022047E-2</v>
      </c>
      <c r="H35" s="58">
        <f t="shared" ref="H35:H58" si="22">(E35-$B35)/$B35</f>
        <v>5.057523590697395E-2</v>
      </c>
      <c r="I35" s="56">
        <v>680.74810000000002</v>
      </c>
      <c r="J35" s="56">
        <v>680.74810000000002</v>
      </c>
      <c r="K35" s="56">
        <v>60.000700000000002</v>
      </c>
      <c r="L35" s="57">
        <f t="shared" ref="L35:L58" si="23">(I35-$B35)/$B35</f>
        <v>1.6261480845308144E-3</v>
      </c>
      <c r="M35" s="57">
        <f t="shared" ref="M35:M58" si="24">(J35-$B35)/$B35</f>
        <v>1.6261480845308144E-3</v>
      </c>
      <c r="N35" s="55">
        <v>680.74810000000002</v>
      </c>
      <c r="O35" s="56">
        <v>680.74810000000002</v>
      </c>
      <c r="P35" s="56">
        <v>60.029020000000003</v>
      </c>
      <c r="Q35" s="57">
        <f t="shared" ref="Q35:Q58" si="25">(N35-$B35)/$B35</f>
        <v>1.6261480845308144E-3</v>
      </c>
      <c r="R35" s="58">
        <f t="shared" ref="R35:R58" si="26">(O35-$B35)/$B35</f>
        <v>1.6261480845308144E-3</v>
      </c>
      <c r="S35" s="55">
        <v>680.74810000000002</v>
      </c>
      <c r="T35" s="56">
        <v>680.74810000000002</v>
      </c>
      <c r="U35" s="56">
        <v>60.001069999999999</v>
      </c>
      <c r="V35" s="57">
        <f t="shared" ref="V35:V58" si="27">(S35-$B35)/$B35</f>
        <v>1.6261480845308144E-3</v>
      </c>
      <c r="W35" s="58">
        <f t="shared" ref="W35:W58" si="28">(T35-$B35)/$B35</f>
        <v>1.6261480845308144E-3</v>
      </c>
      <c r="X35" s="55">
        <v>679.64290000000005</v>
      </c>
      <c r="Y35" s="56">
        <v>682.5788</v>
      </c>
      <c r="Z35" s="56">
        <v>30.347549999999998</v>
      </c>
      <c r="AA35" s="57">
        <f t="shared" ref="AA35:AA58" si="29">(X35-$B35)/$B35</f>
        <v>0</v>
      </c>
      <c r="AB35" s="58">
        <f t="shared" ref="AB35:AB58" si="30">(Y35-$B35)/$B35</f>
        <v>4.3197685137297053E-3</v>
      </c>
      <c r="AC35" s="55">
        <v>679.64290000000005</v>
      </c>
      <c r="AD35" s="56">
        <v>682.5788</v>
      </c>
      <c r="AE35" s="56">
        <v>30.327089999999998</v>
      </c>
      <c r="AF35" s="57">
        <f t="shared" ref="AF35:AF58" si="31">(AC35-$B35)/$B35</f>
        <v>0</v>
      </c>
      <c r="AG35" s="58">
        <f t="shared" ref="AG35:AG58" si="32">(AD35-$B35)/$B35</f>
        <v>4.3197685137297053E-3</v>
      </c>
      <c r="AH35" s="29">
        <v>647.16660000000002</v>
      </c>
      <c r="AI35" s="30">
        <v>727.01289999999995</v>
      </c>
      <c r="AJ35" s="31">
        <v>0.109828</v>
      </c>
      <c r="AK35" s="30">
        <v>60.005989999999997</v>
      </c>
      <c r="AL35" s="31">
        <f t="shared" si="15"/>
        <v>6.9698366598105993E-2</v>
      </c>
      <c r="AM35" s="29">
        <v>641.63919999999996</v>
      </c>
      <c r="AN35" s="30">
        <v>686.65110000000004</v>
      </c>
      <c r="AO35" s="31">
        <v>6.5553E-2</v>
      </c>
      <c r="AP35" s="30">
        <v>20.00554</v>
      </c>
      <c r="AQ35" s="32">
        <f t="shared" si="16"/>
        <v>1.0311591572574344E-2</v>
      </c>
      <c r="AR35" s="29">
        <v>645.83609999999999</v>
      </c>
      <c r="AS35" s="30">
        <v>686.65110000000004</v>
      </c>
      <c r="AT35" s="31">
        <v>5.9441000000000001E-2</v>
      </c>
      <c r="AU35" s="30">
        <v>40.002670000000002</v>
      </c>
      <c r="AV35" s="32">
        <f t="shared" si="17"/>
        <v>1.0311591572574344E-2</v>
      </c>
      <c r="AW35" s="29">
        <v>649.24009999999998</v>
      </c>
      <c r="AX35" s="30">
        <v>680.74810000000002</v>
      </c>
      <c r="AY35" s="31">
        <v>4.6283999999999999E-2</v>
      </c>
      <c r="AZ35" s="30">
        <v>60.009160000000001</v>
      </c>
      <c r="BA35" s="32">
        <f t="shared" si="18"/>
        <v>1.6261480845308144E-3</v>
      </c>
      <c r="BB35" s="45">
        <v>680.74807564390721</v>
      </c>
      <c r="BC35" s="45">
        <v>680.74807564390721</v>
      </c>
      <c r="BD35" s="45">
        <v>45.001118909008802</v>
      </c>
      <c r="BE35" s="31">
        <f t="shared" si="19"/>
        <v>1.626112247927786E-3</v>
      </c>
      <c r="BF35" s="32">
        <f t="shared" si="19"/>
        <v>1.626112247927786E-3</v>
      </c>
      <c r="BG35" s="45">
        <v>680.74807564390721</v>
      </c>
      <c r="BH35" s="45">
        <v>680.74807564390721</v>
      </c>
      <c r="BI35" s="45">
        <v>30.001702930219469</v>
      </c>
      <c r="BJ35" s="31">
        <f t="shared" si="20"/>
        <v>1.626112247927786E-3</v>
      </c>
      <c r="BK35" s="32">
        <f t="shared" si="20"/>
        <v>1.626112247927786E-3</v>
      </c>
      <c r="FH35">
        <v>679.64290391682698</v>
      </c>
      <c r="FI35">
        <v>679.64290391682698</v>
      </c>
      <c r="FJ35">
        <v>20.001072923094039</v>
      </c>
      <c r="FK35" s="31">
        <f t="shared" ref="FK35:FK58" si="33">(FH35-$B35)/$B35</f>
        <v>5.7630660554204447E-9</v>
      </c>
      <c r="FL35" s="32">
        <f t="shared" ref="FL35:FL58" si="34">(FI35-$B35)/$B35</f>
        <v>5.7630660554204447E-9</v>
      </c>
      <c r="GG35" s="93">
        <v>680.74807564390721</v>
      </c>
      <c r="GH35" s="93">
        <v>680.74807564390721</v>
      </c>
      <c r="GI35" s="93">
        <v>30.001417774707079</v>
      </c>
      <c r="GJ35" s="31">
        <f>(GG35-$B35)/$B35</f>
        <v>1.626112247927786E-3</v>
      </c>
      <c r="GK35" s="32">
        <f>(GH35-$B35)/$B35</f>
        <v>1.626112247927786E-3</v>
      </c>
      <c r="GL35" s="94">
        <v>680.74807564390721</v>
      </c>
      <c r="GM35" s="94">
        <v>681.0754446867744</v>
      </c>
      <c r="GN35" s="94">
        <v>32.945368395745753</v>
      </c>
      <c r="GO35" s="31">
        <f>(GL35-$B35)/$B35</f>
        <v>1.626112247927786E-3</v>
      </c>
      <c r="GP35" s="32">
        <f>(GM35-$B35)/$B35</f>
        <v>2.1077902627605603E-3</v>
      </c>
      <c r="GQ35" s="95">
        <v>680.74807564390721</v>
      </c>
      <c r="GR35" s="95">
        <v>680.74807564390721</v>
      </c>
      <c r="GS35" s="95">
        <v>20.00148694179952</v>
      </c>
      <c r="GT35" s="31">
        <f>(GQ35-$B35)/$B35</f>
        <v>1.626112247927786E-3</v>
      </c>
      <c r="GU35" s="32">
        <f>(GR35-$B35)/$B35</f>
        <v>1.626112247927786E-3</v>
      </c>
      <c r="GV35" s="92">
        <v>680.74807564390721</v>
      </c>
      <c r="GW35" s="92">
        <v>682.95229110481091</v>
      </c>
      <c r="GX35" s="92">
        <v>21.282350201811639</v>
      </c>
      <c r="GY35" s="31">
        <f>(GV35-$B35)/$B35</f>
        <v>1.626112247927786E-3</v>
      </c>
      <c r="GZ35" s="32">
        <f>(GW35-$B35)/$B35</f>
        <v>4.8693087278787973E-3</v>
      </c>
    </row>
    <row r="36" spans="1:208" x14ac:dyDescent="0.3">
      <c r="A36" s="28" t="s">
        <v>29</v>
      </c>
      <c r="B36" s="29">
        <f>MIN(C36,AI36,AN36,AS36,AX36,BB36,BG36,FH36,GG36,GL36,GQ36,GV36,D36,I36,N36,S36,X36,AC36)</f>
        <v>653.41678188148376</v>
      </c>
      <c r="C36" s="29">
        <v>653.41678188148376</v>
      </c>
      <c r="D36" s="55">
        <v>672.70219999999995</v>
      </c>
      <c r="E36" s="56">
        <v>708.57420000000002</v>
      </c>
      <c r="F36" s="56">
        <v>60.056199999999997</v>
      </c>
      <c r="G36" s="57">
        <f t="shared" si="21"/>
        <v>2.951472728169716E-2</v>
      </c>
      <c r="H36" s="58">
        <f t="shared" si="22"/>
        <v>8.4413837611720041E-2</v>
      </c>
      <c r="I36" s="56">
        <v>660.15660000000003</v>
      </c>
      <c r="J36" s="56">
        <v>660.15660000000003</v>
      </c>
      <c r="K36" s="56">
        <v>60.003770000000003</v>
      </c>
      <c r="L36" s="57">
        <f t="shared" si="23"/>
        <v>1.0314730667169689E-2</v>
      </c>
      <c r="M36" s="57">
        <f t="shared" si="24"/>
        <v>1.0314730667169689E-2</v>
      </c>
      <c r="N36" s="55">
        <v>660.15660000000003</v>
      </c>
      <c r="O36" s="56">
        <v>660.15660000000003</v>
      </c>
      <c r="P36" s="56">
        <v>60.000599999999999</v>
      </c>
      <c r="Q36" s="57">
        <f t="shared" si="25"/>
        <v>1.0314730667169689E-2</v>
      </c>
      <c r="R36" s="58">
        <f t="shared" si="26"/>
        <v>1.0314730667169689E-2</v>
      </c>
      <c r="S36" s="55">
        <v>660.15660000000003</v>
      </c>
      <c r="T36" s="56">
        <v>660.38580000000002</v>
      </c>
      <c r="U36" s="56">
        <v>60.053849999999997</v>
      </c>
      <c r="V36" s="57">
        <f t="shared" si="27"/>
        <v>1.0314730667169689E-2</v>
      </c>
      <c r="W36" s="58">
        <f t="shared" si="28"/>
        <v>1.0665502190576267E-2</v>
      </c>
      <c r="X36" s="55">
        <v>658.298</v>
      </c>
      <c r="Y36" s="56">
        <v>658.53009999999995</v>
      </c>
      <c r="Z36" s="56">
        <v>30.000440000000001</v>
      </c>
      <c r="AA36" s="57">
        <f t="shared" si="29"/>
        <v>7.4702980606971862E-3</v>
      </c>
      <c r="AB36" s="58">
        <f t="shared" si="30"/>
        <v>7.8255077927331836E-3</v>
      </c>
      <c r="AC36" s="55">
        <v>658.298</v>
      </c>
      <c r="AD36" s="56">
        <v>658.53009999999995</v>
      </c>
      <c r="AE36" s="56">
        <v>30.000900000000001</v>
      </c>
      <c r="AF36" s="57">
        <f t="shared" si="31"/>
        <v>7.4702980606971862E-3</v>
      </c>
      <c r="AG36" s="58">
        <f t="shared" si="32"/>
        <v>7.8255077927331836E-3</v>
      </c>
      <c r="AH36" s="29">
        <v>632.54849999999999</v>
      </c>
      <c r="AI36" s="30">
        <v>677.14340000000004</v>
      </c>
      <c r="AJ36" s="31">
        <v>6.5856999999999999E-2</v>
      </c>
      <c r="AK36" s="30">
        <v>60.008209999999998</v>
      </c>
      <c r="AL36" s="31">
        <f t="shared" si="15"/>
        <v>3.6311614235245954E-2</v>
      </c>
      <c r="AM36" s="29">
        <v>633.88819999999998</v>
      </c>
      <c r="AN36" s="30">
        <v>660.15660000000003</v>
      </c>
      <c r="AO36" s="31">
        <v>3.9791E-2</v>
      </c>
      <c r="AP36" s="30">
        <v>20.16236</v>
      </c>
      <c r="AQ36" s="32">
        <f t="shared" si="16"/>
        <v>1.0314730667169689E-2</v>
      </c>
      <c r="AR36" s="29">
        <v>633.88819999999998</v>
      </c>
      <c r="AS36" s="30">
        <v>660.15660000000003</v>
      </c>
      <c r="AT36" s="31">
        <v>3.9791E-2</v>
      </c>
      <c r="AU36" s="30">
        <v>40.010779999999997</v>
      </c>
      <c r="AV36" s="32">
        <f t="shared" si="17"/>
        <v>1.0314730667169689E-2</v>
      </c>
      <c r="AW36" s="29">
        <v>636.78240000000005</v>
      </c>
      <c r="AX36" s="30">
        <v>656.49220000000003</v>
      </c>
      <c r="AY36" s="31">
        <v>3.0023000000000001E-2</v>
      </c>
      <c r="AZ36" s="30">
        <v>60.005890000000001</v>
      </c>
      <c r="BA36" s="32">
        <f t="shared" si="18"/>
        <v>4.7066714596168497E-3</v>
      </c>
      <c r="BB36" s="45">
        <v>660.15658782947958</v>
      </c>
      <c r="BC36" s="45">
        <v>660.15658782947958</v>
      </c>
      <c r="BD36" s="45">
        <v>45.000933475233623</v>
      </c>
      <c r="BE36" s="31">
        <f t="shared" si="19"/>
        <v>1.0314712041201109E-2</v>
      </c>
      <c r="BF36" s="32">
        <f t="shared" si="19"/>
        <v>1.0314712041201109E-2</v>
      </c>
      <c r="BG36" s="45">
        <v>660.15658782947958</v>
      </c>
      <c r="BH36" s="45">
        <v>660.15658782947958</v>
      </c>
      <c r="BI36" s="45">
        <v>30.001690909638999</v>
      </c>
      <c r="BJ36" s="31">
        <f t="shared" si="20"/>
        <v>1.0314712041201109E-2</v>
      </c>
      <c r="BK36" s="32">
        <f t="shared" si="20"/>
        <v>1.0314712041201109E-2</v>
      </c>
      <c r="FH36">
        <v>654.71736132264982</v>
      </c>
      <c r="FI36">
        <v>654.71736132264971</v>
      </c>
      <c r="FJ36">
        <v>20.00081657022238</v>
      </c>
      <c r="FK36" s="31">
        <f t="shared" si="33"/>
        <v>1.9904285859036332E-3</v>
      </c>
      <c r="FL36" s="32">
        <f t="shared" si="34"/>
        <v>1.9904285859034592E-3</v>
      </c>
      <c r="GG36" s="93">
        <v>660.15658782947958</v>
      </c>
      <c r="GH36" s="93">
        <v>660.15658782947958</v>
      </c>
      <c r="GI36" s="93">
        <v>30.00162842273712</v>
      </c>
      <c r="GJ36" s="31">
        <f>(GG36-$B36)/$B36</f>
        <v>1.0314712041201109E-2</v>
      </c>
      <c r="GK36" s="32">
        <f>(GH36-$B36)/$B36</f>
        <v>1.0314712041201109E-2</v>
      </c>
      <c r="GL36" s="94">
        <v>660.15658782947946</v>
      </c>
      <c r="GM36" s="94">
        <v>660.15658782947958</v>
      </c>
      <c r="GN36" s="94">
        <v>30.944048995804039</v>
      </c>
      <c r="GO36" s="31">
        <f>(GL36-$B36)/$B36</f>
        <v>1.0314712041200935E-2</v>
      </c>
      <c r="GP36" s="32">
        <f>(GM36-$B36)/$B36</f>
        <v>1.0314712041201109E-2</v>
      </c>
      <c r="GQ36" s="95">
        <v>660.15658782947958</v>
      </c>
      <c r="GR36" s="95">
        <v>660.15658782947958</v>
      </c>
      <c r="GS36" s="95">
        <v>20.001736559439451</v>
      </c>
      <c r="GT36" s="31">
        <f>(GQ36-$B36)/$B36</f>
        <v>1.0314712041201109E-2</v>
      </c>
      <c r="GU36" s="32">
        <f>(GR36-$B36)/$B36</f>
        <v>1.0314712041201109E-2</v>
      </c>
      <c r="GV36" s="92">
        <v>660.15658782947946</v>
      </c>
      <c r="GW36" s="92">
        <v>660.15658782947958</v>
      </c>
      <c r="GX36" s="92">
        <v>20.84971314929426</v>
      </c>
      <c r="GY36" s="31">
        <f>(GV36-$B36)/$B36</f>
        <v>1.0314712041200935E-2</v>
      </c>
      <c r="GZ36" s="32">
        <f>(GW36-$B36)/$B36</f>
        <v>1.0314712041201109E-2</v>
      </c>
    </row>
    <row r="37" spans="1:208" x14ac:dyDescent="0.3">
      <c r="A37" s="28" t="s">
        <v>36</v>
      </c>
      <c r="B37" s="29">
        <f>MIN(C37,AI37,AN37,AS37,AX37,BB37,BG37,FH37,GG37,GL37,GQ37,GV37,D37,I37,N37,S37,X37,AC37)</f>
        <v>699.95870000000002</v>
      </c>
      <c r="C37" s="29">
        <v>699.95870279506789</v>
      </c>
      <c r="D37" s="55">
        <v>730.04790000000003</v>
      </c>
      <c r="E37" s="56">
        <v>739.26829999999995</v>
      </c>
      <c r="F37" s="56">
        <v>60.021999999999998</v>
      </c>
      <c r="G37" s="57">
        <f t="shared" si="21"/>
        <v>4.2987107667923845E-2</v>
      </c>
      <c r="H37" s="58">
        <f t="shared" si="22"/>
        <v>5.6159884861778177E-2</v>
      </c>
      <c r="I37" s="56">
        <v>699.95870000000002</v>
      </c>
      <c r="J37" s="56">
        <v>699.95870000000002</v>
      </c>
      <c r="K37" s="56">
        <v>60.040190000000003</v>
      </c>
      <c r="L37" s="57">
        <f t="shared" si="23"/>
        <v>0</v>
      </c>
      <c r="M37" s="57">
        <f t="shared" si="24"/>
        <v>0</v>
      </c>
      <c r="N37" s="55">
        <v>699.95870000000002</v>
      </c>
      <c r="O37" s="56">
        <v>699.95870000000002</v>
      </c>
      <c r="P37" s="56">
        <v>60.012250000000002</v>
      </c>
      <c r="Q37" s="57">
        <f t="shared" si="25"/>
        <v>0</v>
      </c>
      <c r="R37" s="58">
        <f t="shared" si="26"/>
        <v>0</v>
      </c>
      <c r="S37" s="55">
        <v>699.95870000000002</v>
      </c>
      <c r="T37" s="56">
        <v>699.95870000000002</v>
      </c>
      <c r="U37" s="56">
        <v>60.000689999999999</v>
      </c>
      <c r="V37" s="57">
        <f t="shared" si="27"/>
        <v>0</v>
      </c>
      <c r="W37" s="58">
        <f t="shared" si="28"/>
        <v>0</v>
      </c>
      <c r="X37" s="55">
        <v>699.95870000000002</v>
      </c>
      <c r="Y37" s="56">
        <v>699.95870000000002</v>
      </c>
      <c r="Z37" s="56">
        <v>30.001139999999999</v>
      </c>
      <c r="AA37" s="57">
        <f t="shared" si="29"/>
        <v>0</v>
      </c>
      <c r="AB37" s="58">
        <f t="shared" si="30"/>
        <v>0</v>
      </c>
      <c r="AC37" s="55">
        <v>699.95870000000002</v>
      </c>
      <c r="AD37" s="56">
        <v>699.95870000000002</v>
      </c>
      <c r="AE37" s="56">
        <v>30.000990000000002</v>
      </c>
      <c r="AF37" s="57">
        <f t="shared" si="31"/>
        <v>0</v>
      </c>
      <c r="AG37" s="58">
        <f t="shared" si="32"/>
        <v>0</v>
      </c>
      <c r="AH37" s="29">
        <v>699.92899999999997</v>
      </c>
      <c r="AI37" s="30">
        <v>699.95870000000002</v>
      </c>
      <c r="AJ37" s="31">
        <v>4.2400000000000001E-5</v>
      </c>
      <c r="AK37" s="30">
        <v>3.4306459999999999</v>
      </c>
      <c r="AL37" s="31">
        <f t="shared" si="15"/>
        <v>0</v>
      </c>
      <c r="AM37" s="29">
        <v>699.95870000000002</v>
      </c>
      <c r="AN37" s="30">
        <v>699.95870000000002</v>
      </c>
      <c r="AO37" s="31">
        <v>0</v>
      </c>
      <c r="AP37" s="30">
        <v>4.5588420000000003</v>
      </c>
      <c r="AQ37" s="32">
        <f t="shared" si="16"/>
        <v>0</v>
      </c>
      <c r="AR37" s="29">
        <v>699.95870000000002</v>
      </c>
      <c r="AS37" s="30">
        <v>699.95870000000002</v>
      </c>
      <c r="AT37" s="31">
        <v>0</v>
      </c>
      <c r="AU37" s="30">
        <v>7.2553799999999997</v>
      </c>
      <c r="AV37" s="32">
        <f t="shared" si="17"/>
        <v>0</v>
      </c>
      <c r="AW37" s="29">
        <v>699.95870000000002</v>
      </c>
      <c r="AX37" s="30">
        <v>699.95870000000002</v>
      </c>
      <c r="AY37" s="31">
        <v>0</v>
      </c>
      <c r="AZ37" s="30">
        <v>3.8790779999999998</v>
      </c>
      <c r="BA37" s="32">
        <f t="shared" si="18"/>
        <v>0</v>
      </c>
      <c r="BB37" s="45">
        <v>699.95870279506823</v>
      </c>
      <c r="BC37" s="45">
        <v>699.95870279506823</v>
      </c>
      <c r="BD37" s="45">
        <v>45.000867747329167</v>
      </c>
      <c r="BE37" s="31">
        <f t="shared" si="19"/>
        <v>3.9931901874147439E-9</v>
      </c>
      <c r="BF37" s="32">
        <f t="shared" si="19"/>
        <v>3.9931901874147439E-9</v>
      </c>
      <c r="BG37" s="45">
        <v>699.95870279506823</v>
      </c>
      <c r="BH37" s="45">
        <v>699.95870279506823</v>
      </c>
      <c r="BI37" s="45">
        <v>30.001589501090351</v>
      </c>
      <c r="BJ37" s="31">
        <f t="shared" si="20"/>
        <v>3.9931901874147439E-9</v>
      </c>
      <c r="BK37" s="32">
        <f t="shared" si="20"/>
        <v>3.9931901874147439E-9</v>
      </c>
      <c r="FH37">
        <v>699.95870279506823</v>
      </c>
      <c r="FI37">
        <v>699.95870279506823</v>
      </c>
      <c r="FJ37">
        <v>20.001198819652199</v>
      </c>
      <c r="FK37" s="31">
        <f t="shared" si="33"/>
        <v>3.9931901874147439E-9</v>
      </c>
      <c r="FL37" s="32">
        <f t="shared" si="34"/>
        <v>3.9931901874147439E-9</v>
      </c>
      <c r="GG37" s="93">
        <v>699.95870279506823</v>
      </c>
      <c r="GH37" s="93">
        <v>699.95870279506823</v>
      </c>
      <c r="GI37" s="93">
        <v>30.002053388673811</v>
      </c>
      <c r="GJ37" s="31">
        <f>(GG37-$B37)/$B37</f>
        <v>3.9931901874147439E-9</v>
      </c>
      <c r="GK37" s="32">
        <f>(GH37-$B37)/$B37</f>
        <v>3.9931901874147439E-9</v>
      </c>
      <c r="GL37" s="94">
        <v>699.95870279506823</v>
      </c>
      <c r="GM37" s="94">
        <v>699.95870279506823</v>
      </c>
      <c r="GN37" s="94">
        <v>30.38250499889255</v>
      </c>
      <c r="GO37" s="31">
        <f>(GL37-$B37)/$B37</f>
        <v>3.9931901874147439E-9</v>
      </c>
      <c r="GP37" s="32">
        <f>(GM37-$B37)/$B37</f>
        <v>3.9931901874147439E-9</v>
      </c>
      <c r="GQ37" s="95">
        <v>699.95870279506823</v>
      </c>
      <c r="GR37" s="95">
        <v>699.95870279506823</v>
      </c>
      <c r="GS37" s="95">
        <v>20.001109835505481</v>
      </c>
      <c r="GT37" s="31">
        <f>(GQ37-$B37)/$B37</f>
        <v>3.9931901874147439E-9</v>
      </c>
      <c r="GU37" s="32">
        <f>(GR37-$B37)/$B37</f>
        <v>3.9931901874147439E-9</v>
      </c>
      <c r="GV37" s="92">
        <v>699.95870279506823</v>
      </c>
      <c r="GW37" s="92">
        <v>699.95870279506823</v>
      </c>
      <c r="GX37" s="92">
        <v>20.315778819099069</v>
      </c>
      <c r="GY37" s="31">
        <f>(GV37-$B37)/$B37</f>
        <v>3.9931901874147439E-9</v>
      </c>
      <c r="GZ37" s="32">
        <f>(GW37-$B37)/$B37</f>
        <v>3.9931901874147439E-9</v>
      </c>
    </row>
    <row r="38" spans="1:208" x14ac:dyDescent="0.3">
      <c r="A38" s="28" t="s">
        <v>25</v>
      </c>
      <c r="B38" s="29">
        <f>MIN(C38,AI38,AN38,AS38,AX38,BB38,BG38,FH38,GG38,GL38,GQ38,GV38,D38,I38,N38,S38,X38,AC38)</f>
        <v>695.34179663199177</v>
      </c>
      <c r="C38" s="29">
        <v>695.34179663199177</v>
      </c>
      <c r="D38" s="55">
        <v>747.02940000000001</v>
      </c>
      <c r="E38" s="56">
        <v>769.32209999999998</v>
      </c>
      <c r="F38" s="56">
        <v>60.180280000000003</v>
      </c>
      <c r="G38" s="57">
        <f t="shared" si="21"/>
        <v>7.4334095287189816E-2</v>
      </c>
      <c r="H38" s="58">
        <f t="shared" si="22"/>
        <v>0.10639415568910801</v>
      </c>
      <c r="I38" s="56">
        <v>698.50980000000004</v>
      </c>
      <c r="J38" s="56">
        <v>699.38459999999998</v>
      </c>
      <c r="K38" s="56">
        <v>60.000779999999999</v>
      </c>
      <c r="L38" s="57">
        <f t="shared" si="23"/>
        <v>4.5560375966942354E-3</v>
      </c>
      <c r="M38" s="57">
        <f t="shared" si="24"/>
        <v>5.8141239137216045E-3</v>
      </c>
      <c r="N38" s="55">
        <v>698.50980000000004</v>
      </c>
      <c r="O38" s="56">
        <v>698.94719999999995</v>
      </c>
      <c r="P38" s="56">
        <v>60.000959999999999</v>
      </c>
      <c r="Q38" s="57">
        <f t="shared" si="25"/>
        <v>4.5560375966942354E-3</v>
      </c>
      <c r="R38" s="58">
        <f t="shared" si="26"/>
        <v>5.185080755207838E-3</v>
      </c>
      <c r="S38" s="55">
        <v>698.50980000000004</v>
      </c>
      <c r="T38" s="56">
        <v>698.94719999999995</v>
      </c>
      <c r="U38" s="56">
        <v>60.000959999999999</v>
      </c>
      <c r="V38" s="57">
        <f t="shared" si="27"/>
        <v>4.5560375966942354E-3</v>
      </c>
      <c r="W38" s="58">
        <f t="shared" si="28"/>
        <v>5.185080755207838E-3</v>
      </c>
      <c r="X38" s="55">
        <v>697.83690000000001</v>
      </c>
      <c r="Y38" s="56">
        <v>698.24310000000003</v>
      </c>
      <c r="Z38" s="56">
        <v>30.00066</v>
      </c>
      <c r="AA38" s="57">
        <f t="shared" si="29"/>
        <v>3.5883120791727311E-3</v>
      </c>
      <c r="AB38" s="58">
        <f t="shared" si="30"/>
        <v>4.172485218149149E-3</v>
      </c>
      <c r="AC38" s="55">
        <v>697.83690000000001</v>
      </c>
      <c r="AD38" s="56">
        <v>698.24310000000003</v>
      </c>
      <c r="AE38" s="56">
        <v>30.036000000000001</v>
      </c>
      <c r="AF38" s="57">
        <f t="shared" si="31"/>
        <v>3.5883120791727311E-3</v>
      </c>
      <c r="AG38" s="58">
        <f t="shared" si="32"/>
        <v>4.172485218149149E-3</v>
      </c>
      <c r="AH38" s="29">
        <v>672.09760000000006</v>
      </c>
      <c r="AI38" s="30">
        <v>722.12149999999997</v>
      </c>
      <c r="AJ38" s="31">
        <v>6.9274000000000002E-2</v>
      </c>
      <c r="AK38" s="30">
        <v>60.003830000000001</v>
      </c>
      <c r="AL38" s="31">
        <f t="shared" si="15"/>
        <v>3.8513006837386052E-2</v>
      </c>
      <c r="AM38" s="29">
        <v>671.76599999999996</v>
      </c>
      <c r="AN38" s="30">
        <v>699.96780000000001</v>
      </c>
      <c r="AO38" s="31">
        <v>4.0289999999999999E-2</v>
      </c>
      <c r="AP38" s="30">
        <v>20.023479999999999</v>
      </c>
      <c r="AQ38" s="32">
        <f t="shared" si="16"/>
        <v>6.6528481250732931E-3</v>
      </c>
      <c r="AR38" s="29">
        <v>673.47389999999996</v>
      </c>
      <c r="AS38" s="30">
        <v>699.96780000000001</v>
      </c>
      <c r="AT38" s="31">
        <v>3.7850000000000002E-2</v>
      </c>
      <c r="AU38" s="30">
        <v>40.003149999999998</v>
      </c>
      <c r="AV38" s="32">
        <f t="shared" si="17"/>
        <v>6.6528481250732931E-3</v>
      </c>
      <c r="AW38" s="29">
        <v>674.79409999999996</v>
      </c>
      <c r="AX38" s="30">
        <v>697.02409999999998</v>
      </c>
      <c r="AY38" s="31">
        <v>3.1892999999999998E-2</v>
      </c>
      <c r="AZ38" s="30">
        <v>60.00318</v>
      </c>
      <c r="BA38" s="32">
        <f t="shared" si="18"/>
        <v>2.4193905445591413E-3</v>
      </c>
      <c r="BB38" s="45">
        <v>697.02410496668585</v>
      </c>
      <c r="BC38" s="45">
        <v>698.94443619431593</v>
      </c>
      <c r="BD38" s="45">
        <v>45.000765215419243</v>
      </c>
      <c r="BE38" s="31">
        <f t="shared" si="19"/>
        <v>2.4193976873569749E-3</v>
      </c>
      <c r="BF38" s="32">
        <f t="shared" si="19"/>
        <v>5.1811060111360552E-3</v>
      </c>
      <c r="BG38" s="45">
        <v>698.50979932225584</v>
      </c>
      <c r="BH38" s="45">
        <v>699.22746692391843</v>
      </c>
      <c r="BI38" s="45">
        <v>30.001870357431471</v>
      </c>
      <c r="BJ38" s="31">
        <f t="shared" si="20"/>
        <v>4.5560366220020769E-3</v>
      </c>
      <c r="BK38" s="32">
        <f t="shared" si="20"/>
        <v>5.5881442921273741E-3</v>
      </c>
      <c r="FH38">
        <v>706.82245955968949</v>
      </c>
      <c r="FI38">
        <v>706.82245955968949</v>
      </c>
      <c r="FJ38">
        <v>20.001279598660769</v>
      </c>
      <c r="FK38" s="31">
        <f t="shared" si="33"/>
        <v>1.6510819547028956E-2</v>
      </c>
      <c r="FL38" s="32">
        <f t="shared" si="34"/>
        <v>1.6510819547028956E-2</v>
      </c>
      <c r="GG38" s="93">
        <v>697.02410496668585</v>
      </c>
      <c r="GH38" s="93">
        <v>698.12733906843653</v>
      </c>
      <c r="GI38" s="93">
        <v>30.201523281168189</v>
      </c>
      <c r="GJ38" s="31">
        <f>(GG38-$B38)/$B38</f>
        <v>2.4193976873569749E-3</v>
      </c>
      <c r="GK38" s="32">
        <f>(GH38-$B38)/$B38</f>
        <v>4.006004600812167E-3</v>
      </c>
      <c r="GL38" s="94">
        <v>699.78219022106259</v>
      </c>
      <c r="GM38" s="94">
        <v>699.78219022106259</v>
      </c>
      <c r="GN38" s="94">
        <v>31.018157798703761</v>
      </c>
      <c r="GO38" s="31">
        <f>(GL38-$B38)/$B38</f>
        <v>6.3859149709950373E-3</v>
      </c>
      <c r="GP38" s="32">
        <f>(GM38-$B38)/$B38</f>
        <v>6.3859149709950373E-3</v>
      </c>
      <c r="GQ38" s="95">
        <v>697.02410496668585</v>
      </c>
      <c r="GR38" s="95">
        <v>698.67895611931181</v>
      </c>
      <c r="GS38" s="95">
        <v>20.032000968698409</v>
      </c>
      <c r="GT38" s="31">
        <f>(GQ38-$B38)/$B38</f>
        <v>2.4193976873569749E-3</v>
      </c>
      <c r="GU38" s="32">
        <f>(GR38-$B38)/$B38</f>
        <v>4.7993080575396809E-3</v>
      </c>
      <c r="GV38" s="92">
        <v>699.78219022106259</v>
      </c>
      <c r="GW38" s="92">
        <v>699.78219022106259</v>
      </c>
      <c r="GX38" s="92">
        <v>20.830194979812951</v>
      </c>
      <c r="GY38" s="31">
        <f>(GV38-$B38)/$B38</f>
        <v>6.3859149709950373E-3</v>
      </c>
      <c r="GZ38" s="32">
        <f>(GW38-$B38)/$B38</f>
        <v>6.3859149709950373E-3</v>
      </c>
    </row>
    <row r="39" spans="1:208" x14ac:dyDescent="0.3">
      <c r="A39" s="28" t="s">
        <v>62</v>
      </c>
      <c r="B39" s="29">
        <f>MIN(C39,AI39,AN39,AS39,AX39,BB39,BG39,FH39,GG39,GL39,GQ39,GV39,D39,I39,N39,S39,X39,AC39)</f>
        <v>587.8356</v>
      </c>
      <c r="C39" s="29">
        <v>587.83561115473742</v>
      </c>
      <c r="D39" s="55">
        <v>597.84249999999997</v>
      </c>
      <c r="E39" s="56">
        <v>605.96310000000005</v>
      </c>
      <c r="F39" s="56">
        <v>60.055509999999998</v>
      </c>
      <c r="G39" s="57">
        <f t="shared" si="21"/>
        <v>1.7023296989838611E-2</v>
      </c>
      <c r="H39" s="58">
        <f t="shared" si="22"/>
        <v>3.0837703602844154E-2</v>
      </c>
      <c r="I39" s="56">
        <v>588.38170000000002</v>
      </c>
      <c r="J39" s="56">
        <v>588.38170000000002</v>
      </c>
      <c r="K39" s="56">
        <v>60.000920000000001</v>
      </c>
      <c r="L39" s="57">
        <f t="shared" si="23"/>
        <v>9.2900123776107476E-4</v>
      </c>
      <c r="M39" s="57">
        <f t="shared" si="24"/>
        <v>9.2900123776107476E-4</v>
      </c>
      <c r="N39" s="55">
        <v>594.36149999999998</v>
      </c>
      <c r="O39" s="56">
        <v>594.36149999999998</v>
      </c>
      <c r="P39" s="56">
        <v>60.00103</v>
      </c>
      <c r="Q39" s="57">
        <f t="shared" si="25"/>
        <v>1.1101573297023826E-2</v>
      </c>
      <c r="R39" s="58">
        <f t="shared" si="26"/>
        <v>1.1101573297023826E-2</v>
      </c>
      <c r="S39" s="55">
        <v>591.50990000000002</v>
      </c>
      <c r="T39" s="56">
        <v>591.51930000000004</v>
      </c>
      <c r="U39" s="56">
        <v>60.001240000000003</v>
      </c>
      <c r="V39" s="57">
        <f t="shared" si="27"/>
        <v>6.2505571285577403E-3</v>
      </c>
      <c r="W39" s="58">
        <f t="shared" si="28"/>
        <v>6.2665479940310596E-3</v>
      </c>
      <c r="X39" s="55">
        <v>587.8356</v>
      </c>
      <c r="Y39" s="56">
        <v>587.8356</v>
      </c>
      <c r="Z39" s="56">
        <v>30.000630000000001</v>
      </c>
      <c r="AA39" s="57">
        <f t="shared" si="29"/>
        <v>0</v>
      </c>
      <c r="AB39" s="58">
        <f t="shared" si="30"/>
        <v>0</v>
      </c>
      <c r="AC39" s="55">
        <v>587.8356</v>
      </c>
      <c r="AD39" s="56">
        <v>587.8356</v>
      </c>
      <c r="AE39" s="56">
        <v>30.000509999999998</v>
      </c>
      <c r="AF39" s="57">
        <f t="shared" si="31"/>
        <v>0</v>
      </c>
      <c r="AG39" s="58">
        <f t="shared" si="32"/>
        <v>0</v>
      </c>
      <c r="AH39" s="29">
        <v>579.27070000000003</v>
      </c>
      <c r="AI39" s="30">
        <v>591.14080000000001</v>
      </c>
      <c r="AJ39" s="31">
        <v>2.0080000000000001E-2</v>
      </c>
      <c r="AK39" s="30">
        <v>60.003549999999997</v>
      </c>
      <c r="AL39" s="31">
        <f t="shared" si="15"/>
        <v>5.6226604853466065E-3</v>
      </c>
      <c r="AM39" s="29">
        <v>578.21500000000003</v>
      </c>
      <c r="AN39" s="30">
        <v>594.36149999999998</v>
      </c>
      <c r="AO39" s="31">
        <v>2.7165999999999999E-2</v>
      </c>
      <c r="AP39" s="30">
        <v>20.002839999999999</v>
      </c>
      <c r="AQ39" s="32">
        <f t="shared" si="16"/>
        <v>1.1101573297023826E-2</v>
      </c>
      <c r="AR39" s="29">
        <v>578.9511</v>
      </c>
      <c r="AS39" s="30">
        <v>588.38170000000002</v>
      </c>
      <c r="AT39" s="31">
        <v>1.6028000000000001E-2</v>
      </c>
      <c r="AU39" s="30">
        <v>40.004420000000003</v>
      </c>
      <c r="AV39" s="32">
        <f t="shared" si="17"/>
        <v>9.2900123776107476E-4</v>
      </c>
      <c r="AW39" s="29">
        <v>580.95860000000005</v>
      </c>
      <c r="AX39" s="30">
        <v>588.38170000000002</v>
      </c>
      <c r="AY39" s="31">
        <v>1.2616E-2</v>
      </c>
      <c r="AZ39" s="30">
        <v>60.00197</v>
      </c>
      <c r="BA39" s="32">
        <f t="shared" si="18"/>
        <v>9.2900123776107476E-4</v>
      </c>
      <c r="BB39" s="45">
        <v>594.36146164364595</v>
      </c>
      <c r="BC39" s="45">
        <v>594.36146164364607</v>
      </c>
      <c r="BD39" s="45">
        <v>45.001098120212554</v>
      </c>
      <c r="BE39" s="31">
        <f t="shared" si="19"/>
        <v>1.1101508046885819E-2</v>
      </c>
      <c r="BF39" s="32">
        <f t="shared" si="19"/>
        <v>1.1101508046886012E-2</v>
      </c>
      <c r="BG39" s="45">
        <v>594.36146164364595</v>
      </c>
      <c r="BH39" s="45">
        <v>594.36146164364607</v>
      </c>
      <c r="BI39" s="45">
        <v>30.001635405607519</v>
      </c>
      <c r="BJ39" s="31">
        <f t="shared" si="20"/>
        <v>1.1101508046885819E-2</v>
      </c>
      <c r="BK39" s="32">
        <f t="shared" si="20"/>
        <v>1.1101508046886012E-2</v>
      </c>
      <c r="FH39">
        <v>588.38168665704143</v>
      </c>
      <c r="FI39">
        <v>588.38168665704143</v>
      </c>
      <c r="FJ39">
        <v>20.00113770961762</v>
      </c>
      <c r="FK39" s="31">
        <f t="shared" si="33"/>
        <v>9.289785393083172E-4</v>
      </c>
      <c r="FL39" s="32">
        <f t="shared" si="34"/>
        <v>9.289785393083172E-4</v>
      </c>
      <c r="GG39" s="93">
        <v>588.38168665704143</v>
      </c>
      <c r="GH39" s="93">
        <v>588.38168665704143</v>
      </c>
      <c r="GI39" s="93">
        <v>30.001537818741049</v>
      </c>
      <c r="GJ39" s="31">
        <f>(GG39-$B39)/$B39</f>
        <v>9.289785393083172E-4</v>
      </c>
      <c r="GK39" s="32">
        <f>(GH39-$B39)/$B39</f>
        <v>9.289785393083172E-4</v>
      </c>
      <c r="GL39" s="94">
        <v>588.38168665704143</v>
      </c>
      <c r="GM39" s="94">
        <v>588.38168665704143</v>
      </c>
      <c r="GN39" s="94">
        <v>30.52905493471771</v>
      </c>
      <c r="GO39" s="31">
        <f>(GL39-$B39)/$B39</f>
        <v>9.289785393083172E-4</v>
      </c>
      <c r="GP39" s="32">
        <f>(GM39-$B39)/$B39</f>
        <v>9.289785393083172E-4</v>
      </c>
      <c r="GQ39" s="95">
        <v>588.38168665704143</v>
      </c>
      <c r="GR39" s="95">
        <v>588.38168665704143</v>
      </c>
      <c r="GS39" s="95">
        <v>20.001435852982109</v>
      </c>
      <c r="GT39" s="31">
        <f>(GQ39-$B39)/$B39</f>
        <v>9.289785393083172E-4</v>
      </c>
      <c r="GU39" s="32">
        <f>(GR39-$B39)/$B39</f>
        <v>9.289785393083172E-4</v>
      </c>
      <c r="GV39" s="92">
        <v>588.38168665704143</v>
      </c>
      <c r="GW39" s="92">
        <v>588.38168665704143</v>
      </c>
      <c r="GX39" s="92">
        <v>20.98070740830153</v>
      </c>
      <c r="GY39" s="31">
        <f>(GV39-$B39)/$B39</f>
        <v>9.289785393083172E-4</v>
      </c>
      <c r="GZ39" s="32">
        <f>(GW39-$B39)/$B39</f>
        <v>9.289785393083172E-4</v>
      </c>
    </row>
    <row r="40" spans="1:208" x14ac:dyDescent="0.3">
      <c r="A40" s="28" t="s">
        <v>47</v>
      </c>
      <c r="B40" s="29">
        <f>MIN(C40,AI40,AN40,AS40,AX40,BB40,BG40,FH40,GG40,GL40,GQ40,GV40,D40,I40,N40,S40,X40,AC40)</f>
        <v>721.2098778711977</v>
      </c>
      <c r="C40" s="29">
        <v>721.2098778711977</v>
      </c>
      <c r="D40" s="55">
        <v>732.68240000000003</v>
      </c>
      <c r="E40" s="56">
        <v>744.9212</v>
      </c>
      <c r="F40" s="56">
        <v>60.031669999999998</v>
      </c>
      <c r="G40" s="57">
        <f t="shared" si="21"/>
        <v>1.590732806193099E-2</v>
      </c>
      <c r="H40" s="58">
        <f t="shared" si="22"/>
        <v>3.2877145552680502E-2</v>
      </c>
      <c r="I40" s="56">
        <v>721.22140000000002</v>
      </c>
      <c r="J40" s="56">
        <v>721.22140000000002</v>
      </c>
      <c r="K40" s="56">
        <v>60.000700000000002</v>
      </c>
      <c r="L40" s="57">
        <f t="shared" si="23"/>
        <v>1.5976110638309838E-5</v>
      </c>
      <c r="M40" s="57">
        <f t="shared" si="24"/>
        <v>1.5976110638309838E-5</v>
      </c>
      <c r="N40" s="55">
        <v>721.22140000000002</v>
      </c>
      <c r="O40" s="56">
        <v>721.22140000000002</v>
      </c>
      <c r="P40" s="56">
        <v>60.000810000000001</v>
      </c>
      <c r="Q40" s="57">
        <f t="shared" si="25"/>
        <v>1.5976110638309838E-5</v>
      </c>
      <c r="R40" s="58">
        <f t="shared" si="26"/>
        <v>1.5976110638309838E-5</v>
      </c>
      <c r="S40" s="55">
        <v>721.22140000000002</v>
      </c>
      <c r="T40" s="56">
        <v>721.22140000000002</v>
      </c>
      <c r="U40" s="56">
        <v>60.000950000000003</v>
      </c>
      <c r="V40" s="57">
        <f t="shared" si="27"/>
        <v>1.5976110638309838E-5</v>
      </c>
      <c r="W40" s="58">
        <f t="shared" si="28"/>
        <v>1.5976110638309838E-5</v>
      </c>
      <c r="X40" s="55">
        <v>721.22140000000002</v>
      </c>
      <c r="Y40" s="56">
        <v>721.22140000000002</v>
      </c>
      <c r="Z40" s="56">
        <v>30.07752</v>
      </c>
      <c r="AA40" s="57">
        <f t="shared" si="29"/>
        <v>1.5976110638309838E-5</v>
      </c>
      <c r="AB40" s="58">
        <f t="shared" si="30"/>
        <v>1.5976110638309838E-5</v>
      </c>
      <c r="AC40" s="55">
        <v>721.22140000000002</v>
      </c>
      <c r="AD40" s="56">
        <v>721.22140000000002</v>
      </c>
      <c r="AE40" s="56">
        <v>30.001149999999999</v>
      </c>
      <c r="AF40" s="57">
        <f t="shared" si="31"/>
        <v>1.5976110638309838E-5</v>
      </c>
      <c r="AG40" s="58">
        <f t="shared" si="32"/>
        <v>1.5976110638309838E-5</v>
      </c>
      <c r="AH40" s="29">
        <v>713.12630000000001</v>
      </c>
      <c r="AI40" s="30">
        <v>721.22140000000002</v>
      </c>
      <c r="AJ40" s="31">
        <v>1.1224E-2</v>
      </c>
      <c r="AK40" s="30">
        <v>60.003869999999999</v>
      </c>
      <c r="AL40" s="31">
        <f t="shared" si="15"/>
        <v>1.5976110638309838E-5</v>
      </c>
      <c r="AM40" s="29">
        <v>707.72630000000004</v>
      </c>
      <c r="AN40" s="30">
        <v>721.22140000000002</v>
      </c>
      <c r="AO40" s="31">
        <v>1.8710999999999998E-2</v>
      </c>
      <c r="AP40" s="30">
        <v>20.00488</v>
      </c>
      <c r="AQ40" s="32">
        <f t="shared" si="16"/>
        <v>1.5976110638309838E-5</v>
      </c>
      <c r="AR40" s="29">
        <v>712.00720000000001</v>
      </c>
      <c r="AS40" s="30">
        <v>721.22140000000002</v>
      </c>
      <c r="AT40" s="31">
        <v>1.2775999999999999E-2</v>
      </c>
      <c r="AU40" s="30">
        <v>40.004669999999997</v>
      </c>
      <c r="AV40" s="32">
        <f t="shared" si="17"/>
        <v>1.5976110638309838E-5</v>
      </c>
      <c r="AW40" s="29">
        <v>718.75689999999997</v>
      </c>
      <c r="AX40" s="30">
        <v>721.20989999999995</v>
      </c>
      <c r="AY40" s="31">
        <v>3.4009999999999999E-3</v>
      </c>
      <c r="AZ40" s="30">
        <v>60.002029999999998</v>
      </c>
      <c r="BA40" s="32">
        <f t="shared" si="18"/>
        <v>3.0682888465667872E-8</v>
      </c>
      <c r="BB40" s="45">
        <v>721.22136552580116</v>
      </c>
      <c r="BC40" s="45">
        <v>721.22136552580116</v>
      </c>
      <c r="BD40" s="45">
        <v>45.001214580237857</v>
      </c>
      <c r="BE40" s="31">
        <f t="shared" si="19"/>
        <v>1.5928310129867883E-5</v>
      </c>
      <c r="BF40" s="32">
        <f t="shared" si="19"/>
        <v>1.5928310129867883E-5</v>
      </c>
      <c r="BG40" s="45">
        <v>721.22136552580116</v>
      </c>
      <c r="BH40" s="45">
        <v>721.22136552580116</v>
      </c>
      <c r="BI40" s="45">
        <v>30.00169866867363</v>
      </c>
      <c r="BJ40" s="31">
        <f t="shared" si="20"/>
        <v>1.5928310129867883E-5</v>
      </c>
      <c r="BK40" s="32">
        <f t="shared" si="20"/>
        <v>1.5928310129867883E-5</v>
      </c>
      <c r="FH40">
        <v>721.22136011087173</v>
      </c>
      <c r="FI40">
        <v>721.22136011087161</v>
      </c>
      <c r="FJ40">
        <v>20.000765731930731</v>
      </c>
      <c r="FK40" s="31">
        <f t="shared" si="33"/>
        <v>1.5920802011081672E-5</v>
      </c>
      <c r="FL40" s="32">
        <f t="shared" si="34"/>
        <v>1.5920802010924039E-5</v>
      </c>
      <c r="GG40" s="93">
        <v>721.22136552580116</v>
      </c>
      <c r="GH40" s="93">
        <v>721.22136552580116</v>
      </c>
      <c r="GI40" s="93">
        <v>30.001452878024431</v>
      </c>
      <c r="GJ40" s="31">
        <f>(GG40-$B40)/$B40</f>
        <v>1.5928310129867883E-5</v>
      </c>
      <c r="GK40" s="32">
        <f>(GH40-$B40)/$B40</f>
        <v>1.5928310129867883E-5</v>
      </c>
      <c r="GL40" s="94">
        <v>721.22136552580116</v>
      </c>
      <c r="GM40" s="94">
        <v>721.22136552580116</v>
      </c>
      <c r="GN40" s="94">
        <v>31.024854642339051</v>
      </c>
      <c r="GO40" s="31">
        <f>(GL40-$B40)/$B40</f>
        <v>1.5928310129867883E-5</v>
      </c>
      <c r="GP40" s="32">
        <f>(GM40-$B40)/$B40</f>
        <v>1.5928310129867883E-5</v>
      </c>
      <c r="GQ40" s="95">
        <v>721.22136552580116</v>
      </c>
      <c r="GR40" s="95">
        <v>721.22136552580116</v>
      </c>
      <c r="GS40" s="95">
        <v>20.001674330513929</v>
      </c>
      <c r="GT40" s="31">
        <f>(GQ40-$B40)/$B40</f>
        <v>1.5928310129867883E-5</v>
      </c>
      <c r="GU40" s="32">
        <f>(GR40-$B40)/$B40</f>
        <v>1.5928310129867883E-5</v>
      </c>
      <c r="GV40" s="92">
        <v>721.22136552580116</v>
      </c>
      <c r="GW40" s="92">
        <v>721.22136552580116</v>
      </c>
      <c r="GX40" s="92">
        <v>21.052344992198051</v>
      </c>
      <c r="GY40" s="31">
        <f>(GV40-$B40)/$B40</f>
        <v>1.5928310129867883E-5</v>
      </c>
      <c r="GZ40" s="32">
        <f>(GW40-$B40)/$B40</f>
        <v>1.5928310129867883E-5</v>
      </c>
    </row>
    <row r="41" spans="1:208" x14ac:dyDescent="0.3">
      <c r="A41" s="28" t="s">
        <v>46</v>
      </c>
      <c r="B41" s="29">
        <f>MIN(C41,AI41,AN41,AS41,AX41,BB41,BG41,FH41,GG41,GL41,GQ41,GV41,D41,I41,N41,S41,X41,AC41)</f>
        <v>582.1241</v>
      </c>
      <c r="C41" s="29">
        <v>582.12411400418296</v>
      </c>
      <c r="D41" s="55">
        <v>589.81309999999996</v>
      </c>
      <c r="E41" s="56">
        <v>592.67679999999996</v>
      </c>
      <c r="F41" s="56">
        <v>60.208219999999997</v>
      </c>
      <c r="G41" s="57">
        <f t="shared" si="21"/>
        <v>1.3208523749489094E-2</v>
      </c>
      <c r="H41" s="58">
        <f t="shared" si="22"/>
        <v>1.8127921520514199E-2</v>
      </c>
      <c r="I41" s="56">
        <v>582.1241</v>
      </c>
      <c r="J41" s="56">
        <v>582.1241</v>
      </c>
      <c r="K41" s="56">
        <v>60.016559999999998</v>
      </c>
      <c r="L41" s="57">
        <f t="shared" si="23"/>
        <v>0</v>
      </c>
      <c r="M41" s="57">
        <f t="shared" si="24"/>
        <v>0</v>
      </c>
      <c r="N41" s="55">
        <v>582.1241</v>
      </c>
      <c r="O41" s="56">
        <v>582.1241</v>
      </c>
      <c r="P41" s="56">
        <v>60.000929999999997</v>
      </c>
      <c r="Q41" s="57">
        <f t="shared" si="25"/>
        <v>0</v>
      </c>
      <c r="R41" s="58">
        <f t="shared" si="26"/>
        <v>0</v>
      </c>
      <c r="S41" s="55">
        <v>587.09550000000002</v>
      </c>
      <c r="T41" s="56">
        <v>587.09550000000002</v>
      </c>
      <c r="U41" s="56">
        <v>60.000860000000003</v>
      </c>
      <c r="V41" s="57">
        <f t="shared" si="27"/>
        <v>8.5401033903252186E-3</v>
      </c>
      <c r="W41" s="58">
        <f t="shared" si="28"/>
        <v>8.5401033903252186E-3</v>
      </c>
      <c r="X41" s="55">
        <v>583.84490000000005</v>
      </c>
      <c r="Y41" s="56">
        <v>583.84490000000005</v>
      </c>
      <c r="Z41" s="56">
        <v>30.000720000000001</v>
      </c>
      <c r="AA41" s="57">
        <f t="shared" si="29"/>
        <v>2.9560707072599363E-3</v>
      </c>
      <c r="AB41" s="58">
        <f t="shared" si="30"/>
        <v>2.9560707072599363E-3</v>
      </c>
      <c r="AC41" s="55">
        <v>583.84490000000005</v>
      </c>
      <c r="AD41" s="56">
        <v>583.84490000000005</v>
      </c>
      <c r="AE41" s="56">
        <v>30.000730000000001</v>
      </c>
      <c r="AF41" s="57">
        <f t="shared" si="31"/>
        <v>2.9560707072599363E-3</v>
      </c>
      <c r="AG41" s="58">
        <f t="shared" si="32"/>
        <v>2.9560707072599363E-3</v>
      </c>
      <c r="AH41" s="29">
        <v>578.03200000000004</v>
      </c>
      <c r="AI41" s="30">
        <v>585.05039999999997</v>
      </c>
      <c r="AJ41" s="31">
        <v>1.1996E-2</v>
      </c>
      <c r="AK41" s="30">
        <v>60.005279999999999</v>
      </c>
      <c r="AL41" s="31">
        <f t="shared" si="15"/>
        <v>5.0269349782975301E-3</v>
      </c>
      <c r="AM41" s="29">
        <v>575.92179999999996</v>
      </c>
      <c r="AN41" s="30">
        <v>582.22879999999998</v>
      </c>
      <c r="AO41" s="31">
        <v>1.0833000000000001E-2</v>
      </c>
      <c r="AP41" s="30">
        <v>20.070049999999998</v>
      </c>
      <c r="AQ41" s="32">
        <f t="shared" si="16"/>
        <v>1.7985855593331354E-4</v>
      </c>
      <c r="AR41" s="29">
        <v>576.50210000000004</v>
      </c>
      <c r="AS41" s="30">
        <v>582.22879999999998</v>
      </c>
      <c r="AT41" s="31">
        <v>9.8359999999999993E-3</v>
      </c>
      <c r="AU41" s="30">
        <v>40.016800000000003</v>
      </c>
      <c r="AV41" s="32">
        <f t="shared" si="17"/>
        <v>1.7985855593331354E-4</v>
      </c>
      <c r="AW41" s="29">
        <v>577.48479999999995</v>
      </c>
      <c r="AX41" s="30">
        <v>582.22879999999998</v>
      </c>
      <c r="AY41" s="31">
        <v>8.1480000000000007E-3</v>
      </c>
      <c r="AZ41" s="30">
        <v>60.002650000000003</v>
      </c>
      <c r="BA41" s="32">
        <f t="shared" si="18"/>
        <v>1.7985855593331354E-4</v>
      </c>
      <c r="BB41" s="45">
        <v>585.24225605288473</v>
      </c>
      <c r="BC41" s="45">
        <v>585.24225605288473</v>
      </c>
      <c r="BD41" s="45">
        <v>45.001185915246609</v>
      </c>
      <c r="BE41" s="31">
        <f t="shared" si="19"/>
        <v>5.356514277427663E-3</v>
      </c>
      <c r="BF41" s="32">
        <f t="shared" si="19"/>
        <v>5.356514277427663E-3</v>
      </c>
      <c r="BG41" s="45">
        <v>582.12411400424639</v>
      </c>
      <c r="BH41" s="45">
        <v>582.12411400424651</v>
      </c>
      <c r="BI41" s="45">
        <v>30.00118621066213</v>
      </c>
      <c r="BJ41" s="31">
        <f t="shared" si="20"/>
        <v>2.4057149318188297E-8</v>
      </c>
      <c r="BK41" s="32">
        <f t="shared" si="20"/>
        <v>2.4057149513484862E-8</v>
      </c>
      <c r="FH41">
        <v>582.12411400424639</v>
      </c>
      <c r="FI41">
        <v>582.12411400424651</v>
      </c>
      <c r="FJ41">
        <v>20.00122485449538</v>
      </c>
      <c r="FK41" s="31">
        <f t="shared" si="33"/>
        <v>2.4057149318188297E-8</v>
      </c>
      <c r="FL41" s="32">
        <f t="shared" si="34"/>
        <v>2.4057149513484862E-8</v>
      </c>
      <c r="GG41" s="93">
        <v>582.12411400424639</v>
      </c>
      <c r="GH41" s="93">
        <v>582.12411400424651</v>
      </c>
      <c r="GI41" s="93">
        <v>30.00113560939208</v>
      </c>
      <c r="GJ41" s="31">
        <f>(GG41-$B41)/$B41</f>
        <v>2.4057149318188297E-8</v>
      </c>
      <c r="GK41" s="32">
        <f>(GH41-$B41)/$B41</f>
        <v>2.4057149513484862E-8</v>
      </c>
      <c r="GL41" s="94">
        <v>582.12411400424639</v>
      </c>
      <c r="GM41" s="94">
        <v>582.12411400424651</v>
      </c>
      <c r="GN41" s="94">
        <v>30.532377413660289</v>
      </c>
      <c r="GO41" s="31">
        <f>(GL41-$B41)/$B41</f>
        <v>2.4057149318188297E-8</v>
      </c>
      <c r="GP41" s="32">
        <f>(GM41-$B41)/$B41</f>
        <v>2.4057149513484862E-8</v>
      </c>
      <c r="GQ41" s="95">
        <v>582.12411400424639</v>
      </c>
      <c r="GR41" s="95">
        <v>582.12411400424651</v>
      </c>
      <c r="GS41" s="95">
        <v>20.001426590979101</v>
      </c>
      <c r="GT41" s="31">
        <f>(GQ41-$B41)/$B41</f>
        <v>2.4057149318188297E-8</v>
      </c>
      <c r="GU41" s="32">
        <f>(GR41-$B41)/$B41</f>
        <v>2.4057149513484862E-8</v>
      </c>
      <c r="GV41" s="92">
        <v>582.12411400424639</v>
      </c>
      <c r="GW41" s="92">
        <v>582.12411400424651</v>
      </c>
      <c r="GX41" s="92">
        <v>20.775021331012251</v>
      </c>
      <c r="GY41" s="31">
        <f>(GV41-$B41)/$B41</f>
        <v>2.4057149318188297E-8</v>
      </c>
      <c r="GZ41" s="32">
        <f>(GW41-$B41)/$B41</f>
        <v>2.4057149513484862E-8</v>
      </c>
    </row>
    <row r="42" spans="1:208" x14ac:dyDescent="0.3">
      <c r="A42" s="28" t="s">
        <v>35</v>
      </c>
      <c r="B42" s="29">
        <f>MIN(C42,AI42,AN42,AS42,AX42,BB42,BG42,FH42,GG42,GL42,GQ42,GV42,D42,I42,N42,S42,X42,AC42)</f>
        <v>580.91890000000001</v>
      </c>
      <c r="C42" s="29">
        <v>580.91894251928829</v>
      </c>
      <c r="D42" s="55">
        <v>588.05880000000002</v>
      </c>
      <c r="E42" s="56">
        <v>593.53549999999996</v>
      </c>
      <c r="F42" s="56">
        <v>60.026960000000003</v>
      </c>
      <c r="G42" s="57">
        <f t="shared" si="21"/>
        <v>1.2290700130431306E-2</v>
      </c>
      <c r="H42" s="58">
        <f t="shared" si="22"/>
        <v>2.1718350014089657E-2</v>
      </c>
      <c r="I42" s="56">
        <v>580.91890000000001</v>
      </c>
      <c r="J42" s="56">
        <v>580.91890000000001</v>
      </c>
      <c r="K42" s="56">
        <v>60.001080000000002</v>
      </c>
      <c r="L42" s="57">
        <f t="shared" si="23"/>
        <v>0</v>
      </c>
      <c r="M42" s="57">
        <f t="shared" si="24"/>
        <v>0</v>
      </c>
      <c r="N42" s="55">
        <v>580.91890000000001</v>
      </c>
      <c r="O42" s="56">
        <v>581.85440000000006</v>
      </c>
      <c r="P42" s="56">
        <v>60.000520000000002</v>
      </c>
      <c r="Q42" s="57">
        <f t="shared" si="25"/>
        <v>0</v>
      </c>
      <c r="R42" s="58">
        <f t="shared" si="26"/>
        <v>1.6103796932756833E-3</v>
      </c>
      <c r="S42" s="55">
        <v>586.2962</v>
      </c>
      <c r="T42" s="56">
        <v>586.2962</v>
      </c>
      <c r="U42" s="56">
        <v>60.03304</v>
      </c>
      <c r="V42" s="57">
        <f t="shared" si="27"/>
        <v>9.2565416618395294E-3</v>
      </c>
      <c r="W42" s="58">
        <f t="shared" si="28"/>
        <v>9.2565416618395294E-3</v>
      </c>
      <c r="X42" s="55">
        <v>583.86239999999998</v>
      </c>
      <c r="Y42" s="56">
        <v>583.86239999999998</v>
      </c>
      <c r="Z42" s="56">
        <v>30.00066</v>
      </c>
      <c r="AA42" s="57">
        <f t="shared" si="29"/>
        <v>5.0669723432995063E-3</v>
      </c>
      <c r="AB42" s="58">
        <f t="shared" si="30"/>
        <v>5.0669723432995063E-3</v>
      </c>
      <c r="AC42" s="55">
        <v>583.86239999999998</v>
      </c>
      <c r="AD42" s="56">
        <v>583.86239999999998</v>
      </c>
      <c r="AE42" s="56">
        <v>30.00075</v>
      </c>
      <c r="AF42" s="57">
        <f t="shared" si="31"/>
        <v>5.0669723432995063E-3</v>
      </c>
      <c r="AG42" s="58">
        <f t="shared" si="32"/>
        <v>5.0669723432995063E-3</v>
      </c>
      <c r="AH42" s="29">
        <v>577.40800000000002</v>
      </c>
      <c r="AI42" s="30">
        <v>583.86239999999998</v>
      </c>
      <c r="AJ42" s="31">
        <v>1.1055000000000001E-2</v>
      </c>
      <c r="AK42" s="30">
        <v>60.003520000000002</v>
      </c>
      <c r="AL42" s="31">
        <f t="shared" si="15"/>
        <v>5.0669723432995063E-3</v>
      </c>
      <c r="AM42" s="29">
        <v>575.43219999999997</v>
      </c>
      <c r="AN42" s="30">
        <v>580.91890000000001</v>
      </c>
      <c r="AO42" s="31">
        <v>9.4450000000000003E-3</v>
      </c>
      <c r="AP42" s="30">
        <v>20.00478</v>
      </c>
      <c r="AQ42" s="32">
        <f t="shared" si="16"/>
        <v>0</v>
      </c>
      <c r="AR42" s="29">
        <v>576.30780000000004</v>
      </c>
      <c r="AS42" s="30">
        <v>580.91890000000001</v>
      </c>
      <c r="AT42" s="31">
        <v>7.9380000000000006E-3</v>
      </c>
      <c r="AU42" s="30">
        <v>40.035550000000001</v>
      </c>
      <c r="AV42" s="32">
        <f t="shared" si="17"/>
        <v>0</v>
      </c>
      <c r="AW42" s="29">
        <v>577.40729999999996</v>
      </c>
      <c r="AX42" s="30">
        <v>580.91890000000001</v>
      </c>
      <c r="AY42" s="31">
        <v>6.045E-3</v>
      </c>
      <c r="AZ42" s="30">
        <v>60.002400000000002</v>
      </c>
      <c r="BA42" s="32">
        <f t="shared" si="18"/>
        <v>0</v>
      </c>
      <c r="BB42" s="45">
        <v>584.03708456792663</v>
      </c>
      <c r="BC42" s="45">
        <v>584.03708456792651</v>
      </c>
      <c r="BD42" s="45">
        <v>45.001294196583331</v>
      </c>
      <c r="BE42" s="31">
        <f t="shared" si="19"/>
        <v>5.3676762245584006E-3</v>
      </c>
      <c r="BF42" s="32">
        <f t="shared" si="19"/>
        <v>5.3676762245582045E-3</v>
      </c>
      <c r="BG42" s="45">
        <v>580.91894251928829</v>
      </c>
      <c r="BH42" s="45">
        <v>580.91894251928818</v>
      </c>
      <c r="BI42" s="45">
        <v>30.00090536419302</v>
      </c>
      <c r="BJ42" s="31">
        <f t="shared" si="20"/>
        <v>7.3193157058244725E-8</v>
      </c>
      <c r="BK42" s="32">
        <f t="shared" si="20"/>
        <v>7.3193156862542977E-8</v>
      </c>
      <c r="FH42">
        <v>582.30609240335457</v>
      </c>
      <c r="FI42">
        <v>582.30609240335446</v>
      </c>
      <c r="FJ42">
        <v>20.000917682424191</v>
      </c>
      <c r="FK42" s="31">
        <f t="shared" si="33"/>
        <v>2.3879278215161548E-3</v>
      </c>
      <c r="FL42" s="32">
        <f t="shared" si="34"/>
        <v>2.3879278215159592E-3</v>
      </c>
      <c r="GG42" s="93">
        <v>580.91894251928829</v>
      </c>
      <c r="GH42" s="93">
        <v>580.91894251928818</v>
      </c>
      <c r="GI42" s="93">
        <v>30.00128049133345</v>
      </c>
      <c r="GJ42" s="31">
        <f>(GG42-$B42)/$B42</f>
        <v>7.3193157058244725E-8</v>
      </c>
      <c r="GK42" s="32">
        <f>(GH42-$B42)/$B42</f>
        <v>7.3193156862542977E-8</v>
      </c>
      <c r="GL42" s="94">
        <v>580.91894251928829</v>
      </c>
      <c r="GM42" s="94">
        <v>580.91894251928818</v>
      </c>
      <c r="GN42" s="94">
        <v>30.673439742997289</v>
      </c>
      <c r="GO42" s="31">
        <f>(GL42-$B42)/$B42</f>
        <v>7.3193157058244725E-8</v>
      </c>
      <c r="GP42" s="32">
        <f>(GM42-$B42)/$B42</f>
        <v>7.3193156862542977E-8</v>
      </c>
      <c r="GQ42" s="95">
        <v>580.91894251928829</v>
      </c>
      <c r="GR42" s="95">
        <v>580.91894251928818</v>
      </c>
      <c r="GS42" s="95">
        <v>20.001130304858091</v>
      </c>
      <c r="GT42" s="31">
        <f>(GQ42-$B42)/$B42</f>
        <v>7.3193157058244725E-8</v>
      </c>
      <c r="GU42" s="32">
        <f>(GR42-$B42)/$B42</f>
        <v>7.3193156862542977E-8</v>
      </c>
      <c r="GV42" s="92">
        <v>580.91894251928829</v>
      </c>
      <c r="GW42" s="92">
        <v>580.91894251928829</v>
      </c>
      <c r="GX42" s="92">
        <v>20.709160294570029</v>
      </c>
      <c r="GY42" s="31">
        <f>(GV42-$B42)/$B42</f>
        <v>7.3193157058244725E-8</v>
      </c>
      <c r="GZ42" s="32">
        <f>(GW42-$B42)/$B42</f>
        <v>7.3193157058244725E-8</v>
      </c>
    </row>
    <row r="43" spans="1:208" x14ac:dyDescent="0.3">
      <c r="A43" s="28" t="s">
        <v>48</v>
      </c>
      <c r="B43" s="29">
        <f>MIN(C43,AI43,AN43,AS43,AX43,BB43,BG43,FH43,GG43,GL43,GQ43,GV43,D43,I43,N43,S43,X43,AC43)</f>
        <v>664.99160263250815</v>
      </c>
      <c r="C43" s="29">
        <v>664.99160263250815</v>
      </c>
      <c r="D43" s="59">
        <v>672.18060000000003</v>
      </c>
      <c r="E43" s="60">
        <v>690.98119999999994</v>
      </c>
      <c r="F43" s="60">
        <v>60.07761</v>
      </c>
      <c r="G43" s="61">
        <f t="shared" si="21"/>
        <v>1.0810658870025925E-2</v>
      </c>
      <c r="H43" s="62">
        <f t="shared" si="22"/>
        <v>3.9082594824666278E-2</v>
      </c>
      <c r="I43" s="60">
        <v>677.46789999999999</v>
      </c>
      <c r="J43" s="60">
        <v>677.46789999999999</v>
      </c>
      <c r="K43" s="60">
        <v>60.020789999999998</v>
      </c>
      <c r="L43" s="61">
        <f t="shared" si="23"/>
        <v>1.8761586338988057E-2</v>
      </c>
      <c r="M43" s="61">
        <f t="shared" si="24"/>
        <v>1.8761586338988057E-2</v>
      </c>
      <c r="N43" s="59">
        <v>677.46789999999999</v>
      </c>
      <c r="O43" s="60">
        <v>677.46789999999999</v>
      </c>
      <c r="P43" s="60">
        <v>60.004959999999997</v>
      </c>
      <c r="Q43" s="61">
        <f t="shared" si="25"/>
        <v>1.8761586338988057E-2</v>
      </c>
      <c r="R43" s="62">
        <f t="shared" si="26"/>
        <v>1.8761586338988057E-2</v>
      </c>
      <c r="S43" s="59">
        <v>672.68949999999995</v>
      </c>
      <c r="T43" s="60">
        <v>676.99009999999998</v>
      </c>
      <c r="U43" s="60">
        <v>60.237960000000001</v>
      </c>
      <c r="V43" s="61">
        <f t="shared" si="27"/>
        <v>1.1575931691495157E-2</v>
      </c>
      <c r="W43" s="62">
        <f t="shared" si="28"/>
        <v>1.8043081025374275E-2</v>
      </c>
      <c r="X43" s="59">
        <v>675.9443</v>
      </c>
      <c r="Y43" s="60">
        <v>681.42330000000004</v>
      </c>
      <c r="Z43" s="60">
        <v>30.017790000000002</v>
      </c>
      <c r="AA43" s="61">
        <f t="shared" si="29"/>
        <v>1.6470429587581725E-2</v>
      </c>
      <c r="AB43" s="62">
        <f t="shared" si="30"/>
        <v>2.4709631373454322E-2</v>
      </c>
      <c r="AC43" s="59">
        <v>675.9443</v>
      </c>
      <c r="AD43" s="60">
        <v>681.42330000000004</v>
      </c>
      <c r="AE43" s="60">
        <v>30.000979999999998</v>
      </c>
      <c r="AF43" s="61">
        <f t="shared" si="31"/>
        <v>1.6470429587581725E-2</v>
      </c>
      <c r="AG43" s="62">
        <f t="shared" si="32"/>
        <v>2.4709631373454322E-2</v>
      </c>
      <c r="AH43" s="29">
        <v>620.35979999999995</v>
      </c>
      <c r="AI43" s="30">
        <v>707.72190000000001</v>
      </c>
      <c r="AJ43" s="31">
        <v>0.123441</v>
      </c>
      <c r="AK43" s="30">
        <v>60.004190000000001</v>
      </c>
      <c r="AL43" s="31">
        <f t="shared" si="15"/>
        <v>6.4256897678609856E-2</v>
      </c>
      <c r="AM43" s="29">
        <v>624.92020000000002</v>
      </c>
      <c r="AN43" s="30">
        <v>688.7269</v>
      </c>
      <c r="AO43" s="31">
        <v>9.2644000000000004E-2</v>
      </c>
      <c r="AP43" s="30">
        <v>20.015070000000001</v>
      </c>
      <c r="AQ43" s="32">
        <f t="shared" si="16"/>
        <v>3.56926272054124E-2</v>
      </c>
      <c r="AR43" s="29">
        <v>624.92020000000002</v>
      </c>
      <c r="AS43" s="30">
        <v>686.97990000000004</v>
      </c>
      <c r="AT43" s="31">
        <v>9.0337000000000001E-2</v>
      </c>
      <c r="AU43" s="30">
        <v>40.008499999999998</v>
      </c>
      <c r="AV43" s="32">
        <f t="shared" si="17"/>
        <v>3.3065526362207623E-2</v>
      </c>
      <c r="AW43" s="29">
        <v>625.92589999999996</v>
      </c>
      <c r="AX43" s="30">
        <v>676.3116</v>
      </c>
      <c r="AY43" s="31">
        <v>7.4500999999999998E-2</v>
      </c>
      <c r="AZ43" s="30">
        <v>60.049799999999998</v>
      </c>
      <c r="BA43" s="32">
        <f t="shared" si="18"/>
        <v>1.7022767389361426E-2</v>
      </c>
      <c r="BB43" s="45">
        <v>671.99303457735641</v>
      </c>
      <c r="BC43" s="45">
        <v>676.44256573774999</v>
      </c>
      <c r="BD43" s="45">
        <v>45.000846246443693</v>
      </c>
      <c r="BE43" s="31">
        <f t="shared" si="19"/>
        <v>1.0528602041186134E-2</v>
      </c>
      <c r="BF43" s="32">
        <f t="shared" si="19"/>
        <v>1.7219710835311017E-2</v>
      </c>
      <c r="BG43" s="45">
        <v>677.46789592770551</v>
      </c>
      <c r="BH43" s="45">
        <v>677.4678959277054</v>
      </c>
      <c r="BI43" s="45">
        <v>30.001500293426211</v>
      </c>
      <c r="BJ43" s="31">
        <f t="shared" si="20"/>
        <v>1.876158021515964E-2</v>
      </c>
      <c r="BK43" s="32">
        <f t="shared" si="20"/>
        <v>1.8761580215159467E-2</v>
      </c>
      <c r="FH43">
        <v>669.53447813859862</v>
      </c>
      <c r="FI43">
        <v>670.5327185088255</v>
      </c>
      <c r="FJ43">
        <v>20.10792433647439</v>
      </c>
      <c r="FK43" s="31">
        <f t="shared" si="33"/>
        <v>6.8314780037921474E-3</v>
      </c>
      <c r="FL43" s="32">
        <f t="shared" si="34"/>
        <v>8.3326102982078029E-3</v>
      </c>
      <c r="GG43" s="93">
        <v>677.27115408329018</v>
      </c>
      <c r="GH43" s="93">
        <v>677.44822174326396</v>
      </c>
      <c r="GI43" s="93">
        <v>30.001565474271779</v>
      </c>
      <c r="GJ43" s="31">
        <f>(GG43-$B43)/$B43</f>
        <v>1.8465724081583691E-2</v>
      </c>
      <c r="GK43" s="32">
        <f>(GH43-$B43)/$B43</f>
        <v>1.8731994601802009E-2</v>
      </c>
      <c r="GL43" s="94">
        <v>675.74757493887796</v>
      </c>
      <c r="GM43" s="94">
        <v>678.7802833448153</v>
      </c>
      <c r="GN43" s="94">
        <v>33.632317636068912</v>
      </c>
      <c r="GO43" s="31">
        <f>(GL43-$B43)/$B43</f>
        <v>1.6174598692359498E-2</v>
      </c>
      <c r="GP43" s="32">
        <f>(GM43-$B43)/$B43</f>
        <v>2.073512004921834E-2</v>
      </c>
      <c r="GQ43" s="95">
        <v>677.46789592770551</v>
      </c>
      <c r="GR43" s="95">
        <v>677.4678959277054</v>
      </c>
      <c r="GS43" s="95">
        <v>20.00135526526719</v>
      </c>
      <c r="GT43" s="31">
        <f>(GQ43-$B43)/$B43</f>
        <v>1.876158021515964E-2</v>
      </c>
      <c r="GU43" s="32">
        <f>(GR43-$B43)/$B43</f>
        <v>1.8761580215159467E-2</v>
      </c>
      <c r="GV43" s="92">
        <v>668.00845873740832</v>
      </c>
      <c r="GW43" s="92">
        <v>679.52681583565538</v>
      </c>
      <c r="GX43" s="92">
        <v>23.139755376707761</v>
      </c>
      <c r="GY43" s="31">
        <f>(GV43-$B43)/$B43</f>
        <v>4.5366830091648014E-3</v>
      </c>
      <c r="GZ43" s="32">
        <f>(GW43-$B43)/$B43</f>
        <v>2.1857739474613752E-2</v>
      </c>
    </row>
    <row r="44" spans="1:208" x14ac:dyDescent="0.3">
      <c r="A44" s="28" t="s">
        <v>43</v>
      </c>
      <c r="B44" s="29">
        <f>MIN(C44,AI44,AN44,AS44,AX44,BB44,BG44,FH44,GG44,GL44,GQ44,GV44,D44,I44,N44,S44,X44,AC44)</f>
        <v>588.49442533553042</v>
      </c>
      <c r="C44" s="29">
        <v>588.49442533553042</v>
      </c>
      <c r="D44" s="59">
        <v>604.99099999999999</v>
      </c>
      <c r="E44" s="60">
        <v>614.54340000000002</v>
      </c>
      <c r="F44" s="60">
        <v>60.033729999999998</v>
      </c>
      <c r="G44" s="61">
        <f t="shared" si="21"/>
        <v>2.8031828262543069E-2</v>
      </c>
      <c r="H44" s="62">
        <f t="shared" si="22"/>
        <v>4.4263757723138598E-2</v>
      </c>
      <c r="I44" s="60">
        <v>591.13509999999997</v>
      </c>
      <c r="J44" s="60">
        <v>591.13509999999997</v>
      </c>
      <c r="K44" s="60">
        <v>60.007829999999998</v>
      </c>
      <c r="L44" s="61">
        <f t="shared" si="23"/>
        <v>4.4871702275921495E-3</v>
      </c>
      <c r="M44" s="61">
        <f t="shared" si="24"/>
        <v>4.4871702275921495E-3</v>
      </c>
      <c r="N44" s="59">
        <v>591.13509999999997</v>
      </c>
      <c r="O44" s="60">
        <v>591.13509999999997</v>
      </c>
      <c r="P44" s="60">
        <v>60.000500000000002</v>
      </c>
      <c r="Q44" s="61">
        <f t="shared" si="25"/>
        <v>4.4871702275921495E-3</v>
      </c>
      <c r="R44" s="62">
        <f t="shared" si="26"/>
        <v>4.4871702275921495E-3</v>
      </c>
      <c r="S44" s="59">
        <v>591.13509999999997</v>
      </c>
      <c r="T44" s="60">
        <v>592.08699999999999</v>
      </c>
      <c r="U44" s="60">
        <v>60.000700000000002</v>
      </c>
      <c r="V44" s="61">
        <f t="shared" si="27"/>
        <v>4.4871702275921495E-3</v>
      </c>
      <c r="W44" s="62">
        <f t="shared" si="28"/>
        <v>6.1046876738403396E-3</v>
      </c>
      <c r="X44" s="59">
        <v>590.97159999999997</v>
      </c>
      <c r="Y44" s="60">
        <v>590.97159999999997</v>
      </c>
      <c r="Z44" s="60">
        <v>30.00065</v>
      </c>
      <c r="AA44" s="61">
        <f t="shared" si="29"/>
        <v>4.2093426170641832E-3</v>
      </c>
      <c r="AB44" s="62">
        <f t="shared" si="30"/>
        <v>4.2093426170641832E-3</v>
      </c>
      <c r="AC44" s="59">
        <v>590.97159999999997</v>
      </c>
      <c r="AD44" s="60">
        <v>590.97159999999997</v>
      </c>
      <c r="AE44" s="60">
        <v>30.000710000000002</v>
      </c>
      <c r="AF44" s="61">
        <f t="shared" si="31"/>
        <v>4.2093426170641832E-3</v>
      </c>
      <c r="AG44" s="62">
        <f t="shared" si="32"/>
        <v>4.2093426170641832E-3</v>
      </c>
      <c r="AH44" s="29">
        <v>578.27679999999998</v>
      </c>
      <c r="AI44" s="30">
        <v>617.68970000000002</v>
      </c>
      <c r="AJ44" s="31">
        <v>6.3807000000000003E-2</v>
      </c>
      <c r="AK44" s="30">
        <v>60.014510000000001</v>
      </c>
      <c r="AL44" s="31">
        <f t="shared" si="15"/>
        <v>4.9610112530503396E-2</v>
      </c>
      <c r="AM44" s="29">
        <v>579.84059999999999</v>
      </c>
      <c r="AN44" s="30">
        <v>591.13509999999997</v>
      </c>
      <c r="AO44" s="31">
        <v>1.9106999999999999E-2</v>
      </c>
      <c r="AP44" s="30">
        <v>20.003910000000001</v>
      </c>
      <c r="AQ44" s="32">
        <f t="shared" si="16"/>
        <v>4.4871702275921495E-3</v>
      </c>
      <c r="AR44" s="29">
        <v>580.6952</v>
      </c>
      <c r="AS44" s="30">
        <v>591.13509999999997</v>
      </c>
      <c r="AT44" s="31">
        <v>1.7661E-2</v>
      </c>
      <c r="AU44" s="30">
        <v>40.006210000000003</v>
      </c>
      <c r="AV44" s="32">
        <f t="shared" si="17"/>
        <v>4.4871702275921495E-3</v>
      </c>
      <c r="AW44" s="29">
        <v>582.11850000000004</v>
      </c>
      <c r="AX44" s="30">
        <v>591.13220000000001</v>
      </c>
      <c r="AY44" s="31">
        <v>1.5247999999999999E-2</v>
      </c>
      <c r="AZ44" s="30">
        <v>60.02561</v>
      </c>
      <c r="BA44" s="32">
        <f t="shared" si="18"/>
        <v>4.4822423984146667E-3</v>
      </c>
      <c r="BB44" s="45">
        <v>591.13514497834069</v>
      </c>
      <c r="BC44" s="45">
        <v>591.13514497834069</v>
      </c>
      <c r="BD44" s="45">
        <v>45.001192107237877</v>
      </c>
      <c r="BE44" s="31">
        <f t="shared" si="19"/>
        <v>4.4872466571024188E-3</v>
      </c>
      <c r="BF44" s="32">
        <f t="shared" si="19"/>
        <v>4.4872466571024188E-3</v>
      </c>
      <c r="BG44" s="45">
        <v>591.13514497834069</v>
      </c>
      <c r="BH44" s="45">
        <v>591.13514497834069</v>
      </c>
      <c r="BI44" s="45">
        <v>30.00149801261723</v>
      </c>
      <c r="BJ44" s="31">
        <f t="shared" si="20"/>
        <v>4.4872466571024188E-3</v>
      </c>
      <c r="BK44" s="32">
        <f t="shared" si="20"/>
        <v>4.4872466571024188E-3</v>
      </c>
      <c r="FH44">
        <v>591.13514497834069</v>
      </c>
      <c r="FI44">
        <v>591.13514497834069</v>
      </c>
      <c r="FJ44">
        <v>20.00093418881297</v>
      </c>
      <c r="FK44" s="31">
        <f t="shared" si="33"/>
        <v>4.4872466571024188E-3</v>
      </c>
      <c r="FL44" s="32">
        <f t="shared" si="34"/>
        <v>4.4872466571024188E-3</v>
      </c>
      <c r="GG44" s="93">
        <v>591.13514497834069</v>
      </c>
      <c r="GH44" s="93">
        <v>591.13514497834069</v>
      </c>
      <c r="GI44" s="93">
        <v>30.00110275838524</v>
      </c>
      <c r="GJ44" s="31">
        <f>(GG44-$B44)/$B44</f>
        <v>4.4872466571024188E-3</v>
      </c>
      <c r="GK44" s="32">
        <f>(GH44-$B44)/$B44</f>
        <v>4.4872466571024188E-3</v>
      </c>
      <c r="GL44" s="94">
        <v>591.13514497834069</v>
      </c>
      <c r="GM44" s="94">
        <v>591.13514497834069</v>
      </c>
      <c r="GN44" s="94">
        <v>30.73184882998466</v>
      </c>
      <c r="GO44" s="31">
        <f>(GL44-$B44)/$B44</f>
        <v>4.4872466571024188E-3</v>
      </c>
      <c r="GP44" s="32">
        <f>(GM44-$B44)/$B44</f>
        <v>4.4872466571024188E-3</v>
      </c>
      <c r="GQ44" s="95">
        <v>591.13514497834069</v>
      </c>
      <c r="GR44" s="95">
        <v>591.13514497834069</v>
      </c>
      <c r="GS44" s="95">
        <v>20.001691318675871</v>
      </c>
      <c r="GT44" s="31">
        <f>(GQ44-$B44)/$B44</f>
        <v>4.4872466571024188E-3</v>
      </c>
      <c r="GU44" s="32">
        <f>(GR44-$B44)/$B44</f>
        <v>4.4872466571024188E-3</v>
      </c>
      <c r="GV44" s="92">
        <v>591.13514497834069</v>
      </c>
      <c r="GW44" s="92">
        <v>591.13514497834069</v>
      </c>
      <c r="GX44" s="92">
        <v>20.780139215104281</v>
      </c>
      <c r="GY44" s="31">
        <f>(GV44-$B44)/$B44</f>
        <v>4.4872466571024188E-3</v>
      </c>
      <c r="GZ44" s="32">
        <f>(GW44-$B44)/$B44</f>
        <v>4.4872466571024188E-3</v>
      </c>
    </row>
    <row r="45" spans="1:208" x14ac:dyDescent="0.3">
      <c r="A45" s="28" t="s">
        <v>49</v>
      </c>
      <c r="B45" s="29">
        <f>MIN(C45,AI45,AN45,AS45,AX45,BB45,BG45,FH45,GG45,GL45,GQ45,GV45,D45,I45,N45,S45,X45,AC45)</f>
        <v>634.7693028105142</v>
      </c>
      <c r="C45" s="29">
        <v>634.7693028105142</v>
      </c>
      <c r="D45" s="59">
        <v>641.5018</v>
      </c>
      <c r="E45" s="60">
        <v>664.27539999999999</v>
      </c>
      <c r="F45" s="60">
        <v>60.401620000000001</v>
      </c>
      <c r="G45" s="61">
        <f t="shared" si="21"/>
        <v>1.0606211043408828E-2</v>
      </c>
      <c r="H45" s="62">
        <f t="shared" si="22"/>
        <v>4.6483182250376856E-2</v>
      </c>
      <c r="I45" s="60">
        <v>653.30799999999999</v>
      </c>
      <c r="J45" s="60">
        <v>658.54300000000001</v>
      </c>
      <c r="K45" s="60">
        <v>60.136479999999999</v>
      </c>
      <c r="L45" s="61">
        <f t="shared" si="23"/>
        <v>2.9205409126439433E-2</v>
      </c>
      <c r="M45" s="61">
        <f t="shared" si="24"/>
        <v>3.7452499804614084E-2</v>
      </c>
      <c r="N45" s="59">
        <v>653.30799999999999</v>
      </c>
      <c r="O45" s="60">
        <v>657.0059</v>
      </c>
      <c r="P45" s="60">
        <v>60.003610000000002</v>
      </c>
      <c r="Q45" s="61">
        <f t="shared" si="25"/>
        <v>2.9205409126439433E-2</v>
      </c>
      <c r="R45" s="62">
        <f t="shared" si="26"/>
        <v>3.5030990142451278E-2</v>
      </c>
      <c r="S45" s="59">
        <v>651.2029</v>
      </c>
      <c r="T45" s="60">
        <v>655.67819999999995</v>
      </c>
      <c r="U45" s="60">
        <v>60.009619999999998</v>
      </c>
      <c r="V45" s="61">
        <f t="shared" si="27"/>
        <v>2.5889086187255984E-2</v>
      </c>
      <c r="W45" s="62">
        <f t="shared" si="28"/>
        <v>3.2939364107415388E-2</v>
      </c>
      <c r="X45" s="59">
        <v>640.36320000000001</v>
      </c>
      <c r="Y45" s="60">
        <v>648.12009999999998</v>
      </c>
      <c r="Z45" s="60">
        <v>30.15354</v>
      </c>
      <c r="AA45" s="61">
        <f t="shared" si="29"/>
        <v>8.8124885130994469E-3</v>
      </c>
      <c r="AB45" s="62">
        <f t="shared" si="30"/>
        <v>2.1032518633736039E-2</v>
      </c>
      <c r="AC45" s="59">
        <v>640.36320000000001</v>
      </c>
      <c r="AD45" s="60">
        <v>648.12009999999998</v>
      </c>
      <c r="AE45" s="60">
        <v>30.143170000000001</v>
      </c>
      <c r="AF45" s="61">
        <f t="shared" si="31"/>
        <v>8.8124885130994469E-3</v>
      </c>
      <c r="AG45" s="62">
        <f t="shared" si="32"/>
        <v>2.1032518633736039E-2</v>
      </c>
      <c r="AH45" s="29">
        <v>582.13340000000005</v>
      </c>
      <c r="AI45" s="30">
        <v>723.42780000000005</v>
      </c>
      <c r="AJ45" s="31">
        <v>0.19531200000000001</v>
      </c>
      <c r="AK45" s="30">
        <v>60.004629999999999</v>
      </c>
      <c r="AL45" s="31">
        <f t="shared" si="15"/>
        <v>0.13967042324973836</v>
      </c>
      <c r="AM45" s="29">
        <v>597.73689999999999</v>
      </c>
      <c r="AN45" s="30">
        <v>694.58140000000003</v>
      </c>
      <c r="AO45" s="31">
        <v>0.139429</v>
      </c>
      <c r="AP45" s="30">
        <v>20.155149999999999</v>
      </c>
      <c r="AQ45" s="32">
        <f t="shared" si="16"/>
        <v>9.422651178099016E-2</v>
      </c>
      <c r="AR45" s="29">
        <v>599.23680000000002</v>
      </c>
      <c r="AS45" s="30">
        <v>677.15300000000002</v>
      </c>
      <c r="AT45" s="31">
        <v>0.115064</v>
      </c>
      <c r="AU45" s="30">
        <v>40.02664</v>
      </c>
      <c r="AV45" s="32">
        <f t="shared" si="17"/>
        <v>6.6770237630942628E-2</v>
      </c>
      <c r="AW45" s="29">
        <v>599.255</v>
      </c>
      <c r="AX45" s="30">
        <v>644.41539999999998</v>
      </c>
      <c r="AY45" s="31">
        <v>7.0080000000000003E-2</v>
      </c>
      <c r="AZ45" s="30">
        <v>60.002890000000001</v>
      </c>
      <c r="BA45" s="32">
        <f t="shared" si="18"/>
        <v>1.5196225064407756E-2</v>
      </c>
      <c r="BB45" s="45">
        <v>639.0542310425019</v>
      </c>
      <c r="BC45" s="45">
        <v>652.6974867580177</v>
      </c>
      <c r="BD45" s="45">
        <v>45.95591648016125</v>
      </c>
      <c r="BE45" s="31">
        <f t="shared" si="19"/>
        <v>6.7503709032804178E-3</v>
      </c>
      <c r="BF45" s="32">
        <f t="shared" si="19"/>
        <v>2.8243621530096682E-2</v>
      </c>
      <c r="BG45" s="45">
        <v>646.99910867805602</v>
      </c>
      <c r="BH45" s="45">
        <v>655.92931734316289</v>
      </c>
      <c r="BI45" s="45">
        <v>30.812473554164171</v>
      </c>
      <c r="BJ45" s="31">
        <f t="shared" si="20"/>
        <v>1.9266536383207158E-2</v>
      </c>
      <c r="BK45" s="32">
        <f t="shared" si="20"/>
        <v>3.3334968214373768E-2</v>
      </c>
      <c r="FH45">
        <v>639.21237061540205</v>
      </c>
      <c r="FI45">
        <v>639.21237061540194</v>
      </c>
      <c r="FJ45">
        <v>20.001066504884509</v>
      </c>
      <c r="FK45" s="31">
        <f t="shared" si="33"/>
        <v>6.9995001100646359E-3</v>
      </c>
      <c r="FL45" s="32">
        <f t="shared" si="34"/>
        <v>6.9995001100644563E-3</v>
      </c>
      <c r="GG45" s="93">
        <v>653.30802158457936</v>
      </c>
      <c r="GH45" s="93">
        <v>658.67520027102898</v>
      </c>
      <c r="GI45" s="93">
        <v>31.652932602725919</v>
      </c>
      <c r="GJ45" s="31">
        <f>(GG45-$B45)/$B45</f>
        <v>2.9205443130256688E-2</v>
      </c>
      <c r="GK45" s="32">
        <f>(GH45-$B45)/$B45</f>
        <v>3.7660764871062076E-2</v>
      </c>
      <c r="GL45" s="94">
        <v>648.45384792841401</v>
      </c>
      <c r="GM45" s="94">
        <v>656.11623374659666</v>
      </c>
      <c r="GN45" s="94">
        <v>31.498705327603961</v>
      </c>
      <c r="GO45" s="31">
        <f>(GL45-$B45)/$B45</f>
        <v>2.1558296939234306E-2</v>
      </c>
      <c r="GP45" s="32">
        <f>(GM45-$B45)/$B45</f>
        <v>3.3629431734594699E-2</v>
      </c>
      <c r="GQ45" s="95">
        <v>649.76787482212671</v>
      </c>
      <c r="GR45" s="95">
        <v>652.72133992421334</v>
      </c>
      <c r="GS45" s="95">
        <v>21.52438280135393</v>
      </c>
      <c r="GT45" s="31">
        <f>(GQ45-$B45)/$B45</f>
        <v>2.3628382697784226E-2</v>
      </c>
      <c r="GU45" s="32">
        <f>(GR45-$B45)/$B45</f>
        <v>2.8281199223425618E-2</v>
      </c>
      <c r="GV45" s="92">
        <v>650.40538941392106</v>
      </c>
      <c r="GW45" s="92">
        <v>654.0850288289115</v>
      </c>
      <c r="GX45" s="92">
        <v>21.057209573220462</v>
      </c>
      <c r="GY45" s="31">
        <f>(GV45-$B45)/$B45</f>
        <v>2.4632707558756035E-2</v>
      </c>
      <c r="GZ45" s="32">
        <f>(GW45-$B45)/$B45</f>
        <v>3.0429521296752533E-2</v>
      </c>
    </row>
    <row r="46" spans="1:208" x14ac:dyDescent="0.3">
      <c r="A46" s="28" t="s">
        <v>18</v>
      </c>
      <c r="B46" s="29">
        <f>MIN(C46,AI46,AN46,AS46,AX46,BB46,BG46,FH46,GG46,GL46,GQ46,GV46,D46,I46,N46,S46,X46,AC46)</f>
        <v>548.80163479719272</v>
      </c>
      <c r="C46" s="29">
        <v>548.80163479719272</v>
      </c>
      <c r="D46" s="59">
        <v>565.66399999999999</v>
      </c>
      <c r="E46" s="60">
        <v>574.00570000000005</v>
      </c>
      <c r="F46" s="60">
        <v>60.144240000000003</v>
      </c>
      <c r="G46" s="61">
        <f t="shared" si="21"/>
        <v>3.0725792588133748E-2</v>
      </c>
      <c r="H46" s="62">
        <f t="shared" si="22"/>
        <v>4.5925637980508902E-2</v>
      </c>
      <c r="I46" s="60">
        <v>549.01130000000001</v>
      </c>
      <c r="J46" s="60">
        <v>549.01130000000001</v>
      </c>
      <c r="K46" s="60">
        <v>60.000810000000001</v>
      </c>
      <c r="L46" s="61">
        <f t="shared" si="23"/>
        <v>3.8204186998234361E-4</v>
      </c>
      <c r="M46" s="61">
        <f t="shared" si="24"/>
        <v>3.8204186998234361E-4</v>
      </c>
      <c r="N46" s="59">
        <v>549.01130000000001</v>
      </c>
      <c r="O46" s="60">
        <v>549.01130000000001</v>
      </c>
      <c r="P46" s="60">
        <v>60.028120000000001</v>
      </c>
      <c r="Q46" s="61">
        <f t="shared" si="25"/>
        <v>3.8204186998234361E-4</v>
      </c>
      <c r="R46" s="62">
        <f t="shared" si="26"/>
        <v>3.8204186998234361E-4</v>
      </c>
      <c r="S46" s="59">
        <v>549.01130000000001</v>
      </c>
      <c r="T46" s="60">
        <v>549.01130000000001</v>
      </c>
      <c r="U46" s="60">
        <v>60.000599999999999</v>
      </c>
      <c r="V46" s="61">
        <f t="shared" si="27"/>
        <v>3.8204186998234361E-4</v>
      </c>
      <c r="W46" s="62">
        <f t="shared" si="28"/>
        <v>3.8204186998234361E-4</v>
      </c>
      <c r="X46" s="59">
        <v>549.01130000000001</v>
      </c>
      <c r="Y46" s="60">
        <v>549.01130000000001</v>
      </c>
      <c r="Z46" s="60">
        <v>30.00067</v>
      </c>
      <c r="AA46" s="61">
        <f t="shared" si="29"/>
        <v>3.8204186998234361E-4</v>
      </c>
      <c r="AB46" s="62">
        <f t="shared" si="30"/>
        <v>3.8204186998234361E-4</v>
      </c>
      <c r="AC46" s="59">
        <v>549.01130000000001</v>
      </c>
      <c r="AD46" s="60">
        <v>549.01130000000001</v>
      </c>
      <c r="AE46" s="60">
        <v>30.02993</v>
      </c>
      <c r="AF46" s="61">
        <f t="shared" si="31"/>
        <v>3.8204186998234361E-4</v>
      </c>
      <c r="AG46" s="62">
        <f t="shared" si="32"/>
        <v>3.8204186998234361E-4</v>
      </c>
      <c r="AH46" s="29">
        <v>521.05650000000003</v>
      </c>
      <c r="AI46" s="30">
        <v>601.6001</v>
      </c>
      <c r="AJ46" s="31">
        <v>0.133882</v>
      </c>
      <c r="AK46" s="30">
        <v>60.00403</v>
      </c>
      <c r="AL46" s="31">
        <f t="shared" si="15"/>
        <v>9.6206829307858607E-2</v>
      </c>
      <c r="AM46" s="29">
        <v>531.6875</v>
      </c>
      <c r="AN46" s="30">
        <v>549.01130000000001</v>
      </c>
      <c r="AO46" s="31">
        <v>3.1555E-2</v>
      </c>
      <c r="AP46" s="30">
        <v>20.002230000000001</v>
      </c>
      <c r="AQ46" s="32">
        <f t="shared" si="16"/>
        <v>3.8204186998234361E-4</v>
      </c>
      <c r="AR46" s="29">
        <v>534.77509999999995</v>
      </c>
      <c r="AS46" s="30">
        <v>549.01130000000001</v>
      </c>
      <c r="AT46" s="31">
        <v>2.5930999999999999E-2</v>
      </c>
      <c r="AU46" s="30">
        <v>40.00667</v>
      </c>
      <c r="AV46" s="32">
        <f t="shared" si="17"/>
        <v>3.8204186998234361E-4</v>
      </c>
      <c r="AW46" s="29">
        <v>539.35209999999995</v>
      </c>
      <c r="AX46" s="30">
        <v>549.01130000000001</v>
      </c>
      <c r="AY46" s="31">
        <v>1.7593999999999999E-2</v>
      </c>
      <c r="AZ46" s="30">
        <v>60.001950000000001</v>
      </c>
      <c r="BA46" s="32">
        <f t="shared" si="18"/>
        <v>3.8204186998234361E-4</v>
      </c>
      <c r="BB46" s="45">
        <v>549.01128515834182</v>
      </c>
      <c r="BC46" s="45">
        <v>549.01128515834182</v>
      </c>
      <c r="BD46" s="45">
        <v>45.001012564264236</v>
      </c>
      <c r="BE46" s="31">
        <f t="shared" si="19"/>
        <v>3.820148262251023E-4</v>
      </c>
      <c r="BF46" s="32">
        <f t="shared" si="19"/>
        <v>3.820148262251023E-4</v>
      </c>
      <c r="BG46" s="45">
        <v>549.01128515834182</v>
      </c>
      <c r="BH46" s="45">
        <v>549.01128515834182</v>
      </c>
      <c r="BI46" s="45">
        <v>30.00179775170982</v>
      </c>
      <c r="BJ46" s="31">
        <f t="shared" si="20"/>
        <v>3.820148262251023E-4</v>
      </c>
      <c r="BK46" s="32">
        <f t="shared" si="20"/>
        <v>3.820148262251023E-4</v>
      </c>
      <c r="FH46">
        <v>549.01128515834182</v>
      </c>
      <c r="FI46">
        <v>549.01128515834182</v>
      </c>
      <c r="FJ46">
        <v>20.000620334874839</v>
      </c>
      <c r="FK46" s="31">
        <f t="shared" si="33"/>
        <v>3.820148262251023E-4</v>
      </c>
      <c r="FL46" s="32">
        <f t="shared" si="34"/>
        <v>3.820148262251023E-4</v>
      </c>
      <c r="GG46" s="93">
        <v>549.01128515834182</v>
      </c>
      <c r="GH46" s="93">
        <v>549.01128515834182</v>
      </c>
      <c r="GI46" s="93">
        <v>30.000986704789099</v>
      </c>
      <c r="GJ46" s="31">
        <f>(GG46-$B46)/$B46</f>
        <v>3.820148262251023E-4</v>
      </c>
      <c r="GK46" s="32">
        <f>(GH46-$B46)/$B46</f>
        <v>3.820148262251023E-4</v>
      </c>
      <c r="GL46" s="94">
        <v>549.01128515834182</v>
      </c>
      <c r="GM46" s="94">
        <v>549.01128515834182</v>
      </c>
      <c r="GN46" s="94">
        <v>30.727766759507361</v>
      </c>
      <c r="GO46" s="31">
        <f>(GL46-$B46)/$B46</f>
        <v>3.820148262251023E-4</v>
      </c>
      <c r="GP46" s="32">
        <f>(GM46-$B46)/$B46</f>
        <v>3.820148262251023E-4</v>
      </c>
      <c r="GQ46" s="95">
        <v>549.01128515834182</v>
      </c>
      <c r="GR46" s="95">
        <v>549.01128515834182</v>
      </c>
      <c r="GS46" s="95">
        <v>20.001186146121469</v>
      </c>
      <c r="GT46" s="31">
        <f>(GQ46-$B46)/$B46</f>
        <v>3.820148262251023E-4</v>
      </c>
      <c r="GU46" s="32">
        <f>(GR46-$B46)/$B46</f>
        <v>3.820148262251023E-4</v>
      </c>
      <c r="GV46" s="92">
        <v>549.01128515834182</v>
      </c>
      <c r="GW46" s="92">
        <v>549.01128515834182</v>
      </c>
      <c r="GX46" s="92">
        <v>21.069273214414711</v>
      </c>
      <c r="GY46" s="31">
        <f>(GV46-$B46)/$B46</f>
        <v>3.820148262251023E-4</v>
      </c>
      <c r="GZ46" s="32">
        <f>(GW46-$B46)/$B46</f>
        <v>3.820148262251023E-4</v>
      </c>
    </row>
    <row r="47" spans="1:208" x14ac:dyDescent="0.3">
      <c r="A47" s="28" t="s">
        <v>10</v>
      </c>
      <c r="B47" s="29">
        <f>MIN(C47,AI47,AN47,AS47,AX47,BB47,BG47,FH47,GG47,GL47,GQ47,GV47,D47,I47,N47,S47,X47,AC47)</f>
        <v>449.6096</v>
      </c>
      <c r="C47" s="29">
        <v>449.60961491842932</v>
      </c>
      <c r="D47" s="59">
        <v>460.8476</v>
      </c>
      <c r="E47" s="60">
        <v>466.43830000000003</v>
      </c>
      <c r="F47" s="60">
        <v>60.1218</v>
      </c>
      <c r="G47" s="61">
        <f t="shared" si="21"/>
        <v>2.4995017899973666E-2</v>
      </c>
      <c r="H47" s="62">
        <f t="shared" si="22"/>
        <v>3.742958335409214E-2</v>
      </c>
      <c r="I47" s="60">
        <v>449.6096</v>
      </c>
      <c r="J47" s="60">
        <v>449.6096</v>
      </c>
      <c r="K47" s="60">
        <v>60.012039999999999</v>
      </c>
      <c r="L47" s="61">
        <f t="shared" si="23"/>
        <v>0</v>
      </c>
      <c r="M47" s="61">
        <f t="shared" si="24"/>
        <v>0</v>
      </c>
      <c r="N47" s="59">
        <v>449.6096</v>
      </c>
      <c r="O47" s="60">
        <v>449.6096</v>
      </c>
      <c r="P47" s="60">
        <v>60.002130000000001</v>
      </c>
      <c r="Q47" s="61">
        <f t="shared" si="25"/>
        <v>0</v>
      </c>
      <c r="R47" s="62">
        <f t="shared" si="26"/>
        <v>0</v>
      </c>
      <c r="S47" s="59">
        <v>449.6096</v>
      </c>
      <c r="T47" s="60">
        <v>449.6096</v>
      </c>
      <c r="U47" s="60">
        <v>60.000860000000003</v>
      </c>
      <c r="V47" s="61">
        <f t="shared" si="27"/>
        <v>0</v>
      </c>
      <c r="W47" s="62">
        <f t="shared" si="28"/>
        <v>0</v>
      </c>
      <c r="X47" s="59">
        <v>449.6096</v>
      </c>
      <c r="Y47" s="60">
        <v>449.6096</v>
      </c>
      <c r="Z47" s="60">
        <v>30.0151</v>
      </c>
      <c r="AA47" s="61">
        <f t="shared" si="29"/>
        <v>0</v>
      </c>
      <c r="AB47" s="62">
        <f t="shared" si="30"/>
        <v>0</v>
      </c>
      <c r="AC47" s="59">
        <v>449.6096</v>
      </c>
      <c r="AD47" s="60">
        <v>449.6096</v>
      </c>
      <c r="AE47" s="60">
        <v>30.000769999999999</v>
      </c>
      <c r="AF47" s="61">
        <f t="shared" si="31"/>
        <v>0</v>
      </c>
      <c r="AG47" s="62">
        <f t="shared" si="32"/>
        <v>0</v>
      </c>
      <c r="AH47" s="29">
        <v>409.46109999999999</v>
      </c>
      <c r="AI47" s="30">
        <v>477.78820000000002</v>
      </c>
      <c r="AJ47" s="31">
        <v>0.143007</v>
      </c>
      <c r="AK47" s="30">
        <v>60.0107</v>
      </c>
      <c r="AL47" s="31">
        <f t="shared" si="15"/>
        <v>6.2673483840202743E-2</v>
      </c>
      <c r="AM47" s="29">
        <v>440.0797</v>
      </c>
      <c r="AN47" s="30">
        <v>449.6096</v>
      </c>
      <c r="AO47" s="31">
        <v>2.1196E-2</v>
      </c>
      <c r="AP47" s="30">
        <v>20.00414</v>
      </c>
      <c r="AQ47" s="32">
        <f t="shared" si="16"/>
        <v>0</v>
      </c>
      <c r="AR47" s="29">
        <v>441.173</v>
      </c>
      <c r="AS47" s="30">
        <v>449.6096</v>
      </c>
      <c r="AT47" s="31">
        <v>1.8763999999999999E-2</v>
      </c>
      <c r="AU47" s="30">
        <v>40.00732</v>
      </c>
      <c r="AV47" s="32">
        <f t="shared" si="17"/>
        <v>0</v>
      </c>
      <c r="AW47" s="29">
        <v>449.57729999999998</v>
      </c>
      <c r="AX47" s="30">
        <v>449.6096</v>
      </c>
      <c r="AY47" s="31">
        <v>7.2000000000000002E-5</v>
      </c>
      <c r="AZ47" s="30">
        <v>58.588410000000003</v>
      </c>
      <c r="BA47" s="32">
        <f t="shared" si="18"/>
        <v>0</v>
      </c>
      <c r="BB47" s="45">
        <v>449.6096167149887</v>
      </c>
      <c r="BC47" s="45">
        <v>449.60961671498859</v>
      </c>
      <c r="BD47" s="45">
        <v>45.001053741946819</v>
      </c>
      <c r="BE47" s="31">
        <f t="shared" si="19"/>
        <v>3.7176672169300172E-8</v>
      </c>
      <c r="BF47" s="32">
        <f t="shared" si="19"/>
        <v>3.7176671916443387E-8</v>
      </c>
      <c r="BG47" s="45">
        <v>449.6096167149887</v>
      </c>
      <c r="BH47" s="45">
        <v>449.60961671498859</v>
      </c>
      <c r="BI47" s="45">
        <v>30.000766631588341</v>
      </c>
      <c r="BJ47" s="31">
        <f t="shared" si="20"/>
        <v>3.7176672169300172E-8</v>
      </c>
      <c r="BK47" s="32">
        <f t="shared" si="20"/>
        <v>3.7176671916443387E-8</v>
      </c>
      <c r="FH47">
        <v>449.6096167149887</v>
      </c>
      <c r="FI47">
        <v>449.60961671498859</v>
      </c>
      <c r="FJ47">
        <v>20.00125408601016</v>
      </c>
      <c r="FK47" s="31">
        <f t="shared" si="33"/>
        <v>3.7176672169300172E-8</v>
      </c>
      <c r="FL47" s="32">
        <f t="shared" si="34"/>
        <v>3.7176671916443387E-8</v>
      </c>
      <c r="GG47" s="93">
        <v>449.6096167149887</v>
      </c>
      <c r="GH47" s="93">
        <v>449.60961671498859</v>
      </c>
      <c r="GI47" s="93">
        <v>30.0013167518191</v>
      </c>
      <c r="GJ47" s="31">
        <f>(GG47-$B47)/$B47</f>
        <v>3.7176672169300172E-8</v>
      </c>
      <c r="GK47" s="32">
        <f>(GH47-$B47)/$B47</f>
        <v>3.7176671916443387E-8</v>
      </c>
      <c r="GL47" s="94">
        <v>449.6096167149887</v>
      </c>
      <c r="GM47" s="94">
        <v>449.60961671498859</v>
      </c>
      <c r="GN47" s="94">
        <v>31.005466220527889</v>
      </c>
      <c r="GO47" s="31">
        <f>(GL47-$B47)/$B47</f>
        <v>3.7176672169300172E-8</v>
      </c>
      <c r="GP47" s="32">
        <f>(GM47-$B47)/$B47</f>
        <v>3.7176671916443387E-8</v>
      </c>
      <c r="GQ47" s="95">
        <v>449.6096167149887</v>
      </c>
      <c r="GR47" s="95">
        <v>449.60961671498859</v>
      </c>
      <c r="GS47" s="95">
        <v>20.00174484476447</v>
      </c>
      <c r="GT47" s="31">
        <f>(GQ47-$B47)/$B47</f>
        <v>3.7176672169300172E-8</v>
      </c>
      <c r="GU47" s="32">
        <f>(GR47-$B47)/$B47</f>
        <v>3.7176671916443387E-8</v>
      </c>
      <c r="GV47" s="92">
        <v>449.6096167149887</v>
      </c>
      <c r="GW47" s="92">
        <v>449.60961671498859</v>
      </c>
      <c r="GX47" s="92">
        <v>21.459703283943231</v>
      </c>
      <c r="GY47" s="31">
        <f>(GV47-$B47)/$B47</f>
        <v>3.7176672169300172E-8</v>
      </c>
      <c r="GZ47" s="32">
        <f>(GW47-$B47)/$B47</f>
        <v>3.7176671916443387E-8</v>
      </c>
    </row>
    <row r="48" spans="1:208" x14ac:dyDescent="0.3">
      <c r="A48" s="28" t="s">
        <v>30</v>
      </c>
      <c r="B48" s="29">
        <f>MIN(C48,AI48,AN48,AS48,AX48,BB48,BG48,FH48,GG48,GL48,GQ48,GV48,D48,I48,N48,S48,X48,AC48)</f>
        <v>620.36049013584238</v>
      </c>
      <c r="C48" s="29">
        <v>620.36049013584238</v>
      </c>
      <c r="D48" s="59">
        <v>636.61059999999998</v>
      </c>
      <c r="E48" s="60">
        <v>649.93029999999999</v>
      </c>
      <c r="F48" s="60">
        <v>60.335799999999999</v>
      </c>
      <c r="G48" s="61">
        <f t="shared" si="21"/>
        <v>2.6194624129913968E-2</v>
      </c>
      <c r="H48" s="62">
        <f t="shared" si="22"/>
        <v>4.766552727702341E-2</v>
      </c>
      <c r="I48" s="60">
        <v>621.97109999999998</v>
      </c>
      <c r="J48" s="60">
        <v>621.97109999999998</v>
      </c>
      <c r="K48" s="60">
        <v>60.02787</v>
      </c>
      <c r="L48" s="61">
        <f t="shared" si="23"/>
        <v>2.5962482939635872E-3</v>
      </c>
      <c r="M48" s="61">
        <f t="shared" si="24"/>
        <v>2.5962482939635872E-3</v>
      </c>
      <c r="N48" s="59">
        <v>621.97109999999998</v>
      </c>
      <c r="O48" s="60">
        <v>621.97109999999998</v>
      </c>
      <c r="P48" s="60">
        <v>60.00076</v>
      </c>
      <c r="Q48" s="61">
        <f t="shared" si="25"/>
        <v>2.5962482939635872E-3</v>
      </c>
      <c r="R48" s="62">
        <f t="shared" si="26"/>
        <v>2.5962482939635872E-3</v>
      </c>
      <c r="S48" s="59">
        <v>621.97109999999998</v>
      </c>
      <c r="T48" s="60">
        <v>621.97109999999998</v>
      </c>
      <c r="U48" s="60">
        <v>60.001139999999999</v>
      </c>
      <c r="V48" s="61">
        <f t="shared" si="27"/>
        <v>2.5962482939635872E-3</v>
      </c>
      <c r="W48" s="62">
        <f t="shared" si="28"/>
        <v>2.5962482939635872E-3</v>
      </c>
      <c r="X48" s="59">
        <v>632.65890000000002</v>
      </c>
      <c r="Y48" s="60">
        <v>639.93809999999996</v>
      </c>
      <c r="Z48" s="60">
        <v>30.00074</v>
      </c>
      <c r="AA48" s="61">
        <f t="shared" si="29"/>
        <v>1.9824618201369677E-2</v>
      </c>
      <c r="AB48" s="62">
        <f t="shared" si="30"/>
        <v>3.1558440899211046E-2</v>
      </c>
      <c r="AC48" s="59">
        <v>632.65890000000002</v>
      </c>
      <c r="AD48" s="60">
        <v>639.93809999999996</v>
      </c>
      <c r="AE48" s="60">
        <v>30.00085</v>
      </c>
      <c r="AF48" s="61">
        <f t="shared" si="31"/>
        <v>1.9824618201369677E-2</v>
      </c>
      <c r="AG48" s="62">
        <f t="shared" si="32"/>
        <v>3.1558440899211046E-2</v>
      </c>
      <c r="AH48" s="29">
        <v>601.98400000000004</v>
      </c>
      <c r="AI48" s="30">
        <v>640.63170000000002</v>
      </c>
      <c r="AJ48" s="31">
        <v>6.0328E-2</v>
      </c>
      <c r="AK48" s="30">
        <v>60.006059999999998</v>
      </c>
      <c r="AL48" s="31">
        <f t="shared" si="15"/>
        <v>3.2676500496862375E-2</v>
      </c>
      <c r="AM48" s="29">
        <v>602.60889999999995</v>
      </c>
      <c r="AN48" s="30">
        <v>622.11170000000004</v>
      </c>
      <c r="AO48" s="31">
        <v>3.1349000000000002E-2</v>
      </c>
      <c r="AP48" s="30">
        <v>20.002690000000001</v>
      </c>
      <c r="AQ48" s="32">
        <f t="shared" si="16"/>
        <v>2.8228907095198636E-3</v>
      </c>
      <c r="AR48" s="29">
        <v>604.28750000000002</v>
      </c>
      <c r="AS48" s="30">
        <v>620.50109999999995</v>
      </c>
      <c r="AT48" s="31">
        <v>2.613E-2</v>
      </c>
      <c r="AU48" s="30">
        <v>40.00309</v>
      </c>
      <c r="AV48" s="32">
        <f t="shared" si="17"/>
        <v>2.2665831624250982E-4</v>
      </c>
      <c r="AW48" s="29">
        <v>606.3528</v>
      </c>
      <c r="AX48" s="30">
        <v>620.50109999999995</v>
      </c>
      <c r="AY48" s="31">
        <v>2.2800999999999998E-2</v>
      </c>
      <c r="AZ48" s="30">
        <v>60.004649999999998</v>
      </c>
      <c r="BA48" s="32">
        <f t="shared" si="18"/>
        <v>2.2665831624250982E-4</v>
      </c>
      <c r="BB48" s="45">
        <v>621.97111671114135</v>
      </c>
      <c r="BC48" s="45">
        <v>621.97111671114146</v>
      </c>
      <c r="BD48" s="45">
        <v>45.001278226822613</v>
      </c>
      <c r="BE48" s="31">
        <f t="shared" si="19"/>
        <v>2.5962752317548166E-3</v>
      </c>
      <c r="BF48" s="32">
        <f t="shared" si="19"/>
        <v>2.5962752317549996E-3</v>
      </c>
      <c r="BG48" s="45">
        <v>621.97111671114135</v>
      </c>
      <c r="BH48" s="45">
        <v>621.97111671114146</v>
      </c>
      <c r="BI48" s="45">
        <v>30.001278917677698</v>
      </c>
      <c r="BJ48" s="31">
        <f t="shared" si="20"/>
        <v>2.5962752317548166E-3</v>
      </c>
      <c r="BK48" s="32">
        <f t="shared" si="20"/>
        <v>2.5962752317549996E-3</v>
      </c>
      <c r="FH48">
        <v>631.98705301918517</v>
      </c>
      <c r="FI48">
        <v>634.81324937262286</v>
      </c>
      <c r="FJ48">
        <v>20.001045669149612</v>
      </c>
      <c r="FK48" s="31">
        <f t="shared" si="33"/>
        <v>1.8741623730416615E-2</v>
      </c>
      <c r="FL48" s="32">
        <f t="shared" si="34"/>
        <v>2.3297356080197357E-2</v>
      </c>
      <c r="GG48" s="93">
        <v>621.97111671114135</v>
      </c>
      <c r="GH48" s="93">
        <v>621.97111671114146</v>
      </c>
      <c r="GI48" s="93">
        <v>30.001230293419209</v>
      </c>
      <c r="GJ48" s="31">
        <f>(GG48-$B48)/$B48</f>
        <v>2.5962752317548166E-3</v>
      </c>
      <c r="GK48" s="32">
        <f>(GH48-$B48)/$B48</f>
        <v>2.5962752317549996E-3</v>
      </c>
      <c r="GL48" s="94">
        <v>621.97111671114135</v>
      </c>
      <c r="GM48" s="94">
        <v>621.97111671114146</v>
      </c>
      <c r="GN48" s="94">
        <v>30.854728078842161</v>
      </c>
      <c r="GO48" s="31">
        <f>(GL48-$B48)/$B48</f>
        <v>2.5962752317548166E-3</v>
      </c>
      <c r="GP48" s="32">
        <f>(GM48-$B48)/$B48</f>
        <v>2.5962752317549996E-3</v>
      </c>
      <c r="GQ48" s="95">
        <v>621.97111671114135</v>
      </c>
      <c r="GR48" s="95">
        <v>621.97111671114146</v>
      </c>
      <c r="GS48" s="95">
        <v>20.00136479958892</v>
      </c>
      <c r="GT48" s="31">
        <f>(GQ48-$B48)/$B48</f>
        <v>2.5962752317548166E-3</v>
      </c>
      <c r="GU48" s="32">
        <f>(GR48-$B48)/$B48</f>
        <v>2.5962752317549996E-3</v>
      </c>
      <c r="GV48" s="92">
        <v>620.3604901358425</v>
      </c>
      <c r="GW48" s="92">
        <v>620.36049013584261</v>
      </c>
      <c r="GX48" s="92">
        <v>20.849746119789781</v>
      </c>
      <c r="GY48" s="31">
        <f>(GV48-$B48)/$B48</f>
        <v>1.8325931378499241E-16</v>
      </c>
      <c r="GZ48" s="32">
        <f>(GW48-$B48)/$B48</f>
        <v>3.6651862756998482E-16</v>
      </c>
    </row>
    <row r="49" spans="1:208" x14ac:dyDescent="0.3">
      <c r="A49" s="28" t="s">
        <v>37</v>
      </c>
      <c r="B49" s="29">
        <f>MIN(C49,AI49,AN49,AS49,AX49,BB49,BG49,FH49,GG49,GL49,GQ49,GV49,D49,I49,N49,S49,X49,AC49)</f>
        <v>656.54532129715699</v>
      </c>
      <c r="C49" s="29">
        <v>656.54532129715699</v>
      </c>
      <c r="D49" s="59">
        <v>681.62049999999999</v>
      </c>
      <c r="E49" s="60">
        <v>716.22249999999997</v>
      </c>
      <c r="F49" s="60">
        <v>60.00094</v>
      </c>
      <c r="G49" s="61">
        <f t="shared" si="21"/>
        <v>3.8192608932618992E-2</v>
      </c>
      <c r="H49" s="62">
        <f t="shared" si="22"/>
        <v>9.0895748955969899E-2</v>
      </c>
      <c r="I49" s="60">
        <v>660.84119999999996</v>
      </c>
      <c r="J49" s="60">
        <v>660.84119999999996</v>
      </c>
      <c r="K49" s="60">
        <v>60.000860000000003</v>
      </c>
      <c r="L49" s="61">
        <f t="shared" si="23"/>
        <v>6.5431563724427568E-3</v>
      </c>
      <c r="M49" s="61">
        <f t="shared" si="24"/>
        <v>6.5431563724427568E-3</v>
      </c>
      <c r="N49" s="59">
        <v>660.84119999999996</v>
      </c>
      <c r="O49" s="60">
        <v>660.84119999999996</v>
      </c>
      <c r="P49" s="60">
        <v>60.000459999999997</v>
      </c>
      <c r="Q49" s="61">
        <f t="shared" si="25"/>
        <v>6.5431563724427568E-3</v>
      </c>
      <c r="R49" s="62">
        <f t="shared" si="26"/>
        <v>6.5431563724427568E-3</v>
      </c>
      <c r="S49" s="59">
        <v>660.84119999999996</v>
      </c>
      <c r="T49" s="60">
        <v>660.84119999999996</v>
      </c>
      <c r="U49" s="60">
        <v>60.073369999999997</v>
      </c>
      <c r="V49" s="61">
        <f t="shared" si="27"/>
        <v>6.5431563724427568E-3</v>
      </c>
      <c r="W49" s="62">
        <f t="shared" si="28"/>
        <v>6.5431563724427568E-3</v>
      </c>
      <c r="X49" s="59">
        <v>660.42229999999995</v>
      </c>
      <c r="Y49" s="60">
        <v>661.22860000000003</v>
      </c>
      <c r="Z49" s="60">
        <v>30.001080000000002</v>
      </c>
      <c r="AA49" s="61">
        <f t="shared" si="29"/>
        <v>5.9051196879799468E-3</v>
      </c>
      <c r="AB49" s="62">
        <f t="shared" si="30"/>
        <v>7.1332146478329033E-3</v>
      </c>
      <c r="AC49" s="59">
        <v>660.42229999999995</v>
      </c>
      <c r="AD49" s="60">
        <v>661.22860000000003</v>
      </c>
      <c r="AE49" s="60">
        <v>30.000530000000001</v>
      </c>
      <c r="AF49" s="61">
        <f t="shared" si="31"/>
        <v>5.9051196879799468E-3</v>
      </c>
      <c r="AG49" s="62">
        <f t="shared" si="32"/>
        <v>7.1332146478329033E-3</v>
      </c>
      <c r="AH49" s="29">
        <v>638.94989999999996</v>
      </c>
      <c r="AI49" s="30">
        <v>673.24339999999995</v>
      </c>
      <c r="AJ49" s="31">
        <v>5.0937999999999997E-2</v>
      </c>
      <c r="AK49" s="30">
        <v>60.008870000000002</v>
      </c>
      <c r="AL49" s="31">
        <f t="shared" si="15"/>
        <v>2.5433246055050776E-2</v>
      </c>
      <c r="AM49" s="29">
        <v>639.69050000000004</v>
      </c>
      <c r="AN49" s="30">
        <v>660.84119999999996</v>
      </c>
      <c r="AO49" s="31">
        <v>3.2006E-2</v>
      </c>
      <c r="AP49" s="30">
        <v>20.074470000000002</v>
      </c>
      <c r="AQ49" s="32">
        <f t="shared" si="16"/>
        <v>6.5431563724427568E-3</v>
      </c>
      <c r="AR49" s="29">
        <v>641.85339999999997</v>
      </c>
      <c r="AS49" s="30">
        <v>660.84119999999996</v>
      </c>
      <c r="AT49" s="31">
        <v>2.8733000000000002E-2</v>
      </c>
      <c r="AU49" s="30">
        <v>40.002270000000003</v>
      </c>
      <c r="AV49" s="32">
        <f t="shared" si="17"/>
        <v>6.5431563724427568E-3</v>
      </c>
      <c r="AW49" s="29">
        <v>643.54039999999998</v>
      </c>
      <c r="AX49" s="30">
        <v>660.18830000000003</v>
      </c>
      <c r="AY49" s="31">
        <v>2.5217E-2</v>
      </c>
      <c r="AZ49" s="30">
        <v>60.060859999999998</v>
      </c>
      <c r="BA49" s="32">
        <f t="shared" si="18"/>
        <v>5.5487086491538646E-3</v>
      </c>
      <c r="BB49" s="45">
        <v>660.84120080287755</v>
      </c>
      <c r="BC49" s="45">
        <v>660.84120080287744</v>
      </c>
      <c r="BD49" s="45">
        <v>45.00114628691226</v>
      </c>
      <c r="BE49" s="31">
        <f t="shared" si="19"/>
        <v>6.5431575953249664E-3</v>
      </c>
      <c r="BF49" s="32">
        <f t="shared" si="19"/>
        <v>6.5431575953247938E-3</v>
      </c>
      <c r="BG49" s="45">
        <v>660.84120080287755</v>
      </c>
      <c r="BH49" s="45">
        <v>660.84120080287744</v>
      </c>
      <c r="BI49" s="45">
        <v>30.001338319666679</v>
      </c>
      <c r="BJ49" s="31">
        <f t="shared" si="20"/>
        <v>6.5431575953249664E-3</v>
      </c>
      <c r="BK49" s="32">
        <f t="shared" si="20"/>
        <v>6.5431575953247938E-3</v>
      </c>
      <c r="FH49">
        <v>660.54333204496334</v>
      </c>
      <c r="FI49">
        <v>660.54333204496322</v>
      </c>
      <c r="FJ49">
        <v>20.000428101606669</v>
      </c>
      <c r="FK49" s="31">
        <f t="shared" si="33"/>
        <v>6.0894665122391755E-3</v>
      </c>
      <c r="FL49" s="32">
        <f t="shared" si="34"/>
        <v>6.0894665122390021E-3</v>
      </c>
      <c r="GG49" s="93">
        <v>660.84120080287755</v>
      </c>
      <c r="GH49" s="93">
        <v>660.84120080287744</v>
      </c>
      <c r="GI49" s="93">
        <v>30.001774847693738</v>
      </c>
      <c r="GJ49" s="31">
        <f>(GG49-$B49)/$B49</f>
        <v>6.5431575953249664E-3</v>
      </c>
      <c r="GK49" s="32">
        <f>(GH49-$B49)/$B49</f>
        <v>6.5431575953247938E-3</v>
      </c>
      <c r="GL49" s="94">
        <v>659.94080273304428</v>
      </c>
      <c r="GM49" s="94">
        <v>659.97708912098096</v>
      </c>
      <c r="GN49" s="94">
        <v>30.883378436323259</v>
      </c>
      <c r="GO49" s="31">
        <f>(GL49-$B49)/$B49</f>
        <v>5.1717395977763318E-3</v>
      </c>
      <c r="GP49" s="32">
        <f>(GM49-$B49)/$B49</f>
        <v>5.227008269655665E-3</v>
      </c>
      <c r="GQ49" s="95">
        <v>660.84120080287755</v>
      </c>
      <c r="GR49" s="95">
        <v>660.84120080287744</v>
      </c>
      <c r="GS49" s="95">
        <v>20.001254460401832</v>
      </c>
      <c r="GT49" s="31">
        <f>(GQ49-$B49)/$B49</f>
        <v>6.5431575953249664E-3</v>
      </c>
      <c r="GU49" s="32">
        <f>(GR49-$B49)/$B49</f>
        <v>6.5431575953247938E-3</v>
      </c>
      <c r="GV49" s="92">
        <v>660.18829950960526</v>
      </c>
      <c r="GW49" s="92">
        <v>660.57888252845623</v>
      </c>
      <c r="GX49" s="92">
        <v>20.66483900407329</v>
      </c>
      <c r="GY49" s="31">
        <f>(GV49-$B49)/$B49</f>
        <v>5.5487079022217764E-3</v>
      </c>
      <c r="GZ49" s="32">
        <f>(GW49-$B49)/$B49</f>
        <v>6.1436143103266857E-3</v>
      </c>
    </row>
    <row r="50" spans="1:208" x14ac:dyDescent="0.3">
      <c r="A50" s="28" t="s">
        <v>26</v>
      </c>
      <c r="B50" s="29">
        <f>MIN(C50,AI50,AN50,AS50,AX50,BB50,BG50,FH50,GG50,GL50,GQ50,GV50,D50,I50,N50,S50,X50,AC50)</f>
        <v>632.32538982875337</v>
      </c>
      <c r="C50" s="29">
        <v>632.32538982875337</v>
      </c>
      <c r="D50" s="59">
        <v>672.99639999999999</v>
      </c>
      <c r="E50" s="60">
        <v>685.76649999999995</v>
      </c>
      <c r="F50" s="60">
        <v>60.034880000000001</v>
      </c>
      <c r="G50" s="61">
        <f t="shared" si="21"/>
        <v>6.4319748701315252E-2</v>
      </c>
      <c r="H50" s="62">
        <f t="shared" si="22"/>
        <v>8.4515205352926795E-2</v>
      </c>
      <c r="I50" s="60">
        <v>636.23350000000005</v>
      </c>
      <c r="J50" s="60">
        <v>636.23350000000005</v>
      </c>
      <c r="K50" s="60">
        <v>60.000509999999998</v>
      </c>
      <c r="L50" s="61">
        <f t="shared" si="23"/>
        <v>6.1805365308912749E-3</v>
      </c>
      <c r="M50" s="61">
        <f t="shared" si="24"/>
        <v>6.1805365308912749E-3</v>
      </c>
      <c r="N50" s="59">
        <v>638.22370000000001</v>
      </c>
      <c r="O50" s="60">
        <v>638.22370000000001</v>
      </c>
      <c r="P50" s="60">
        <v>60.00873</v>
      </c>
      <c r="Q50" s="61">
        <f t="shared" si="25"/>
        <v>9.3279666863353653E-3</v>
      </c>
      <c r="R50" s="62">
        <f t="shared" si="26"/>
        <v>9.3279666863353653E-3</v>
      </c>
      <c r="S50" s="59">
        <v>636.23350000000005</v>
      </c>
      <c r="T50" s="60">
        <v>637.02750000000003</v>
      </c>
      <c r="U50" s="60">
        <v>60.000959999999999</v>
      </c>
      <c r="V50" s="61">
        <f t="shared" si="27"/>
        <v>6.1805365308912749E-3</v>
      </c>
      <c r="W50" s="62">
        <f t="shared" si="28"/>
        <v>7.4362191474235855E-3</v>
      </c>
      <c r="X50" s="59">
        <v>638.2002</v>
      </c>
      <c r="Y50" s="60">
        <v>638.2002</v>
      </c>
      <c r="Z50" s="60">
        <v>30.00084</v>
      </c>
      <c r="AA50" s="61">
        <f t="shared" si="29"/>
        <v>9.2908022764001952E-3</v>
      </c>
      <c r="AB50" s="62">
        <f t="shared" si="30"/>
        <v>9.2908022764001952E-3</v>
      </c>
      <c r="AC50" s="59">
        <v>638.2002</v>
      </c>
      <c r="AD50" s="60">
        <v>638.2002</v>
      </c>
      <c r="AE50" s="60">
        <v>30.000910000000001</v>
      </c>
      <c r="AF50" s="61">
        <f t="shared" si="31"/>
        <v>9.2908022764001952E-3</v>
      </c>
      <c r="AG50" s="62">
        <f t="shared" si="32"/>
        <v>9.2908022764001952E-3</v>
      </c>
      <c r="AH50" s="29">
        <v>608.39170000000001</v>
      </c>
      <c r="AI50" s="30">
        <v>651.99739999999997</v>
      </c>
      <c r="AJ50" s="31">
        <v>6.6879999999999995E-2</v>
      </c>
      <c r="AK50" s="30">
        <v>60.004840000000002</v>
      </c>
      <c r="AL50" s="31">
        <f t="shared" si="15"/>
        <v>3.1110580861815749E-2</v>
      </c>
      <c r="AM50" s="29">
        <v>606.48209999999995</v>
      </c>
      <c r="AN50" s="30">
        <v>636.23350000000005</v>
      </c>
      <c r="AO50" s="31">
        <v>4.6761999999999998E-2</v>
      </c>
      <c r="AP50" s="30">
        <v>20.002379999999999</v>
      </c>
      <c r="AQ50" s="32">
        <f t="shared" si="16"/>
        <v>6.1805365308912749E-3</v>
      </c>
      <c r="AR50" s="29">
        <v>610.83180000000004</v>
      </c>
      <c r="AS50" s="30">
        <v>636.23350000000005</v>
      </c>
      <c r="AT50" s="31">
        <v>3.9925000000000002E-2</v>
      </c>
      <c r="AU50" s="30">
        <v>40.0105</v>
      </c>
      <c r="AV50" s="32">
        <f t="shared" si="17"/>
        <v>6.1805365308912749E-3</v>
      </c>
      <c r="AW50" s="29">
        <v>612.57989999999995</v>
      </c>
      <c r="AX50" s="30">
        <v>636.23350000000005</v>
      </c>
      <c r="AY50" s="31">
        <v>3.7178000000000003E-2</v>
      </c>
      <c r="AZ50" s="30">
        <v>60.002279999999999</v>
      </c>
      <c r="BA50" s="32">
        <f t="shared" si="18"/>
        <v>6.1805365308912749E-3</v>
      </c>
      <c r="BB50" s="45">
        <v>638.22368482035495</v>
      </c>
      <c r="BC50" s="45">
        <v>638.22368482035483</v>
      </c>
      <c r="BD50" s="45">
        <v>45.000779749453073</v>
      </c>
      <c r="BE50" s="31">
        <f t="shared" si="19"/>
        <v>9.3279426802693362E-3</v>
      </c>
      <c r="BF50" s="32">
        <f t="shared" si="19"/>
        <v>9.3279426802691558E-3</v>
      </c>
      <c r="BG50" s="45">
        <v>636.23352804598551</v>
      </c>
      <c r="BH50" s="45">
        <v>636.23352804598551</v>
      </c>
      <c r="BI50" s="45">
        <v>30.001883078366522</v>
      </c>
      <c r="BJ50" s="31">
        <f t="shared" si="20"/>
        <v>6.1805808846147059E-3</v>
      </c>
      <c r="BK50" s="32">
        <f t="shared" si="20"/>
        <v>6.1805808846147059E-3</v>
      </c>
      <c r="FH50">
        <v>635.86810785558487</v>
      </c>
      <c r="FI50">
        <v>636.55164916568958</v>
      </c>
      <c r="FJ50">
        <v>20.001057981885971</v>
      </c>
      <c r="FK50" s="31">
        <f t="shared" si="33"/>
        <v>5.6026819163325619E-3</v>
      </c>
      <c r="FL50" s="32">
        <f t="shared" si="34"/>
        <v>6.683678063410939E-3</v>
      </c>
      <c r="GG50" s="93">
        <v>636.23352804598551</v>
      </c>
      <c r="GH50" s="93">
        <v>636.23352804598551</v>
      </c>
      <c r="GI50" s="93">
        <v>30.000837724190209</v>
      </c>
      <c r="GJ50" s="31">
        <f>(GG50-$B50)/$B50</f>
        <v>6.1805808846147059E-3</v>
      </c>
      <c r="GK50" s="32">
        <f>(GH50-$B50)/$B50</f>
        <v>6.1805808846147059E-3</v>
      </c>
      <c r="GL50" s="94">
        <v>636.23352804598539</v>
      </c>
      <c r="GM50" s="94">
        <v>636.23352804598551</v>
      </c>
      <c r="GN50" s="94">
        <v>30.557426204439249</v>
      </c>
      <c r="GO50" s="31">
        <f>(GL50-$B50)/$B50</f>
        <v>6.1805808846145264E-3</v>
      </c>
      <c r="GP50" s="32">
        <f>(GM50-$B50)/$B50</f>
        <v>6.1805808846147059E-3</v>
      </c>
      <c r="GQ50" s="95">
        <v>636.23352804598551</v>
      </c>
      <c r="GR50" s="95">
        <v>636.23352804598551</v>
      </c>
      <c r="GS50" s="95">
        <v>20.001938821654772</v>
      </c>
      <c r="GT50" s="31">
        <f>(GQ50-$B50)/$B50</f>
        <v>6.1805808846147059E-3</v>
      </c>
      <c r="GU50" s="32">
        <f>(GR50-$B50)/$B50</f>
        <v>6.1805808846147059E-3</v>
      </c>
      <c r="GV50" s="92">
        <v>636.23352804598539</v>
      </c>
      <c r="GW50" s="92">
        <v>636.23352804598551</v>
      </c>
      <c r="GX50" s="92">
        <v>21.05515658967197</v>
      </c>
      <c r="GY50" s="31">
        <f>(GV50-$B50)/$B50</f>
        <v>6.1805808846145264E-3</v>
      </c>
      <c r="GZ50" s="32">
        <f>(GW50-$B50)/$B50</f>
        <v>6.1805808846147059E-3</v>
      </c>
    </row>
    <row r="51" spans="1:208" x14ac:dyDescent="0.3">
      <c r="A51" s="28" t="s">
        <v>44</v>
      </c>
      <c r="B51" s="29">
        <f>MIN(C51,AI51,AN51,AS51,AX51,BB51,BG51,FH51,GG51,GL51,GQ51,GV51,D51,I51,N51,S51,X51,AC51)</f>
        <v>608.46400000000006</v>
      </c>
      <c r="C51" s="29">
        <v>608.46402234377808</v>
      </c>
      <c r="D51" s="59">
        <v>641.99239999999998</v>
      </c>
      <c r="E51" s="60">
        <v>654.8999</v>
      </c>
      <c r="F51" s="60">
        <v>60.000439999999998</v>
      </c>
      <c r="G51" s="61">
        <f t="shared" si="21"/>
        <v>5.5103342186226166E-2</v>
      </c>
      <c r="H51" s="62">
        <f t="shared" si="22"/>
        <v>7.6316593915169914E-2</v>
      </c>
      <c r="I51" s="60">
        <v>616.20780000000002</v>
      </c>
      <c r="J51" s="60">
        <v>616.20780000000002</v>
      </c>
      <c r="K51" s="60">
        <v>60.000790000000002</v>
      </c>
      <c r="L51" s="61">
        <f t="shared" si="23"/>
        <v>1.2726800599542395E-2</v>
      </c>
      <c r="M51" s="61">
        <f t="shared" si="24"/>
        <v>1.2726800599542395E-2</v>
      </c>
      <c r="N51" s="59">
        <v>616.20780000000002</v>
      </c>
      <c r="O51" s="60">
        <v>616.20780000000002</v>
      </c>
      <c r="P51" s="60">
        <v>60.000770000000003</v>
      </c>
      <c r="Q51" s="61">
        <f t="shared" si="25"/>
        <v>1.2726800599542395E-2</v>
      </c>
      <c r="R51" s="62">
        <f t="shared" si="26"/>
        <v>1.2726800599542395E-2</v>
      </c>
      <c r="S51" s="59">
        <v>618.26679999999999</v>
      </c>
      <c r="T51" s="60">
        <v>619.32780000000002</v>
      </c>
      <c r="U51" s="60">
        <v>60.00074</v>
      </c>
      <c r="V51" s="61">
        <f t="shared" si="27"/>
        <v>1.6110731284019981E-2</v>
      </c>
      <c r="W51" s="62">
        <f t="shared" si="28"/>
        <v>1.7854466328328329E-2</v>
      </c>
      <c r="X51" s="59">
        <v>608.46400000000006</v>
      </c>
      <c r="Y51" s="60">
        <v>608.81899999999996</v>
      </c>
      <c r="Z51" s="60">
        <v>30.000409999999999</v>
      </c>
      <c r="AA51" s="61">
        <f t="shared" si="29"/>
        <v>0</v>
      </c>
      <c r="AB51" s="62">
        <f t="shared" si="30"/>
        <v>5.8343632490978018E-4</v>
      </c>
      <c r="AC51" s="59">
        <v>608.46400000000006</v>
      </c>
      <c r="AD51" s="60">
        <v>608.81899999999996</v>
      </c>
      <c r="AE51" s="60">
        <v>30.000340000000001</v>
      </c>
      <c r="AF51" s="61">
        <f t="shared" si="31"/>
        <v>0</v>
      </c>
      <c r="AG51" s="62">
        <f t="shared" si="32"/>
        <v>5.8343632490978018E-4</v>
      </c>
      <c r="AH51" s="29">
        <v>602.29849999999999</v>
      </c>
      <c r="AI51" s="30">
        <v>620.68640000000005</v>
      </c>
      <c r="AJ51" s="31">
        <v>2.9624999999999999E-2</v>
      </c>
      <c r="AK51" s="30">
        <v>60.006360000000001</v>
      </c>
      <c r="AL51" s="31">
        <f t="shared" si="15"/>
        <v>2.008730179599778E-2</v>
      </c>
      <c r="AM51" s="29">
        <v>599.202</v>
      </c>
      <c r="AN51" s="30">
        <v>616.20780000000002</v>
      </c>
      <c r="AO51" s="31">
        <v>2.7598000000000001E-2</v>
      </c>
      <c r="AP51" s="30">
        <v>20.007439999999999</v>
      </c>
      <c r="AQ51" s="32">
        <f t="shared" si="16"/>
        <v>1.2726800599542395E-2</v>
      </c>
      <c r="AR51" s="29">
        <v>600.42250000000001</v>
      </c>
      <c r="AS51" s="30">
        <v>616.20780000000002</v>
      </c>
      <c r="AT51" s="31">
        <v>2.5617000000000001E-2</v>
      </c>
      <c r="AU51" s="30">
        <v>40.007989999999999</v>
      </c>
      <c r="AV51" s="32">
        <f t="shared" si="17"/>
        <v>1.2726800599542395E-2</v>
      </c>
      <c r="AW51" s="29">
        <v>601.77790000000005</v>
      </c>
      <c r="AX51" s="30">
        <v>615.43089999999995</v>
      </c>
      <c r="AY51" s="31">
        <v>2.2183999999999999E-2</v>
      </c>
      <c r="AZ51" s="30">
        <v>60.003509999999999</v>
      </c>
      <c r="BA51" s="32">
        <f t="shared" si="18"/>
        <v>1.1449978963422478E-2</v>
      </c>
      <c r="BB51" s="45">
        <v>616.20780155009197</v>
      </c>
      <c r="BC51" s="45">
        <v>616.20780155009197</v>
      </c>
      <c r="BD51" s="45">
        <v>45.000906351394953</v>
      </c>
      <c r="BE51" s="31">
        <f t="shared" si="19"/>
        <v>1.2726803147091554E-2</v>
      </c>
      <c r="BF51" s="32">
        <f t="shared" si="19"/>
        <v>1.2726803147091554E-2</v>
      </c>
      <c r="BG51" s="45">
        <v>616.20780155009197</v>
      </c>
      <c r="BH51" s="45">
        <v>616.20780155009197</v>
      </c>
      <c r="BI51" s="45">
        <v>30.001331543922429</v>
      </c>
      <c r="BJ51" s="31">
        <f t="shared" si="20"/>
        <v>1.2726803147091554E-2</v>
      </c>
      <c r="BK51" s="32">
        <f t="shared" si="20"/>
        <v>1.2726803147091554E-2</v>
      </c>
      <c r="FH51">
        <v>611.06301861880206</v>
      </c>
      <c r="FI51">
        <v>611.06301861880195</v>
      </c>
      <c r="FJ51">
        <v>20.001211581751701</v>
      </c>
      <c r="FK51" s="31">
        <f t="shared" si="33"/>
        <v>4.2714418910601215E-3</v>
      </c>
      <c r="FL51" s="32">
        <f t="shared" si="34"/>
        <v>4.271441891059935E-3</v>
      </c>
      <c r="GG51" s="93">
        <v>616.20780155009197</v>
      </c>
      <c r="GH51" s="93">
        <v>616.20780155009197</v>
      </c>
      <c r="GI51" s="93">
        <v>30.001171053480359</v>
      </c>
      <c r="GJ51" s="31">
        <f>(GG51-$B51)/$B51</f>
        <v>1.2726803147091554E-2</v>
      </c>
      <c r="GK51" s="32">
        <f>(GH51-$B51)/$B51</f>
        <v>1.2726803147091554E-2</v>
      </c>
      <c r="GL51" s="94">
        <v>615.0504521495526</v>
      </c>
      <c r="GM51" s="94">
        <v>615.5133919097683</v>
      </c>
      <c r="GN51" s="94">
        <v>30.99671273855493</v>
      </c>
      <c r="GO51" s="31">
        <f>(GL51-$B51)/$B51</f>
        <v>1.0824719538958001E-2</v>
      </c>
      <c r="GP51" s="32">
        <f>(GM51-$B51)/$B51</f>
        <v>1.1585552982211348E-2</v>
      </c>
      <c r="GQ51" s="95">
        <v>616.20780155009197</v>
      </c>
      <c r="GR51" s="95">
        <v>616.20780155009197</v>
      </c>
      <c r="GS51" s="95">
        <v>20.001148148719221</v>
      </c>
      <c r="GT51" s="31">
        <f>(GQ51-$B51)/$B51</f>
        <v>1.2726803147091554E-2</v>
      </c>
      <c r="GU51" s="32">
        <f>(GR51-$B51)/$B51</f>
        <v>1.2726803147091554E-2</v>
      </c>
      <c r="GV51" s="92">
        <v>615.0504521495526</v>
      </c>
      <c r="GW51" s="92">
        <v>616.09206661003805</v>
      </c>
      <c r="GX51" s="92">
        <v>20.473064367845659</v>
      </c>
      <c r="GY51" s="31">
        <f>(GV51-$B51)/$B51</f>
        <v>1.0824719538958001E-2</v>
      </c>
      <c r="GZ51" s="32">
        <f>(GW51-$B51)/$B51</f>
        <v>1.2536594786278218E-2</v>
      </c>
    </row>
    <row r="52" spans="1:208" x14ac:dyDescent="0.3">
      <c r="A52" s="28" t="s">
        <v>19</v>
      </c>
      <c r="B52" s="29">
        <f>MIN(C52,AI52,AN52,AS52,AX52,BB52,BG52,FH52,GG52,GL52,GQ52,GV52,D52,I52,N52,S52,X52,AC52)</f>
        <v>543.04426206575113</v>
      </c>
      <c r="C52" s="29">
        <v>543.04426206575113</v>
      </c>
      <c r="D52" s="59">
        <v>556.58939999999996</v>
      </c>
      <c r="E52" s="60">
        <v>570.84389999999996</v>
      </c>
      <c r="F52" s="60">
        <v>60.034730000000003</v>
      </c>
      <c r="G52" s="61">
        <f t="shared" si="21"/>
        <v>2.4942972204002038E-2</v>
      </c>
      <c r="H52" s="62">
        <f t="shared" si="22"/>
        <v>5.1192213740549365E-2</v>
      </c>
      <c r="I52" s="60">
        <v>544.32749999999999</v>
      </c>
      <c r="J52" s="60">
        <v>544.32749999999999</v>
      </c>
      <c r="K52" s="60">
        <v>60.001069999999999</v>
      </c>
      <c r="L52" s="61">
        <f t="shared" si="23"/>
        <v>2.3630448268938463E-3</v>
      </c>
      <c r="M52" s="61">
        <f t="shared" si="24"/>
        <v>2.3630448268938463E-3</v>
      </c>
      <c r="N52" s="59">
        <v>544.32749999999999</v>
      </c>
      <c r="O52" s="60">
        <v>544.3723</v>
      </c>
      <c r="P52" s="60">
        <v>60.00056</v>
      </c>
      <c r="Q52" s="61">
        <f t="shared" si="25"/>
        <v>2.3630448268938463E-3</v>
      </c>
      <c r="R52" s="62">
        <f t="shared" si="26"/>
        <v>2.4455427062188007E-3</v>
      </c>
      <c r="S52" s="59">
        <v>547.44650000000001</v>
      </c>
      <c r="T52" s="60">
        <v>547.90419999999995</v>
      </c>
      <c r="U52" s="60">
        <v>60.013759999999998</v>
      </c>
      <c r="V52" s="61">
        <f t="shared" si="27"/>
        <v>8.1065913807885324E-3</v>
      </c>
      <c r="W52" s="62">
        <f t="shared" si="28"/>
        <v>8.949432438088047E-3</v>
      </c>
      <c r="X52" s="59">
        <v>546.24279999999999</v>
      </c>
      <c r="Y52" s="60">
        <v>546.55259999999998</v>
      </c>
      <c r="Z52" s="60">
        <v>30.029119999999999</v>
      </c>
      <c r="AA52" s="61">
        <f t="shared" si="29"/>
        <v>5.8900133150869873E-3</v>
      </c>
      <c r="AB52" s="62">
        <f t="shared" si="30"/>
        <v>6.460500882383086E-3</v>
      </c>
      <c r="AC52" s="59">
        <v>546.24279999999999</v>
      </c>
      <c r="AD52" s="60">
        <v>546.55259999999998</v>
      </c>
      <c r="AE52" s="60">
        <v>30.000889999999998</v>
      </c>
      <c r="AF52" s="61">
        <f t="shared" si="31"/>
        <v>5.8900133150869873E-3</v>
      </c>
      <c r="AG52" s="62">
        <f t="shared" si="32"/>
        <v>6.460500882383086E-3</v>
      </c>
      <c r="AH52" s="29">
        <v>516.16780000000006</v>
      </c>
      <c r="AI52" s="30">
        <v>561.16639999999995</v>
      </c>
      <c r="AJ52" s="31">
        <v>8.0187999999999995E-2</v>
      </c>
      <c r="AK52" s="30">
        <v>60.012340000000002</v>
      </c>
      <c r="AL52" s="31">
        <f t="shared" si="15"/>
        <v>3.3371382776998422E-2</v>
      </c>
      <c r="AM52" s="29">
        <v>523.08659999999998</v>
      </c>
      <c r="AN52" s="30">
        <v>544.32749999999999</v>
      </c>
      <c r="AO52" s="31">
        <v>3.9022000000000001E-2</v>
      </c>
      <c r="AP52" s="30">
        <v>20.00301</v>
      </c>
      <c r="AQ52" s="32">
        <f t="shared" si="16"/>
        <v>2.3630448268938463E-3</v>
      </c>
      <c r="AR52" s="29">
        <v>525.39430000000004</v>
      </c>
      <c r="AS52" s="30">
        <v>543.53060000000005</v>
      </c>
      <c r="AT52" s="31">
        <v>3.3367000000000001E-2</v>
      </c>
      <c r="AU52" s="30">
        <v>40.008569999999999</v>
      </c>
      <c r="AV52" s="32">
        <f t="shared" si="17"/>
        <v>8.9557696899122616E-4</v>
      </c>
      <c r="AW52" s="29">
        <v>529.89919999999995</v>
      </c>
      <c r="AX52" s="30">
        <v>543.53060000000005</v>
      </c>
      <c r="AY52" s="31">
        <v>2.5079000000000001E-2</v>
      </c>
      <c r="AZ52" s="30">
        <v>60.002020000000002</v>
      </c>
      <c r="BA52" s="32">
        <f t="shared" si="18"/>
        <v>8.9557696899122616E-4</v>
      </c>
      <c r="BB52" s="45">
        <v>544.37722681710659</v>
      </c>
      <c r="BC52" s="45">
        <v>547.18435701879628</v>
      </c>
      <c r="BD52" s="45">
        <v>45.000795019604269</v>
      </c>
      <c r="BE52" s="31">
        <f t="shared" si="19"/>
        <v>2.4546152946812064E-3</v>
      </c>
      <c r="BF52" s="32">
        <f t="shared" si="19"/>
        <v>7.6238628087076116E-3</v>
      </c>
      <c r="BG52" s="45">
        <v>544.32751123207572</v>
      </c>
      <c r="BH52" s="45">
        <v>544.32751123207561</v>
      </c>
      <c r="BI52" s="45">
        <v>30.001307773031289</v>
      </c>
      <c r="BJ52" s="31">
        <f t="shared" si="20"/>
        <v>2.3630655104301982E-3</v>
      </c>
      <c r="BK52" s="32">
        <f t="shared" si="20"/>
        <v>2.3630655104299892E-3</v>
      </c>
      <c r="FH52">
        <v>544.32751123207572</v>
      </c>
      <c r="FI52">
        <v>544.32751123207561</v>
      </c>
      <c r="FJ52">
        <v>20.001345491968099</v>
      </c>
      <c r="FK52" s="31">
        <f t="shared" si="33"/>
        <v>2.3630655104301982E-3</v>
      </c>
      <c r="FL52" s="32">
        <f t="shared" si="34"/>
        <v>2.3630655104299892E-3</v>
      </c>
      <c r="GG52" s="93">
        <v>544.32751123207572</v>
      </c>
      <c r="GH52" s="93">
        <v>544.32751123207561</v>
      </c>
      <c r="GI52" s="93">
        <v>30.001650149002671</v>
      </c>
      <c r="GJ52" s="31">
        <f>(GG52-$B52)/$B52</f>
        <v>2.3630655104301982E-3</v>
      </c>
      <c r="GK52" s="32">
        <f>(GH52-$B52)/$B52</f>
        <v>2.3630655104299892E-3</v>
      </c>
      <c r="GL52" s="94">
        <v>543.53056701149819</v>
      </c>
      <c r="GM52" s="94">
        <v>544.00873354384453</v>
      </c>
      <c r="GN52" s="94">
        <v>31.077618961688131</v>
      </c>
      <c r="GO52" s="31">
        <f>(GL52-$B52)/$B52</f>
        <v>8.9551622163753565E-4</v>
      </c>
      <c r="GP52" s="32">
        <f>(GM52-$B52)/$B52</f>
        <v>1.7760457949127983E-3</v>
      </c>
      <c r="GQ52" s="95">
        <v>544.32751123207572</v>
      </c>
      <c r="GR52" s="95">
        <v>544.32751123207561</v>
      </c>
      <c r="GS52" s="95">
        <v>20.001434114295989</v>
      </c>
      <c r="GT52" s="31">
        <f>(GQ52-$B52)/$B52</f>
        <v>2.3630655104301982E-3</v>
      </c>
      <c r="GU52" s="32">
        <f>(GR52-$B52)/$B52</f>
        <v>2.3630655104299892E-3</v>
      </c>
      <c r="GV52" s="92">
        <v>543.53056701149808</v>
      </c>
      <c r="GW52" s="92">
        <v>543.53056701149796</v>
      </c>
      <c r="GX52" s="92">
        <v>21.070501343533401</v>
      </c>
      <c r="GY52" s="31">
        <f>(GV52-$B52)/$B52</f>
        <v>8.9551622163732629E-4</v>
      </c>
      <c r="GZ52" s="32">
        <f>(GW52-$B52)/$B52</f>
        <v>8.9551622163711693E-4</v>
      </c>
    </row>
    <row r="53" spans="1:208" x14ac:dyDescent="0.3">
      <c r="A53" s="28" t="s">
        <v>11</v>
      </c>
      <c r="B53" s="29">
        <f>MIN(C53,AI53,AN53,AS53,AX53,BB53,BG53,FH53,GG53,GL53,GQ53,GV53,D53,I53,N53,S53,X53,AC53)</f>
        <v>482.94725475575888</v>
      </c>
      <c r="C53" s="29">
        <v>482.94725475575888</v>
      </c>
      <c r="D53" s="59">
        <v>482.94729999999998</v>
      </c>
      <c r="E53" s="60">
        <v>491.00799999999998</v>
      </c>
      <c r="F53" s="60">
        <v>60.114579999999997</v>
      </c>
      <c r="G53" s="61">
        <f t="shared" si="21"/>
        <v>9.3683607602848976E-8</v>
      </c>
      <c r="H53" s="62">
        <f t="shared" si="22"/>
        <v>1.6690736234369254E-2</v>
      </c>
      <c r="I53" s="60">
        <v>482.94729999999998</v>
      </c>
      <c r="J53" s="60">
        <v>482.94729999999998</v>
      </c>
      <c r="K53" s="60">
        <v>60.050899999999999</v>
      </c>
      <c r="L53" s="61">
        <f t="shared" si="23"/>
        <v>9.3683607602848976E-8</v>
      </c>
      <c r="M53" s="61">
        <f t="shared" si="24"/>
        <v>9.3683607602848976E-8</v>
      </c>
      <c r="N53" s="59">
        <v>482.94729999999998</v>
      </c>
      <c r="O53" s="60">
        <v>482.94729999999998</v>
      </c>
      <c r="P53" s="60">
        <v>60.00065</v>
      </c>
      <c r="Q53" s="61">
        <f t="shared" si="25"/>
        <v>9.3683607602848976E-8</v>
      </c>
      <c r="R53" s="62">
        <f t="shared" si="26"/>
        <v>9.3683607602848976E-8</v>
      </c>
      <c r="S53" s="59">
        <v>482.94729999999998</v>
      </c>
      <c r="T53" s="60">
        <v>482.94729999999998</v>
      </c>
      <c r="U53" s="60">
        <v>60.018120000000003</v>
      </c>
      <c r="V53" s="61">
        <f t="shared" si="27"/>
        <v>9.3683607602848976E-8</v>
      </c>
      <c r="W53" s="62">
        <f t="shared" si="28"/>
        <v>9.3683607602848976E-8</v>
      </c>
      <c r="X53" s="59">
        <v>482.94729999999998</v>
      </c>
      <c r="Y53" s="60">
        <v>482.94729999999998</v>
      </c>
      <c r="Z53" s="60">
        <v>30.000859999999999</v>
      </c>
      <c r="AA53" s="61">
        <f t="shared" si="29"/>
        <v>9.3683607602848976E-8</v>
      </c>
      <c r="AB53" s="62">
        <f t="shared" si="30"/>
        <v>9.3683607602848976E-8</v>
      </c>
      <c r="AC53" s="59">
        <v>482.94729999999998</v>
      </c>
      <c r="AD53" s="60">
        <v>482.94729999999998</v>
      </c>
      <c r="AE53" s="60">
        <v>30.000789999999999</v>
      </c>
      <c r="AF53" s="61">
        <f t="shared" si="31"/>
        <v>9.3683607602848976E-8</v>
      </c>
      <c r="AG53" s="62">
        <f t="shared" si="32"/>
        <v>9.3683607602848976E-8</v>
      </c>
      <c r="AH53" s="29">
        <v>478.33909999999997</v>
      </c>
      <c r="AI53" s="30">
        <v>482.94729999999998</v>
      </c>
      <c r="AJ53" s="31">
        <v>9.5420000000000001E-3</v>
      </c>
      <c r="AK53" s="30">
        <v>60.002859999999998</v>
      </c>
      <c r="AL53" s="31">
        <f t="shared" si="15"/>
        <v>9.3683607602848976E-8</v>
      </c>
      <c r="AM53" s="29">
        <v>482.9008</v>
      </c>
      <c r="AN53" s="30">
        <v>482.94729999999998</v>
      </c>
      <c r="AO53" s="31">
        <v>9.6299999999999996E-5</v>
      </c>
      <c r="AP53" s="30">
        <v>11.122640000000001</v>
      </c>
      <c r="AQ53" s="32">
        <f t="shared" si="16"/>
        <v>9.3683607602848976E-8</v>
      </c>
      <c r="AR53" s="29">
        <v>482.9008</v>
      </c>
      <c r="AS53" s="30">
        <v>482.94729999999998</v>
      </c>
      <c r="AT53" s="31">
        <v>9.6299999999999996E-5</v>
      </c>
      <c r="AU53" s="30">
        <v>15.324809999999999</v>
      </c>
      <c r="AV53" s="32">
        <f t="shared" si="17"/>
        <v>9.3683607602848976E-8</v>
      </c>
      <c r="AW53" s="29">
        <v>482.9008</v>
      </c>
      <c r="AX53" s="30">
        <v>482.94729999999998</v>
      </c>
      <c r="AY53" s="31">
        <v>9.6299999999999996E-5</v>
      </c>
      <c r="AZ53" s="30">
        <v>9.579974</v>
      </c>
      <c r="BA53" s="32">
        <f t="shared" si="18"/>
        <v>9.3683607602848976E-8</v>
      </c>
      <c r="BB53" s="45">
        <v>482.9472547557591</v>
      </c>
      <c r="BC53" s="45">
        <v>482.94725475575899</v>
      </c>
      <c r="BD53" s="45">
        <v>45.00108254253864</v>
      </c>
      <c r="BE53" s="31">
        <f t="shared" si="19"/>
        <v>4.7080436466756985E-16</v>
      </c>
      <c r="BF53" s="32">
        <f t="shared" si="19"/>
        <v>2.3540218233378493E-16</v>
      </c>
      <c r="BG53" s="45">
        <v>482.9472547557591</v>
      </c>
      <c r="BH53" s="45">
        <v>482.94725475575899</v>
      </c>
      <c r="BI53" s="45">
        <v>30.001558442041279</v>
      </c>
      <c r="BJ53" s="31">
        <f t="shared" si="20"/>
        <v>4.7080436466756985E-16</v>
      </c>
      <c r="BK53" s="32">
        <f t="shared" si="20"/>
        <v>2.3540218233378493E-16</v>
      </c>
      <c r="FH53">
        <v>482.9472547557591</v>
      </c>
      <c r="FI53">
        <v>482.94725475575899</v>
      </c>
      <c r="FJ53">
        <v>20.001237026322631</v>
      </c>
      <c r="FK53" s="31">
        <f t="shared" si="33"/>
        <v>4.7080436466756985E-16</v>
      </c>
      <c r="FL53" s="32">
        <f t="shared" si="34"/>
        <v>2.3540218233378493E-16</v>
      </c>
      <c r="GG53" s="93">
        <v>482.9472547557591</v>
      </c>
      <c r="GH53" s="93">
        <v>482.94725475575899</v>
      </c>
      <c r="GI53" s="93">
        <v>30.00154325617477</v>
      </c>
      <c r="GJ53" s="31">
        <f>(GG53-$B53)/$B53</f>
        <v>4.7080436466756985E-16</v>
      </c>
      <c r="GK53" s="32">
        <f>(GH53-$B53)/$B53</f>
        <v>2.3540218233378493E-16</v>
      </c>
      <c r="GL53" s="94">
        <v>482.9472547557591</v>
      </c>
      <c r="GM53" s="94">
        <v>482.94725475575899</v>
      </c>
      <c r="GN53" s="94">
        <v>30.56204100903124</v>
      </c>
      <c r="GO53" s="31">
        <f>(GL53-$B53)/$B53</f>
        <v>4.7080436466756985E-16</v>
      </c>
      <c r="GP53" s="32">
        <f>(GM53-$B53)/$B53</f>
        <v>2.3540218233378493E-16</v>
      </c>
      <c r="GQ53" s="95">
        <v>482.9472547557591</v>
      </c>
      <c r="GR53" s="95">
        <v>482.94725475575899</v>
      </c>
      <c r="GS53" s="95">
        <v>20.001157282758509</v>
      </c>
      <c r="GT53" s="31">
        <f>(GQ53-$B53)/$B53</f>
        <v>4.7080436466756985E-16</v>
      </c>
      <c r="GU53" s="32">
        <f>(GR53-$B53)/$B53</f>
        <v>2.3540218233378493E-16</v>
      </c>
      <c r="GV53" s="92">
        <v>482.9472547557591</v>
      </c>
      <c r="GW53" s="92">
        <v>482.94725475575899</v>
      </c>
      <c r="GX53" s="92">
        <v>20.616156410519029</v>
      </c>
      <c r="GY53" s="31">
        <f>(GV53-$B53)/$B53</f>
        <v>4.7080436466756985E-16</v>
      </c>
      <c r="GZ53" s="32">
        <f>(GW53-$B53)/$B53</f>
        <v>2.3540218233378493E-16</v>
      </c>
    </row>
    <row r="54" spans="1:208" x14ac:dyDescent="0.3">
      <c r="A54" s="28" t="s">
        <v>31</v>
      </c>
      <c r="B54" s="29">
        <f>MIN(C54,AI54,AN54,AS54,AX54,BB54,BG54,FH54,GG54,GL54,GQ54,GV54,D54,I54,N54,S54,X54,AC54)</f>
        <v>590.97156451489195</v>
      </c>
      <c r="C54" s="29">
        <v>590.97156451489195</v>
      </c>
      <c r="D54" s="59">
        <v>602.59019999999998</v>
      </c>
      <c r="E54" s="60">
        <v>613.42250000000001</v>
      </c>
      <c r="F54" s="60">
        <v>60.000639999999997</v>
      </c>
      <c r="G54" s="61">
        <f t="shared" si="21"/>
        <v>1.9660227636579035E-2</v>
      </c>
      <c r="H54" s="62">
        <f t="shared" si="22"/>
        <v>3.7989874358061976E-2</v>
      </c>
      <c r="I54" s="60">
        <v>590.97159999999997</v>
      </c>
      <c r="J54" s="60">
        <v>590.97159999999997</v>
      </c>
      <c r="K54" s="60">
        <v>60.000860000000003</v>
      </c>
      <c r="L54" s="61">
        <f t="shared" si="23"/>
        <v>6.0045372984710416E-8</v>
      </c>
      <c r="M54" s="61">
        <f t="shared" si="24"/>
        <v>6.0045372984710416E-8</v>
      </c>
      <c r="N54" s="59">
        <v>590.97159999999997</v>
      </c>
      <c r="O54" s="60">
        <v>590.97159999999997</v>
      </c>
      <c r="P54" s="60">
        <v>60.000540000000001</v>
      </c>
      <c r="Q54" s="61">
        <f t="shared" si="25"/>
        <v>6.0045372984710416E-8</v>
      </c>
      <c r="R54" s="62">
        <f t="shared" si="26"/>
        <v>6.0045372984710416E-8</v>
      </c>
      <c r="S54" s="59">
        <v>590.97159999999997</v>
      </c>
      <c r="T54" s="60">
        <v>590.97159999999997</v>
      </c>
      <c r="U54" s="60">
        <v>60.001379999999997</v>
      </c>
      <c r="V54" s="61">
        <f t="shared" si="27"/>
        <v>6.0045372984710416E-8</v>
      </c>
      <c r="W54" s="62">
        <f t="shared" si="28"/>
        <v>6.0045372984710416E-8</v>
      </c>
      <c r="X54" s="59">
        <v>590.97159999999997</v>
      </c>
      <c r="Y54" s="60">
        <v>590.97159999999997</v>
      </c>
      <c r="Z54" s="60">
        <v>30.00103</v>
      </c>
      <c r="AA54" s="61">
        <f t="shared" si="29"/>
        <v>6.0045372984710416E-8</v>
      </c>
      <c r="AB54" s="62">
        <f t="shared" si="30"/>
        <v>6.0045372984710416E-8</v>
      </c>
      <c r="AC54" s="59">
        <v>590.97159999999997</v>
      </c>
      <c r="AD54" s="60">
        <v>590.97159999999997</v>
      </c>
      <c r="AE54" s="60">
        <v>30.00046</v>
      </c>
      <c r="AF54" s="61">
        <f t="shared" si="31"/>
        <v>6.0045372984710416E-8</v>
      </c>
      <c r="AG54" s="62">
        <f t="shared" si="32"/>
        <v>6.0045372984710416E-8</v>
      </c>
      <c r="AH54" s="29">
        <v>579.76260000000002</v>
      </c>
      <c r="AI54" s="30">
        <v>635.27769999999998</v>
      </c>
      <c r="AJ54" s="31">
        <v>8.7387000000000006E-2</v>
      </c>
      <c r="AK54" s="30">
        <v>60.011400000000002</v>
      </c>
      <c r="AL54" s="31">
        <f t="shared" si="15"/>
        <v>7.4971687548921917E-2</v>
      </c>
      <c r="AM54" s="29">
        <v>582.47829999999999</v>
      </c>
      <c r="AN54" s="30">
        <v>590.97159999999997</v>
      </c>
      <c r="AO54" s="31">
        <v>1.4371999999999999E-2</v>
      </c>
      <c r="AP54" s="30">
        <v>20.005220000000001</v>
      </c>
      <c r="AQ54" s="32">
        <f t="shared" si="16"/>
        <v>6.0045372984710416E-8</v>
      </c>
      <c r="AR54" s="29">
        <v>582.75080000000003</v>
      </c>
      <c r="AS54" s="30">
        <v>590.97159999999997</v>
      </c>
      <c r="AT54" s="31">
        <v>1.3911E-2</v>
      </c>
      <c r="AU54" s="30">
        <v>40.003419999999998</v>
      </c>
      <c r="AV54" s="32">
        <f t="shared" si="17"/>
        <v>6.0045372984710416E-8</v>
      </c>
      <c r="AW54" s="29">
        <v>584.10919999999999</v>
      </c>
      <c r="AX54" s="30">
        <v>590.97159999999997</v>
      </c>
      <c r="AY54" s="31">
        <v>1.1612000000000001E-2</v>
      </c>
      <c r="AZ54" s="30">
        <v>60.002459999999999</v>
      </c>
      <c r="BA54" s="32">
        <f t="shared" si="18"/>
        <v>6.0045372984710416E-8</v>
      </c>
      <c r="BB54" s="45">
        <v>590.97156451491287</v>
      </c>
      <c r="BC54" s="45">
        <v>590.97156451491276</v>
      </c>
      <c r="BD54" s="45">
        <v>45.001095129176967</v>
      </c>
      <c r="BE54" s="31">
        <f t="shared" si="19"/>
        <v>3.5396589949211041E-14</v>
      </c>
      <c r="BF54" s="32">
        <f t="shared" si="19"/>
        <v>3.520421717774794E-14</v>
      </c>
      <c r="BG54" s="45">
        <v>590.97156451491287</v>
      </c>
      <c r="BH54" s="45">
        <v>590.97156451491276</v>
      </c>
      <c r="BI54" s="45">
        <v>30.0010388251394</v>
      </c>
      <c r="BJ54" s="31">
        <f t="shared" si="20"/>
        <v>3.5396589949211041E-14</v>
      </c>
      <c r="BK54" s="32">
        <f t="shared" si="20"/>
        <v>3.520421717774794E-14</v>
      </c>
      <c r="FH54">
        <v>590.97156451491287</v>
      </c>
      <c r="FI54">
        <v>590.97156451491276</v>
      </c>
      <c r="FJ54">
        <v>20.000967445131391</v>
      </c>
      <c r="FK54" s="31">
        <f t="shared" si="33"/>
        <v>3.5396589949211041E-14</v>
      </c>
      <c r="FL54" s="32">
        <f t="shared" si="34"/>
        <v>3.520421717774794E-14</v>
      </c>
      <c r="GG54" s="93">
        <v>590.97156451491287</v>
      </c>
      <c r="GH54" s="93">
        <v>590.97156451491276</v>
      </c>
      <c r="GI54" s="93">
        <v>30.001297433022408</v>
      </c>
      <c r="GJ54" s="31">
        <f>(GG54-$B54)/$B54</f>
        <v>3.5396589949211041E-14</v>
      </c>
      <c r="GK54" s="32">
        <f>(GH54-$B54)/$B54</f>
        <v>3.520421717774794E-14</v>
      </c>
      <c r="GL54" s="94">
        <v>590.97156451491287</v>
      </c>
      <c r="GM54" s="94">
        <v>590.97156451491276</v>
      </c>
      <c r="GN54" s="94">
        <v>30.6576876822859</v>
      </c>
      <c r="GO54" s="31">
        <f>(GL54-$B54)/$B54</f>
        <v>3.5396589949211041E-14</v>
      </c>
      <c r="GP54" s="32">
        <f>(GM54-$B54)/$B54</f>
        <v>3.520421717774794E-14</v>
      </c>
      <c r="GQ54" s="95">
        <v>590.97156451491287</v>
      </c>
      <c r="GR54" s="95">
        <v>590.97156451491276</v>
      </c>
      <c r="GS54" s="95">
        <v>20.001010037679229</v>
      </c>
      <c r="GT54" s="31">
        <f>(GQ54-$B54)/$B54</f>
        <v>3.5396589949211041E-14</v>
      </c>
      <c r="GU54" s="32">
        <f>(GR54-$B54)/$B54</f>
        <v>3.520421717774794E-14</v>
      </c>
      <c r="GV54" s="92">
        <v>590.97156451491287</v>
      </c>
      <c r="GW54" s="92">
        <v>590.97156451491276</v>
      </c>
      <c r="GX54" s="92">
        <v>20.564539798349141</v>
      </c>
      <c r="GY54" s="31">
        <f>(GV54-$B54)/$B54</f>
        <v>3.5396589949211041E-14</v>
      </c>
      <c r="GZ54" s="32">
        <f>(GW54-$B54)/$B54</f>
        <v>3.520421717774794E-14</v>
      </c>
    </row>
    <row r="55" spans="1:208" x14ac:dyDescent="0.3">
      <c r="A55" s="28" t="s">
        <v>54</v>
      </c>
      <c r="B55" s="29">
        <f>MIN(C55,AI55,AN55,AS55,AX55,BB55,BG55,FH55,GG55,GL55,GQ55,GV55,D55,I55,N55,S55,X55,AC55)</f>
        <v>593.11860621809967</v>
      </c>
      <c r="C55" s="29">
        <v>593.11860621809967</v>
      </c>
      <c r="D55" s="59">
        <v>614.38620000000003</v>
      </c>
      <c r="E55" s="60">
        <v>629.61339999999996</v>
      </c>
      <c r="F55" s="60">
        <v>60.07479</v>
      </c>
      <c r="G55" s="61">
        <f t="shared" si="21"/>
        <v>3.5857235903471063E-2</v>
      </c>
      <c r="H55" s="62">
        <f t="shared" si="22"/>
        <v>6.1530347217737653E-2</v>
      </c>
      <c r="I55" s="60">
        <v>598.09829999999999</v>
      </c>
      <c r="J55" s="60">
        <v>598.11720000000003</v>
      </c>
      <c r="K55" s="60">
        <v>60.001190000000001</v>
      </c>
      <c r="L55" s="61">
        <f t="shared" si="23"/>
        <v>8.3957807590160239E-3</v>
      </c>
      <c r="M55" s="61">
        <f t="shared" si="24"/>
        <v>8.4276462237003018E-3</v>
      </c>
      <c r="N55" s="59">
        <v>598.09829999999999</v>
      </c>
      <c r="O55" s="60">
        <v>598.11720000000003</v>
      </c>
      <c r="P55" s="60">
        <v>60.027970000000003</v>
      </c>
      <c r="Q55" s="61">
        <f t="shared" si="25"/>
        <v>8.3957807590160239E-3</v>
      </c>
      <c r="R55" s="62">
        <f t="shared" si="26"/>
        <v>8.4276462237003018E-3</v>
      </c>
      <c r="S55" s="59">
        <v>598.09829999999999</v>
      </c>
      <c r="T55" s="60">
        <v>602.00019999999995</v>
      </c>
      <c r="U55" s="60">
        <v>60.000749999999996</v>
      </c>
      <c r="V55" s="61">
        <f t="shared" si="27"/>
        <v>8.3957807590160239E-3</v>
      </c>
      <c r="W55" s="62">
        <f t="shared" si="28"/>
        <v>1.4974397513057224E-2</v>
      </c>
      <c r="X55" s="59">
        <v>601.29340000000002</v>
      </c>
      <c r="Y55" s="60">
        <v>602.29610000000002</v>
      </c>
      <c r="Z55" s="60">
        <v>30.000540000000001</v>
      </c>
      <c r="AA55" s="61">
        <f t="shared" si="29"/>
        <v>1.3782730294072648E-2</v>
      </c>
      <c r="AB55" s="62">
        <f t="shared" si="30"/>
        <v>1.5473285925759061E-2</v>
      </c>
      <c r="AC55" s="59">
        <v>601.29340000000002</v>
      </c>
      <c r="AD55" s="60">
        <v>602.29610000000002</v>
      </c>
      <c r="AE55" s="60">
        <v>30.000869999999999</v>
      </c>
      <c r="AF55" s="61">
        <f t="shared" si="31"/>
        <v>1.3782730294072648E-2</v>
      </c>
      <c r="AG55" s="62">
        <f t="shared" si="32"/>
        <v>1.5473285925759061E-2</v>
      </c>
      <c r="AH55" s="29">
        <v>562.74509999999998</v>
      </c>
      <c r="AI55" s="30">
        <v>628.5421</v>
      </c>
      <c r="AJ55" s="31">
        <v>0.104682</v>
      </c>
      <c r="AK55" s="30">
        <v>60.007919999999999</v>
      </c>
      <c r="AL55" s="31">
        <f t="shared" si="15"/>
        <v>5.9724131751271552E-2</v>
      </c>
      <c r="AM55" s="29">
        <v>574.77160000000003</v>
      </c>
      <c r="AN55" s="30">
        <v>610.55499999999995</v>
      </c>
      <c r="AO55" s="31">
        <v>5.8608E-2</v>
      </c>
      <c r="AP55" s="30">
        <v>20.002279999999999</v>
      </c>
      <c r="AQ55" s="32">
        <f t="shared" si="16"/>
        <v>2.9397819591396569E-2</v>
      </c>
      <c r="AR55" s="29">
        <v>578.20740000000001</v>
      </c>
      <c r="AS55" s="30">
        <v>610.55499999999995</v>
      </c>
      <c r="AT55" s="31">
        <v>5.2981E-2</v>
      </c>
      <c r="AU55" s="30">
        <v>40.059519999999999</v>
      </c>
      <c r="AV55" s="32">
        <f t="shared" si="17"/>
        <v>2.9397819591396569E-2</v>
      </c>
      <c r="AW55" s="29">
        <v>579.71159999999998</v>
      </c>
      <c r="AX55" s="30">
        <v>599.42049999999995</v>
      </c>
      <c r="AY55" s="31">
        <v>3.288E-2</v>
      </c>
      <c r="AZ55" s="30">
        <v>60.00291</v>
      </c>
      <c r="BA55" s="32">
        <f t="shared" si="18"/>
        <v>1.0625014484173783E-2</v>
      </c>
      <c r="BB55" s="45">
        <v>598.09830545091131</v>
      </c>
      <c r="BC55" s="45">
        <v>598.09830545091143</v>
      </c>
      <c r="BD55" s="45">
        <v>45.001031033135952</v>
      </c>
      <c r="BE55" s="31">
        <f t="shared" si="19"/>
        <v>8.3957899492711607E-3</v>
      </c>
      <c r="BF55" s="32">
        <f t="shared" si="19"/>
        <v>8.3957899492713515E-3</v>
      </c>
      <c r="BG55" s="45">
        <v>598.09830545091131</v>
      </c>
      <c r="BH55" s="45">
        <v>598.09830545091143</v>
      </c>
      <c r="BI55" s="45">
        <v>30.001197337731721</v>
      </c>
      <c r="BJ55" s="31">
        <f t="shared" si="20"/>
        <v>8.3957899492711607E-3</v>
      </c>
      <c r="BK55" s="32">
        <f t="shared" si="20"/>
        <v>8.3957899492713515E-3</v>
      </c>
      <c r="FH55">
        <v>598.09830545091108</v>
      </c>
      <c r="FI55">
        <v>598.09830545091097</v>
      </c>
      <c r="FJ55">
        <v>20.00080282101408</v>
      </c>
      <c r="FK55" s="31">
        <f t="shared" si="33"/>
        <v>8.3957899492707773E-3</v>
      </c>
      <c r="FL55" s="32">
        <f t="shared" si="34"/>
        <v>8.3957899492705847E-3</v>
      </c>
      <c r="GG55" s="93">
        <v>598.09830545091131</v>
      </c>
      <c r="GH55" s="93">
        <v>598.09830545091143</v>
      </c>
      <c r="GI55" s="93">
        <v>30.001424833200868</v>
      </c>
      <c r="GJ55" s="31">
        <f>(GG55-$B55)/$B55</f>
        <v>8.3957899492711607E-3</v>
      </c>
      <c r="GK55" s="32">
        <f>(GH55-$B55)/$B55</f>
        <v>8.3957899492713515E-3</v>
      </c>
      <c r="GL55" s="94">
        <v>596.26755394246857</v>
      </c>
      <c r="GM55" s="94">
        <v>597.98121471348929</v>
      </c>
      <c r="GN55" s="94">
        <v>31.27123952321708</v>
      </c>
      <c r="GO55" s="31">
        <f>(GL55-$B55)/$B55</f>
        <v>5.3091366403888772E-3</v>
      </c>
      <c r="GP55" s="32">
        <f>(GM55-$B55)/$B55</f>
        <v>8.1983745652409352E-3</v>
      </c>
      <c r="GQ55" s="95">
        <v>599.51475215931669</v>
      </c>
      <c r="GR55" s="95">
        <v>604.15612699812482</v>
      </c>
      <c r="GS55" s="95">
        <v>20.05825561527163</v>
      </c>
      <c r="GT55" s="31">
        <f>(GQ55-$B55)/$B55</f>
        <v>1.0783923947354711E-2</v>
      </c>
      <c r="GU55" s="32">
        <f>(GR55-$B55)/$B55</f>
        <v>1.8609297810439056E-2</v>
      </c>
      <c r="GV55" s="92">
        <v>599.42048871157078</v>
      </c>
      <c r="GW55" s="92">
        <v>599.4204887115709</v>
      </c>
      <c r="GX55" s="92">
        <v>21.364506395533681</v>
      </c>
      <c r="GY55" s="31">
        <f>(GV55-$B55)/$B55</f>
        <v>1.062499545184358E-2</v>
      </c>
      <c r="GZ55" s="32">
        <f>(GW55-$B55)/$B55</f>
        <v>1.0624995451843771E-2</v>
      </c>
    </row>
    <row r="56" spans="1:208" x14ac:dyDescent="0.3">
      <c r="A56" s="28" t="s">
        <v>38</v>
      </c>
      <c r="B56" s="29">
        <f>MIN(C56,AI56,AN56,AS56,AX56,BB56,BG56,FH56,GG56,GL56,GQ56,GV56,D56,I56,N56,S56,X56,AC56)</f>
        <v>617.91745438569785</v>
      </c>
      <c r="C56" s="29">
        <v>619.15891228123928</v>
      </c>
      <c r="D56" s="59">
        <v>638.39229999999998</v>
      </c>
      <c r="E56" s="60">
        <v>641.22879999999998</v>
      </c>
      <c r="F56" s="60">
        <v>60.000700000000002</v>
      </c>
      <c r="G56" s="61">
        <f t="shared" si="21"/>
        <v>3.3135243986038843E-2</v>
      </c>
      <c r="H56" s="62">
        <f t="shared" si="22"/>
        <v>3.7725662948746255E-2</v>
      </c>
      <c r="I56" s="60">
        <v>625.54729999999995</v>
      </c>
      <c r="J56" s="60">
        <v>625.54729999999995</v>
      </c>
      <c r="K56" s="60">
        <v>60.000639999999997</v>
      </c>
      <c r="L56" s="61">
        <f t="shared" si="23"/>
        <v>1.2347677768525415E-2</v>
      </c>
      <c r="M56" s="61">
        <f t="shared" si="24"/>
        <v>1.2347677768525415E-2</v>
      </c>
      <c r="N56" s="59">
        <v>625.54729999999995</v>
      </c>
      <c r="O56" s="60">
        <v>625.54729999999995</v>
      </c>
      <c r="P56" s="60">
        <v>60.023290000000003</v>
      </c>
      <c r="Q56" s="61">
        <f t="shared" si="25"/>
        <v>1.2347677768525415E-2</v>
      </c>
      <c r="R56" s="62">
        <f t="shared" si="26"/>
        <v>1.2347677768525415E-2</v>
      </c>
      <c r="S56" s="59">
        <v>625.11670000000004</v>
      </c>
      <c r="T56" s="60">
        <v>626.6241</v>
      </c>
      <c r="U56" s="60">
        <v>60.025669999999998</v>
      </c>
      <c r="V56" s="61">
        <f t="shared" si="27"/>
        <v>1.1650820936041223E-2</v>
      </c>
      <c r="W56" s="62">
        <f t="shared" si="28"/>
        <v>1.409030535147749E-2</v>
      </c>
      <c r="X56" s="59">
        <v>620.22270000000003</v>
      </c>
      <c r="Y56" s="60">
        <v>620.51070000000004</v>
      </c>
      <c r="Z56" s="60">
        <v>30.044530000000002</v>
      </c>
      <c r="AA56" s="61">
        <f t="shared" si="29"/>
        <v>3.7306691985160671E-3</v>
      </c>
      <c r="AB56" s="62">
        <f t="shared" si="30"/>
        <v>4.1967508700337074E-3</v>
      </c>
      <c r="AC56" s="59">
        <v>620.22270000000003</v>
      </c>
      <c r="AD56" s="60">
        <v>620.51070000000004</v>
      </c>
      <c r="AE56" s="60">
        <v>30.00048</v>
      </c>
      <c r="AF56" s="61">
        <f t="shared" si="31"/>
        <v>3.7306691985160671E-3</v>
      </c>
      <c r="AG56" s="62">
        <f t="shared" si="32"/>
        <v>4.1967508700337074E-3</v>
      </c>
      <c r="AH56" s="29">
        <v>597.94129999999996</v>
      </c>
      <c r="AI56" s="30">
        <v>623.97879999999998</v>
      </c>
      <c r="AJ56" s="31">
        <v>4.1728000000000001E-2</v>
      </c>
      <c r="AK56" s="30">
        <v>60.010899999999999</v>
      </c>
      <c r="AL56" s="31">
        <f t="shared" si="15"/>
        <v>9.8093128318053561E-3</v>
      </c>
      <c r="AM56" s="29">
        <v>596.93949999999995</v>
      </c>
      <c r="AN56" s="30">
        <v>625.54729999999995</v>
      </c>
      <c r="AO56" s="31">
        <v>4.5733000000000003E-2</v>
      </c>
      <c r="AP56" s="30">
        <v>20.009989999999998</v>
      </c>
      <c r="AQ56" s="32">
        <f t="shared" si="16"/>
        <v>1.2347677768525415E-2</v>
      </c>
      <c r="AR56" s="29">
        <v>599.51869999999997</v>
      </c>
      <c r="AS56" s="30">
        <v>625.54729999999995</v>
      </c>
      <c r="AT56" s="31">
        <v>4.1609E-2</v>
      </c>
      <c r="AU56" s="30">
        <v>40.166269999999997</v>
      </c>
      <c r="AV56" s="32">
        <f t="shared" si="17"/>
        <v>1.2347677768525415E-2</v>
      </c>
      <c r="AW56" s="29">
        <v>600.14480000000003</v>
      </c>
      <c r="AX56" s="30">
        <v>625.11670000000004</v>
      </c>
      <c r="AY56" s="31">
        <v>3.9947999999999997E-2</v>
      </c>
      <c r="AZ56" s="30">
        <v>60.008139999999997</v>
      </c>
      <c r="BA56" s="32">
        <f t="shared" si="18"/>
        <v>1.1650820936041223E-2</v>
      </c>
      <c r="BB56" s="45">
        <v>625.11670382668206</v>
      </c>
      <c r="BC56" s="45">
        <v>627.12651893599809</v>
      </c>
      <c r="BD56" s="45">
        <v>45.262878127396107</v>
      </c>
      <c r="BE56" s="31">
        <f t="shared" si="19"/>
        <v>1.1650827128910498E-2</v>
      </c>
      <c r="BF56" s="32">
        <f t="shared" si="19"/>
        <v>1.4903389578880604E-2</v>
      </c>
      <c r="BG56" s="45">
        <v>625.54734795519391</v>
      </c>
      <c r="BH56" s="45">
        <v>625.54734795519391</v>
      </c>
      <c r="BI56" s="45">
        <v>30.001660894975071</v>
      </c>
      <c r="BJ56" s="31">
        <f t="shared" si="20"/>
        <v>1.2347755376292638E-2</v>
      </c>
      <c r="BK56" s="32">
        <f t="shared" si="20"/>
        <v>1.2347755376292638E-2</v>
      </c>
      <c r="FH56">
        <v>617.91745438569785</v>
      </c>
      <c r="FI56">
        <v>617.91745438569785</v>
      </c>
      <c r="FJ56">
        <v>20.000966500304639</v>
      </c>
      <c r="FK56" s="31">
        <f t="shared" si="33"/>
        <v>0</v>
      </c>
      <c r="FL56" s="32">
        <f t="shared" si="34"/>
        <v>0</v>
      </c>
      <c r="GG56" s="93">
        <v>625.54734795519391</v>
      </c>
      <c r="GH56" s="93">
        <v>625.54734795519391</v>
      </c>
      <c r="GI56" s="93">
        <v>30.001607579458501</v>
      </c>
      <c r="GJ56" s="31">
        <f>(GG56-$B56)/$B56</f>
        <v>1.2347755376292638E-2</v>
      </c>
      <c r="GK56" s="32">
        <f>(GH56-$B56)/$B56</f>
        <v>1.2347755376292638E-2</v>
      </c>
      <c r="GL56" s="94">
        <v>625.54734795519391</v>
      </c>
      <c r="GM56" s="94">
        <v>625.54734795519391</v>
      </c>
      <c r="GN56" s="94">
        <v>30.936536875087771</v>
      </c>
      <c r="GO56" s="31">
        <f>(GL56-$B56)/$B56</f>
        <v>1.2347755376292638E-2</v>
      </c>
      <c r="GP56" s="32">
        <f>(GM56-$B56)/$B56</f>
        <v>1.2347755376292638E-2</v>
      </c>
      <c r="GQ56" s="95">
        <v>625.54734795519391</v>
      </c>
      <c r="GR56" s="95">
        <v>625.54734795519391</v>
      </c>
      <c r="GS56" s="95">
        <v>20.001319065131248</v>
      </c>
      <c r="GT56" s="31">
        <f>(GQ56-$B56)/$B56</f>
        <v>1.2347755376292638E-2</v>
      </c>
      <c r="GU56" s="32">
        <f>(GR56-$B56)/$B56</f>
        <v>1.2347755376292638E-2</v>
      </c>
      <c r="GV56" s="92">
        <v>625.54734795519391</v>
      </c>
      <c r="GW56" s="92">
        <v>625.54734795519391</v>
      </c>
      <c r="GX56" s="92">
        <v>20.839507795218381</v>
      </c>
      <c r="GY56" s="31">
        <f>(GV56-$B56)/$B56</f>
        <v>1.2347755376292638E-2</v>
      </c>
      <c r="GZ56" s="32">
        <f>(GW56-$B56)/$B56</f>
        <v>1.2347755376292638E-2</v>
      </c>
    </row>
    <row r="57" spans="1:208" x14ac:dyDescent="0.3">
      <c r="A57" s="28" t="s">
        <v>50</v>
      </c>
      <c r="B57" s="29">
        <f>MIN(C57,AI57,AN57,AS57,AX57,BB57,BG57,FH57,GG57,GL57,GQ57,GV57,D57,I57,N57,S57,X57,AC57)</f>
        <v>595.60203336826635</v>
      </c>
      <c r="C57" s="29">
        <v>595.60203336826635</v>
      </c>
      <c r="D57" s="59">
        <v>601.6712</v>
      </c>
      <c r="E57" s="60">
        <v>623.72990000000004</v>
      </c>
      <c r="F57" s="60">
        <v>60.092289999999998</v>
      </c>
      <c r="G57" s="61">
        <f t="shared" si="21"/>
        <v>1.0189969630243066E-2</v>
      </c>
      <c r="H57" s="62">
        <f t="shared" si="22"/>
        <v>4.7225941242450345E-2</v>
      </c>
      <c r="I57" s="60">
        <v>601.34559999999999</v>
      </c>
      <c r="J57" s="60">
        <v>601.34559999999999</v>
      </c>
      <c r="K57" s="60">
        <v>60.000509999999998</v>
      </c>
      <c r="L57" s="61">
        <f t="shared" si="23"/>
        <v>9.6432958753556522E-3</v>
      </c>
      <c r="M57" s="61">
        <f t="shared" si="24"/>
        <v>9.6432958753556522E-3</v>
      </c>
      <c r="N57" s="59">
        <v>601.34559999999999</v>
      </c>
      <c r="O57" s="60">
        <v>601.34559999999999</v>
      </c>
      <c r="P57" s="60">
        <v>60.005009999999999</v>
      </c>
      <c r="Q57" s="61">
        <f t="shared" si="25"/>
        <v>9.6432958753556522E-3</v>
      </c>
      <c r="R57" s="62">
        <f t="shared" si="26"/>
        <v>9.6432958753556522E-3</v>
      </c>
      <c r="S57" s="59">
        <v>600.49670000000003</v>
      </c>
      <c r="T57" s="60">
        <v>601.85569999999996</v>
      </c>
      <c r="U57" s="60">
        <v>60.000999999999998</v>
      </c>
      <c r="V57" s="61">
        <f t="shared" si="27"/>
        <v>8.2180153147785959E-3</v>
      </c>
      <c r="W57" s="62">
        <f t="shared" si="28"/>
        <v>1.0499740231522862E-2</v>
      </c>
      <c r="X57" s="59">
        <v>597.85879999999997</v>
      </c>
      <c r="Y57" s="60">
        <v>597.85879999999997</v>
      </c>
      <c r="Z57" s="60">
        <v>30.000699999999998</v>
      </c>
      <c r="AA57" s="61">
        <f t="shared" si="29"/>
        <v>3.7890512545282833E-3</v>
      </c>
      <c r="AB57" s="62">
        <f t="shared" si="30"/>
        <v>3.7890512545282833E-3</v>
      </c>
      <c r="AC57" s="59">
        <v>597.85879999999997</v>
      </c>
      <c r="AD57" s="60">
        <v>597.85879999999997</v>
      </c>
      <c r="AE57" s="60">
        <v>30.000789999999999</v>
      </c>
      <c r="AF57" s="61">
        <f t="shared" si="31"/>
        <v>3.7890512545282833E-3</v>
      </c>
      <c r="AG57" s="62">
        <f t="shared" si="32"/>
        <v>3.7890512545282833E-3</v>
      </c>
      <c r="AH57" s="29">
        <v>565.45280000000002</v>
      </c>
      <c r="AI57" s="30">
        <v>631.41869999999994</v>
      </c>
      <c r="AJ57" s="31">
        <v>0.104472</v>
      </c>
      <c r="AK57" s="30">
        <v>60.00938</v>
      </c>
      <c r="AL57" s="31">
        <f t="shared" si="15"/>
        <v>6.0135232294594623E-2</v>
      </c>
      <c r="AM57" s="29">
        <v>581.1223</v>
      </c>
      <c r="AN57" s="30">
        <v>603.18790000000001</v>
      </c>
      <c r="AO57" s="31">
        <v>3.6582000000000003E-2</v>
      </c>
      <c r="AP57" s="30">
        <v>20.007580000000001</v>
      </c>
      <c r="AQ57" s="32">
        <f t="shared" si="16"/>
        <v>1.2736468659842961E-2</v>
      </c>
      <c r="AR57" s="29">
        <v>582.21100000000001</v>
      </c>
      <c r="AS57" s="30">
        <v>603.18790000000001</v>
      </c>
      <c r="AT57" s="31">
        <v>3.4777000000000002E-2</v>
      </c>
      <c r="AU57" s="30">
        <v>40.009790000000002</v>
      </c>
      <c r="AV57" s="32">
        <f t="shared" si="17"/>
        <v>1.2736468659842961E-2</v>
      </c>
      <c r="AW57" s="29">
        <v>585.34</v>
      </c>
      <c r="AX57" s="30">
        <v>598.06669999999997</v>
      </c>
      <c r="AY57" s="31">
        <v>2.128E-2</v>
      </c>
      <c r="AZ57" s="30">
        <v>60.01972</v>
      </c>
      <c r="BA57" s="32">
        <f t="shared" si="18"/>
        <v>4.1381098345070538E-3</v>
      </c>
      <c r="BB57" s="45">
        <v>601.34562437027603</v>
      </c>
      <c r="BC57" s="45">
        <v>601.34562437027591</v>
      </c>
      <c r="BD57" s="45">
        <v>45.001405868865547</v>
      </c>
      <c r="BE57" s="31">
        <f t="shared" si="19"/>
        <v>9.643336792402056E-3</v>
      </c>
      <c r="BF57" s="32">
        <f t="shared" si="19"/>
        <v>9.6433367924018652E-3</v>
      </c>
      <c r="BG57" s="45">
        <v>601.34562437027603</v>
      </c>
      <c r="BH57" s="45">
        <v>601.34562437027591</v>
      </c>
      <c r="BI57" s="45">
        <v>30.001683874987069</v>
      </c>
      <c r="BJ57" s="31">
        <f t="shared" si="20"/>
        <v>9.643336792402056E-3</v>
      </c>
      <c r="BK57" s="32">
        <f t="shared" si="20"/>
        <v>9.6433367924018652E-3</v>
      </c>
      <c r="FH57">
        <v>597.85880914062432</v>
      </c>
      <c r="FI57">
        <v>597.85880914062443</v>
      </c>
      <c r="FJ57">
        <v>20.00090827029198</v>
      </c>
      <c r="FK57" s="31">
        <f t="shared" si="33"/>
        <v>3.7890666013938594E-3</v>
      </c>
      <c r="FL57" s="32">
        <f t="shared" si="34"/>
        <v>3.7890666013940502E-3</v>
      </c>
      <c r="GG57" s="93">
        <v>601.34562437027603</v>
      </c>
      <c r="GH57" s="93">
        <v>601.34562437027591</v>
      </c>
      <c r="GI57" s="93">
        <v>30.0016272617504</v>
      </c>
      <c r="GJ57" s="31">
        <f>(GG57-$B57)/$B57</f>
        <v>9.643336792402056E-3</v>
      </c>
      <c r="GK57" s="32">
        <f>(GH57-$B57)/$B57</f>
        <v>9.6433367924018652E-3</v>
      </c>
      <c r="GL57" s="94">
        <v>598.06669030426588</v>
      </c>
      <c r="GM57" s="94">
        <v>598.06669030426576</v>
      </c>
      <c r="GN57" s="94">
        <v>31.970238076709212</v>
      </c>
      <c r="GO57" s="31">
        <f>(GL57-$B57)/$B57</f>
        <v>4.1380935556269462E-3</v>
      </c>
      <c r="GP57" s="32">
        <f>(GM57-$B57)/$B57</f>
        <v>4.1380935556267553E-3</v>
      </c>
      <c r="GQ57" s="95">
        <v>601.34562437027603</v>
      </c>
      <c r="GR57" s="95">
        <v>601.34562437027591</v>
      </c>
      <c r="GS57" s="95">
        <v>20.001062167529021</v>
      </c>
      <c r="GT57" s="31">
        <f>(GQ57-$B57)/$B57</f>
        <v>9.643336792402056E-3</v>
      </c>
      <c r="GU57" s="32">
        <f>(GR57-$B57)/$B57</f>
        <v>9.6433367924018652E-3</v>
      </c>
      <c r="GV57" s="92">
        <v>598.06669030426588</v>
      </c>
      <c r="GW57" s="92">
        <v>598.39458371086675</v>
      </c>
      <c r="GX57" s="92">
        <v>21.800993343908338</v>
      </c>
      <c r="GY57" s="31">
        <f>(GV57-$B57)/$B57</f>
        <v>4.1380935556269462E-3</v>
      </c>
      <c r="GZ57" s="32">
        <f>(GW57-$B57)/$B57</f>
        <v>4.6886178793042283E-3</v>
      </c>
    </row>
    <row r="58" spans="1:208" x14ac:dyDescent="0.3">
      <c r="A58" s="34" t="s">
        <v>27</v>
      </c>
      <c r="B58" s="29">
        <f>MIN(C58,AI58,AN58,AS58,AX58,BB58,BG58,FH58,GG58,GL58,GQ58,GV58,D58,I58,N58,S58,X58,AC58)</f>
        <v>594.4306578814527</v>
      </c>
      <c r="C58" s="29">
        <v>594.4306578814527</v>
      </c>
      <c r="D58" s="63">
        <v>612.37620000000004</v>
      </c>
      <c r="E58" s="64">
        <v>628.22940000000006</v>
      </c>
      <c r="F58" s="64">
        <v>60.000729999999997</v>
      </c>
      <c r="G58" s="65">
        <f t="shared" si="21"/>
        <v>3.0189462606967719E-2</v>
      </c>
      <c r="H58" s="66">
        <f t="shared" si="22"/>
        <v>5.685901571598926E-2</v>
      </c>
      <c r="I58" s="64">
        <v>596.23009999999999</v>
      </c>
      <c r="J58" s="64">
        <v>596.23009999999999</v>
      </c>
      <c r="K58" s="64">
        <v>60.000680000000003</v>
      </c>
      <c r="L58" s="65">
        <f t="shared" si="23"/>
        <v>3.0271690981762129E-3</v>
      </c>
      <c r="M58" s="65">
        <f t="shared" si="24"/>
        <v>3.0271690981762129E-3</v>
      </c>
      <c r="N58" s="63">
        <v>595.45550000000003</v>
      </c>
      <c r="O58" s="64">
        <v>598.16750000000002</v>
      </c>
      <c r="P58" s="64">
        <v>60.012900000000002</v>
      </c>
      <c r="Q58" s="65">
        <f t="shared" si="25"/>
        <v>1.7240734557666614E-3</v>
      </c>
      <c r="R58" s="66">
        <f t="shared" si="26"/>
        <v>6.2864222580063384E-3</v>
      </c>
      <c r="S58" s="63">
        <v>603.63440000000003</v>
      </c>
      <c r="T58" s="64">
        <v>603.72</v>
      </c>
      <c r="U58" s="64">
        <v>60.00056</v>
      </c>
      <c r="V58" s="65">
        <f t="shared" si="27"/>
        <v>1.5483289760574273E-2</v>
      </c>
      <c r="W58" s="66">
        <f t="shared" si="28"/>
        <v>1.5627293100349979E-2</v>
      </c>
      <c r="X58" s="63">
        <v>598.31439999999998</v>
      </c>
      <c r="Y58" s="64">
        <v>598.31439999999998</v>
      </c>
      <c r="Z58" s="64">
        <v>30.026990000000001</v>
      </c>
      <c r="AA58" s="65">
        <f t="shared" si="29"/>
        <v>6.5335494847942538E-3</v>
      </c>
      <c r="AB58" s="66">
        <f t="shared" si="30"/>
        <v>6.5335494847942538E-3</v>
      </c>
      <c r="AC58" s="63">
        <v>607.68910000000005</v>
      </c>
      <c r="AD58" s="64">
        <v>610.43579999999997</v>
      </c>
      <c r="AE58" s="64">
        <v>30.000699999999998</v>
      </c>
      <c r="AF58" s="65">
        <f t="shared" si="31"/>
        <v>2.2304438613244409E-2</v>
      </c>
      <c r="AG58" s="66">
        <f t="shared" si="32"/>
        <v>2.6925162601117342E-2</v>
      </c>
      <c r="AH58" s="35">
        <v>582.2242</v>
      </c>
      <c r="AI58" s="36">
        <v>599.02850000000001</v>
      </c>
      <c r="AJ58" s="37">
        <v>2.8053000000000002E-2</v>
      </c>
      <c r="AK58" s="36">
        <v>60.004770000000001</v>
      </c>
      <c r="AL58" s="37">
        <f t="shared" si="15"/>
        <v>7.7348670657970218E-3</v>
      </c>
      <c r="AM58" s="35">
        <v>582.23969999999997</v>
      </c>
      <c r="AN58" s="36">
        <v>598.47090000000003</v>
      </c>
      <c r="AO58" s="37">
        <v>2.7120999999999999E-2</v>
      </c>
      <c r="AP58" s="36">
        <v>20.005179999999999</v>
      </c>
      <c r="AQ58" s="38">
        <f t="shared" si="16"/>
        <v>6.7968266188468884E-3</v>
      </c>
      <c r="AR58" s="35">
        <v>583.12220000000002</v>
      </c>
      <c r="AS58" s="36">
        <v>596.23009999999999</v>
      </c>
      <c r="AT58" s="37">
        <v>2.1985000000000001E-2</v>
      </c>
      <c r="AU58" s="36">
        <v>40.079610000000002</v>
      </c>
      <c r="AV58" s="38">
        <f t="shared" si="17"/>
        <v>3.0271690981762129E-3</v>
      </c>
      <c r="AW58" s="35">
        <v>584.01700000000005</v>
      </c>
      <c r="AX58" s="36">
        <v>596.23009999999999</v>
      </c>
      <c r="AY58" s="37">
        <v>2.0483999999999999E-2</v>
      </c>
      <c r="AZ58" s="36">
        <v>60.005099999999999</v>
      </c>
      <c r="BA58" s="38">
        <f t="shared" si="18"/>
        <v>3.0271690981762129E-3</v>
      </c>
      <c r="BB58" s="45">
        <v>595.45545547793472</v>
      </c>
      <c r="BC58" s="45">
        <v>598.1693546852191</v>
      </c>
      <c r="BD58" s="45">
        <v>45.200136758945881</v>
      </c>
      <c r="BE58" s="37">
        <f t="shared" si="19"/>
        <v>1.7239985570972895E-3</v>
      </c>
      <c r="BF58" s="38">
        <f t="shared" si="19"/>
        <v>6.2895423615785479E-3</v>
      </c>
      <c r="BG58" s="45">
        <v>596.23011173080386</v>
      </c>
      <c r="BH58" s="45">
        <v>596.23011173080374</v>
      </c>
      <c r="BI58" s="45">
        <v>30.001186957024039</v>
      </c>
      <c r="BJ58" s="37">
        <f t="shared" si="20"/>
        <v>3.0271888326964752E-3</v>
      </c>
      <c r="BK58" s="38">
        <f t="shared" si="20"/>
        <v>3.027188832696284E-3</v>
      </c>
      <c r="FH58">
        <v>595.45545547793449</v>
      </c>
      <c r="FI58">
        <v>595.45545547793438</v>
      </c>
      <c r="FJ58">
        <v>20.00100118536502</v>
      </c>
      <c r="FK58" s="37">
        <f t="shared" si="33"/>
        <v>1.723998557096907E-3</v>
      </c>
      <c r="FL58" s="38">
        <f t="shared" si="34"/>
        <v>1.7239985570967158E-3</v>
      </c>
      <c r="GG58" s="93">
        <v>596.23011173080386</v>
      </c>
      <c r="GH58" s="93">
        <v>596.23011173080374</v>
      </c>
      <c r="GI58" s="93">
        <v>30.00137856192887</v>
      </c>
      <c r="GJ58" s="37">
        <f>(GG58-$B58)/$B58</f>
        <v>3.0271888326964752E-3</v>
      </c>
      <c r="GK58" s="38">
        <f>(GH58-$B58)/$B58</f>
        <v>3.027188832696284E-3</v>
      </c>
      <c r="GL58" s="94">
        <v>596.23011173080386</v>
      </c>
      <c r="GM58" s="94">
        <v>596.23011173080374</v>
      </c>
      <c r="GN58" s="94">
        <v>30.674800849985331</v>
      </c>
      <c r="GO58" s="37">
        <f>(GL58-$B58)/$B58</f>
        <v>3.0271888326964752E-3</v>
      </c>
      <c r="GP58" s="38">
        <f>(GM58-$B58)/$B58</f>
        <v>3.027188832696284E-3</v>
      </c>
      <c r="GQ58" s="95">
        <v>596.23011173080386</v>
      </c>
      <c r="GR58" s="95">
        <v>596.23011173080374</v>
      </c>
      <c r="GS58" s="95">
        <v>20.001084645185621</v>
      </c>
      <c r="GT58" s="37">
        <f>(GQ58-$B58)/$B58</f>
        <v>3.0271888326964752E-3</v>
      </c>
      <c r="GU58" s="38">
        <f>(GR58-$B58)/$B58</f>
        <v>3.027188832696284E-3</v>
      </c>
      <c r="GV58" s="92">
        <v>596.23011173080386</v>
      </c>
      <c r="GW58" s="92">
        <v>596.23011173080374</v>
      </c>
      <c r="GX58" s="92">
        <v>20.72565746130422</v>
      </c>
      <c r="GY58" s="37">
        <f>(GV58-$B58)/$B58</f>
        <v>3.0271888326964752E-3</v>
      </c>
      <c r="GZ58" s="38">
        <f>(GW58-$B58)/$B58</f>
        <v>3.027188832696284E-3</v>
      </c>
    </row>
    <row r="59" spans="1:208" x14ac:dyDescent="0.3">
      <c r="A59" s="39" t="s">
        <v>63</v>
      </c>
      <c r="B59" s="40"/>
      <c r="C59" s="41"/>
      <c r="D59" s="67">
        <f>AVERAGE(D3:D58)</f>
        <v>615.42403928571434</v>
      </c>
      <c r="E59" s="67"/>
      <c r="F59" s="67">
        <f>AVERAGE(F3:F58)</f>
        <v>60.095098928571439</v>
      </c>
      <c r="G59" s="68">
        <f>AVERAGE(G3:G58)</f>
        <v>2.4177089602995399E-2</v>
      </c>
      <c r="H59" s="68">
        <f>AVERAGE(H3:H58)</f>
        <v>4.519695430708659E-2</v>
      </c>
      <c r="I59" s="67">
        <f>AVERAGE(I3:I58)</f>
        <v>603.37962678571421</v>
      </c>
      <c r="J59" s="67"/>
      <c r="K59" s="67">
        <f>AVERAGE(K3:K58)</f>
        <v>60.00888178571428</v>
      </c>
      <c r="L59" s="68">
        <f>AVERAGE(L3:L58)</f>
        <v>4.6886649923858379E-3</v>
      </c>
      <c r="M59" s="68">
        <f>AVERAGE(M3:M58)</f>
        <v>4.8842174187102927E-3</v>
      </c>
      <c r="N59" s="67">
        <f>AVERAGE(N3:N58)</f>
        <v>603.62226964285685</v>
      </c>
      <c r="O59" s="67"/>
      <c r="P59" s="67">
        <f>AVERAGE(P3:P58)</f>
        <v>60.008695892857155</v>
      </c>
      <c r="Q59" s="68">
        <f>AVERAGE(Q3:Q58)</f>
        <v>5.0772210275100869E-3</v>
      </c>
      <c r="R59" s="68">
        <f>AVERAGE(R3:R58)</f>
        <v>5.3329336000142169E-3</v>
      </c>
      <c r="S59" s="67">
        <f>AVERAGE(S3:S58)</f>
        <v>604.17994285714281</v>
      </c>
      <c r="T59" s="67"/>
      <c r="U59" s="67">
        <f>AVERAGE(U3:U58)</f>
        <v>60.023296785714287</v>
      </c>
      <c r="V59" s="68">
        <f>AVERAGE(V3:V58)</f>
        <v>6.021287272732709E-3</v>
      </c>
      <c r="W59" s="68">
        <f>AVERAGE(W3:W58)</f>
        <v>7.7502720766002764E-3</v>
      </c>
      <c r="X59" s="67">
        <f>AVERAGE(X3:X58)</f>
        <v>602.84407499999986</v>
      </c>
      <c r="Y59" s="67"/>
      <c r="Z59" s="67">
        <f>AVERAGE(Z3:Z58)</f>
        <v>30.016846607142856</v>
      </c>
      <c r="AA59" s="68">
        <f>AVERAGE(AA3:AA58)</f>
        <v>3.8365240591252355E-3</v>
      </c>
      <c r="AB59" s="68">
        <f>AVERAGE(AB3:AB58)</f>
        <v>5.5991599925964974E-3</v>
      </c>
      <c r="AC59" s="67">
        <f>AVERAGE(AC3:AC58)</f>
        <v>603.01148035714266</v>
      </c>
      <c r="AD59" s="67"/>
      <c r="AE59" s="67">
        <f>AVERAGE(AE3:AE58)</f>
        <v>30.016033750000009</v>
      </c>
      <c r="AF59" s="68">
        <f>AVERAGE(AF3:AF58)</f>
        <v>4.1181470792761308E-3</v>
      </c>
      <c r="AG59" s="68">
        <f>AVERAGE(AG3:AG58)</f>
        <v>5.9632959411022668E-3</v>
      </c>
      <c r="AH59" s="41">
        <f t="shared" ref="AH59:BA59" si="35">AVERAGE(AH3:AH58)</f>
        <v>579.07459642857134</v>
      </c>
      <c r="AI59" s="41">
        <f t="shared" si="35"/>
        <v>620.05315714285712</v>
      </c>
      <c r="AJ59" s="42">
        <f t="shared" si="35"/>
        <v>6.4649753571428561E-2</v>
      </c>
      <c r="AK59" s="41">
        <f>AVERAGE(AK3:AK58)</f>
        <v>55.376144267857157</v>
      </c>
      <c r="AL59" s="42">
        <f t="shared" si="35"/>
        <v>3.2330819310713452E-2</v>
      </c>
      <c r="AM59" s="41">
        <f t="shared" si="35"/>
        <v>583.20173214285717</v>
      </c>
      <c r="AN59" s="41">
        <f t="shared" si="35"/>
        <v>605.56901785714274</v>
      </c>
      <c r="AO59" s="42">
        <f t="shared" si="35"/>
        <v>3.6211339285714295E-2</v>
      </c>
      <c r="AP59" s="41">
        <f>AVERAGE(AP3:AP58)</f>
        <v>18.468110500000005</v>
      </c>
      <c r="AQ59" s="42">
        <f t="shared" si="35"/>
        <v>8.1615924783089745E-3</v>
      </c>
      <c r="AR59" s="41">
        <f t="shared" si="35"/>
        <v>585.47744464285711</v>
      </c>
      <c r="AS59" s="41">
        <f t="shared" si="35"/>
        <v>604.84564999999986</v>
      </c>
      <c r="AT59" s="42">
        <f t="shared" si="35"/>
        <v>3.1307108928571421E-2</v>
      </c>
      <c r="AU59" s="41">
        <f>AVERAGE(AU3:AU58)</f>
        <v>36.371207017857145</v>
      </c>
      <c r="AV59" s="42">
        <f t="shared" si="35"/>
        <v>7.0014970122328967E-3</v>
      </c>
      <c r="AW59" s="41">
        <f t="shared" si="35"/>
        <v>587.15631964285706</v>
      </c>
      <c r="AX59" s="41">
        <f t="shared" si="35"/>
        <v>603.39281428571451</v>
      </c>
      <c r="AY59" s="42">
        <f t="shared" si="35"/>
        <v>2.6266608928571428E-2</v>
      </c>
      <c r="AZ59" s="41">
        <f>AVERAGE(AZ3:AZ58)</f>
        <v>53.604762732142852</v>
      </c>
      <c r="BA59" s="42">
        <f t="shared" si="35"/>
        <v>4.7032403522392491E-3</v>
      </c>
      <c r="BB59" s="41">
        <f>AVERAGE(BB3:BB58)</f>
        <v>603.4854557800719</v>
      </c>
      <c r="BC59" s="41"/>
      <c r="BD59" s="41">
        <f>AVERAGE(BD3:BD58)</f>
        <v>45.026353494021386</v>
      </c>
      <c r="BE59" s="42">
        <f>AVERAGE(BE3:BE58)</f>
        <v>4.8669094726480561E-3</v>
      </c>
      <c r="BF59" s="42">
        <f>AVERAGE(BF3:BF58)</f>
        <v>5.718365240132044E-3</v>
      </c>
      <c r="BG59" s="41">
        <f>AVERAGE(BG3:BG58)</f>
        <v>603.44230571286244</v>
      </c>
      <c r="BH59" s="41"/>
      <c r="BI59" s="41">
        <f>AVERAGE(BI3:BI58)</f>
        <v>30.015910447501973</v>
      </c>
      <c r="BJ59" s="42">
        <f>AVERAGE(BJ3:BJ58)</f>
        <v>4.7867912932022406E-3</v>
      </c>
      <c r="BK59" s="42">
        <f>AVERAGE(BK3:BK58)</f>
        <v>5.1519081855378379E-3</v>
      </c>
      <c r="FH59" s="41">
        <f>AVERAGE(FH3:FH58)</f>
        <v>602.80268381439726</v>
      </c>
      <c r="FI59" s="41"/>
      <c r="FJ59" s="41">
        <f>AVERAGE(FJ3:FJ58)</f>
        <v>20.008108948417281</v>
      </c>
      <c r="FK59" s="42">
        <f>AVERAGE(FK3:FK58)</f>
        <v>3.7327236098216132E-3</v>
      </c>
      <c r="FL59" s="42">
        <f>AVERAGE(FL3:FL58)</f>
        <v>4.1484386920721305E-3</v>
      </c>
      <c r="GG59" s="41">
        <f>AVERAGE(GG3:GG58)</f>
        <v>603.28184680944162</v>
      </c>
      <c r="GH59" s="41"/>
      <c r="GI59" s="41">
        <f>AVERAGE(GI3:GI58)</f>
        <v>30.034402188578895</v>
      </c>
      <c r="GJ59" s="42">
        <f>AVERAGE(GJ3:GJ58)</f>
        <v>4.5321912877193758E-3</v>
      </c>
      <c r="GK59" s="42">
        <f>AVERAGE(GK3:GK58)</f>
        <v>4.7529727239371657E-3</v>
      </c>
      <c r="GL59" s="41">
        <f>AVERAGE(GL3:GL58)</f>
        <v>602.59327435078637</v>
      </c>
      <c r="GM59" s="41"/>
      <c r="GN59" s="41">
        <f>AVERAGE(GN3:GN58)</f>
        <v>31.131218741827503</v>
      </c>
      <c r="GO59" s="42">
        <f>AVERAGE(GO3:GO58)</f>
        <v>3.4040520493616839E-3</v>
      </c>
      <c r="GP59" s="42">
        <f>AVERAGE(GP3:GP58)</f>
        <v>4.4405238895290355E-3</v>
      </c>
      <c r="GQ59" s="41">
        <f>AVERAGE(GQ3:GQ58)</f>
        <v>603.26408804793653</v>
      </c>
      <c r="GR59" s="41"/>
      <c r="GS59" s="41">
        <f>AVERAGE(GS3:GS58)</f>
        <v>20.032650604825797</v>
      </c>
      <c r="GT59" s="42">
        <f>AVERAGE(GT3:GT58)</f>
        <v>4.5085834544352152E-3</v>
      </c>
      <c r="GU59" s="42">
        <f>AVERAGE(GU3:GU58)</f>
        <v>4.8238276787852669E-3</v>
      </c>
      <c r="GV59" s="41">
        <f>AVERAGE(GV3:GV58)</f>
        <v>602.81442528181708</v>
      </c>
      <c r="GW59" s="41"/>
      <c r="GX59" s="41">
        <f>AVERAGE(GX3:GX58)</f>
        <v>21.135545380235587</v>
      </c>
      <c r="GY59" s="42">
        <f>AVERAGE(GY3:GY58)</f>
        <v>3.782926720616833E-3</v>
      </c>
      <c r="GZ59" s="42">
        <f>AVERAGE(GZ3:GZ58)</f>
        <v>4.8110583927167922E-3</v>
      </c>
    </row>
    <row r="60" spans="1:20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FJ60">
        <f>COUNTIF(FK3:FK58,"&lt;0,000001")</f>
        <v>23</v>
      </c>
      <c r="GI60">
        <f>COUNTIF(GJ3:GJ58,"&lt;0,000001")</f>
        <v>24</v>
      </c>
      <c r="GN60">
        <f>COUNTIF(GO3:GO58,"&lt;0,000001")</f>
        <v>26</v>
      </c>
      <c r="GS60">
        <f>COUNTIF(GT3:GT58,"&lt;0,000001")</f>
        <v>23</v>
      </c>
      <c r="GX60">
        <f>COUNTIF(GY3:GY58,"&lt;0,000001")</f>
        <v>25</v>
      </c>
    </row>
  </sheetData>
  <mergeCells count="17">
    <mergeCell ref="AR1:AV1"/>
    <mergeCell ref="AW1:BA1"/>
    <mergeCell ref="BB1:BF1"/>
    <mergeCell ref="D1:H1"/>
    <mergeCell ref="GV1:GZ1"/>
    <mergeCell ref="GL1:GP1"/>
    <mergeCell ref="GQ1:GU1"/>
    <mergeCell ref="BG1:BK1"/>
    <mergeCell ref="FH1:FL1"/>
    <mergeCell ref="GG1:GK1"/>
    <mergeCell ref="I1:M1"/>
    <mergeCell ref="N1:R1"/>
    <mergeCell ref="S1:W1"/>
    <mergeCell ref="X1:AB1"/>
    <mergeCell ref="AC1:AG1"/>
    <mergeCell ref="AH1:AL1"/>
    <mergeCell ref="AM1:AQ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Z60"/>
  <sheetViews>
    <sheetView zoomScale="40" zoomScaleNormal="40" workbookViewId="0">
      <pane xSplit="2" ySplit="2" topLeftCell="DQ3" activePane="bottomRight" state="frozen"/>
      <selection pane="topRight" activeCell="C1" sqref="C1"/>
      <selection pane="bottomLeft" activeCell="A3" sqref="A3"/>
      <selection pane="bottomRight" activeCell="GG2" sqref="GG1:G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664062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4" width="6.88671875" hidden="1" customWidth="1"/>
    <col min="35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90" max="90" width="7.88671875" customWidth="1"/>
    <col min="91" max="113" width="11.5546875" hidden="1" customWidth="1"/>
    <col min="122" max="122" width="6.33203125" customWidth="1"/>
    <col min="123" max="123" width="3.21875" hidden="1" customWidth="1"/>
    <col min="124" max="163" width="11.5546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88" width="11.5546875" hidden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GG1" s="82" t="s">
        <v>92</v>
      </c>
      <c r="GH1" s="83"/>
      <c r="GI1" s="83"/>
      <c r="GJ1" s="83"/>
      <c r="GK1" s="84"/>
      <c r="GL1" s="82" t="s">
        <v>93</v>
      </c>
      <c r="GM1" s="83"/>
      <c r="GN1" s="83"/>
      <c r="GO1" s="83"/>
      <c r="GP1" s="84"/>
      <c r="GQ1" s="82" t="s">
        <v>94</v>
      </c>
      <c r="GR1" s="83"/>
      <c r="GS1" s="83"/>
      <c r="GT1" s="83"/>
      <c r="GU1" s="84"/>
      <c r="GV1" s="82" t="s">
        <v>95</v>
      </c>
      <c r="GW1" s="83"/>
      <c r="GX1" s="83"/>
      <c r="GY1" s="83"/>
      <c r="GZ1" s="84"/>
    </row>
    <row r="2" spans="1:20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GG2" s="25" t="s">
        <v>68</v>
      </c>
      <c r="GH2" s="25" t="s">
        <v>69</v>
      </c>
      <c r="GI2" s="25" t="s">
        <v>72</v>
      </c>
      <c r="GJ2" s="25" t="s">
        <v>70</v>
      </c>
      <c r="GK2" s="25" t="s">
        <v>71</v>
      </c>
      <c r="GL2" s="25" t="s">
        <v>68</v>
      </c>
      <c r="GM2" s="25" t="s">
        <v>69</v>
      </c>
      <c r="GN2" s="25" t="s">
        <v>72</v>
      </c>
      <c r="GO2" s="25" t="s">
        <v>70</v>
      </c>
      <c r="GP2" s="25" t="s">
        <v>71</v>
      </c>
      <c r="GQ2" s="25" t="s">
        <v>68</v>
      </c>
      <c r="GR2" s="25" t="s">
        <v>69</v>
      </c>
      <c r="GS2" s="25" t="s">
        <v>72</v>
      </c>
      <c r="GT2" s="25" t="s">
        <v>70</v>
      </c>
      <c r="GU2" s="25" t="s">
        <v>71</v>
      </c>
      <c r="GV2" s="25" t="s">
        <v>68</v>
      </c>
      <c r="GW2" s="25" t="s">
        <v>69</v>
      </c>
      <c r="GX2" s="25" t="s">
        <v>72</v>
      </c>
      <c r="GY2" s="25" t="s">
        <v>70</v>
      </c>
      <c r="GZ2" s="25" t="s">
        <v>71</v>
      </c>
    </row>
    <row r="3" spans="1:208" x14ac:dyDescent="0.3">
      <c r="A3" s="28" t="s">
        <v>55</v>
      </c>
      <c r="B3" s="29">
        <f>MIN(C3,AI3,AN3,AS3,AX3,BB3,BG3,FH3,GG3,GL3,GQ3,GV3,D3,I3,N3,S3,X3,AC3)</f>
        <v>750.06269999999995</v>
      </c>
      <c r="C3" s="29">
        <v>750.06270397085063</v>
      </c>
      <c r="D3" s="47">
        <v>777.8999</v>
      </c>
      <c r="E3" s="48">
        <v>805.7817</v>
      </c>
      <c r="F3" s="48">
        <v>60.029919999999997</v>
      </c>
      <c r="G3" s="49">
        <f t="shared" ref="G3:G34" si="0">(D3-$B3)/$B3</f>
        <v>3.7113164006155823E-2</v>
      </c>
      <c r="H3" s="50">
        <f t="shared" ref="H3:H34" si="1">(E3-$B3)/$B3</f>
        <v>7.4285789707980485E-2</v>
      </c>
      <c r="I3" s="51">
        <v>750.06269999999995</v>
      </c>
      <c r="J3" s="51">
        <v>750.06269999999995</v>
      </c>
      <c r="K3" s="51">
        <v>60.000500000000002</v>
      </c>
      <c r="L3" s="52">
        <f t="shared" ref="L3:L34" si="2">(I3-$B3)/$B3</f>
        <v>0</v>
      </c>
      <c r="M3" s="52">
        <f t="shared" ref="M3:M34" si="3">(J3-$B3)/$B3</f>
        <v>0</v>
      </c>
      <c r="N3" s="47">
        <v>750.06270397085734</v>
      </c>
      <c r="O3" s="48">
        <v>750.06270397085723</v>
      </c>
      <c r="P3" s="48">
        <v>60.000746201351276</v>
      </c>
      <c r="Q3" s="49">
        <f t="shared" ref="Q3:Q34" si="4">(N3-$B3)/$B3</f>
        <v>5.2940339417392361E-9</v>
      </c>
      <c r="R3" s="50">
        <f t="shared" ref="R3:R34" si="5">(O3-$B3)/$B3</f>
        <v>5.2940337901694574E-9</v>
      </c>
      <c r="S3" s="53">
        <v>750.06269999999995</v>
      </c>
      <c r="T3" s="51">
        <v>750.06269999999995</v>
      </c>
      <c r="U3" s="51">
        <v>60.000970000000002</v>
      </c>
      <c r="V3" s="52">
        <f t="shared" ref="V3:V34" si="6">(S3-$B3)/$B3</f>
        <v>0</v>
      </c>
      <c r="W3" s="54">
        <f t="shared" ref="W3:W34" si="7">(T3-$B3)/$B3</f>
        <v>0</v>
      </c>
      <c r="X3" s="53">
        <v>750.06269999999995</v>
      </c>
      <c r="Y3" s="51">
        <v>750.06269999999995</v>
      </c>
      <c r="Z3" s="51">
        <v>30.01193</v>
      </c>
      <c r="AA3" s="52">
        <f t="shared" ref="AA3:AA34" si="8">(X3-$B3)/$B3</f>
        <v>0</v>
      </c>
      <c r="AB3" s="54">
        <f t="shared" ref="AB3:AB34" si="9">(Y3-$B3)/$B3</f>
        <v>0</v>
      </c>
      <c r="AC3" s="53">
        <v>750.06269999999995</v>
      </c>
      <c r="AD3" s="51">
        <v>750.06269999999995</v>
      </c>
      <c r="AE3" s="51">
        <v>30.025539999999999</v>
      </c>
      <c r="AF3" s="52">
        <f t="shared" ref="AF3:AF34" si="10">(AC3-$B3)/$B3</f>
        <v>0</v>
      </c>
      <c r="AG3" s="54">
        <f t="shared" ref="AG3:AG34" si="11">(AD3-$B3)/$B3</f>
        <v>0</v>
      </c>
      <c r="AH3" s="29">
        <v>749.98780568658651</v>
      </c>
      <c r="AI3" s="30">
        <v>750.06270397085063</v>
      </c>
      <c r="AJ3" s="31">
        <v>9.9856030525980331E-5</v>
      </c>
      <c r="AK3" s="30">
        <v>18.354553937911991</v>
      </c>
      <c r="AL3" s="31">
        <f t="shared" ref="AL3:AL34" si="12">(AI3-$B3)/$B3</f>
        <v>5.2940249991222719E-9</v>
      </c>
      <c r="AM3" s="29">
        <v>750.06269999999995</v>
      </c>
      <c r="AN3" s="30">
        <v>750.06269999999995</v>
      </c>
      <c r="AO3" s="31">
        <v>0</v>
      </c>
      <c r="AP3" s="30">
        <v>10.11453</v>
      </c>
      <c r="AQ3" s="32">
        <f>(AN3-$B3)/$B3</f>
        <v>0</v>
      </c>
      <c r="AR3" s="29">
        <v>750.06269999999995</v>
      </c>
      <c r="AS3" s="30">
        <v>750.06269999999995</v>
      </c>
      <c r="AT3" s="31">
        <v>0</v>
      </c>
      <c r="AU3" s="30">
        <v>14.28692</v>
      </c>
      <c r="AV3" s="32">
        <f>(AS3-$B3)/$B3</f>
        <v>0</v>
      </c>
      <c r="AW3" s="29">
        <v>750.06269999999995</v>
      </c>
      <c r="AX3" s="30">
        <v>750.06269999999995</v>
      </c>
      <c r="AY3" s="31">
        <v>0</v>
      </c>
      <c r="AZ3" s="30">
        <v>9.0355849999999993</v>
      </c>
      <c r="BA3" s="32">
        <f>(AX3-$B3)/$B3</f>
        <v>0</v>
      </c>
      <c r="BB3" s="45">
        <v>750.06270397085734</v>
      </c>
      <c r="BC3" s="45">
        <v>750.06270397085723</v>
      </c>
      <c r="BD3" s="45">
        <v>45.000754402205352</v>
      </c>
      <c r="BE3" s="44">
        <f>(BB3-$B3)/$B3</f>
        <v>5.2940339417392361E-9</v>
      </c>
      <c r="BF3" s="33">
        <f>(BC3-$B3)/$B3</f>
        <v>5.2940337901694574E-9</v>
      </c>
      <c r="BG3" s="45">
        <v>750.06270397085734</v>
      </c>
      <c r="BH3" s="45">
        <v>750.06270397085723</v>
      </c>
      <c r="BI3" s="45">
        <v>30.001577927172189</v>
      </c>
      <c r="BJ3" s="44">
        <f t="shared" ref="BJ3:BK18" si="13">(BG3-$B3)/$B3</f>
        <v>5.2940339417392361E-9</v>
      </c>
      <c r="BK3" s="33">
        <f t="shared" si="13"/>
        <v>5.2940337901694574E-9</v>
      </c>
      <c r="FH3">
        <v>750.06270397085734</v>
      </c>
      <c r="FI3">
        <v>750.06270397085723</v>
      </c>
      <c r="FJ3">
        <v>20.0014195763506</v>
      </c>
      <c r="FK3" s="44">
        <f t="shared" ref="FK3:FK34" si="14">(FH3-$B3)/$B3</f>
        <v>5.2940339417392361E-9</v>
      </c>
      <c r="FL3" s="33">
        <f t="shared" ref="FL3:FL34" si="15">(FI3-$B3)/$B3</f>
        <v>5.2940337901694574E-9</v>
      </c>
      <c r="GG3" s="97">
        <v>750.06270397085734</v>
      </c>
      <c r="GH3" s="97">
        <v>750.06270397085723</v>
      </c>
      <c r="GI3" s="97">
        <v>30.000863554049278</v>
      </c>
      <c r="GJ3" s="44">
        <f>(GG3-$B3)/$B3</f>
        <v>5.2940339417392361E-9</v>
      </c>
      <c r="GK3" s="33">
        <f>(GH3-$B3)/$B3</f>
        <v>5.2940337901694574E-9</v>
      </c>
      <c r="GL3" s="98">
        <v>750.06270397085734</v>
      </c>
      <c r="GM3" s="98">
        <v>750.06270397085723</v>
      </c>
      <c r="GN3" s="98">
        <v>30.229035358503459</v>
      </c>
      <c r="GO3" s="44">
        <f>(GL3-$B3)/$B3</f>
        <v>5.2940339417392361E-9</v>
      </c>
      <c r="GP3" s="33">
        <f>(GM3-$B3)/$B3</f>
        <v>5.2940337901694574E-9</v>
      </c>
      <c r="GQ3" s="99">
        <v>750.06270397085734</v>
      </c>
      <c r="GR3" s="99">
        <v>750.06270397085723</v>
      </c>
      <c r="GS3" s="99">
        <v>20.00112757841125</v>
      </c>
      <c r="GT3" s="44">
        <f>(GQ3-$B3)/$B3</f>
        <v>5.2940339417392361E-9</v>
      </c>
      <c r="GU3" s="33">
        <f>(GR3-$B3)/$B3</f>
        <v>5.2940337901694574E-9</v>
      </c>
      <c r="GV3" s="96">
        <v>750.06270397085734</v>
      </c>
      <c r="GW3" s="96">
        <v>750.06270397085723</v>
      </c>
      <c r="GX3" s="96">
        <v>20.247055338881911</v>
      </c>
      <c r="GY3" s="44">
        <f>(GV3-$B3)/$B3</f>
        <v>5.2940339417392361E-9</v>
      </c>
      <c r="GZ3" s="33">
        <f>(GW3-$B3)/$B3</f>
        <v>5.2940337901694574E-9</v>
      </c>
    </row>
    <row r="4" spans="1:208" x14ac:dyDescent="0.3">
      <c r="A4" s="28" t="s">
        <v>58</v>
      </c>
      <c r="B4" s="29">
        <f>MIN(C4,AI4,AN4,AS4,AX4,BB4,BG4,FH4,GG4,GL4,GQ4,GV4,D4,I4,N4,S4,X4,AC4)</f>
        <v>612.17260420461275</v>
      </c>
      <c r="C4" s="29">
        <v>612.17260420461275</v>
      </c>
      <c r="D4" s="53">
        <v>627.70159999999998</v>
      </c>
      <c r="E4" s="51">
        <v>650.58759999999995</v>
      </c>
      <c r="F4" s="51">
        <v>60.086100000000002</v>
      </c>
      <c r="G4" s="52">
        <f t="shared" si="0"/>
        <v>2.5367021798637718E-2</v>
      </c>
      <c r="H4" s="54">
        <f t="shared" si="1"/>
        <v>6.2751902864551193E-2</v>
      </c>
      <c r="I4" s="51">
        <v>616.84299999999996</v>
      </c>
      <c r="J4" s="51">
        <v>616.84299999999996</v>
      </c>
      <c r="K4" s="51">
        <v>60.000520000000002</v>
      </c>
      <c r="L4" s="52">
        <f t="shared" si="2"/>
        <v>7.6292139885210759E-3</v>
      </c>
      <c r="M4" s="52">
        <f t="shared" si="3"/>
        <v>7.6292139885210759E-3</v>
      </c>
      <c r="N4" s="53">
        <v>616.84302770071747</v>
      </c>
      <c r="O4" s="51">
        <v>616.84302770071747</v>
      </c>
      <c r="P4" s="51">
        <v>60.000566844455903</v>
      </c>
      <c r="Q4" s="52">
        <f t="shared" si="4"/>
        <v>7.6292592383694355E-3</v>
      </c>
      <c r="R4" s="54">
        <f t="shared" si="5"/>
        <v>7.6292592383694355E-3</v>
      </c>
      <c r="S4" s="53">
        <v>627.84950000000003</v>
      </c>
      <c r="T4" s="51">
        <v>628.01099999999997</v>
      </c>
      <c r="U4" s="51">
        <v>60.000790000000002</v>
      </c>
      <c r="V4" s="52">
        <f t="shared" si="6"/>
        <v>2.5608620326543444E-2</v>
      </c>
      <c r="W4" s="54">
        <f t="shared" si="7"/>
        <v>2.5872434811038007E-2</v>
      </c>
      <c r="X4" s="53">
        <v>617.52020000000005</v>
      </c>
      <c r="Y4" s="51">
        <v>617.8528</v>
      </c>
      <c r="Z4" s="51">
        <v>30.000900000000001</v>
      </c>
      <c r="AA4" s="52">
        <f t="shared" si="8"/>
        <v>8.7354379445570719E-3</v>
      </c>
      <c r="AB4" s="54">
        <f t="shared" si="9"/>
        <v>9.2787487652562419E-3</v>
      </c>
      <c r="AC4" s="53">
        <v>617.52020000000005</v>
      </c>
      <c r="AD4" s="51">
        <v>617.8528</v>
      </c>
      <c r="AE4" s="51">
        <v>30.024249999999999</v>
      </c>
      <c r="AF4" s="52">
        <f t="shared" si="10"/>
        <v>8.7354379445570719E-3</v>
      </c>
      <c r="AG4" s="54">
        <f t="shared" si="11"/>
        <v>9.2787487652562419E-3</v>
      </c>
      <c r="AH4" s="29">
        <v>586.85336709797241</v>
      </c>
      <c r="AI4" s="30">
        <v>655.0849432307615</v>
      </c>
      <c r="AJ4" s="31">
        <v>0.1041568377320241</v>
      </c>
      <c r="AK4" s="30">
        <v>60.009309768676758</v>
      </c>
      <c r="AL4" s="31">
        <f t="shared" si="12"/>
        <v>7.0098430951355858E-2</v>
      </c>
      <c r="AM4" s="29">
        <v>594.36649999999997</v>
      </c>
      <c r="AN4" s="30">
        <v>618.81569999999999</v>
      </c>
      <c r="AO4" s="31">
        <v>3.9510000000000003E-2</v>
      </c>
      <c r="AP4" s="30">
        <v>20.00299</v>
      </c>
      <c r="AQ4" s="32">
        <f t="shared" ref="AQ4:AQ58" si="16">(AN4-$B4)/$B4</f>
        <v>1.0851671162283586E-2</v>
      </c>
      <c r="AR4" s="29">
        <v>596.91309999999999</v>
      </c>
      <c r="AS4" s="30">
        <v>618.81569999999999</v>
      </c>
      <c r="AT4" s="31">
        <v>3.5394000000000002E-2</v>
      </c>
      <c r="AU4" s="30">
        <v>40.00385</v>
      </c>
      <c r="AV4" s="32">
        <f t="shared" ref="AV4:AV58" si="17">(AS4-$B4)/$B4</f>
        <v>1.0851671162283586E-2</v>
      </c>
      <c r="AW4" s="29">
        <v>600.24440000000004</v>
      </c>
      <c r="AX4" s="30">
        <v>618.81569999999999</v>
      </c>
      <c r="AY4" s="31">
        <v>3.0010999999999999E-2</v>
      </c>
      <c r="AZ4" s="30">
        <v>60.002369999999999</v>
      </c>
      <c r="BA4" s="32">
        <f t="shared" ref="BA4:BA58" si="18">(AX4-$B4)/$B4</f>
        <v>1.0851671162283586E-2</v>
      </c>
      <c r="BB4" s="45">
        <v>616.84302770071747</v>
      </c>
      <c r="BC4" s="45">
        <v>616.84302770071747</v>
      </c>
      <c r="BD4" s="45">
        <v>45.000863376632331</v>
      </c>
      <c r="BE4" s="31">
        <f t="shared" ref="BE4:BF58" si="19">(BB4-$B4)/$B4</f>
        <v>7.6292592383694355E-3</v>
      </c>
      <c r="BF4" s="32">
        <f t="shared" si="19"/>
        <v>7.6292592383694355E-3</v>
      </c>
      <c r="BG4" s="45">
        <v>616.84302770071747</v>
      </c>
      <c r="BH4" s="45">
        <v>616.84302770071747</v>
      </c>
      <c r="BI4" s="45">
        <v>30.001333303377031</v>
      </c>
      <c r="BJ4" s="31">
        <f t="shared" si="13"/>
        <v>7.6292592383694355E-3</v>
      </c>
      <c r="BK4" s="32">
        <f t="shared" si="13"/>
        <v>7.6292592383694355E-3</v>
      </c>
      <c r="FH4">
        <v>615.84826927533481</v>
      </c>
      <c r="FI4">
        <v>615.84826927533493</v>
      </c>
      <c r="FJ4">
        <v>20.001042762305591</v>
      </c>
      <c r="FK4" s="31">
        <f t="shared" si="14"/>
        <v>6.0042952681585637E-3</v>
      </c>
      <c r="FL4" s="32">
        <f t="shared" si="15"/>
        <v>6.0042952681587493E-3</v>
      </c>
      <c r="GG4" s="97">
        <v>616.84302770071747</v>
      </c>
      <c r="GH4" s="97">
        <v>616.84302770071747</v>
      </c>
      <c r="GI4" s="97">
        <v>30.001369020715359</v>
      </c>
      <c r="GJ4" s="31">
        <f>(GG4-$B4)/$B4</f>
        <v>7.6292592383694355E-3</v>
      </c>
      <c r="GK4" s="32">
        <f>(GH4-$B4)/$B4</f>
        <v>7.6292592383694355E-3</v>
      </c>
      <c r="GL4" s="98">
        <v>612.17260420461287</v>
      </c>
      <c r="GM4" s="98">
        <v>613.57373125344418</v>
      </c>
      <c r="GN4" s="98">
        <v>30.773107856977731</v>
      </c>
      <c r="GO4" s="31">
        <f>(GL4-$B4)/$B4</f>
        <v>1.8571043026227504E-16</v>
      </c>
      <c r="GP4" s="32">
        <f>(GM4-$B4)/$B4</f>
        <v>2.2887777715108492E-3</v>
      </c>
      <c r="GQ4" s="99">
        <v>616.84302770071747</v>
      </c>
      <c r="GR4" s="99">
        <v>616.84302770071747</v>
      </c>
      <c r="GS4" s="99">
        <v>20.001395852677529</v>
      </c>
      <c r="GT4" s="31">
        <f>(GQ4-$B4)/$B4</f>
        <v>7.6292592383694355E-3</v>
      </c>
      <c r="GU4" s="32">
        <f>(GR4-$B4)/$B4</f>
        <v>7.6292592383694355E-3</v>
      </c>
      <c r="GV4" s="96">
        <v>612.17260420461287</v>
      </c>
      <c r="GW4" s="96">
        <v>615.87340385523316</v>
      </c>
      <c r="GX4" s="96">
        <v>20.651823103241622</v>
      </c>
      <c r="GY4" s="31">
        <f>(GV4-$B4)/$B4</f>
        <v>1.8571043026227504E-16</v>
      </c>
      <c r="GZ4" s="32">
        <f>(GW4-$B4)/$B4</f>
        <v>6.0453532634457035E-3</v>
      </c>
    </row>
    <row r="5" spans="1:208" x14ac:dyDescent="0.3">
      <c r="A5" s="28" t="s">
        <v>60</v>
      </c>
      <c r="B5" s="29">
        <f>MIN(C5,AI5,AN5,AS5,AX5,BB5,BG5,FH5,GG5,GL5,GQ5,GV5,D5,I5,N5,S5,X5,AC5)</f>
        <v>696.89152689885577</v>
      </c>
      <c r="C5" s="29">
        <v>696.89152689885577</v>
      </c>
      <c r="D5" s="53">
        <v>721.91819999999996</v>
      </c>
      <c r="E5" s="51">
        <v>738.04660000000001</v>
      </c>
      <c r="F5" s="51">
        <v>60.055</v>
      </c>
      <c r="G5" s="52">
        <f t="shared" si="0"/>
        <v>3.5911863087950073E-2</v>
      </c>
      <c r="H5" s="54">
        <f t="shared" si="1"/>
        <v>5.9055206603361866E-2</v>
      </c>
      <c r="I5" s="51">
        <v>705.15560000000005</v>
      </c>
      <c r="J5" s="51">
        <v>708.93939999999998</v>
      </c>
      <c r="K5" s="51">
        <v>60.027880000000003</v>
      </c>
      <c r="L5" s="52">
        <f t="shared" si="2"/>
        <v>1.1858478374560139E-2</v>
      </c>
      <c r="M5" s="52">
        <f t="shared" si="3"/>
        <v>1.7288017770508476E-2</v>
      </c>
      <c r="N5" s="53">
        <v>705.15558103390003</v>
      </c>
      <c r="O5" s="51">
        <v>708.96475478047739</v>
      </c>
      <c r="P5" s="51">
        <v>60.00133744496852</v>
      </c>
      <c r="Q5" s="52">
        <f t="shared" si="4"/>
        <v>1.1858451159277297E-2</v>
      </c>
      <c r="R5" s="54">
        <f t="shared" si="5"/>
        <v>1.7324400449158974E-2</v>
      </c>
      <c r="S5" s="53">
        <v>709.61379999999997</v>
      </c>
      <c r="T5" s="51">
        <v>710.17930000000001</v>
      </c>
      <c r="U5" s="51">
        <v>60.127969999999998</v>
      </c>
      <c r="V5" s="52">
        <f t="shared" si="6"/>
        <v>1.8255743699106073E-2</v>
      </c>
      <c r="W5" s="54">
        <f t="shared" si="7"/>
        <v>1.9067204275354573E-2</v>
      </c>
      <c r="X5" s="53">
        <v>708.19939999999997</v>
      </c>
      <c r="Y5" s="51">
        <v>708.74440000000004</v>
      </c>
      <c r="Z5" s="51">
        <v>30.030899999999999</v>
      </c>
      <c r="AA5" s="52">
        <f t="shared" si="8"/>
        <v>1.6226159545178941E-2</v>
      </c>
      <c r="AB5" s="54">
        <f t="shared" si="9"/>
        <v>1.7008203778698761E-2</v>
      </c>
      <c r="AC5" s="53">
        <v>708.19939999999997</v>
      </c>
      <c r="AD5" s="51">
        <v>708.74440000000004</v>
      </c>
      <c r="AE5" s="51">
        <v>30.001359999999998</v>
      </c>
      <c r="AF5" s="52">
        <f t="shared" si="10"/>
        <v>1.6226159545178941E-2</v>
      </c>
      <c r="AG5" s="54">
        <f t="shared" si="11"/>
        <v>1.7008203778698761E-2</v>
      </c>
      <c r="AH5" s="29">
        <v>667.38033350849207</v>
      </c>
      <c r="AI5" s="30">
        <v>754.45142169790711</v>
      </c>
      <c r="AJ5" s="31">
        <v>0.11540980066476431</v>
      </c>
      <c r="AK5" s="30">
        <v>60.015180110931396</v>
      </c>
      <c r="AL5" s="31">
        <f t="shared" si="12"/>
        <v>8.259519965064141E-2</v>
      </c>
      <c r="AM5" s="29">
        <v>674.41139999999996</v>
      </c>
      <c r="AN5" s="30">
        <v>715.04660000000001</v>
      </c>
      <c r="AO5" s="31">
        <v>5.6828999999999998E-2</v>
      </c>
      <c r="AP5" s="30">
        <v>20.00497</v>
      </c>
      <c r="AQ5" s="32">
        <f t="shared" si="16"/>
        <v>2.6051505005282118E-2</v>
      </c>
      <c r="AR5" s="29">
        <v>675.70479999999998</v>
      </c>
      <c r="AS5" s="30">
        <v>715.04660000000001</v>
      </c>
      <c r="AT5" s="31">
        <v>5.5019999999999999E-2</v>
      </c>
      <c r="AU5" s="30">
        <v>40.006489999999999</v>
      </c>
      <c r="AV5" s="32">
        <f t="shared" si="17"/>
        <v>2.6051505005282118E-2</v>
      </c>
      <c r="AW5" s="29">
        <v>676.60559999999998</v>
      </c>
      <c r="AX5" s="30">
        <v>706.34450000000004</v>
      </c>
      <c r="AY5" s="31">
        <v>4.2103000000000002E-2</v>
      </c>
      <c r="AZ5" s="30">
        <v>60.014209999999999</v>
      </c>
      <c r="BA5" s="32">
        <f t="shared" si="18"/>
        <v>1.3564482758471299E-2</v>
      </c>
      <c r="BB5" s="45">
        <v>705.40961401847949</v>
      </c>
      <c r="BC5" s="45">
        <v>708.35254658923873</v>
      </c>
      <c r="BD5" s="45">
        <v>45.000893025472763</v>
      </c>
      <c r="BE5" s="31">
        <f t="shared" si="19"/>
        <v>1.2222974151413378E-2</v>
      </c>
      <c r="BF5" s="32">
        <f t="shared" si="19"/>
        <v>1.6445916255265886E-2</v>
      </c>
      <c r="BG5" s="45">
        <v>705.15558103390003</v>
      </c>
      <c r="BH5" s="45">
        <v>708.93935148201945</v>
      </c>
      <c r="BI5" s="45">
        <v>30.000971954688431</v>
      </c>
      <c r="BJ5" s="31">
        <f t="shared" si="13"/>
        <v>1.1858451159277297E-2</v>
      </c>
      <c r="BK5" s="32">
        <f t="shared" si="13"/>
        <v>1.7287948149945366E-2</v>
      </c>
      <c r="FH5">
        <v>704.58924365622192</v>
      </c>
      <c r="FI5">
        <v>704.58924365622181</v>
      </c>
      <c r="FJ5">
        <v>20.00063302610069</v>
      </c>
      <c r="FK5" s="31">
        <f t="shared" si="14"/>
        <v>1.1045788993332631E-2</v>
      </c>
      <c r="FL5" s="32">
        <f t="shared" si="15"/>
        <v>1.1045788993332467E-2</v>
      </c>
      <c r="GG5" s="97">
        <v>709.35977042069931</v>
      </c>
      <c r="GH5" s="97">
        <v>709.35977042069942</v>
      </c>
      <c r="GI5" s="97">
        <v>30.001518468558789</v>
      </c>
      <c r="GJ5" s="31">
        <f>(GG5-$B5)/$B5</f>
        <v>1.7891225593352818E-2</v>
      </c>
      <c r="GK5" s="32">
        <f>(GH5-$B5)/$B5</f>
        <v>1.7891225593352982E-2</v>
      </c>
      <c r="GL5" s="98">
        <v>705.15558103390003</v>
      </c>
      <c r="GM5" s="98">
        <v>708.3630081924772</v>
      </c>
      <c r="GN5" s="98">
        <v>30.497854828927661</v>
      </c>
      <c r="GO5" s="31">
        <f>(GL5-$B5)/$B5</f>
        <v>1.1858451159277297E-2</v>
      </c>
      <c r="GP5" s="32">
        <f>(GM5-$B5)/$B5</f>
        <v>1.6460928065331969E-2</v>
      </c>
      <c r="GQ5" s="99">
        <v>705.15558103390003</v>
      </c>
      <c r="GR5" s="99">
        <v>708.93935148201945</v>
      </c>
      <c r="GS5" s="99">
        <v>20.084024449810389</v>
      </c>
      <c r="GT5" s="31">
        <f>(GQ5-$B5)/$B5</f>
        <v>1.1858451159277297E-2</v>
      </c>
      <c r="GU5" s="32">
        <f>(GR5-$B5)/$B5</f>
        <v>1.7287948149945366E-2</v>
      </c>
      <c r="GV5" s="96">
        <v>705.15558103390003</v>
      </c>
      <c r="GW5" s="96">
        <v>708.84138877625173</v>
      </c>
      <c r="GX5" s="96">
        <v>20.651038943137969</v>
      </c>
      <c r="GY5" s="31">
        <f>(GV5-$B5)/$B5</f>
        <v>1.1858451159277297E-2</v>
      </c>
      <c r="GZ5" s="32">
        <f>(GW5-$B5)/$B5</f>
        <v>1.7147377197384579E-2</v>
      </c>
    </row>
    <row r="6" spans="1:208" x14ac:dyDescent="0.3">
      <c r="A6" s="28" t="s">
        <v>20</v>
      </c>
      <c r="B6" s="29">
        <f>MIN(C6,AI6,AN6,AS6,AX6,BB6,BG6,FH6,GG6,GL6,GQ6,GV6,D6,I6,N6,S6,X6,AC6)</f>
        <v>585.09050000000002</v>
      </c>
      <c r="C6" s="29">
        <v>585.09053801290202</v>
      </c>
      <c r="D6" s="53">
        <v>615.6327</v>
      </c>
      <c r="E6" s="51">
        <v>622.12040000000002</v>
      </c>
      <c r="F6" s="51">
        <v>60.017130000000002</v>
      </c>
      <c r="G6" s="52">
        <f t="shared" si="0"/>
        <v>5.220081337844313E-2</v>
      </c>
      <c r="H6" s="54">
        <f t="shared" si="1"/>
        <v>6.3289183468198507E-2</v>
      </c>
      <c r="I6" s="51">
        <v>585.09050000000002</v>
      </c>
      <c r="J6" s="51">
        <v>585.09050000000002</v>
      </c>
      <c r="K6" s="51">
        <v>60.000860000000003</v>
      </c>
      <c r="L6" s="52">
        <f t="shared" si="2"/>
        <v>0</v>
      </c>
      <c r="M6" s="52">
        <f t="shared" si="3"/>
        <v>0</v>
      </c>
      <c r="N6" s="53">
        <v>586.40998655989165</v>
      </c>
      <c r="O6" s="51">
        <v>587.25534264388739</v>
      </c>
      <c r="P6" s="51">
        <v>60.014833725988858</v>
      </c>
      <c r="Q6" s="52">
        <f t="shared" si="4"/>
        <v>2.2551837021650999E-3</v>
      </c>
      <c r="R6" s="54">
        <f t="shared" si="5"/>
        <v>3.7000133208236474E-3</v>
      </c>
      <c r="S6" s="53">
        <v>587.31640000000004</v>
      </c>
      <c r="T6" s="51">
        <v>587.31640000000004</v>
      </c>
      <c r="U6" s="51">
        <v>60.016599999999997</v>
      </c>
      <c r="V6" s="52">
        <f t="shared" si="6"/>
        <v>3.8043687258638176E-3</v>
      </c>
      <c r="W6" s="54">
        <f t="shared" si="7"/>
        <v>3.8043687258638176E-3</v>
      </c>
      <c r="X6" s="53">
        <v>585.09050000000002</v>
      </c>
      <c r="Y6" s="51">
        <v>585.29409999999996</v>
      </c>
      <c r="Z6" s="51">
        <v>30.011330000000001</v>
      </c>
      <c r="AA6" s="52">
        <f t="shared" si="8"/>
        <v>0</v>
      </c>
      <c r="AB6" s="54">
        <f t="shared" si="9"/>
        <v>3.479803551757166E-4</v>
      </c>
      <c r="AC6" s="53">
        <v>585.09050000000002</v>
      </c>
      <c r="AD6" s="51">
        <v>585.29409999999996</v>
      </c>
      <c r="AE6" s="51">
        <v>30.001169999999998</v>
      </c>
      <c r="AF6" s="52">
        <f t="shared" si="10"/>
        <v>0</v>
      </c>
      <c r="AG6" s="54">
        <f t="shared" si="11"/>
        <v>3.479803551757166E-4</v>
      </c>
      <c r="AH6" s="29">
        <v>559.7631042823092</v>
      </c>
      <c r="AI6" s="30">
        <v>604.89946792831131</v>
      </c>
      <c r="AJ6" s="31">
        <v>7.4617958915685317E-2</v>
      </c>
      <c r="AK6" s="30">
        <v>60.008781909942627</v>
      </c>
      <c r="AL6" s="31">
        <f t="shared" si="12"/>
        <v>3.3856246047938375E-2</v>
      </c>
      <c r="AM6" s="29">
        <v>556.60450000000003</v>
      </c>
      <c r="AN6" s="30">
        <v>592.03039999999999</v>
      </c>
      <c r="AO6" s="31">
        <v>5.9838000000000002E-2</v>
      </c>
      <c r="AP6" s="30">
        <v>20.003360000000001</v>
      </c>
      <c r="AQ6" s="32">
        <f t="shared" si="16"/>
        <v>1.1861241978804929E-2</v>
      </c>
      <c r="AR6" s="29">
        <v>557.81780000000003</v>
      </c>
      <c r="AS6" s="30">
        <v>586.23800000000006</v>
      </c>
      <c r="AT6" s="31">
        <v>4.8479000000000001E-2</v>
      </c>
      <c r="AU6" s="30">
        <v>40.004049999999999</v>
      </c>
      <c r="AV6" s="32">
        <f t="shared" si="17"/>
        <v>1.9612350567989674E-3</v>
      </c>
      <c r="AW6" s="29">
        <v>561.18960000000004</v>
      </c>
      <c r="AX6" s="30">
        <v>586.23800000000006</v>
      </c>
      <c r="AY6" s="31">
        <v>4.2727000000000001E-2</v>
      </c>
      <c r="AZ6" s="30">
        <v>60.002769999999998</v>
      </c>
      <c r="BA6" s="32">
        <f t="shared" si="18"/>
        <v>1.9612350567989674E-3</v>
      </c>
      <c r="BB6" s="45">
        <v>587.31636195855037</v>
      </c>
      <c r="BC6" s="45">
        <v>587.31636195855037</v>
      </c>
      <c r="BD6" s="45">
        <v>45.000911119580273</v>
      </c>
      <c r="BE6" s="31">
        <f t="shared" si="19"/>
        <v>3.8043037078030729E-3</v>
      </c>
      <c r="BF6" s="32">
        <f t="shared" si="19"/>
        <v>3.8043037078030729E-3</v>
      </c>
      <c r="BG6" s="45">
        <v>585.09053802193409</v>
      </c>
      <c r="BH6" s="45">
        <v>585.09053802193398</v>
      </c>
      <c r="BI6" s="45">
        <v>30.001407021656629</v>
      </c>
      <c r="BJ6" s="31">
        <f t="shared" si="13"/>
        <v>6.4984705911470182E-8</v>
      </c>
      <c r="BK6" s="32">
        <f t="shared" si="13"/>
        <v>6.4984705717163763E-8</v>
      </c>
      <c r="FH6">
        <v>585.09053802193409</v>
      </c>
      <c r="FI6">
        <v>585.09053802193398</v>
      </c>
      <c r="FJ6">
        <v>20.000439294986428</v>
      </c>
      <c r="FK6" s="31">
        <f t="shared" si="14"/>
        <v>6.4984705911470182E-8</v>
      </c>
      <c r="FL6" s="32">
        <f t="shared" si="15"/>
        <v>6.4984705717163763E-8</v>
      </c>
      <c r="GG6" s="97">
        <v>585.09053802193409</v>
      </c>
      <c r="GH6" s="97">
        <v>585.09053802193398</v>
      </c>
      <c r="GI6" s="97">
        <v>30.00179555611685</v>
      </c>
      <c r="GJ6" s="31">
        <f>(GG6-$B6)/$B6</f>
        <v>6.4984705911470182E-8</v>
      </c>
      <c r="GK6" s="32">
        <f>(GH6-$B6)/$B6</f>
        <v>6.4984705717163763E-8</v>
      </c>
      <c r="GL6" s="98">
        <v>585.09053802193409</v>
      </c>
      <c r="GM6" s="98">
        <v>585.09053802193398</v>
      </c>
      <c r="GN6" s="98">
        <v>30.98804346676916</v>
      </c>
      <c r="GO6" s="31">
        <f>(GL6-$B6)/$B6</f>
        <v>6.4984705911470182E-8</v>
      </c>
      <c r="GP6" s="32">
        <f>(GM6-$B6)/$B6</f>
        <v>6.4984705717163763E-8</v>
      </c>
      <c r="GQ6" s="99">
        <v>585.09053802193409</v>
      </c>
      <c r="GR6" s="99">
        <v>585.09053802193398</v>
      </c>
      <c r="GS6" s="99">
        <v>20.000867949333038</v>
      </c>
      <c r="GT6" s="31">
        <f>(GQ6-$B6)/$B6</f>
        <v>6.4984705911470182E-8</v>
      </c>
      <c r="GU6" s="32">
        <f>(GR6-$B6)/$B6</f>
        <v>6.4984705717163763E-8</v>
      </c>
      <c r="GV6" s="96">
        <v>585.09053802193409</v>
      </c>
      <c r="GW6" s="96">
        <v>585.09053802193398</v>
      </c>
      <c r="GX6" s="96">
        <v>20.755307477898899</v>
      </c>
      <c r="GY6" s="31">
        <f>(GV6-$B6)/$B6</f>
        <v>6.4984705911470182E-8</v>
      </c>
      <c r="GZ6" s="32">
        <f>(GW6-$B6)/$B6</f>
        <v>6.4984705717163763E-8</v>
      </c>
    </row>
    <row r="7" spans="1:208" x14ac:dyDescent="0.3">
      <c r="A7" s="28" t="s">
        <v>61</v>
      </c>
      <c r="B7" s="29">
        <f>MIN(C7,AI7,AN7,AS7,AX7,BB7,BG7,FH7,GG7,GL7,GQ7,GV7,D7,I7,N7,S7,X7,AC7)</f>
        <v>652.09045226835485</v>
      </c>
      <c r="C7" s="29">
        <v>652.09045226835485</v>
      </c>
      <c r="D7" s="53">
        <v>683.40189999999996</v>
      </c>
      <c r="E7" s="51">
        <v>712.37860000000001</v>
      </c>
      <c r="F7" s="51">
        <v>60.06982</v>
      </c>
      <c r="G7" s="52">
        <f t="shared" si="0"/>
        <v>4.8017031414469322E-2</v>
      </c>
      <c r="H7" s="54">
        <f t="shared" si="1"/>
        <v>9.2453658111274983E-2</v>
      </c>
      <c r="I7" s="51">
        <v>662.79669999999999</v>
      </c>
      <c r="J7" s="51">
        <v>662.79669999999999</v>
      </c>
      <c r="K7" s="51">
        <v>60.000480000000003</v>
      </c>
      <c r="L7" s="52">
        <f t="shared" si="2"/>
        <v>1.6418347630152375E-2</v>
      </c>
      <c r="M7" s="52">
        <f t="shared" si="3"/>
        <v>1.6418347630152375E-2</v>
      </c>
      <c r="N7" s="53">
        <v>662.79674506611536</v>
      </c>
      <c r="O7" s="51">
        <v>662.79674506611536</v>
      </c>
      <c r="P7" s="51">
        <v>60.000877114199099</v>
      </c>
      <c r="Q7" s="52">
        <f t="shared" si="4"/>
        <v>1.6418416740373542E-2</v>
      </c>
      <c r="R7" s="54">
        <f t="shared" si="5"/>
        <v>1.6418416740373542E-2</v>
      </c>
      <c r="S7" s="53">
        <v>665.94179999999994</v>
      </c>
      <c r="T7" s="51">
        <v>669.77499999999998</v>
      </c>
      <c r="U7" s="51">
        <v>60.001179999999998</v>
      </c>
      <c r="V7" s="52">
        <f t="shared" si="6"/>
        <v>2.1241451524802949E-2</v>
      </c>
      <c r="W7" s="54">
        <f t="shared" si="7"/>
        <v>2.711977712620672E-2</v>
      </c>
      <c r="X7" s="53">
        <v>671.0806</v>
      </c>
      <c r="Y7" s="51">
        <v>671.0806</v>
      </c>
      <c r="Z7" s="51">
        <v>30.000730000000001</v>
      </c>
      <c r="AA7" s="52">
        <f t="shared" si="8"/>
        <v>2.9121953351082242E-2</v>
      </c>
      <c r="AB7" s="54">
        <f t="shared" si="9"/>
        <v>2.9121953351082242E-2</v>
      </c>
      <c r="AC7" s="53">
        <v>671.0806</v>
      </c>
      <c r="AD7" s="51">
        <v>671.0806</v>
      </c>
      <c r="AE7" s="51">
        <v>30.00093</v>
      </c>
      <c r="AF7" s="52">
        <f t="shared" si="10"/>
        <v>2.9121953351082242E-2</v>
      </c>
      <c r="AG7" s="54">
        <f t="shared" si="11"/>
        <v>2.9121953351082242E-2</v>
      </c>
      <c r="AH7" s="29">
        <v>611.37677616252699</v>
      </c>
      <c r="AI7" s="30">
        <v>696.28686772293474</v>
      </c>
      <c r="AJ7" s="31">
        <v>0.1219469955509527</v>
      </c>
      <c r="AK7" s="30">
        <v>60.008570909500122</v>
      </c>
      <c r="AL7" s="31">
        <f t="shared" si="12"/>
        <v>6.7776510606525078E-2</v>
      </c>
      <c r="AM7" s="29">
        <v>621.84439999999995</v>
      </c>
      <c r="AN7" s="30">
        <v>662.99030000000005</v>
      </c>
      <c r="AO7" s="31">
        <v>6.2060999999999998E-2</v>
      </c>
      <c r="AP7" s="30">
        <v>20.003319999999999</v>
      </c>
      <c r="AQ7" s="32">
        <f t="shared" si="16"/>
        <v>1.6715238957615623E-2</v>
      </c>
      <c r="AR7" s="29">
        <v>624.59040000000005</v>
      </c>
      <c r="AS7" s="30">
        <v>662.99030000000005</v>
      </c>
      <c r="AT7" s="31">
        <v>5.7918999999999998E-2</v>
      </c>
      <c r="AU7" s="30">
        <v>40.003120000000003</v>
      </c>
      <c r="AV7" s="32">
        <f t="shared" si="17"/>
        <v>1.6715238957615623E-2</v>
      </c>
      <c r="AW7" s="29">
        <v>625.84789999999998</v>
      </c>
      <c r="AX7" s="30">
        <v>662.99030000000005</v>
      </c>
      <c r="AY7" s="31">
        <v>5.6023000000000003E-2</v>
      </c>
      <c r="AZ7" s="30">
        <v>60.002400000000002</v>
      </c>
      <c r="BA7" s="32">
        <f t="shared" si="18"/>
        <v>1.6715238957615623E-2</v>
      </c>
      <c r="BB7" s="45">
        <v>662.79674506611536</v>
      </c>
      <c r="BC7" s="45">
        <v>662.79674506611536</v>
      </c>
      <c r="BD7" s="45">
        <v>45.001174112409352</v>
      </c>
      <c r="BE7" s="31">
        <f t="shared" si="19"/>
        <v>1.6418416740373542E-2</v>
      </c>
      <c r="BF7" s="32">
        <f t="shared" si="19"/>
        <v>1.6418416740373542E-2</v>
      </c>
      <c r="BG7" s="45">
        <v>662.79674506611536</v>
      </c>
      <c r="BH7" s="45">
        <v>662.79674506611536</v>
      </c>
      <c r="BI7" s="45">
        <v>30.001114000752569</v>
      </c>
      <c r="BJ7" s="31">
        <f t="shared" si="13"/>
        <v>1.6418416740373542E-2</v>
      </c>
      <c r="BK7" s="32">
        <f t="shared" si="13"/>
        <v>1.6418416740373542E-2</v>
      </c>
      <c r="FH7">
        <v>661.907990968332</v>
      </c>
      <c r="FI7">
        <v>661.91742430677891</v>
      </c>
      <c r="FJ7">
        <v>20.000992744602261</v>
      </c>
      <c r="FK7" s="31">
        <f t="shared" si="14"/>
        <v>1.5055486038518067E-2</v>
      </c>
      <c r="FL7" s="32">
        <f t="shared" si="15"/>
        <v>1.5069952342102327E-2</v>
      </c>
      <c r="GG7" s="97">
        <v>662.79674506611536</v>
      </c>
      <c r="GH7" s="97">
        <v>662.79674506611536</v>
      </c>
      <c r="GI7" s="97">
        <v>30.001494407374409</v>
      </c>
      <c r="GJ7" s="31">
        <f>(GG7-$B7)/$B7</f>
        <v>1.6418416740373542E-2</v>
      </c>
      <c r="GK7" s="32">
        <f>(GH7-$B7)/$B7</f>
        <v>1.6418416740373542E-2</v>
      </c>
      <c r="GL7" s="98">
        <v>662.55463169696884</v>
      </c>
      <c r="GM7" s="98">
        <v>662.74832239228613</v>
      </c>
      <c r="GN7" s="98">
        <v>30.883483773283661</v>
      </c>
      <c r="GO7" s="31">
        <f>(GL7-$B7)/$B7</f>
        <v>1.6047128726104493E-2</v>
      </c>
      <c r="GP7" s="32">
        <f>(GM7-$B7)/$B7</f>
        <v>1.6344159137519836E-2</v>
      </c>
      <c r="GQ7" s="99">
        <v>662.79674506611536</v>
      </c>
      <c r="GR7" s="99">
        <v>662.79674506611536</v>
      </c>
      <c r="GS7" s="99">
        <v>20.001359986513851</v>
      </c>
      <c r="GT7" s="31">
        <f>(GQ7-$B7)/$B7</f>
        <v>1.6418416740373542E-2</v>
      </c>
      <c r="GU7" s="32">
        <f>(GR7-$B7)/$B7</f>
        <v>1.6418416740373542E-2</v>
      </c>
      <c r="GV7" s="96">
        <v>662.79674506611536</v>
      </c>
      <c r="GW7" s="96">
        <v>662.79674506611536</v>
      </c>
      <c r="GX7" s="96">
        <v>20.805735780764369</v>
      </c>
      <c r="GY7" s="31">
        <f>(GV7-$B7)/$B7</f>
        <v>1.6418416740373542E-2</v>
      </c>
      <c r="GZ7" s="32">
        <f>(GW7-$B7)/$B7</f>
        <v>1.6418416740373542E-2</v>
      </c>
    </row>
    <row r="8" spans="1:208" x14ac:dyDescent="0.3">
      <c r="A8" s="28" t="s">
        <v>12</v>
      </c>
      <c r="B8" s="29">
        <f>MIN(C8,AI8,AN8,AS8,AX8,BB8,BG8,FH8,GG8,GL8,GQ8,GV8,D8,I8,N8,S8,X8,AC8)</f>
        <v>518.42028669955039</v>
      </c>
      <c r="C8" s="29">
        <v>518.42028669955039</v>
      </c>
      <c r="D8" s="53">
        <v>523.48590000000002</v>
      </c>
      <c r="E8" s="51">
        <v>535.13879999999995</v>
      </c>
      <c r="F8" s="51">
        <v>60.000439999999998</v>
      </c>
      <c r="G8" s="52">
        <f t="shared" si="0"/>
        <v>9.7712482138751534E-3</v>
      </c>
      <c r="H8" s="54">
        <f t="shared" si="1"/>
        <v>3.2248956550071782E-2</v>
      </c>
      <c r="I8" s="51">
        <v>518.55830000000003</v>
      </c>
      <c r="J8" s="51">
        <v>518.55830000000003</v>
      </c>
      <c r="K8" s="51">
        <v>60.000689999999999</v>
      </c>
      <c r="L8" s="52">
        <f t="shared" si="2"/>
        <v>2.6621894241115658E-4</v>
      </c>
      <c r="M8" s="52">
        <f t="shared" si="3"/>
        <v>2.6621894241115658E-4</v>
      </c>
      <c r="N8" s="53">
        <v>524.27965241312995</v>
      </c>
      <c r="O8" s="51">
        <v>524.27965241312995</v>
      </c>
      <c r="P8" s="51">
        <v>60.001268870569767</v>
      </c>
      <c r="Q8" s="52">
        <f t="shared" si="4"/>
        <v>1.130234650129606E-2</v>
      </c>
      <c r="R8" s="54">
        <f t="shared" si="5"/>
        <v>1.130234650129606E-2</v>
      </c>
      <c r="S8" s="53">
        <v>524.27970000000005</v>
      </c>
      <c r="T8" s="51">
        <v>524.27970000000005</v>
      </c>
      <c r="U8" s="51">
        <v>60.056649999999998</v>
      </c>
      <c r="V8" s="52">
        <f t="shared" si="6"/>
        <v>1.1302438293363842E-2</v>
      </c>
      <c r="W8" s="54">
        <f t="shared" si="7"/>
        <v>1.1302438293363842E-2</v>
      </c>
      <c r="X8" s="53">
        <v>524.27970000000005</v>
      </c>
      <c r="Y8" s="51">
        <v>524.27970000000005</v>
      </c>
      <c r="Z8" s="51">
        <v>30.00121</v>
      </c>
      <c r="AA8" s="52">
        <f t="shared" si="8"/>
        <v>1.1302438293363842E-2</v>
      </c>
      <c r="AB8" s="54">
        <f t="shared" si="9"/>
        <v>1.1302438293363842E-2</v>
      </c>
      <c r="AC8" s="53">
        <v>524.27970000000005</v>
      </c>
      <c r="AD8" s="51">
        <v>524.27970000000005</v>
      </c>
      <c r="AE8" s="51">
        <v>30.000330000000002</v>
      </c>
      <c r="AF8" s="52">
        <f t="shared" si="10"/>
        <v>1.1302438293363842E-2</v>
      </c>
      <c r="AG8" s="54">
        <f t="shared" si="11"/>
        <v>1.1302438293363842E-2</v>
      </c>
      <c r="AH8" s="29">
        <v>499.04128310983617</v>
      </c>
      <c r="AI8" s="30">
        <v>523.09629744284632</v>
      </c>
      <c r="AJ8" s="31">
        <v>4.5985824121865068E-2</v>
      </c>
      <c r="AK8" s="30">
        <v>60.005310773849487</v>
      </c>
      <c r="AL8" s="31">
        <f t="shared" si="12"/>
        <v>9.0197294806210141E-3</v>
      </c>
      <c r="AM8" s="29">
        <v>493.53829999999999</v>
      </c>
      <c r="AN8" s="30">
        <v>524.27970000000005</v>
      </c>
      <c r="AO8" s="31">
        <v>5.8635E-2</v>
      </c>
      <c r="AP8" s="30">
        <v>20.003540000000001</v>
      </c>
      <c r="AQ8" s="32">
        <f t="shared" si="16"/>
        <v>1.1302438293363842E-2</v>
      </c>
      <c r="AR8" s="29">
        <v>496.13630000000001</v>
      </c>
      <c r="AS8" s="30">
        <v>518.55830000000003</v>
      </c>
      <c r="AT8" s="31">
        <v>4.3239E-2</v>
      </c>
      <c r="AU8" s="30">
        <v>40.003570000000003</v>
      </c>
      <c r="AV8" s="32">
        <f t="shared" si="17"/>
        <v>2.6621894241115658E-4</v>
      </c>
      <c r="AW8" s="29">
        <v>500.50850000000003</v>
      </c>
      <c r="AX8" s="30">
        <v>518.55830000000003</v>
      </c>
      <c r="AY8" s="31">
        <v>3.4807999999999999E-2</v>
      </c>
      <c r="AZ8" s="30">
        <v>60.00282</v>
      </c>
      <c r="BA8" s="32">
        <f t="shared" si="18"/>
        <v>2.6621894241115658E-4</v>
      </c>
      <c r="BB8" s="45">
        <v>524.27965241312995</v>
      </c>
      <c r="BC8" s="45">
        <v>524.27965241312995</v>
      </c>
      <c r="BD8" s="45">
        <v>45.000910702906552</v>
      </c>
      <c r="BE8" s="31">
        <f t="shared" si="19"/>
        <v>1.130234650129606E-2</v>
      </c>
      <c r="BF8" s="32">
        <f t="shared" si="19"/>
        <v>1.130234650129606E-2</v>
      </c>
      <c r="BG8" s="45">
        <v>524.27965241312995</v>
      </c>
      <c r="BH8" s="45">
        <v>524.27965241312995</v>
      </c>
      <c r="BI8" s="45">
        <v>30.00183013621718</v>
      </c>
      <c r="BJ8" s="31">
        <f t="shared" si="13"/>
        <v>1.130234650129606E-2</v>
      </c>
      <c r="BK8" s="32">
        <f t="shared" si="13"/>
        <v>1.130234650129606E-2</v>
      </c>
      <c r="FH8">
        <v>524.27965241312995</v>
      </c>
      <c r="FI8">
        <v>524.27965241312995</v>
      </c>
      <c r="FJ8">
        <v>20.001230375282471</v>
      </c>
      <c r="FK8" s="31">
        <f t="shared" si="14"/>
        <v>1.130234650129606E-2</v>
      </c>
      <c r="FL8" s="32">
        <f t="shared" si="15"/>
        <v>1.130234650129606E-2</v>
      </c>
      <c r="GG8" s="97">
        <v>518.55830334047141</v>
      </c>
      <c r="GH8" s="97">
        <v>518.5583033404713</v>
      </c>
      <c r="GI8" s="97">
        <v>30.001461691781881</v>
      </c>
      <c r="GJ8" s="31">
        <f>(GG8-$B8)/$B8</f>
        <v>2.6622538596953208E-4</v>
      </c>
      <c r="GK8" s="32">
        <f>(GH8-$B8)/$B8</f>
        <v>2.6622538596931281E-4</v>
      </c>
      <c r="GL8" s="98">
        <v>518.42028669976821</v>
      </c>
      <c r="GM8" s="98">
        <v>518.43408836383855</v>
      </c>
      <c r="GN8" s="98">
        <v>30.752570447605098</v>
      </c>
      <c r="GO8" s="31">
        <f>(GL8-$B8)/$B8</f>
        <v>4.2016870609242929E-13</v>
      </c>
      <c r="GP8" s="32">
        <f>(GM8-$B8)/$B8</f>
        <v>2.6622538975148902E-5</v>
      </c>
      <c r="GQ8" s="99">
        <v>518.55830334047141</v>
      </c>
      <c r="GR8" s="99">
        <v>518.5583033404713</v>
      </c>
      <c r="GS8" s="99">
        <v>20.001029138453301</v>
      </c>
      <c r="GT8" s="31">
        <f>(GQ8-$B8)/$B8</f>
        <v>2.6622538596953208E-4</v>
      </c>
      <c r="GU8" s="32">
        <f>(GR8-$B8)/$B8</f>
        <v>2.6622538596931281E-4</v>
      </c>
      <c r="GV8" s="96">
        <v>518.42028669976821</v>
      </c>
      <c r="GW8" s="96">
        <v>518.4478900279089</v>
      </c>
      <c r="GX8" s="96">
        <v>20.863246962241831</v>
      </c>
      <c r="GY8" s="31">
        <f>(GV8-$B8)/$B8</f>
        <v>4.2016870609242929E-13</v>
      </c>
      <c r="GZ8" s="32">
        <f>(GW8-$B8)/$B8</f>
        <v>5.3245077530129102E-5</v>
      </c>
    </row>
    <row r="9" spans="1:208" x14ac:dyDescent="0.3">
      <c r="A9" s="28" t="s">
        <v>32</v>
      </c>
      <c r="B9" s="29">
        <f>MIN(C9,AI9,AN9,AS9,AX9,BB9,BG9,FH9,GG9,GL9,GQ9,GV9,D9,I9,N9,S9,X9,AC9)</f>
        <v>642.64918515070838</v>
      </c>
      <c r="C9" s="29">
        <v>642.64918515070838</v>
      </c>
      <c r="D9" s="53">
        <v>670.97770000000003</v>
      </c>
      <c r="E9" s="51">
        <v>687.57380000000001</v>
      </c>
      <c r="F9" s="51">
        <v>60.000660000000003</v>
      </c>
      <c r="G9" s="52">
        <f t="shared" si="0"/>
        <v>4.4080838354518877E-2</v>
      </c>
      <c r="H9" s="54">
        <f t="shared" si="1"/>
        <v>6.9905347874604881E-2</v>
      </c>
      <c r="I9" s="51">
        <v>652.77290000000005</v>
      </c>
      <c r="J9" s="51">
        <v>655.80629999999996</v>
      </c>
      <c r="K9" s="51">
        <v>60.001130000000003</v>
      </c>
      <c r="L9" s="52">
        <f t="shared" si="2"/>
        <v>1.5753096842280365E-2</v>
      </c>
      <c r="M9" s="52">
        <f t="shared" si="3"/>
        <v>2.0473245984441883E-2</v>
      </c>
      <c r="N9" s="53">
        <v>652.77292471186604</v>
      </c>
      <c r="O9" s="51">
        <v>655.42714783940175</v>
      </c>
      <c r="P9" s="51">
        <v>60.009877098537977</v>
      </c>
      <c r="Q9" s="52">
        <f t="shared" si="4"/>
        <v>1.5753135295399984E-2</v>
      </c>
      <c r="R9" s="54">
        <f t="shared" si="5"/>
        <v>1.9883262881126667E-2</v>
      </c>
      <c r="S9" s="53">
        <v>649.50239999999997</v>
      </c>
      <c r="T9" s="51">
        <v>651.86009999999999</v>
      </c>
      <c r="U9" s="51">
        <v>60.000520000000002</v>
      </c>
      <c r="V9" s="52">
        <f t="shared" si="6"/>
        <v>1.0664006129074036E-2</v>
      </c>
      <c r="W9" s="54">
        <f t="shared" si="7"/>
        <v>1.4332726255821129E-2</v>
      </c>
      <c r="X9" s="53">
        <v>651.12900000000002</v>
      </c>
      <c r="Y9" s="51">
        <v>651.84659999999997</v>
      </c>
      <c r="Z9" s="51">
        <v>30.000869999999999</v>
      </c>
      <c r="AA9" s="52">
        <f t="shared" si="8"/>
        <v>1.3195091575978628E-2</v>
      </c>
      <c r="AB9" s="54">
        <f t="shared" si="9"/>
        <v>1.4311719460337749E-2</v>
      </c>
      <c r="AC9" s="53">
        <v>651.12900000000002</v>
      </c>
      <c r="AD9" s="51">
        <v>651.84659999999997</v>
      </c>
      <c r="AE9" s="51">
        <v>30.00112</v>
      </c>
      <c r="AF9" s="52">
        <f t="shared" si="10"/>
        <v>1.3195091575978628E-2</v>
      </c>
      <c r="AG9" s="54">
        <f t="shared" si="11"/>
        <v>1.4311719460337749E-2</v>
      </c>
      <c r="AH9" s="29">
        <v>626.09281273211047</v>
      </c>
      <c r="AI9" s="30">
        <v>655.57067146783788</v>
      </c>
      <c r="AJ9" s="31">
        <v>4.4965188375070693E-2</v>
      </c>
      <c r="AK9" s="30">
        <v>60.005131006240838</v>
      </c>
      <c r="AL9" s="31">
        <f t="shared" si="12"/>
        <v>2.0106594104058927E-2</v>
      </c>
      <c r="AM9" s="29">
        <v>627.95519999999999</v>
      </c>
      <c r="AN9" s="30">
        <v>656.56470000000002</v>
      </c>
      <c r="AO9" s="31">
        <v>4.3574000000000002E-2</v>
      </c>
      <c r="AP9" s="30">
        <v>20.00864</v>
      </c>
      <c r="AQ9" s="32">
        <f t="shared" si="16"/>
        <v>2.1653361072928611E-2</v>
      </c>
      <c r="AR9" s="29">
        <v>628.14869999999996</v>
      </c>
      <c r="AS9" s="30">
        <v>645.43629999999996</v>
      </c>
      <c r="AT9" s="31">
        <v>2.6783999999999999E-2</v>
      </c>
      <c r="AU9" s="30">
        <v>40.003430000000002</v>
      </c>
      <c r="AV9" s="32">
        <f t="shared" si="17"/>
        <v>4.3369149353826289E-3</v>
      </c>
      <c r="AW9" s="29">
        <v>629.39599999999996</v>
      </c>
      <c r="AX9" s="30">
        <v>642.64919999999995</v>
      </c>
      <c r="AY9" s="31">
        <v>2.0622999999999999E-2</v>
      </c>
      <c r="AZ9" s="30">
        <v>60.00553</v>
      </c>
      <c r="BA9" s="32">
        <f t="shared" si="18"/>
        <v>2.3106372679294452E-8</v>
      </c>
      <c r="BB9" s="45">
        <v>652.77292471186604</v>
      </c>
      <c r="BC9" s="45">
        <v>655.04797310689651</v>
      </c>
      <c r="BD9" s="45">
        <v>45.1146938662976</v>
      </c>
      <c r="BE9" s="31">
        <f t="shared" si="19"/>
        <v>1.5753135295399984E-2</v>
      </c>
      <c r="BF9" s="32">
        <f t="shared" si="19"/>
        <v>1.9293244654594057E-2</v>
      </c>
      <c r="BG9" s="45">
        <v>652.77292471186604</v>
      </c>
      <c r="BH9" s="45">
        <v>656.18549730441191</v>
      </c>
      <c r="BI9" s="45">
        <v>30.00148470960557</v>
      </c>
      <c r="BJ9" s="31">
        <f t="shared" si="13"/>
        <v>1.5753135295399984E-2</v>
      </c>
      <c r="BK9" s="32">
        <f t="shared" si="13"/>
        <v>2.1063299334191356E-2</v>
      </c>
      <c r="FH9">
        <v>648.12407029952169</v>
      </c>
      <c r="FI9">
        <v>651.53664289206779</v>
      </c>
      <c r="FJ9">
        <v>20.001229383237661</v>
      </c>
      <c r="FK9" s="31">
        <f t="shared" si="14"/>
        <v>8.519243897476339E-3</v>
      </c>
      <c r="FL9" s="32">
        <f t="shared" si="15"/>
        <v>1.3829407936268067E-2</v>
      </c>
      <c r="GG9" s="97">
        <v>652.77292471186604</v>
      </c>
      <c r="GH9" s="97">
        <v>655.80632257190689</v>
      </c>
      <c r="GI9" s="97">
        <v>30.001513861957939</v>
      </c>
      <c r="GJ9" s="31">
        <f>(GG9-$B9)/$B9</f>
        <v>1.5753135295399984E-2</v>
      </c>
      <c r="GK9" s="32">
        <f>(GH9-$B9)/$B9</f>
        <v>2.04732811076591E-2</v>
      </c>
      <c r="GL9" s="98">
        <v>656.56467203691716</v>
      </c>
      <c r="GM9" s="98">
        <v>656.56467203691705</v>
      </c>
      <c r="GN9" s="98">
        <v>30.488096512295311</v>
      </c>
      <c r="GO9" s="31">
        <f>(GL9-$B9)/$B9</f>
        <v>2.1653317560723969E-2</v>
      </c>
      <c r="GP9" s="32">
        <f>(GM9-$B9)/$B9</f>
        <v>2.1653317560723792E-2</v>
      </c>
      <c r="GQ9" s="99">
        <v>642.74447019979993</v>
      </c>
      <c r="GR9" s="99">
        <v>642.74447019980005</v>
      </c>
      <c r="GS9" s="99">
        <v>20.001106698159131</v>
      </c>
      <c r="GT9" s="31">
        <f>(GQ9-$B9)/$B9</f>
        <v>1.4826915102866361E-4</v>
      </c>
      <c r="GU9" s="32">
        <f>(GR9-$B9)/$B9</f>
        <v>1.4826915102884053E-4</v>
      </c>
      <c r="GV9" s="96">
        <v>642.74447019979993</v>
      </c>
      <c r="GW9" s="96">
        <v>642.74447019980005</v>
      </c>
      <c r="GX9" s="96">
        <v>20.318007013574238</v>
      </c>
      <c r="GY9" s="31">
        <f>(GV9-$B9)/$B9</f>
        <v>1.4826915102866361E-4</v>
      </c>
      <c r="GZ9" s="32">
        <f>(GW9-$B9)/$B9</f>
        <v>1.4826915102884053E-4</v>
      </c>
    </row>
    <row r="10" spans="1:208" x14ac:dyDescent="0.3">
      <c r="A10" s="28" t="s">
        <v>39</v>
      </c>
      <c r="B10" s="29">
        <f>MIN(C10,AI10,AN10,AS10,AX10,BB10,BG10,FH10,GG10,GL10,GQ10,GV10,D10,I10,N10,S10,X10,AC10)</f>
        <v>606.18809998821337</v>
      </c>
      <c r="C10" s="29">
        <v>606.18810046702777</v>
      </c>
      <c r="D10" s="53">
        <v>618.04740000000004</v>
      </c>
      <c r="E10" s="51">
        <v>654.29859999999996</v>
      </c>
      <c r="F10" s="51">
        <v>60.033740000000002</v>
      </c>
      <c r="G10" s="52">
        <f t="shared" si="0"/>
        <v>1.9563729495873084E-2</v>
      </c>
      <c r="H10" s="54">
        <f t="shared" si="1"/>
        <v>7.9365629270389926E-2</v>
      </c>
      <c r="I10" s="51">
        <v>606.18809999999996</v>
      </c>
      <c r="J10" s="51">
        <v>606.18809999999996</v>
      </c>
      <c r="K10" s="51">
        <v>60.000839999999997</v>
      </c>
      <c r="L10" s="52">
        <f t="shared" si="2"/>
        <v>1.9443794076220634E-11</v>
      </c>
      <c r="M10" s="52">
        <f t="shared" si="3"/>
        <v>1.9443794076220634E-11</v>
      </c>
      <c r="N10" s="53">
        <v>606.18810046702765</v>
      </c>
      <c r="O10" s="51">
        <v>606.18810046702765</v>
      </c>
      <c r="P10" s="51">
        <v>60.001035563461492</v>
      </c>
      <c r="Q10" s="52">
        <f t="shared" si="4"/>
        <v>7.8987740935074708E-10</v>
      </c>
      <c r="R10" s="54">
        <f t="shared" si="5"/>
        <v>7.8987740935074708E-10</v>
      </c>
      <c r="S10" s="53">
        <v>615.32090000000005</v>
      </c>
      <c r="T10" s="51">
        <v>616.52080000000001</v>
      </c>
      <c r="U10" s="51">
        <v>60.00121</v>
      </c>
      <c r="V10" s="52">
        <f t="shared" si="6"/>
        <v>1.5065950671028122E-2</v>
      </c>
      <c r="W10" s="54">
        <f t="shared" si="7"/>
        <v>1.7045369270672833E-2</v>
      </c>
      <c r="X10" s="53">
        <v>611.07759999999996</v>
      </c>
      <c r="Y10" s="51">
        <v>611.07759999999996</v>
      </c>
      <c r="Z10" s="51">
        <v>30.00065</v>
      </c>
      <c r="AA10" s="52">
        <f t="shared" si="8"/>
        <v>8.0659782200964772E-3</v>
      </c>
      <c r="AB10" s="54">
        <f t="shared" si="9"/>
        <v>8.0659782200964772E-3</v>
      </c>
      <c r="AC10" s="53">
        <v>611.07759999999996</v>
      </c>
      <c r="AD10" s="51">
        <v>611.07759999999996</v>
      </c>
      <c r="AE10" s="51">
        <v>30.000730000000001</v>
      </c>
      <c r="AF10" s="52">
        <f t="shared" si="10"/>
        <v>8.0659782200964772E-3</v>
      </c>
      <c r="AG10" s="54">
        <f t="shared" si="11"/>
        <v>8.0659782200964772E-3</v>
      </c>
      <c r="AH10" s="29">
        <v>593.47518568636724</v>
      </c>
      <c r="AI10" s="30">
        <v>630.94621445262203</v>
      </c>
      <c r="AJ10" s="31">
        <v>5.9388626015859168E-2</v>
      </c>
      <c r="AK10" s="30">
        <v>60.014151096343987</v>
      </c>
      <c r="AL10" s="31">
        <f t="shared" si="12"/>
        <v>4.084229707724394E-2</v>
      </c>
      <c r="AM10" s="29">
        <v>595.62639999999999</v>
      </c>
      <c r="AN10" s="30">
        <v>606.18809999999996</v>
      </c>
      <c r="AO10" s="31">
        <v>1.7423000000000001E-2</v>
      </c>
      <c r="AP10" s="30">
        <v>20.0366</v>
      </c>
      <c r="AQ10" s="32">
        <f t="shared" si="16"/>
        <v>1.9443794076220634E-11</v>
      </c>
      <c r="AR10" s="29">
        <v>597.61009999999999</v>
      </c>
      <c r="AS10" s="30">
        <v>606.18809999999996</v>
      </c>
      <c r="AT10" s="31">
        <v>1.4151E-2</v>
      </c>
      <c r="AU10" s="30">
        <v>40.003140000000002</v>
      </c>
      <c r="AV10" s="32">
        <f t="shared" si="17"/>
        <v>1.9443794076220634E-11</v>
      </c>
      <c r="AW10" s="29">
        <v>598.06320000000005</v>
      </c>
      <c r="AX10" s="30">
        <v>606.18809999999996</v>
      </c>
      <c r="AY10" s="31">
        <v>1.3403E-2</v>
      </c>
      <c r="AZ10" s="30">
        <v>60.002839999999999</v>
      </c>
      <c r="BA10" s="32">
        <f t="shared" si="18"/>
        <v>1.9443794076220634E-11</v>
      </c>
      <c r="BB10" s="45">
        <v>606.18810046702765</v>
      </c>
      <c r="BC10" s="45">
        <v>606.18810046702765</v>
      </c>
      <c r="BD10" s="45">
        <v>45.000644747167833</v>
      </c>
      <c r="BE10" s="31">
        <f t="shared" si="19"/>
        <v>7.8987740935074708E-10</v>
      </c>
      <c r="BF10" s="32">
        <f t="shared" si="19"/>
        <v>7.8987740935074708E-10</v>
      </c>
      <c r="BG10" s="45">
        <v>606.18809998821337</v>
      </c>
      <c r="BH10" s="45">
        <v>606.18809998821337</v>
      </c>
      <c r="BI10" s="45">
        <v>30.001231214590369</v>
      </c>
      <c r="BJ10" s="31">
        <f t="shared" si="13"/>
        <v>0</v>
      </c>
      <c r="BK10" s="32">
        <f t="shared" si="13"/>
        <v>0</v>
      </c>
      <c r="FH10">
        <v>611.07755521218803</v>
      </c>
      <c r="FI10">
        <v>611.07755521218792</v>
      </c>
      <c r="FJ10">
        <v>20.000565850175921</v>
      </c>
      <c r="FK10" s="31">
        <f t="shared" si="14"/>
        <v>8.0659043357494721E-3</v>
      </c>
      <c r="FL10" s="32">
        <f t="shared" si="15"/>
        <v>8.0659043357492848E-3</v>
      </c>
      <c r="GG10" s="97">
        <v>606.18809998821337</v>
      </c>
      <c r="GH10" s="97">
        <v>606.18809998821337</v>
      </c>
      <c r="GI10" s="97">
        <v>30.001222195755691</v>
      </c>
      <c r="GJ10" s="31">
        <f>(GG10-$B10)/$B10</f>
        <v>0</v>
      </c>
      <c r="GK10" s="32">
        <f>(GH10-$B10)/$B10</f>
        <v>0</v>
      </c>
      <c r="GL10" s="98">
        <v>606.18809998821337</v>
      </c>
      <c r="GM10" s="98">
        <v>606.18809998821337</v>
      </c>
      <c r="GN10" s="98">
        <v>30.68908212073147</v>
      </c>
      <c r="GO10" s="31">
        <f>(GL10-$B10)/$B10</f>
        <v>0</v>
      </c>
      <c r="GP10" s="32">
        <f>(GM10-$B10)/$B10</f>
        <v>0</v>
      </c>
      <c r="GQ10" s="99">
        <v>606.18809998821337</v>
      </c>
      <c r="GR10" s="99">
        <v>606.18809998821337</v>
      </c>
      <c r="GS10" s="99">
        <v>20.001094040833419</v>
      </c>
      <c r="GT10" s="31">
        <f>(GQ10-$B10)/$B10</f>
        <v>0</v>
      </c>
      <c r="GU10" s="32">
        <f>(GR10-$B10)/$B10</f>
        <v>0</v>
      </c>
      <c r="GV10" s="96">
        <v>606.18809998821337</v>
      </c>
      <c r="GW10" s="96">
        <v>606.18809998821337</v>
      </c>
      <c r="GX10" s="96">
        <v>20.856363403610889</v>
      </c>
      <c r="GY10" s="31">
        <f>(GV10-$B10)/$B10</f>
        <v>0</v>
      </c>
      <c r="GZ10" s="32">
        <f>(GW10-$B10)/$B10</f>
        <v>0</v>
      </c>
    </row>
    <row r="11" spans="1:208" x14ac:dyDescent="0.3">
      <c r="A11" s="28" t="s">
        <v>21</v>
      </c>
      <c r="B11" s="29">
        <f>MIN(C11,AI11,AN11,AS11,AX11,BB11,BG11,FH11,GG11,GL11,GQ11,GV11,D11,I11,N11,S11,X11,AC11)</f>
        <v>579.52876103429844</v>
      </c>
      <c r="C11" s="29">
        <v>579.52876103429844</v>
      </c>
      <c r="D11" s="53">
        <v>607.47320000000002</v>
      </c>
      <c r="E11" s="51">
        <v>624.98749999999995</v>
      </c>
      <c r="F11" s="51">
        <v>60.034610000000001</v>
      </c>
      <c r="G11" s="52">
        <f t="shared" si="0"/>
        <v>4.8219244400965519E-2</v>
      </c>
      <c r="H11" s="54">
        <f t="shared" si="1"/>
        <v>7.844086786058771E-2</v>
      </c>
      <c r="I11" s="51">
        <v>579.52880000000005</v>
      </c>
      <c r="J11" s="51">
        <v>579.52880000000005</v>
      </c>
      <c r="K11" s="51">
        <v>60.000579999999999</v>
      </c>
      <c r="L11" s="52">
        <f t="shared" si="2"/>
        <v>6.7236872827903139E-8</v>
      </c>
      <c r="M11" s="52">
        <f t="shared" si="3"/>
        <v>6.7236872827903139E-8</v>
      </c>
      <c r="N11" s="53">
        <v>579.52878607877392</v>
      </c>
      <c r="O11" s="51">
        <v>579.52878607877392</v>
      </c>
      <c r="P11" s="51">
        <v>60.000509112142034</v>
      </c>
      <c r="Q11" s="52">
        <f t="shared" si="4"/>
        <v>4.321524169681505E-8</v>
      </c>
      <c r="R11" s="54">
        <f t="shared" si="5"/>
        <v>4.321524169681505E-8</v>
      </c>
      <c r="S11" s="53">
        <v>579.52880000000005</v>
      </c>
      <c r="T11" s="51">
        <v>580.3759</v>
      </c>
      <c r="U11" s="51">
        <v>60.00103</v>
      </c>
      <c r="V11" s="52">
        <f t="shared" si="6"/>
        <v>6.7236872827903139E-8</v>
      </c>
      <c r="W11" s="54">
        <f t="shared" si="7"/>
        <v>1.4617720856332514E-3</v>
      </c>
      <c r="X11" s="53">
        <v>579.52880000000005</v>
      </c>
      <c r="Y11" s="51">
        <v>579.52880000000005</v>
      </c>
      <c r="Z11" s="51">
        <v>30.001069999999999</v>
      </c>
      <c r="AA11" s="52">
        <f t="shared" si="8"/>
        <v>6.7236872827903139E-8</v>
      </c>
      <c r="AB11" s="54">
        <f t="shared" si="9"/>
        <v>6.7236872827903139E-8</v>
      </c>
      <c r="AC11" s="53">
        <v>579.52880000000005</v>
      </c>
      <c r="AD11" s="51">
        <v>579.52880000000005</v>
      </c>
      <c r="AE11" s="51">
        <v>30.012280000000001</v>
      </c>
      <c r="AF11" s="52">
        <f t="shared" si="10"/>
        <v>6.7236872827903139E-8</v>
      </c>
      <c r="AG11" s="54">
        <f t="shared" si="11"/>
        <v>6.7236872827903139E-8</v>
      </c>
      <c r="AH11" s="29">
        <v>550.16704544309641</v>
      </c>
      <c r="AI11" s="30">
        <v>584.46816379819757</v>
      </c>
      <c r="AJ11" s="31">
        <v>5.8687744653511377E-2</v>
      </c>
      <c r="AK11" s="30">
        <v>60.008195161819458</v>
      </c>
      <c r="AL11" s="31">
        <f t="shared" si="12"/>
        <v>8.5231365481907365E-3</v>
      </c>
      <c r="AM11" s="29">
        <v>550.91759999999999</v>
      </c>
      <c r="AN11" s="30">
        <v>579.52880000000005</v>
      </c>
      <c r="AO11" s="31">
        <v>4.9369999999999997E-2</v>
      </c>
      <c r="AP11" s="30">
        <v>20.061299999999999</v>
      </c>
      <c r="AQ11" s="32">
        <f t="shared" si="16"/>
        <v>6.7236872827903139E-8</v>
      </c>
      <c r="AR11" s="29">
        <v>552.40219999999999</v>
      </c>
      <c r="AS11" s="30">
        <v>579.52880000000005</v>
      </c>
      <c r="AT11" s="31">
        <v>4.6808000000000002E-2</v>
      </c>
      <c r="AU11" s="30">
        <v>40.005240000000001</v>
      </c>
      <c r="AV11" s="32">
        <f t="shared" si="17"/>
        <v>6.7236872827903139E-8</v>
      </c>
      <c r="AW11" s="29">
        <v>556.03390000000002</v>
      </c>
      <c r="AX11" s="30">
        <v>579.52880000000005</v>
      </c>
      <c r="AY11" s="31">
        <v>4.0541000000000001E-2</v>
      </c>
      <c r="AZ11" s="30">
        <v>60.002189999999999</v>
      </c>
      <c r="BA11" s="32">
        <f t="shared" si="18"/>
        <v>6.7236872827903139E-8</v>
      </c>
      <c r="BB11" s="45">
        <v>579.52878607877392</v>
      </c>
      <c r="BC11" s="45">
        <v>579.52878607877392</v>
      </c>
      <c r="BD11" s="45">
        <v>45.0008259665221</v>
      </c>
      <c r="BE11" s="31">
        <f t="shared" si="19"/>
        <v>4.321524169681505E-8</v>
      </c>
      <c r="BF11" s="32">
        <f t="shared" si="19"/>
        <v>4.321524169681505E-8</v>
      </c>
      <c r="BG11" s="45">
        <v>579.52878607877392</v>
      </c>
      <c r="BH11" s="45">
        <v>579.52878607877392</v>
      </c>
      <c r="BI11" s="45">
        <v>30.001518897898499</v>
      </c>
      <c r="BJ11" s="31">
        <f t="shared" si="13"/>
        <v>4.321524169681505E-8</v>
      </c>
      <c r="BK11" s="32">
        <f t="shared" si="13"/>
        <v>4.321524169681505E-8</v>
      </c>
      <c r="FH11">
        <v>579.52878607877392</v>
      </c>
      <c r="FI11">
        <v>579.52878607877392</v>
      </c>
      <c r="FJ11">
        <v>20.00125407865271</v>
      </c>
      <c r="FK11" s="31">
        <f t="shared" si="14"/>
        <v>4.321524169681505E-8</v>
      </c>
      <c r="FL11" s="32">
        <f t="shared" si="15"/>
        <v>4.321524169681505E-8</v>
      </c>
      <c r="GG11" s="97">
        <v>579.52878607877392</v>
      </c>
      <c r="GH11" s="97">
        <v>579.52878607877392</v>
      </c>
      <c r="GI11" s="97">
        <v>30.000834653805939</v>
      </c>
      <c r="GJ11" s="31">
        <f>(GG11-$B11)/$B11</f>
        <v>4.321524169681505E-8</v>
      </c>
      <c r="GK11" s="32">
        <f>(GH11-$B11)/$B11</f>
        <v>4.321524169681505E-8</v>
      </c>
      <c r="GL11" s="98">
        <v>579.52878607877392</v>
      </c>
      <c r="GM11" s="98">
        <v>579.52878607877392</v>
      </c>
      <c r="GN11" s="98">
        <v>31.183503130078311</v>
      </c>
      <c r="GO11" s="31">
        <f>(GL11-$B11)/$B11</f>
        <v>4.321524169681505E-8</v>
      </c>
      <c r="GP11" s="32">
        <f>(GM11-$B11)/$B11</f>
        <v>4.321524169681505E-8</v>
      </c>
      <c r="GQ11" s="99">
        <v>579.52878607877392</v>
      </c>
      <c r="GR11" s="99">
        <v>579.52878607877392</v>
      </c>
      <c r="GS11" s="99">
        <v>20.001317613199351</v>
      </c>
      <c r="GT11" s="31">
        <f>(GQ11-$B11)/$B11</f>
        <v>4.321524169681505E-8</v>
      </c>
      <c r="GU11" s="32">
        <f>(GR11-$B11)/$B11</f>
        <v>4.321524169681505E-8</v>
      </c>
      <c r="GV11" s="96">
        <v>579.52878607877392</v>
      </c>
      <c r="GW11" s="96">
        <v>579.52878607877392</v>
      </c>
      <c r="GX11" s="96">
        <v>21.107910238578921</v>
      </c>
      <c r="GY11" s="31">
        <f>(GV11-$B11)/$B11</f>
        <v>4.321524169681505E-8</v>
      </c>
      <c r="GZ11" s="32">
        <f>(GW11-$B11)/$B11</f>
        <v>4.321524169681505E-8</v>
      </c>
    </row>
    <row r="12" spans="1:208" x14ac:dyDescent="0.3">
      <c r="A12" s="28" t="s">
        <v>13</v>
      </c>
      <c r="B12" s="29">
        <f>MIN(C12,AI12,AN12,AS12,AX12,BB12,BG12,FH12,GG12,GL12,GQ12,GV12,D12,I12,N12,S12,X12,AC12)</f>
        <v>517.28124294851591</v>
      </c>
      <c r="C12" s="29">
        <v>517.28124294851591</v>
      </c>
      <c r="D12" s="53">
        <v>526.09749999999997</v>
      </c>
      <c r="E12" s="51">
        <v>533.25509999999997</v>
      </c>
      <c r="F12" s="51">
        <v>60.012439999999998</v>
      </c>
      <c r="G12" s="52">
        <f t="shared" si="0"/>
        <v>1.7043450099275152E-2</v>
      </c>
      <c r="H12" s="54">
        <f t="shared" si="1"/>
        <v>3.0880410355559537E-2</v>
      </c>
      <c r="I12" s="51">
        <v>518.32989999999995</v>
      </c>
      <c r="J12" s="51">
        <v>518.32989999999995</v>
      </c>
      <c r="K12" s="51">
        <v>60.020119999999999</v>
      </c>
      <c r="L12" s="52">
        <f t="shared" si="2"/>
        <v>2.0272473935197635E-3</v>
      </c>
      <c r="M12" s="52">
        <f t="shared" si="3"/>
        <v>2.0272473935197635E-3</v>
      </c>
      <c r="N12" s="53">
        <v>518.32994694776835</v>
      </c>
      <c r="O12" s="51">
        <v>518.32994694776824</v>
      </c>
      <c r="P12" s="51">
        <v>60.071596593596041</v>
      </c>
      <c r="Q12" s="52">
        <f t="shared" si="4"/>
        <v>2.0273381522105845E-3</v>
      </c>
      <c r="R12" s="54">
        <f t="shared" si="5"/>
        <v>2.027338152210365E-3</v>
      </c>
      <c r="S12" s="53">
        <v>518.32989999999995</v>
      </c>
      <c r="T12" s="51">
        <v>518.32989999999995</v>
      </c>
      <c r="U12" s="51">
        <v>60.000900000000001</v>
      </c>
      <c r="V12" s="52">
        <f t="shared" si="6"/>
        <v>2.0272473935197635E-3</v>
      </c>
      <c r="W12" s="54">
        <f t="shared" si="7"/>
        <v>2.0272473935197635E-3</v>
      </c>
      <c r="X12" s="53">
        <v>517.28129999999999</v>
      </c>
      <c r="Y12" s="51">
        <v>517.28129999999999</v>
      </c>
      <c r="Z12" s="51">
        <v>30.090730000000001</v>
      </c>
      <c r="AA12" s="52">
        <f t="shared" si="8"/>
        <v>1.1029103578591903E-7</v>
      </c>
      <c r="AB12" s="54">
        <f t="shared" si="9"/>
        <v>1.1029103578591903E-7</v>
      </c>
      <c r="AC12" s="53">
        <v>517.28129999999999</v>
      </c>
      <c r="AD12" s="51">
        <v>517.28129999999999</v>
      </c>
      <c r="AE12" s="51">
        <v>30.031549999999999</v>
      </c>
      <c r="AF12" s="52">
        <f t="shared" si="10"/>
        <v>1.1029103578591903E-7</v>
      </c>
      <c r="AG12" s="54">
        <f t="shared" si="11"/>
        <v>1.1029103578591903E-7</v>
      </c>
      <c r="AH12" s="29">
        <v>500.27951735658053</v>
      </c>
      <c r="AI12" s="30">
        <v>517.28125068123143</v>
      </c>
      <c r="AJ12" s="31">
        <v>3.286748418245828E-2</v>
      </c>
      <c r="AK12" s="30">
        <v>60.007591962814331</v>
      </c>
      <c r="AL12" s="31">
        <f t="shared" si="12"/>
        <v>1.4948764568996018E-8</v>
      </c>
      <c r="AM12" s="29">
        <v>493.35640000000001</v>
      </c>
      <c r="AN12" s="30">
        <v>518.32989999999995</v>
      </c>
      <c r="AO12" s="31">
        <v>4.8181000000000002E-2</v>
      </c>
      <c r="AP12" s="30">
        <v>20.005700000000001</v>
      </c>
      <c r="AQ12" s="32">
        <f t="shared" si="16"/>
        <v>2.0272473935197635E-3</v>
      </c>
      <c r="AR12" s="29">
        <v>494.2158</v>
      </c>
      <c r="AS12" s="30">
        <v>518.32989999999995</v>
      </c>
      <c r="AT12" s="31">
        <v>4.6523000000000002E-2</v>
      </c>
      <c r="AU12" s="30">
        <v>40.008290000000002</v>
      </c>
      <c r="AV12" s="32">
        <f t="shared" si="17"/>
        <v>2.0272473935197635E-3</v>
      </c>
      <c r="AW12" s="29">
        <v>497.8116</v>
      </c>
      <c r="AX12" s="30">
        <v>517.28129999999999</v>
      </c>
      <c r="AY12" s="31">
        <v>3.7637999999999998E-2</v>
      </c>
      <c r="AZ12" s="30">
        <v>60.004260000000002</v>
      </c>
      <c r="BA12" s="32">
        <f t="shared" si="18"/>
        <v>1.1029103578591903E-7</v>
      </c>
      <c r="BB12" s="45">
        <v>518.32994694776835</v>
      </c>
      <c r="BC12" s="45">
        <v>518.32994694776824</v>
      </c>
      <c r="BD12" s="45">
        <v>45.001170967333017</v>
      </c>
      <c r="BE12" s="31">
        <f t="shared" si="19"/>
        <v>2.0273381522105845E-3</v>
      </c>
      <c r="BF12" s="32">
        <f t="shared" si="19"/>
        <v>2.027338152210365E-3</v>
      </c>
      <c r="BG12" s="45">
        <v>518.32994694776835</v>
      </c>
      <c r="BH12" s="45">
        <v>518.32994694776824</v>
      </c>
      <c r="BI12" s="45">
        <v>30.001064527407291</v>
      </c>
      <c r="BJ12" s="31">
        <f t="shared" si="13"/>
        <v>2.0273381522105845E-3</v>
      </c>
      <c r="BK12" s="32">
        <f t="shared" si="13"/>
        <v>2.027338152210365E-3</v>
      </c>
      <c r="FH12">
        <v>518.95197939017532</v>
      </c>
      <c r="FI12">
        <v>518.95197939017532</v>
      </c>
      <c r="FJ12">
        <v>20.00140313040465</v>
      </c>
      <c r="FK12" s="31">
        <f t="shared" si="14"/>
        <v>3.2298415309555311E-3</v>
      </c>
      <c r="FL12" s="32">
        <f t="shared" si="15"/>
        <v>3.2298415309555311E-3</v>
      </c>
      <c r="GG12" s="97">
        <v>518.32994694776835</v>
      </c>
      <c r="GH12" s="97">
        <v>518.32994694776824</v>
      </c>
      <c r="GI12" s="97">
        <v>30.00176853947341</v>
      </c>
      <c r="GJ12" s="31">
        <f>(GG12-$B12)/$B12</f>
        <v>2.0273381522105845E-3</v>
      </c>
      <c r="GK12" s="32">
        <f>(GH12-$B12)/$B12</f>
        <v>2.027338152210365E-3</v>
      </c>
      <c r="GL12" s="98">
        <v>518.32994694776835</v>
      </c>
      <c r="GM12" s="98">
        <v>518.32994694776824</v>
      </c>
      <c r="GN12" s="98">
        <v>30.60119569785893</v>
      </c>
      <c r="GO12" s="31">
        <f>(GL12-$B12)/$B12</f>
        <v>2.0273381522105845E-3</v>
      </c>
      <c r="GP12" s="32">
        <f>(GM12-$B12)/$B12</f>
        <v>2.027338152210365E-3</v>
      </c>
      <c r="GQ12" s="99">
        <v>518.32994694776835</v>
      </c>
      <c r="GR12" s="99">
        <v>518.32994694776824</v>
      </c>
      <c r="GS12" s="99">
        <v>20.00123042482883</v>
      </c>
      <c r="GT12" s="31">
        <f>(GQ12-$B12)/$B12</f>
        <v>2.0273381522105845E-3</v>
      </c>
      <c r="GU12" s="32">
        <f>(GR12-$B12)/$B12</f>
        <v>2.027338152210365E-3</v>
      </c>
      <c r="GV12" s="96">
        <v>518.32994694776835</v>
      </c>
      <c r="GW12" s="96">
        <v>518.32994694776824</v>
      </c>
      <c r="GX12" s="96">
        <v>20.78706057034433</v>
      </c>
      <c r="GY12" s="31">
        <f>(GV12-$B12)/$B12</f>
        <v>2.0273381522105845E-3</v>
      </c>
      <c r="GZ12" s="32">
        <f>(GW12-$B12)/$B12</f>
        <v>2.027338152210365E-3</v>
      </c>
    </row>
    <row r="13" spans="1:208" x14ac:dyDescent="0.3">
      <c r="A13" s="28" t="s">
        <v>40</v>
      </c>
      <c r="B13" s="29">
        <f>MIN(C13,AI13,AN13,AS13,AX13,BB13,BG13,FH13,GG13,GL13,GQ13,GV13,D13,I13,N13,S13,X13,AC13)</f>
        <v>670.96956603803062</v>
      </c>
      <c r="C13" s="29">
        <v>670.96956603803062</v>
      </c>
      <c r="D13" s="53">
        <v>697.6182</v>
      </c>
      <c r="E13" s="51">
        <v>714.79840000000002</v>
      </c>
      <c r="F13" s="51">
        <v>60.000459999999997</v>
      </c>
      <c r="G13" s="52">
        <f t="shared" si="0"/>
        <v>3.971660610379895E-2</v>
      </c>
      <c r="H13" s="54">
        <f t="shared" si="1"/>
        <v>6.5321642262810425E-2</v>
      </c>
      <c r="I13" s="51">
        <v>671.33180000000004</v>
      </c>
      <c r="J13" s="51">
        <v>671.33180000000004</v>
      </c>
      <c r="K13" s="51">
        <v>60.000799999999998</v>
      </c>
      <c r="L13" s="52">
        <f t="shared" si="2"/>
        <v>5.3986645640033632E-4</v>
      </c>
      <c r="M13" s="52">
        <f t="shared" si="3"/>
        <v>5.3986645640033632E-4</v>
      </c>
      <c r="N13" s="53">
        <v>671.33175774004144</v>
      </c>
      <c r="O13" s="51">
        <v>671.33175774004133</v>
      </c>
      <c r="P13" s="51">
        <v>60.000915387272833</v>
      </c>
      <c r="Q13" s="52">
        <f t="shared" si="4"/>
        <v>5.3980347297941295E-4</v>
      </c>
      <c r="R13" s="54">
        <f t="shared" si="5"/>
        <v>5.3980347297924349E-4</v>
      </c>
      <c r="S13" s="53">
        <v>671.33180000000004</v>
      </c>
      <c r="T13" s="51">
        <v>671.33180000000004</v>
      </c>
      <c r="U13" s="51">
        <v>60.001190000000001</v>
      </c>
      <c r="V13" s="52">
        <f t="shared" si="6"/>
        <v>5.3986645640033632E-4</v>
      </c>
      <c r="W13" s="54">
        <f t="shared" si="7"/>
        <v>5.3986645640033632E-4</v>
      </c>
      <c r="X13" s="53">
        <v>671.75630000000001</v>
      </c>
      <c r="Y13" s="51">
        <v>671.78129999999999</v>
      </c>
      <c r="Z13" s="51">
        <v>30.000710000000002</v>
      </c>
      <c r="AA13" s="52">
        <f t="shared" si="8"/>
        <v>1.1725330056546815E-3</v>
      </c>
      <c r="AB13" s="54">
        <f t="shared" si="9"/>
        <v>1.2097925197450126E-3</v>
      </c>
      <c r="AC13" s="53">
        <v>671.75630000000001</v>
      </c>
      <c r="AD13" s="51">
        <v>671.78129999999999</v>
      </c>
      <c r="AE13" s="51">
        <v>30.000800000000002</v>
      </c>
      <c r="AF13" s="52">
        <f t="shared" si="10"/>
        <v>1.1725330056546815E-3</v>
      </c>
      <c r="AG13" s="54">
        <f t="shared" si="11"/>
        <v>1.2097925197450126E-3</v>
      </c>
      <c r="AH13" s="29">
        <v>652.50142150795273</v>
      </c>
      <c r="AI13" s="30">
        <v>672.11850594780981</v>
      </c>
      <c r="AJ13" s="31">
        <v>2.9186942877269081E-2</v>
      </c>
      <c r="AK13" s="30">
        <v>60.008695840835571</v>
      </c>
      <c r="AL13" s="31">
        <f t="shared" si="12"/>
        <v>1.7123577102960068E-3</v>
      </c>
      <c r="AM13" s="29">
        <v>650.04819999999995</v>
      </c>
      <c r="AN13" s="30">
        <v>671.33180000000004</v>
      </c>
      <c r="AO13" s="31">
        <v>3.1704000000000003E-2</v>
      </c>
      <c r="AP13" s="30">
        <v>20.0032</v>
      </c>
      <c r="AQ13" s="32">
        <f t="shared" si="16"/>
        <v>5.3986645640033632E-4</v>
      </c>
      <c r="AR13" s="29">
        <v>651.50630000000001</v>
      </c>
      <c r="AS13" s="30">
        <v>671.33180000000004</v>
      </c>
      <c r="AT13" s="31">
        <v>2.9531999999999999E-2</v>
      </c>
      <c r="AU13" s="30">
        <v>40.00732</v>
      </c>
      <c r="AV13" s="32">
        <f t="shared" si="17"/>
        <v>5.3986645640033632E-4</v>
      </c>
      <c r="AW13" s="29">
        <v>653.09590000000003</v>
      </c>
      <c r="AX13" s="30">
        <v>671.33180000000004</v>
      </c>
      <c r="AY13" s="31">
        <v>2.7164000000000001E-2</v>
      </c>
      <c r="AZ13" s="30">
        <v>60.00526</v>
      </c>
      <c r="BA13" s="32">
        <f t="shared" si="18"/>
        <v>5.3986645640033632E-4</v>
      </c>
      <c r="BB13" s="45">
        <v>671.33175774004144</v>
      </c>
      <c r="BC13" s="45">
        <v>671.33175774004133</v>
      </c>
      <c r="BD13" s="45">
        <v>45.000909986346961</v>
      </c>
      <c r="BE13" s="31">
        <f t="shared" si="19"/>
        <v>5.3980347297941295E-4</v>
      </c>
      <c r="BF13" s="32">
        <f t="shared" si="19"/>
        <v>5.3980347297924349E-4</v>
      </c>
      <c r="BG13" s="45">
        <v>671.33175774004144</v>
      </c>
      <c r="BH13" s="45">
        <v>671.33175774004133</v>
      </c>
      <c r="BI13" s="45">
        <v>30.001475567370651</v>
      </c>
      <c r="BJ13" s="31">
        <f t="shared" si="13"/>
        <v>5.3980347297941295E-4</v>
      </c>
      <c r="BK13" s="32">
        <f t="shared" si="13"/>
        <v>5.3980347297924349E-4</v>
      </c>
      <c r="FH13">
        <v>671.75632455761104</v>
      </c>
      <c r="FI13">
        <v>671.75632455761104</v>
      </c>
      <c r="FJ13">
        <v>20.001058786548679</v>
      </c>
      <c r="FK13" s="31">
        <f t="shared" si="14"/>
        <v>1.1725696058408456E-3</v>
      </c>
      <c r="FL13" s="32">
        <f t="shared" si="15"/>
        <v>1.1725696058408456E-3</v>
      </c>
      <c r="GG13" s="97">
        <v>671.33175774004144</v>
      </c>
      <c r="GH13" s="97">
        <v>671.33175774004133</v>
      </c>
      <c r="GI13" s="97">
        <v>30.001396505441519</v>
      </c>
      <c r="GJ13" s="31">
        <f>(GG13-$B13)/$B13</f>
        <v>5.3980347297941295E-4</v>
      </c>
      <c r="GK13" s="32">
        <f>(GH13-$B13)/$B13</f>
        <v>5.3980347297924349E-4</v>
      </c>
      <c r="GL13" s="98">
        <v>671.33175774004144</v>
      </c>
      <c r="GM13" s="98">
        <v>671.33175774004133</v>
      </c>
      <c r="GN13" s="98">
        <v>30.628420869726689</v>
      </c>
      <c r="GO13" s="31">
        <f>(GL13-$B13)/$B13</f>
        <v>5.3980347297941295E-4</v>
      </c>
      <c r="GP13" s="32">
        <f>(GM13-$B13)/$B13</f>
        <v>5.3980347297924349E-4</v>
      </c>
      <c r="GQ13" s="99">
        <v>671.33175774004144</v>
      </c>
      <c r="GR13" s="99">
        <v>671.33175774004133</v>
      </c>
      <c r="GS13" s="99">
        <v>20.001337300334129</v>
      </c>
      <c r="GT13" s="31">
        <f>(GQ13-$B13)/$B13</f>
        <v>5.3980347297941295E-4</v>
      </c>
      <c r="GU13" s="32">
        <f>(GR13-$B13)/$B13</f>
        <v>5.3980347297924349E-4</v>
      </c>
      <c r="GV13" s="96">
        <v>671.33175774004144</v>
      </c>
      <c r="GW13" s="96">
        <v>671.33175774004133</v>
      </c>
      <c r="GX13" s="96">
        <v>20.462337949126962</v>
      </c>
      <c r="GY13" s="31">
        <f>(GV13-$B13)/$B13</f>
        <v>5.3980347297941295E-4</v>
      </c>
      <c r="GZ13" s="32">
        <f>(GW13-$B13)/$B13</f>
        <v>5.3980347297924349E-4</v>
      </c>
    </row>
    <row r="14" spans="1:208" x14ac:dyDescent="0.3">
      <c r="A14" s="28" t="s">
        <v>7</v>
      </c>
      <c r="B14" s="29">
        <f>MIN(C14,AI14,AN14,AS14,AX14,BB14,BG14,FH14,GG14,GL14,GQ14,GV14,D14,I14,N14,S14,X14,AC14)</f>
        <v>528.27756946942827</v>
      </c>
      <c r="C14" s="29">
        <v>528.27756946942827</v>
      </c>
      <c r="D14" s="53">
        <v>539.19470000000001</v>
      </c>
      <c r="E14" s="51">
        <v>546.12390000000005</v>
      </c>
      <c r="F14" s="51">
        <v>60.000549999999997</v>
      </c>
      <c r="G14" s="52">
        <f t="shared" si="0"/>
        <v>2.0665519722020909E-2</v>
      </c>
      <c r="H14" s="54">
        <f t="shared" si="1"/>
        <v>3.378210918267003E-2</v>
      </c>
      <c r="I14" s="51">
        <v>531.77179999999998</v>
      </c>
      <c r="J14" s="51">
        <v>531.77179999999998</v>
      </c>
      <c r="K14" s="51">
        <v>60.024160000000002</v>
      </c>
      <c r="L14" s="52">
        <f t="shared" si="2"/>
        <v>6.6143836734940641E-3</v>
      </c>
      <c r="M14" s="52">
        <f t="shared" si="3"/>
        <v>6.6143836734940641E-3</v>
      </c>
      <c r="N14" s="53">
        <v>531.77182962555992</v>
      </c>
      <c r="O14" s="51">
        <v>531.77182962555992</v>
      </c>
      <c r="P14" s="51">
        <v>60.001056446693838</v>
      </c>
      <c r="Q14" s="52">
        <f t="shared" si="4"/>
        <v>6.6144397530280901E-3</v>
      </c>
      <c r="R14" s="54">
        <f t="shared" si="5"/>
        <v>6.6144397530280901E-3</v>
      </c>
      <c r="S14" s="53">
        <v>533.66179999999997</v>
      </c>
      <c r="T14" s="51">
        <v>533.66179999999997</v>
      </c>
      <c r="U14" s="51">
        <v>60.000700000000002</v>
      </c>
      <c r="V14" s="52">
        <f t="shared" si="6"/>
        <v>1.0192048350603475E-2</v>
      </c>
      <c r="W14" s="54">
        <f t="shared" si="7"/>
        <v>1.0192048350603475E-2</v>
      </c>
      <c r="X14" s="53">
        <v>533.49080000000004</v>
      </c>
      <c r="Y14" s="51">
        <v>533.49080000000004</v>
      </c>
      <c r="Z14" s="51">
        <v>30.000879999999999</v>
      </c>
      <c r="AA14" s="52">
        <f t="shared" si="8"/>
        <v>9.8683548798175046E-3</v>
      </c>
      <c r="AB14" s="54">
        <f t="shared" si="9"/>
        <v>9.8683548798175046E-3</v>
      </c>
      <c r="AC14" s="53">
        <v>533.49080000000004</v>
      </c>
      <c r="AD14" s="51">
        <v>533.49080000000004</v>
      </c>
      <c r="AE14" s="51">
        <v>30.042159999999999</v>
      </c>
      <c r="AF14" s="52">
        <f t="shared" si="10"/>
        <v>9.8683548798175046E-3</v>
      </c>
      <c r="AG14" s="54">
        <f t="shared" si="11"/>
        <v>9.8683548798175046E-3</v>
      </c>
      <c r="AH14" s="29">
        <v>510.31875201442392</v>
      </c>
      <c r="AI14" s="30">
        <v>533.09132101972409</v>
      </c>
      <c r="AJ14" s="31">
        <v>4.2717951141533178E-2</v>
      </c>
      <c r="AK14" s="30">
        <v>60.00291895866394</v>
      </c>
      <c r="AL14" s="31">
        <f t="shared" si="12"/>
        <v>9.11216343167944E-3</v>
      </c>
      <c r="AM14" s="29">
        <v>514.06769999999995</v>
      </c>
      <c r="AN14" s="30">
        <v>531.77179999999998</v>
      </c>
      <c r="AO14" s="31">
        <v>3.3293000000000003E-2</v>
      </c>
      <c r="AP14" s="30">
        <v>20.004950000000001</v>
      </c>
      <c r="AQ14" s="32">
        <f t="shared" si="16"/>
        <v>6.6143836734940641E-3</v>
      </c>
      <c r="AR14" s="29">
        <v>515.35</v>
      </c>
      <c r="AS14" s="30">
        <v>531.77179999999998</v>
      </c>
      <c r="AT14" s="31">
        <v>3.0880999999999999E-2</v>
      </c>
      <c r="AU14" s="30">
        <v>40.014580000000002</v>
      </c>
      <c r="AV14" s="32">
        <f t="shared" si="17"/>
        <v>6.6143836734940641E-3</v>
      </c>
      <c r="AW14" s="29">
        <v>521.0095</v>
      </c>
      <c r="AX14" s="30">
        <v>528.27760000000001</v>
      </c>
      <c r="AY14" s="31">
        <v>1.3757999999999999E-2</v>
      </c>
      <c r="AZ14" s="30">
        <v>60.001959999999997</v>
      </c>
      <c r="BA14" s="32">
        <f t="shared" si="18"/>
        <v>5.7792670935104959E-8</v>
      </c>
      <c r="BB14" s="45">
        <v>531.75206478772293</v>
      </c>
      <c r="BC14" s="45">
        <v>531.76985314177614</v>
      </c>
      <c r="BD14" s="45">
        <v>45.000756514817468</v>
      </c>
      <c r="BE14" s="31">
        <f t="shared" si="19"/>
        <v>6.5770260164258751E-3</v>
      </c>
      <c r="BF14" s="32">
        <f t="shared" si="19"/>
        <v>6.6106983793677186E-3</v>
      </c>
      <c r="BG14" s="45">
        <v>531.75206478772293</v>
      </c>
      <c r="BH14" s="45">
        <v>531.76985314177614</v>
      </c>
      <c r="BI14" s="45">
        <v>30.001395139098172</v>
      </c>
      <c r="BJ14" s="31">
        <f t="shared" si="13"/>
        <v>6.5770260164258751E-3</v>
      </c>
      <c r="BK14" s="32">
        <f t="shared" si="13"/>
        <v>6.6106983793677186E-3</v>
      </c>
      <c r="FH14">
        <v>528.27757079358253</v>
      </c>
      <c r="FI14">
        <v>528.27757079358253</v>
      </c>
      <c r="FJ14">
        <v>20.001165445893999</v>
      </c>
      <c r="FK14" s="31">
        <f t="shared" si="14"/>
        <v>2.506550213781084E-9</v>
      </c>
      <c r="FL14" s="32">
        <f t="shared" si="15"/>
        <v>2.506550213781084E-9</v>
      </c>
      <c r="GG14" s="97">
        <v>531.77182962555992</v>
      </c>
      <c r="GH14" s="97">
        <v>531.77182962555992</v>
      </c>
      <c r="GI14" s="97">
        <v>30.000798298884181</v>
      </c>
      <c r="GJ14" s="31">
        <f>(GG14-$B14)/$B14</f>
        <v>6.6144397530280901E-3</v>
      </c>
      <c r="GK14" s="32">
        <f>(GH14-$B14)/$B14</f>
        <v>6.6144397530280901E-3</v>
      </c>
      <c r="GL14" s="98">
        <v>531.03423515051634</v>
      </c>
      <c r="GM14" s="98">
        <v>531.03423515051622</v>
      </c>
      <c r="GN14" s="98">
        <v>30.380799158755689</v>
      </c>
      <c r="GO14" s="31">
        <f>(GL14-$B14)/$B14</f>
        <v>5.2182145152532278E-3</v>
      </c>
      <c r="GP14" s="32">
        <f>(GM14-$B14)/$B14</f>
        <v>5.2182145152530127E-3</v>
      </c>
      <c r="GQ14" s="99">
        <v>528.27757079358253</v>
      </c>
      <c r="GR14" s="99">
        <v>528.27757079358253</v>
      </c>
      <c r="GS14" s="99">
        <v>20.000823434721681</v>
      </c>
      <c r="GT14" s="31">
        <f>(GQ14-$B14)/$B14</f>
        <v>2.506550213781084E-9</v>
      </c>
      <c r="GU14" s="32">
        <f>(GR14-$B14)/$B14</f>
        <v>2.506550213781084E-9</v>
      </c>
      <c r="GV14" s="96">
        <v>528.27757079358253</v>
      </c>
      <c r="GW14" s="96">
        <v>528.27757079358253</v>
      </c>
      <c r="GX14" s="96">
        <v>20.431334378477189</v>
      </c>
      <c r="GY14" s="31">
        <f>(GV14-$B14)/$B14</f>
        <v>2.506550213781084E-9</v>
      </c>
      <c r="GZ14" s="32">
        <f>(GW14-$B14)/$B14</f>
        <v>2.506550213781084E-9</v>
      </c>
    </row>
    <row r="15" spans="1:208" x14ac:dyDescent="0.3">
      <c r="A15" s="28" t="s">
        <v>51</v>
      </c>
      <c r="B15" s="29">
        <f>MIN(C15,AI15,AN15,AS15,AX15,BB15,BG15,FH15,GG15,GL15,GQ15,GV15,D15,I15,N15,S15,X15,AC15)</f>
        <v>706.90183457831449</v>
      </c>
      <c r="C15" s="29">
        <v>706.90183457831449</v>
      </c>
      <c r="D15" s="53">
        <v>714.50850000000003</v>
      </c>
      <c r="E15" s="51">
        <v>728.89430000000004</v>
      </c>
      <c r="F15" s="51">
        <v>60.032130000000002</v>
      </c>
      <c r="G15" s="52">
        <f t="shared" si="0"/>
        <v>1.0760568228293126E-2</v>
      </c>
      <c r="H15" s="54">
        <f t="shared" si="1"/>
        <v>3.1111060045281441E-2</v>
      </c>
      <c r="I15" s="51">
        <v>726.05150000000003</v>
      </c>
      <c r="J15" s="51">
        <v>726.05150000000003</v>
      </c>
      <c r="K15" s="51">
        <v>60.000590000000003</v>
      </c>
      <c r="L15" s="52">
        <f t="shared" si="2"/>
        <v>2.7089568147901071E-2</v>
      </c>
      <c r="M15" s="52">
        <f t="shared" si="3"/>
        <v>2.7089568147901071E-2</v>
      </c>
      <c r="N15" s="53">
        <v>726.62744297480026</v>
      </c>
      <c r="O15" s="51">
        <v>726.62744297480015</v>
      </c>
      <c r="P15" s="51">
        <v>60.011514715477823</v>
      </c>
      <c r="Q15" s="52">
        <f t="shared" si="4"/>
        <v>2.7904310657578944E-2</v>
      </c>
      <c r="R15" s="54">
        <f t="shared" si="5"/>
        <v>2.7904310657578781E-2</v>
      </c>
      <c r="S15" s="53">
        <v>726.62739999999997</v>
      </c>
      <c r="T15" s="51">
        <v>726.62739999999997</v>
      </c>
      <c r="U15" s="51">
        <v>60.053840000000001</v>
      </c>
      <c r="V15" s="52">
        <f t="shared" si="6"/>
        <v>2.7904249864413339E-2</v>
      </c>
      <c r="W15" s="54">
        <f t="shared" si="7"/>
        <v>2.7904249864413339E-2</v>
      </c>
      <c r="X15" s="53">
        <v>716.32119999999998</v>
      </c>
      <c r="Y15" s="51">
        <v>719.50070000000005</v>
      </c>
      <c r="Z15" s="51">
        <v>30.000789999999999</v>
      </c>
      <c r="AA15" s="52">
        <f t="shared" si="8"/>
        <v>1.3324856381656418E-2</v>
      </c>
      <c r="AB15" s="54">
        <f t="shared" si="9"/>
        <v>1.7822652036546368E-2</v>
      </c>
      <c r="AC15" s="53">
        <v>716.32119999999998</v>
      </c>
      <c r="AD15" s="51">
        <v>719.50070000000005</v>
      </c>
      <c r="AE15" s="51">
        <v>30.000820000000001</v>
      </c>
      <c r="AF15" s="52">
        <f t="shared" si="10"/>
        <v>1.3324856381656418E-2</v>
      </c>
      <c r="AG15" s="54">
        <f t="shared" si="11"/>
        <v>1.7822652036546368E-2</v>
      </c>
      <c r="AH15" s="29">
        <v>657.51444588388165</v>
      </c>
      <c r="AI15" s="30">
        <v>725.1504525837006</v>
      </c>
      <c r="AJ15" s="31">
        <v>9.3271687908107206E-2</v>
      </c>
      <c r="AK15" s="30">
        <v>60.004239797592163</v>
      </c>
      <c r="AL15" s="31">
        <f t="shared" si="12"/>
        <v>2.5814925231127581E-2</v>
      </c>
      <c r="AM15" s="29">
        <v>654.31470000000002</v>
      </c>
      <c r="AN15" s="30">
        <v>742.87049999999999</v>
      </c>
      <c r="AO15" s="31">
        <v>0.11920799999999999</v>
      </c>
      <c r="AP15" s="30">
        <v>20.004750000000001</v>
      </c>
      <c r="AQ15" s="32">
        <f t="shared" si="16"/>
        <v>5.0882122046184468E-2</v>
      </c>
      <c r="AR15" s="29">
        <v>654.31470000000002</v>
      </c>
      <c r="AS15" s="30">
        <v>734.43269999999995</v>
      </c>
      <c r="AT15" s="31">
        <v>0.109088</v>
      </c>
      <c r="AU15" s="30">
        <v>40.016910000000003</v>
      </c>
      <c r="AV15" s="32">
        <f t="shared" si="17"/>
        <v>3.8945811249886407E-2</v>
      </c>
      <c r="AW15" s="29">
        <v>655.49</v>
      </c>
      <c r="AX15" s="30">
        <v>715.73069999999996</v>
      </c>
      <c r="AY15" s="31">
        <v>8.4167000000000006E-2</v>
      </c>
      <c r="AZ15" s="30">
        <v>60.002769999999998</v>
      </c>
      <c r="BA15" s="32">
        <f t="shared" si="18"/>
        <v>1.2489521160957397E-2</v>
      </c>
      <c r="BB15" s="45">
        <v>726.40856115651718</v>
      </c>
      <c r="BC15" s="45">
        <v>726.53989024748694</v>
      </c>
      <c r="BD15" s="45">
        <v>45.000833458825937</v>
      </c>
      <c r="BE15" s="31">
        <f t="shared" si="19"/>
        <v>2.7594675277422306E-2</v>
      </c>
      <c r="BF15" s="32">
        <f t="shared" si="19"/>
        <v>2.7780456505516159E-2</v>
      </c>
      <c r="BG15" s="45">
        <v>725.832599342918</v>
      </c>
      <c r="BH15" s="45">
        <v>725.9858166157162</v>
      </c>
      <c r="BI15" s="45">
        <v>30.001489622890951</v>
      </c>
      <c r="BJ15" s="31">
        <f t="shared" si="13"/>
        <v>2.6779906117935324E-2</v>
      </c>
      <c r="BK15" s="32">
        <f t="shared" si="13"/>
        <v>2.6996650884045036E-2</v>
      </c>
      <c r="FH15">
        <v>723.65543242346348</v>
      </c>
      <c r="FI15">
        <v>724.19199645412323</v>
      </c>
      <c r="FJ15">
        <v>20.001053457707169</v>
      </c>
      <c r="FK15" s="31">
        <f t="shared" si="14"/>
        <v>2.3700034468212901E-2</v>
      </c>
      <c r="FL15" s="32">
        <f t="shared" si="15"/>
        <v>2.4459070595173615E-2</v>
      </c>
      <c r="GG15" s="97">
        <v>721.0034947436618</v>
      </c>
      <c r="GH15" s="97">
        <v>721.04727110731835</v>
      </c>
      <c r="GI15" s="97">
        <v>30.001189086865629</v>
      </c>
      <c r="GJ15" s="31">
        <f>(GG15-$B15)/$B15</f>
        <v>1.9948540908454881E-2</v>
      </c>
      <c r="GK15" s="32">
        <f>(GH15-$B15)/$B15</f>
        <v>2.0010467984486111E-2</v>
      </c>
      <c r="GL15" s="98">
        <v>725.49040876728873</v>
      </c>
      <c r="GM15" s="98">
        <v>726.53991450798583</v>
      </c>
      <c r="GN15" s="98">
        <v>31.98812056845054</v>
      </c>
      <c r="GO15" s="31">
        <f>(GL15-$B15)/$B15</f>
        <v>2.6295835262703494E-2</v>
      </c>
      <c r="GP15" s="32">
        <f>(GM15-$B15)/$B15</f>
        <v>2.7780490824989817E-2</v>
      </c>
      <c r="GQ15" s="99">
        <v>710.85725745902755</v>
      </c>
      <c r="GR15" s="99">
        <v>715.60395345832114</v>
      </c>
      <c r="GS15" s="99">
        <v>20.06390389325097</v>
      </c>
      <c r="GT15" s="31">
        <f>(GQ15-$B15)/$B15</f>
        <v>5.5954344538836458E-3</v>
      </c>
      <c r="GU15" s="32">
        <f>(GR15-$B15)/$B15</f>
        <v>1.2310222515121486E-2</v>
      </c>
      <c r="GV15" s="96">
        <v>716.23118662551201</v>
      </c>
      <c r="GW15" s="96">
        <v>718.28179760339731</v>
      </c>
      <c r="GX15" s="96">
        <v>21.12984846243635</v>
      </c>
      <c r="GY15" s="31">
        <f>(GV15-$B15)/$B15</f>
        <v>1.3197521340092038E-2</v>
      </c>
      <c r="GZ15" s="32">
        <f>(GW15-$B15)/$B15</f>
        <v>1.6098363971386864E-2</v>
      </c>
    </row>
    <row r="16" spans="1:208" x14ac:dyDescent="0.3">
      <c r="A16" s="28" t="s">
        <v>52</v>
      </c>
      <c r="B16" s="29">
        <f>MIN(C16,AI16,AN16,AS16,AX16,BB16,BG16,FH16,GG16,GL16,GQ16,GV16,D16,I16,N16,S16,X16,AC16)</f>
        <v>665.67881710291886</v>
      </c>
      <c r="C16" s="29">
        <v>665.67881710291886</v>
      </c>
      <c r="D16" s="53">
        <v>690.26080000000002</v>
      </c>
      <c r="E16" s="51">
        <v>710.40499999999997</v>
      </c>
      <c r="F16" s="51">
        <v>60.03492</v>
      </c>
      <c r="G16" s="52">
        <f t="shared" si="0"/>
        <v>3.6927692853535109E-2</v>
      </c>
      <c r="H16" s="54">
        <f t="shared" si="1"/>
        <v>6.7188833034724796E-2</v>
      </c>
      <c r="I16" s="51">
        <v>676.92460000000005</v>
      </c>
      <c r="J16" s="51">
        <v>676.92460000000005</v>
      </c>
      <c r="K16" s="51">
        <v>60.024970000000003</v>
      </c>
      <c r="L16" s="52">
        <f t="shared" si="2"/>
        <v>1.6893707007267618E-2</v>
      </c>
      <c r="M16" s="52">
        <f t="shared" si="3"/>
        <v>1.6893707007267618E-2</v>
      </c>
      <c r="N16" s="53">
        <v>676.92456576252971</v>
      </c>
      <c r="O16" s="51">
        <v>677.21210014351959</v>
      </c>
      <c r="P16" s="51">
        <v>60.000751225464043</v>
      </c>
      <c r="Q16" s="52">
        <f t="shared" si="4"/>
        <v>1.6893655574850865E-2</v>
      </c>
      <c r="R16" s="54">
        <f t="shared" si="5"/>
        <v>1.732559718633439E-2</v>
      </c>
      <c r="S16" s="53">
        <v>676.92460000000005</v>
      </c>
      <c r="T16" s="51">
        <v>677.16420000000005</v>
      </c>
      <c r="U16" s="51">
        <v>60.000720000000001</v>
      </c>
      <c r="V16" s="52">
        <f t="shared" si="6"/>
        <v>1.6893707007267618E-2</v>
      </c>
      <c r="W16" s="54">
        <f t="shared" si="7"/>
        <v>1.7253640347256943E-2</v>
      </c>
      <c r="X16" s="53">
        <v>675.47439999999995</v>
      </c>
      <c r="Y16" s="51">
        <v>679.63739999999996</v>
      </c>
      <c r="Z16" s="51">
        <v>30.006039999999999</v>
      </c>
      <c r="AA16" s="52">
        <f t="shared" si="8"/>
        <v>1.4715178920236875E-2</v>
      </c>
      <c r="AB16" s="54">
        <f t="shared" si="9"/>
        <v>2.0968945591253507E-2</v>
      </c>
      <c r="AC16" s="53">
        <v>675.47439999999995</v>
      </c>
      <c r="AD16" s="51">
        <v>679.63739999999996</v>
      </c>
      <c r="AE16" s="51">
        <v>30.07779</v>
      </c>
      <c r="AF16" s="52">
        <f t="shared" si="10"/>
        <v>1.4715178920236875E-2</v>
      </c>
      <c r="AG16" s="54">
        <f t="shared" si="11"/>
        <v>2.0968945591253507E-2</v>
      </c>
      <c r="AH16" s="29">
        <v>637.89980025175657</v>
      </c>
      <c r="AI16" s="30">
        <v>682.15945976894682</v>
      </c>
      <c r="AJ16" s="31">
        <v>6.4881691345561446E-2</v>
      </c>
      <c r="AK16" s="30">
        <v>60.005942821502693</v>
      </c>
      <c r="AL16" s="31">
        <f t="shared" si="12"/>
        <v>2.4757649248556352E-2</v>
      </c>
      <c r="AM16" s="29">
        <v>641.34659999999997</v>
      </c>
      <c r="AN16" s="30">
        <v>685.05489999999998</v>
      </c>
      <c r="AO16" s="31">
        <v>6.3802999999999999E-2</v>
      </c>
      <c r="AP16" s="30">
        <v>20.023479999999999</v>
      </c>
      <c r="AQ16" s="32">
        <f t="shared" si="16"/>
        <v>2.9107254728950514E-2</v>
      </c>
      <c r="AR16" s="29">
        <v>643.98990000000003</v>
      </c>
      <c r="AS16" s="30">
        <v>684.57569999999998</v>
      </c>
      <c r="AT16" s="31">
        <v>5.9285999999999998E-2</v>
      </c>
      <c r="AU16" s="30">
        <v>40.148249999999997</v>
      </c>
      <c r="AV16" s="32">
        <f t="shared" si="17"/>
        <v>2.8387388048971868E-2</v>
      </c>
      <c r="AW16" s="29">
        <v>645.25419999999997</v>
      </c>
      <c r="AX16" s="30">
        <v>670.75409999999999</v>
      </c>
      <c r="AY16" s="31">
        <v>3.8017000000000002E-2</v>
      </c>
      <c r="AZ16" s="30">
        <v>60.004860000000001</v>
      </c>
      <c r="BA16" s="32">
        <f t="shared" si="18"/>
        <v>7.6242217217743638E-3</v>
      </c>
      <c r="BB16" s="45">
        <v>672.9856815644946</v>
      </c>
      <c r="BC16" s="45">
        <v>676.33399040851418</v>
      </c>
      <c r="BD16" s="45">
        <v>45.001337904669342</v>
      </c>
      <c r="BE16" s="31">
        <f t="shared" si="19"/>
        <v>1.0976561479567175E-2</v>
      </c>
      <c r="BF16" s="32">
        <f t="shared" si="19"/>
        <v>1.6006477946778286E-2</v>
      </c>
      <c r="BG16" s="45">
        <v>676.92456576252971</v>
      </c>
      <c r="BH16" s="45">
        <v>677.21210014351959</v>
      </c>
      <c r="BI16" s="45">
        <v>30.00146934725344</v>
      </c>
      <c r="BJ16" s="31">
        <f t="shared" si="13"/>
        <v>1.6893655574850865E-2</v>
      </c>
      <c r="BK16" s="32">
        <f t="shared" si="13"/>
        <v>1.732559718633439E-2</v>
      </c>
      <c r="FH16">
        <v>675.4743761738107</v>
      </c>
      <c r="FI16">
        <v>675.47437617381081</v>
      </c>
      <c r="FJ16">
        <v>20.001407236140221</v>
      </c>
      <c r="FK16" s="31">
        <f t="shared" si="14"/>
        <v>1.4715143127916859E-2</v>
      </c>
      <c r="FL16" s="32">
        <f t="shared" si="15"/>
        <v>1.4715143127917031E-2</v>
      </c>
      <c r="GG16" s="97">
        <v>672.9856815644946</v>
      </c>
      <c r="GH16" s="97">
        <v>676.53067734272622</v>
      </c>
      <c r="GI16" s="97">
        <v>30.001389517821369</v>
      </c>
      <c r="GJ16" s="31">
        <f>(GG16-$B16)/$B16</f>
        <v>1.0976561479567175E-2</v>
      </c>
      <c r="GK16" s="32">
        <f>(GH16-$B16)/$B16</f>
        <v>1.6301946165322528E-2</v>
      </c>
      <c r="GL16" s="98">
        <v>672.5615765788275</v>
      </c>
      <c r="GM16" s="98">
        <v>674.48739717830335</v>
      </c>
      <c r="GN16" s="98">
        <v>30.55332216219977</v>
      </c>
      <c r="GO16" s="31">
        <f>(GL16-$B16)/$B16</f>
        <v>1.0339459960379837E-2</v>
      </c>
      <c r="GP16" s="32">
        <f>(GM16-$B16)/$B16</f>
        <v>1.3232477659000867E-2</v>
      </c>
      <c r="GQ16" s="99">
        <v>676.92456576252971</v>
      </c>
      <c r="GR16" s="99">
        <v>676.92456576252971</v>
      </c>
      <c r="GS16" s="99">
        <v>20.000619796384129</v>
      </c>
      <c r="GT16" s="31">
        <f>(GQ16-$B16)/$B16</f>
        <v>1.6893655574850865E-2</v>
      </c>
      <c r="GU16" s="32">
        <f>(GR16-$B16)/$B16</f>
        <v>1.6893655574850865E-2</v>
      </c>
      <c r="GV16" s="96">
        <v>672.90711264739844</v>
      </c>
      <c r="GW16" s="96">
        <v>676.2107721122585</v>
      </c>
      <c r="GX16" s="96">
        <v>20.850295352563261</v>
      </c>
      <c r="GY16" s="31">
        <f>(GV16-$B16)/$B16</f>
        <v>1.0858533212664976E-2</v>
      </c>
      <c r="GZ16" s="32">
        <f>(GW16-$B16)/$B16</f>
        <v>1.5821376223409737E-2</v>
      </c>
    </row>
    <row r="17" spans="1:208" x14ac:dyDescent="0.3">
      <c r="A17" s="28" t="s">
        <v>53</v>
      </c>
      <c r="B17" s="29">
        <f>MIN(C17,AI17,AN17,AS17,AX17,BB17,BG17,FH17,GG17,GL17,GQ17,GV17,D17,I17,N17,S17,X17,AC17)</f>
        <v>646.69851014409858</v>
      </c>
      <c r="C17" s="29">
        <v>646.69851014409858</v>
      </c>
      <c r="D17" s="53">
        <v>663.93830000000003</v>
      </c>
      <c r="E17" s="51">
        <v>686.80349999999999</v>
      </c>
      <c r="F17" s="51">
        <v>60.000799999999998</v>
      </c>
      <c r="G17" s="52">
        <f t="shared" si="0"/>
        <v>2.6658156135321926E-2</v>
      </c>
      <c r="H17" s="54">
        <f t="shared" si="1"/>
        <v>6.2014971778681136E-2</v>
      </c>
      <c r="I17" s="51">
        <v>664.07500000000005</v>
      </c>
      <c r="J17" s="51">
        <v>664.07500000000005</v>
      </c>
      <c r="K17" s="51">
        <v>60.000970000000002</v>
      </c>
      <c r="L17" s="52">
        <f t="shared" si="2"/>
        <v>2.6869537478955388E-2</v>
      </c>
      <c r="M17" s="52">
        <f t="shared" si="3"/>
        <v>2.6869537478955388E-2</v>
      </c>
      <c r="N17" s="53">
        <v>664.07503324818731</v>
      </c>
      <c r="O17" s="51">
        <v>664.07503324818742</v>
      </c>
      <c r="P17" s="51">
        <v>60.000773954018953</v>
      </c>
      <c r="Q17" s="52">
        <f t="shared" si="4"/>
        <v>2.6869588891146299E-2</v>
      </c>
      <c r="R17" s="54">
        <f t="shared" si="5"/>
        <v>2.6869588891146476E-2</v>
      </c>
      <c r="S17" s="53">
        <v>666.89750000000004</v>
      </c>
      <c r="T17" s="51">
        <v>667.31650000000002</v>
      </c>
      <c r="U17" s="51">
        <v>60.000610000000002</v>
      </c>
      <c r="V17" s="52">
        <f t="shared" si="6"/>
        <v>3.1234013282944912E-2</v>
      </c>
      <c r="W17" s="54">
        <f t="shared" si="7"/>
        <v>3.1881919522757679E-2</v>
      </c>
      <c r="X17" s="53">
        <v>664.07500000000005</v>
      </c>
      <c r="Y17" s="51">
        <v>665.47500000000002</v>
      </c>
      <c r="Z17" s="51">
        <v>30.03237</v>
      </c>
      <c r="AA17" s="52">
        <f t="shared" si="8"/>
        <v>2.6869537478955388E-2</v>
      </c>
      <c r="AB17" s="54">
        <f t="shared" si="9"/>
        <v>2.903437933035849E-2</v>
      </c>
      <c r="AC17" s="53">
        <v>664.07500000000005</v>
      </c>
      <c r="AD17" s="51">
        <v>665.47500000000002</v>
      </c>
      <c r="AE17" s="51">
        <v>30.001359999999998</v>
      </c>
      <c r="AF17" s="52">
        <f t="shared" si="10"/>
        <v>2.6869537478955388E-2</v>
      </c>
      <c r="AG17" s="54">
        <f t="shared" si="11"/>
        <v>2.903437933035849E-2</v>
      </c>
      <c r="AH17" s="29">
        <v>607.12909648592483</v>
      </c>
      <c r="AI17" s="30">
        <v>679.3685854612371</v>
      </c>
      <c r="AJ17" s="31">
        <v>0.10633327846070011</v>
      </c>
      <c r="AK17" s="30">
        <v>60.008777856826782</v>
      </c>
      <c r="AL17" s="31">
        <f t="shared" si="12"/>
        <v>5.0518247382167182E-2</v>
      </c>
      <c r="AM17" s="29">
        <v>616.35730000000001</v>
      </c>
      <c r="AN17" s="30">
        <v>670.68910000000005</v>
      </c>
      <c r="AO17" s="31">
        <v>8.1008999999999998E-2</v>
      </c>
      <c r="AP17" s="30">
        <v>20.002759999999999</v>
      </c>
      <c r="AQ17" s="32">
        <f t="shared" si="16"/>
        <v>3.7097023542787884E-2</v>
      </c>
      <c r="AR17" s="29">
        <v>619.35400000000004</v>
      </c>
      <c r="AS17" s="30">
        <v>670.68910000000005</v>
      </c>
      <c r="AT17" s="31">
        <v>7.6540999999999998E-2</v>
      </c>
      <c r="AU17" s="30">
        <v>40.005459999999999</v>
      </c>
      <c r="AV17" s="32">
        <f t="shared" si="17"/>
        <v>3.7097023542787884E-2</v>
      </c>
      <c r="AW17" s="29">
        <v>619.72969999999998</v>
      </c>
      <c r="AX17" s="30">
        <v>670.11810000000003</v>
      </c>
      <c r="AY17" s="31">
        <v>7.5192999999999996E-2</v>
      </c>
      <c r="AZ17" s="30">
        <v>60.002960000000002</v>
      </c>
      <c r="BA17" s="32">
        <f t="shared" si="18"/>
        <v>3.6214077330536998E-2</v>
      </c>
      <c r="BB17" s="45">
        <v>664.07503324818731</v>
      </c>
      <c r="BC17" s="45">
        <v>664.07503324818742</v>
      </c>
      <c r="BD17" s="45">
        <v>45.000827174261211</v>
      </c>
      <c r="BE17" s="31">
        <f t="shared" si="19"/>
        <v>2.6869588891146299E-2</v>
      </c>
      <c r="BF17" s="32">
        <f t="shared" si="19"/>
        <v>2.6869588891146476E-2</v>
      </c>
      <c r="BG17" s="45">
        <v>664.07503324818731</v>
      </c>
      <c r="BH17" s="45">
        <v>664.11667403468732</v>
      </c>
      <c r="BI17" s="45">
        <v>30.001382631808521</v>
      </c>
      <c r="BJ17" s="31">
        <f t="shared" si="13"/>
        <v>2.6869588891146299E-2</v>
      </c>
      <c r="BK17" s="32">
        <f t="shared" si="13"/>
        <v>2.6933978689246702E-2</v>
      </c>
      <c r="FH17">
        <v>654.53733455180782</v>
      </c>
      <c r="FI17">
        <v>660.76495490665434</v>
      </c>
      <c r="FJ17">
        <v>20.123149975575512</v>
      </c>
      <c r="FK17" s="31">
        <f t="shared" si="14"/>
        <v>1.2121296531149543E-2</v>
      </c>
      <c r="FL17" s="32">
        <f t="shared" si="15"/>
        <v>2.1751163087450828E-2</v>
      </c>
      <c r="GG17" s="97">
        <v>661.31159767158692</v>
      </c>
      <c r="GH17" s="97">
        <v>661.31159767158704</v>
      </c>
      <c r="GI17" s="97">
        <v>30.001060744281862</v>
      </c>
      <c r="GJ17" s="31">
        <f>(GG17-$B17)/$B17</f>
        <v>2.2596445326945675E-2</v>
      </c>
      <c r="GK17" s="32">
        <f>(GH17-$B17)/$B17</f>
        <v>2.2596445326945852E-2</v>
      </c>
      <c r="GL17" s="98">
        <v>646.8645260442388</v>
      </c>
      <c r="GM17" s="98">
        <v>658.15066655601072</v>
      </c>
      <c r="GN17" s="98">
        <v>31.60656419349834</v>
      </c>
      <c r="GO17" s="31">
        <f>(GL17-$B17)/$B17</f>
        <v>2.5671297758708537E-4</v>
      </c>
      <c r="GP17" s="32">
        <f>(GM17-$B17)/$B17</f>
        <v>1.7708648206658698E-2</v>
      </c>
      <c r="GQ17" s="99">
        <v>661.31159767158692</v>
      </c>
      <c r="GR17" s="99">
        <v>661.31159767158704</v>
      </c>
      <c r="GS17" s="99">
        <v>20.001208961289379</v>
      </c>
      <c r="GT17" s="31">
        <f>(GQ17-$B17)/$B17</f>
        <v>2.2596445326945675E-2</v>
      </c>
      <c r="GU17" s="32">
        <f>(GR17-$B17)/$B17</f>
        <v>2.2596445326945852E-2</v>
      </c>
      <c r="GV17" s="96">
        <v>651.84726891551054</v>
      </c>
      <c r="GW17" s="96">
        <v>659.21410349100483</v>
      </c>
      <c r="GX17" s="96">
        <v>21.456661681178961</v>
      </c>
      <c r="GY17" s="31">
        <f>(GV17-$B17)/$B17</f>
        <v>7.9616060508082911E-3</v>
      </c>
      <c r="GZ17" s="32">
        <f>(GW17-$B17)/$B17</f>
        <v>1.9353057337518079E-2</v>
      </c>
    </row>
    <row r="18" spans="1:208" x14ac:dyDescent="0.3">
      <c r="A18" s="28" t="s">
        <v>22</v>
      </c>
      <c r="B18" s="29">
        <f>MIN(C18,AI18,AN18,AS18,AX18,BB18,BG18,FH18,GG18,GL18,GQ18,GV18,D18,I18,N18,S18,X18,AC18)</f>
        <v>572.58862671804229</v>
      </c>
      <c r="C18" s="29">
        <v>572.58862671804229</v>
      </c>
      <c r="D18" s="53">
        <v>592.22329999999999</v>
      </c>
      <c r="E18" s="51">
        <v>618.09670000000006</v>
      </c>
      <c r="F18" s="51">
        <v>60.004719999999999</v>
      </c>
      <c r="G18" s="52">
        <f t="shared" si="0"/>
        <v>3.429106406548716E-2</v>
      </c>
      <c r="H18" s="54">
        <f t="shared" si="1"/>
        <v>7.9477780658691183E-2</v>
      </c>
      <c r="I18" s="51">
        <v>573.03539999999998</v>
      </c>
      <c r="J18" s="51">
        <v>573.03539999999998</v>
      </c>
      <c r="K18" s="51">
        <v>60.007429999999999</v>
      </c>
      <c r="L18" s="52">
        <f t="shared" si="2"/>
        <v>7.8026922141031705E-4</v>
      </c>
      <c r="M18" s="52">
        <f t="shared" si="3"/>
        <v>7.8026922141031705E-4</v>
      </c>
      <c r="N18" s="53">
        <v>573.03544905024933</v>
      </c>
      <c r="O18" s="51">
        <v>573.03544905024944</v>
      </c>
      <c r="P18" s="51">
        <v>60.000654124282299</v>
      </c>
      <c r="Q18" s="52">
        <f t="shared" si="4"/>
        <v>7.8035488544040093E-4</v>
      </c>
      <c r="R18" s="54">
        <f t="shared" si="5"/>
        <v>7.8035488544059945E-4</v>
      </c>
      <c r="S18" s="53">
        <v>573.80650000000003</v>
      </c>
      <c r="T18" s="51">
        <v>573.93910000000005</v>
      </c>
      <c r="U18" s="51">
        <v>60.001049999999999</v>
      </c>
      <c r="V18" s="52">
        <f t="shared" si="6"/>
        <v>2.1269603082029937E-3</v>
      </c>
      <c r="W18" s="54">
        <f t="shared" si="7"/>
        <v>2.3585401786591366E-3</v>
      </c>
      <c r="X18" s="53">
        <v>576.40560000000005</v>
      </c>
      <c r="Y18" s="51">
        <v>576.40560000000005</v>
      </c>
      <c r="Z18" s="51">
        <v>30.007619999999999</v>
      </c>
      <c r="AA18" s="52">
        <f t="shared" si="8"/>
        <v>6.6661702727765417E-3</v>
      </c>
      <c r="AB18" s="54">
        <f t="shared" si="9"/>
        <v>6.6661702727765417E-3</v>
      </c>
      <c r="AC18" s="53">
        <v>576.40560000000005</v>
      </c>
      <c r="AD18" s="51">
        <v>576.40560000000005</v>
      </c>
      <c r="AE18" s="51">
        <v>30.020769999999999</v>
      </c>
      <c r="AF18" s="52">
        <f t="shared" si="10"/>
        <v>6.6661702727765417E-3</v>
      </c>
      <c r="AG18" s="54">
        <f t="shared" si="11"/>
        <v>6.6661702727765417E-3</v>
      </c>
      <c r="AH18" s="29">
        <v>538.92163536062219</v>
      </c>
      <c r="AI18" s="30">
        <v>626.22413578748592</v>
      </c>
      <c r="AJ18" s="31">
        <v>0.13941094799398879</v>
      </c>
      <c r="AK18" s="30">
        <v>60.003408193588257</v>
      </c>
      <c r="AL18" s="31">
        <f t="shared" si="12"/>
        <v>9.367197769342904E-2</v>
      </c>
      <c r="AM18" s="29">
        <v>545.70029999999997</v>
      </c>
      <c r="AN18" s="30">
        <v>574.39430000000004</v>
      </c>
      <c r="AO18" s="31">
        <v>4.9954999999999999E-2</v>
      </c>
      <c r="AP18" s="30">
        <v>20.049250000000001</v>
      </c>
      <c r="AQ18" s="32">
        <f t="shared" si="16"/>
        <v>3.1535262799533615E-3</v>
      </c>
      <c r="AR18" s="29">
        <v>547.29660000000001</v>
      </c>
      <c r="AS18" s="30">
        <v>573.8664</v>
      </c>
      <c r="AT18" s="31">
        <v>4.6300000000000001E-2</v>
      </c>
      <c r="AU18" s="30">
        <v>40.00461</v>
      </c>
      <c r="AV18" s="32">
        <f t="shared" si="17"/>
        <v>2.2315729344497023E-3</v>
      </c>
      <c r="AW18" s="29">
        <v>549.62090000000001</v>
      </c>
      <c r="AX18" s="30">
        <v>573.03539999999998</v>
      </c>
      <c r="AY18" s="31">
        <v>4.0861000000000001E-2</v>
      </c>
      <c r="AZ18" s="30">
        <v>60.002549999999999</v>
      </c>
      <c r="BA18" s="32">
        <f t="shared" si="18"/>
        <v>7.8026922141031705E-4</v>
      </c>
      <c r="BB18" s="45">
        <v>573.80652538630966</v>
      </c>
      <c r="BC18" s="45">
        <v>573.80652538630966</v>
      </c>
      <c r="BD18" s="45">
        <v>45.000919677689673</v>
      </c>
      <c r="BE18" s="31">
        <f t="shared" si="19"/>
        <v>2.1270046442384053E-3</v>
      </c>
      <c r="BF18" s="32">
        <f t="shared" si="19"/>
        <v>2.1270046442384053E-3</v>
      </c>
      <c r="BG18" s="45">
        <v>573.03544905024933</v>
      </c>
      <c r="BH18" s="45">
        <v>573.03544905024944</v>
      </c>
      <c r="BI18" s="45">
        <v>30.001313728652899</v>
      </c>
      <c r="BJ18" s="31">
        <f t="shared" si="13"/>
        <v>7.8035488544040093E-4</v>
      </c>
      <c r="BK18" s="32">
        <f t="shared" si="13"/>
        <v>7.8035488544059945E-4</v>
      </c>
      <c r="FH18">
        <v>573.03544905024933</v>
      </c>
      <c r="FI18">
        <v>573.03544905024944</v>
      </c>
      <c r="FJ18">
        <v>20.00096766268835</v>
      </c>
      <c r="FK18" s="31">
        <f t="shared" si="14"/>
        <v>7.8035488544040093E-4</v>
      </c>
      <c r="FL18" s="32">
        <f t="shared" si="15"/>
        <v>7.8035488544059945E-4</v>
      </c>
      <c r="GG18" s="97">
        <v>573.03544905024933</v>
      </c>
      <c r="GH18" s="97">
        <v>573.03544905024944</v>
      </c>
      <c r="GI18" s="97">
        <v>30.001727812737229</v>
      </c>
      <c r="GJ18" s="31">
        <f>(GG18-$B18)/$B18</f>
        <v>7.8035488544040093E-4</v>
      </c>
      <c r="GK18" s="32">
        <f>(GH18-$B18)/$B18</f>
        <v>7.8035488544059945E-4</v>
      </c>
      <c r="GL18" s="98">
        <v>573.03544905024933</v>
      </c>
      <c r="GM18" s="98">
        <v>573.03544905024944</v>
      </c>
      <c r="GN18" s="98">
        <v>31.242977799382061</v>
      </c>
      <c r="GO18" s="31">
        <f>(GL18-$B18)/$B18</f>
        <v>7.8035488544040093E-4</v>
      </c>
      <c r="GP18" s="32">
        <f>(GM18-$B18)/$B18</f>
        <v>7.8035488544059945E-4</v>
      </c>
      <c r="GQ18" s="99">
        <v>573.03544905024933</v>
      </c>
      <c r="GR18" s="99">
        <v>573.03544905024944</v>
      </c>
      <c r="GS18" s="99">
        <v>20.00109797129408</v>
      </c>
      <c r="GT18" s="31">
        <f>(GQ18-$B18)/$B18</f>
        <v>7.8035488544040093E-4</v>
      </c>
      <c r="GU18" s="32">
        <f>(GR18-$B18)/$B18</f>
        <v>7.8035488544059945E-4</v>
      </c>
      <c r="GV18" s="96">
        <v>573.03544905024933</v>
      </c>
      <c r="GW18" s="96">
        <v>573.03544905024944</v>
      </c>
      <c r="GX18" s="96">
        <v>21.106267882790419</v>
      </c>
      <c r="GY18" s="31">
        <f>(GV18-$B18)/$B18</f>
        <v>7.8035488544040093E-4</v>
      </c>
      <c r="GZ18" s="32">
        <f>(GW18-$B18)/$B18</f>
        <v>7.8035488544059945E-4</v>
      </c>
    </row>
    <row r="19" spans="1:208" x14ac:dyDescent="0.3">
      <c r="A19" s="28" t="s">
        <v>14</v>
      </c>
      <c r="B19" s="29">
        <f>MIN(C19,AI19,AN19,AS19,AX19,BB19,BG19,FH19,GG19,GL19,GQ19,GV19,D19,I19,N19,S19,X19,AC19)</f>
        <v>506.75289342510803</v>
      </c>
      <c r="C19" s="29">
        <v>506.75289342510803</v>
      </c>
      <c r="D19" s="53">
        <v>512.34019999999998</v>
      </c>
      <c r="E19" s="51">
        <v>528.09479999999996</v>
      </c>
      <c r="F19" s="51">
        <v>60.024120000000003</v>
      </c>
      <c r="G19" s="52">
        <f t="shared" si="0"/>
        <v>1.1025702363784709E-2</v>
      </c>
      <c r="H19" s="54">
        <f t="shared" si="1"/>
        <v>4.2115016710893259E-2</v>
      </c>
      <c r="I19" s="51">
        <v>512.71659999999997</v>
      </c>
      <c r="J19" s="51">
        <v>513.31610000000001</v>
      </c>
      <c r="K19" s="51">
        <v>60.000929999999997</v>
      </c>
      <c r="L19" s="52">
        <f t="shared" si="2"/>
        <v>1.1768470693050533E-2</v>
      </c>
      <c r="M19" s="52">
        <f t="shared" si="3"/>
        <v>1.2951493045321786E-2</v>
      </c>
      <c r="N19" s="53">
        <v>512.7165868510001</v>
      </c>
      <c r="O19" s="51">
        <v>513.24950642266231</v>
      </c>
      <c r="P19" s="51">
        <v>60.03999665621668</v>
      </c>
      <c r="Q19" s="52">
        <f t="shared" si="4"/>
        <v>1.1768444745492976E-2</v>
      </c>
      <c r="R19" s="54">
        <f t="shared" si="5"/>
        <v>1.2820080717534968E-2</v>
      </c>
      <c r="S19" s="53">
        <v>512.71659999999997</v>
      </c>
      <c r="T19" s="51">
        <v>513.18290000000002</v>
      </c>
      <c r="U19" s="51">
        <v>60.030560000000001</v>
      </c>
      <c r="V19" s="52">
        <f t="shared" si="6"/>
        <v>1.1768470693050533E-2</v>
      </c>
      <c r="W19" s="54">
        <f t="shared" si="7"/>
        <v>1.2688643041447711E-2</v>
      </c>
      <c r="X19" s="53">
        <v>510.80079999999998</v>
      </c>
      <c r="Y19" s="51">
        <v>510.99029999999999</v>
      </c>
      <c r="Z19" s="51">
        <v>30.00047</v>
      </c>
      <c r="AA19" s="52">
        <f t="shared" si="8"/>
        <v>7.9879298715640895E-3</v>
      </c>
      <c r="AB19" s="54">
        <f t="shared" si="9"/>
        <v>8.3618793890876935E-3</v>
      </c>
      <c r="AC19" s="53">
        <v>510.80079999999998</v>
      </c>
      <c r="AD19" s="51">
        <v>510.99029999999999</v>
      </c>
      <c r="AE19" s="51">
        <v>30.012440000000002</v>
      </c>
      <c r="AF19" s="52">
        <f t="shared" si="10"/>
        <v>7.9879298715640895E-3</v>
      </c>
      <c r="AG19" s="54">
        <f t="shared" si="11"/>
        <v>8.3618793890876935E-3</v>
      </c>
      <c r="AH19" s="29">
        <v>485.17529083807688</v>
      </c>
      <c r="AI19" s="30">
        <v>515.38820716148655</v>
      </c>
      <c r="AJ19" s="31">
        <v>5.8621667906997993E-2</v>
      </c>
      <c r="AK19" s="30">
        <v>60.004271984100342</v>
      </c>
      <c r="AL19" s="31">
        <f t="shared" si="12"/>
        <v>1.7040482350308903E-2</v>
      </c>
      <c r="AM19" s="29">
        <v>477.19189999999998</v>
      </c>
      <c r="AN19" s="30">
        <v>515.327</v>
      </c>
      <c r="AO19" s="31">
        <v>7.4001999999999998E-2</v>
      </c>
      <c r="AP19" s="30">
        <v>20.015039999999999</v>
      </c>
      <c r="AQ19" s="32">
        <f t="shared" si="16"/>
        <v>1.6919699297502127E-2</v>
      </c>
      <c r="AR19" s="29">
        <v>478.6189</v>
      </c>
      <c r="AS19" s="30">
        <v>515.327</v>
      </c>
      <c r="AT19" s="31">
        <v>7.1233000000000005E-2</v>
      </c>
      <c r="AU19" s="30">
        <v>40.014020000000002</v>
      </c>
      <c r="AV19" s="32">
        <f t="shared" si="17"/>
        <v>1.6919699297502127E-2</v>
      </c>
      <c r="AW19" s="29">
        <v>484.57810000000001</v>
      </c>
      <c r="AX19" s="30">
        <v>514.66079999999999</v>
      </c>
      <c r="AY19" s="31">
        <v>5.8451999999999997E-2</v>
      </c>
      <c r="AZ19" s="30">
        <v>60.037790000000001</v>
      </c>
      <c r="BA19" s="32">
        <f t="shared" si="18"/>
        <v>1.5605054608456145E-2</v>
      </c>
      <c r="BB19" s="45">
        <v>510.8008386650435</v>
      </c>
      <c r="BC19" s="45">
        <v>512.9247017111511</v>
      </c>
      <c r="BD19" s="45">
        <v>45.034801504947247</v>
      </c>
      <c r="BE19" s="31">
        <f t="shared" si="19"/>
        <v>7.9880061711649804E-3</v>
      </c>
      <c r="BF19" s="32">
        <f t="shared" si="19"/>
        <v>1.2179127867091681E-2</v>
      </c>
      <c r="BG19" s="45">
        <v>511.46698812962131</v>
      </c>
      <c r="BH19" s="45">
        <v>512.99131665760888</v>
      </c>
      <c r="BI19" s="45">
        <v>30.001390111632649</v>
      </c>
      <c r="BJ19" s="31">
        <f t="shared" ref="BJ19:BK58" si="20">(BG19-$B19)/$B19</f>
        <v>9.3025511362175833E-3</v>
      </c>
      <c r="BK19" s="32">
        <f t="shared" si="20"/>
        <v>1.2310582363596931E-2</v>
      </c>
      <c r="FH19">
        <v>509.07487681737621</v>
      </c>
      <c r="FI19">
        <v>509.07487681737609</v>
      </c>
      <c r="FJ19">
        <v>20.001008999627079</v>
      </c>
      <c r="FK19" s="31">
        <f t="shared" si="14"/>
        <v>4.5820821595591761E-3</v>
      </c>
      <c r="FL19" s="32">
        <f t="shared" si="15"/>
        <v>4.5820821595589515E-3</v>
      </c>
      <c r="GG19" s="97">
        <v>510.8008386650435</v>
      </c>
      <c r="GH19" s="97">
        <v>511.40037318316348</v>
      </c>
      <c r="GI19" s="97">
        <v>30.02236719038337</v>
      </c>
      <c r="GJ19" s="31">
        <f>(GG19-$B19)/$B19</f>
        <v>7.9880061711649804E-3</v>
      </c>
      <c r="GK19" s="32">
        <f>(GH19-$B19)/$B19</f>
        <v>9.1710966397122208E-3</v>
      </c>
      <c r="GL19" s="98">
        <v>510.8008386650435</v>
      </c>
      <c r="GM19" s="98">
        <v>510.80083866504339</v>
      </c>
      <c r="GN19" s="98">
        <v>30.94407555880025</v>
      </c>
      <c r="GO19" s="31">
        <f>(GL19-$B19)/$B19</f>
        <v>7.9880061711649804E-3</v>
      </c>
      <c r="GP19" s="32">
        <f>(GM19-$B19)/$B19</f>
        <v>7.9880061711647566E-3</v>
      </c>
      <c r="GQ19" s="99">
        <v>510.8008386650435</v>
      </c>
      <c r="GR19" s="99">
        <v>511.40037318316348</v>
      </c>
      <c r="GS19" s="99">
        <v>20.000751172192391</v>
      </c>
      <c r="GT19" s="31">
        <f>(GQ19-$B19)/$B19</f>
        <v>7.9880061711649804E-3</v>
      </c>
      <c r="GU19" s="32">
        <f>(GR19-$B19)/$B19</f>
        <v>9.1710966397122208E-3</v>
      </c>
      <c r="GV19" s="96">
        <v>510.8008386650435</v>
      </c>
      <c r="GW19" s="96">
        <v>510.93406855795911</v>
      </c>
      <c r="GX19" s="96">
        <v>21.233364284224809</v>
      </c>
      <c r="GY19" s="31">
        <f>(GV19-$B19)/$B19</f>
        <v>7.9880061711649804E-3</v>
      </c>
      <c r="GZ19" s="32">
        <f>(GW19-$B19)/$B19</f>
        <v>8.2509151641755908E-3</v>
      </c>
    </row>
    <row r="20" spans="1:208" x14ac:dyDescent="0.3">
      <c r="A20" s="28" t="s">
        <v>33</v>
      </c>
      <c r="B20" s="29">
        <f>MIN(C20,AI20,AN20,AS20,AX20,BB20,BG20,FH20,GG20,GL20,GQ20,GV20,D20,I20,N20,S20,X20,AC20)</f>
        <v>616.050774515272</v>
      </c>
      <c r="C20" s="29">
        <v>616.050774515272</v>
      </c>
      <c r="D20" s="55">
        <v>638.59569999999997</v>
      </c>
      <c r="E20" s="56">
        <v>648.28679999999997</v>
      </c>
      <c r="F20" s="56">
        <v>60.068660000000001</v>
      </c>
      <c r="G20" s="57">
        <f t="shared" si="0"/>
        <v>3.659588854906809E-2</v>
      </c>
      <c r="H20" s="58">
        <f t="shared" si="1"/>
        <v>5.2326897097227557E-2</v>
      </c>
      <c r="I20" s="56">
        <v>628.69090000000006</v>
      </c>
      <c r="J20" s="56">
        <v>628.69090000000006</v>
      </c>
      <c r="K20" s="56">
        <v>60.000770000000003</v>
      </c>
      <c r="L20" s="57">
        <f t="shared" si="2"/>
        <v>2.0517993009056285E-2</v>
      </c>
      <c r="M20" s="57">
        <f t="shared" si="3"/>
        <v>2.0517993009056285E-2</v>
      </c>
      <c r="N20" s="55">
        <v>628.69090976308655</v>
      </c>
      <c r="O20" s="56">
        <v>628.69090976308667</v>
      </c>
      <c r="P20" s="56">
        <v>60.000812640413642</v>
      </c>
      <c r="Q20" s="57">
        <f t="shared" si="4"/>
        <v>2.0518008856916393E-2</v>
      </c>
      <c r="R20" s="58">
        <f t="shared" si="5"/>
        <v>2.051800885691658E-2</v>
      </c>
      <c r="S20" s="55">
        <v>631.34849999999994</v>
      </c>
      <c r="T20" s="56">
        <v>632.46810000000005</v>
      </c>
      <c r="U20" s="56">
        <v>60.000660000000003</v>
      </c>
      <c r="V20" s="57">
        <f t="shared" si="6"/>
        <v>2.4831923142641411E-2</v>
      </c>
      <c r="W20" s="58">
        <f t="shared" si="7"/>
        <v>2.6649305810297404E-2</v>
      </c>
      <c r="X20" s="55">
        <v>618.75519999999995</v>
      </c>
      <c r="Y20" s="56">
        <v>618.75519999999995</v>
      </c>
      <c r="Z20" s="56">
        <v>30.000910000000001</v>
      </c>
      <c r="AA20" s="57">
        <f t="shared" si="8"/>
        <v>4.3899392657299648E-3</v>
      </c>
      <c r="AB20" s="58">
        <f t="shared" si="9"/>
        <v>4.3899392657299648E-3</v>
      </c>
      <c r="AC20" s="55">
        <v>618.75519999999995</v>
      </c>
      <c r="AD20" s="56">
        <v>618.75519999999995</v>
      </c>
      <c r="AE20" s="56">
        <v>30.000720000000001</v>
      </c>
      <c r="AF20" s="57">
        <f t="shared" si="10"/>
        <v>4.3899392657299648E-3</v>
      </c>
      <c r="AG20" s="58">
        <f t="shared" si="11"/>
        <v>4.3899392657299648E-3</v>
      </c>
      <c r="AH20" s="29">
        <v>603.26912261644122</v>
      </c>
      <c r="AI20" s="30">
        <v>627.09809982306399</v>
      </c>
      <c r="AJ20" s="31">
        <v>3.7998803079362417E-2</v>
      </c>
      <c r="AK20" s="30">
        <v>60.012186050415039</v>
      </c>
      <c r="AL20" s="31">
        <f t="shared" si="12"/>
        <v>1.7932491549068133E-2</v>
      </c>
      <c r="AM20" s="29">
        <v>603.11900000000003</v>
      </c>
      <c r="AN20" s="30">
        <v>628.69090000000006</v>
      </c>
      <c r="AO20" s="31">
        <v>4.0675000000000003E-2</v>
      </c>
      <c r="AP20" s="30">
        <v>20.01032</v>
      </c>
      <c r="AQ20" s="32">
        <f t="shared" si="16"/>
        <v>2.0517993009056285E-2</v>
      </c>
      <c r="AR20" s="29">
        <v>605.77919999999995</v>
      </c>
      <c r="AS20" s="30">
        <v>628.69090000000006</v>
      </c>
      <c r="AT20" s="31">
        <v>3.6443000000000003E-2</v>
      </c>
      <c r="AU20" s="30">
        <v>40.039050000000003</v>
      </c>
      <c r="AV20" s="32">
        <f t="shared" si="17"/>
        <v>2.0517993009056285E-2</v>
      </c>
      <c r="AW20" s="29">
        <v>606.81529999999998</v>
      </c>
      <c r="AX20" s="30">
        <v>623.41020000000003</v>
      </c>
      <c r="AY20" s="31">
        <v>2.6620000000000001E-2</v>
      </c>
      <c r="AZ20" s="30">
        <v>60.00217</v>
      </c>
      <c r="BA20" s="32">
        <f t="shared" si="18"/>
        <v>1.1946134619372342E-2</v>
      </c>
      <c r="BB20" s="45">
        <v>628.69090976308667</v>
      </c>
      <c r="BC20" s="45">
        <v>628.69090976308678</v>
      </c>
      <c r="BD20" s="45">
        <v>45.000761691853413</v>
      </c>
      <c r="BE20" s="31">
        <f t="shared" si="19"/>
        <v>2.051800885691658E-2</v>
      </c>
      <c r="BF20" s="32">
        <f t="shared" si="19"/>
        <v>2.0518008856916764E-2</v>
      </c>
      <c r="BG20" s="45">
        <v>628.69090976308655</v>
      </c>
      <c r="BH20" s="45">
        <v>628.69090976308667</v>
      </c>
      <c r="BI20" s="45">
        <v>30.001953963935371</v>
      </c>
      <c r="BJ20" s="31">
        <f t="shared" si="20"/>
        <v>2.0518008856916393E-2</v>
      </c>
      <c r="BK20" s="32">
        <f t="shared" si="20"/>
        <v>2.051800885691658E-2</v>
      </c>
      <c r="FH20">
        <v>618.73700304356112</v>
      </c>
      <c r="FI20">
        <v>618.73700304356123</v>
      </c>
      <c r="FJ20">
        <v>20.000719397701321</v>
      </c>
      <c r="FK20" s="31">
        <f t="shared" si="14"/>
        <v>4.360401186741027E-3</v>
      </c>
      <c r="FL20" s="32">
        <f t="shared" si="15"/>
        <v>4.3604011867412118E-3</v>
      </c>
      <c r="GG20" s="97">
        <v>628.69090976308655</v>
      </c>
      <c r="GH20" s="97">
        <v>628.69090976308667</v>
      </c>
      <c r="GI20" s="97">
        <v>30.001414625719189</v>
      </c>
      <c r="GJ20" s="31">
        <f>(GG20-$B20)/$B20</f>
        <v>2.0518008856916393E-2</v>
      </c>
      <c r="GK20" s="32">
        <f>(GH20-$B20)/$B20</f>
        <v>2.051800885691658E-2</v>
      </c>
      <c r="GL20" s="98">
        <v>628.1200115680524</v>
      </c>
      <c r="GM20" s="98">
        <v>628.63381994358326</v>
      </c>
      <c r="GN20" s="98">
        <v>30.496407124307009</v>
      </c>
      <c r="GO20" s="31">
        <f>(GL20-$B20)/$B20</f>
        <v>1.9591302457621064E-2</v>
      </c>
      <c r="GP20" s="32">
        <f>(GM20-$B20)/$B20</f>
        <v>2.0425338216987065E-2</v>
      </c>
      <c r="GQ20" s="99">
        <v>628.69090976308655</v>
      </c>
      <c r="GR20" s="99">
        <v>628.69090976308667</v>
      </c>
      <c r="GS20" s="99">
        <v>20.001107121910898</v>
      </c>
      <c r="GT20" s="31">
        <f>(GQ20-$B20)/$B20</f>
        <v>2.0518008856916393E-2</v>
      </c>
      <c r="GU20" s="32">
        <f>(GR20-$B20)/$B20</f>
        <v>2.051800885691658E-2</v>
      </c>
      <c r="GV20" s="96">
        <v>628.2097501048778</v>
      </c>
      <c r="GW20" s="96">
        <v>628.64279379726577</v>
      </c>
      <c r="GX20" s="96">
        <v>20.458772409055381</v>
      </c>
      <c r="GY20" s="31">
        <f>(GV20-$B20)/$B20</f>
        <v>1.9736969893711868E-2</v>
      </c>
      <c r="GZ20" s="32">
        <f>(GW20-$B20)/$B20</f>
        <v>2.0439904960596091E-2</v>
      </c>
    </row>
    <row r="21" spans="1:208" x14ac:dyDescent="0.3">
      <c r="A21" s="28" t="s">
        <v>41</v>
      </c>
      <c r="B21" s="29">
        <f>MIN(C21,AI21,AN21,AS21,AX21,BB21,BG21,FH21,GG21,GL21,GQ21,GV21,D21,I21,N21,S21,X21,AC21)</f>
        <v>648.38241743774347</v>
      </c>
      <c r="C21" s="29">
        <v>648.38241743774347</v>
      </c>
      <c r="D21" s="55">
        <v>681.48530000000005</v>
      </c>
      <c r="E21" s="56">
        <v>698.88980000000004</v>
      </c>
      <c r="F21" s="56">
        <v>60.119019999999999</v>
      </c>
      <c r="G21" s="57">
        <f t="shared" si="0"/>
        <v>5.1054565441597685E-2</v>
      </c>
      <c r="H21" s="58">
        <f t="shared" si="1"/>
        <v>7.7897520358201564E-2</v>
      </c>
      <c r="I21" s="56">
        <v>649.00549999999998</v>
      </c>
      <c r="J21" s="56">
        <v>649.00549999999998</v>
      </c>
      <c r="K21" s="56">
        <v>60.000480000000003</v>
      </c>
      <c r="L21" s="57">
        <f t="shared" si="2"/>
        <v>9.6098004125218391E-4</v>
      </c>
      <c r="M21" s="57">
        <f t="shared" si="3"/>
        <v>9.6098004125218391E-4</v>
      </c>
      <c r="N21" s="55">
        <v>656.78902662832979</v>
      </c>
      <c r="O21" s="56">
        <v>656.82241168187215</v>
      </c>
      <c r="P21" s="56">
        <v>60.029911766760051</v>
      </c>
      <c r="Q21" s="57">
        <f t="shared" si="4"/>
        <v>1.2965510730237393E-2</v>
      </c>
      <c r="R21" s="58">
        <f t="shared" si="5"/>
        <v>1.3017000487893516E-2</v>
      </c>
      <c r="S21" s="55">
        <v>656.78899999999999</v>
      </c>
      <c r="T21" s="56">
        <v>656.82240000000002</v>
      </c>
      <c r="U21" s="56">
        <v>60.001139999999999</v>
      </c>
      <c r="V21" s="57">
        <f t="shared" si="6"/>
        <v>1.2965469661372646E-2</v>
      </c>
      <c r="W21" s="58">
        <f t="shared" si="7"/>
        <v>1.3016982470945765E-2</v>
      </c>
      <c r="X21" s="55">
        <v>649.48329999999999</v>
      </c>
      <c r="Y21" s="56">
        <v>649.48329999999999</v>
      </c>
      <c r="Z21" s="56">
        <v>30.000810000000001</v>
      </c>
      <c r="AA21" s="57">
        <f t="shared" si="8"/>
        <v>1.6978908320909555E-3</v>
      </c>
      <c r="AB21" s="58">
        <f t="shared" si="9"/>
        <v>1.6978908320909555E-3</v>
      </c>
      <c r="AC21" s="55">
        <v>649.48329999999999</v>
      </c>
      <c r="AD21" s="56">
        <v>649.48329999999999</v>
      </c>
      <c r="AE21" s="56">
        <v>30.00103</v>
      </c>
      <c r="AF21" s="57">
        <f t="shared" si="10"/>
        <v>1.6978908320909555E-3</v>
      </c>
      <c r="AG21" s="58">
        <f t="shared" si="11"/>
        <v>1.6978908320909555E-3</v>
      </c>
      <c r="AH21" s="29">
        <v>625.20178737493018</v>
      </c>
      <c r="AI21" s="30">
        <v>659.89279074327351</v>
      </c>
      <c r="AJ21" s="31">
        <v>5.2570665803552262E-2</v>
      </c>
      <c r="AK21" s="30">
        <v>60.00800085067749</v>
      </c>
      <c r="AL21" s="31">
        <f t="shared" si="12"/>
        <v>1.7752445155771429E-2</v>
      </c>
      <c r="AM21" s="29">
        <v>626.4606</v>
      </c>
      <c r="AN21" s="30">
        <v>662.97910000000002</v>
      </c>
      <c r="AO21" s="31">
        <v>5.5081999999999999E-2</v>
      </c>
      <c r="AP21" s="30">
        <v>20.00347</v>
      </c>
      <c r="AQ21" s="32">
        <f t="shared" si="16"/>
        <v>2.2512458958926188E-2</v>
      </c>
      <c r="AR21" s="29">
        <v>627.92840000000001</v>
      </c>
      <c r="AS21" s="30">
        <v>649.00549999999998</v>
      </c>
      <c r="AT21" s="31">
        <v>3.2475999999999998E-2</v>
      </c>
      <c r="AU21" s="30">
        <v>40.080860000000001</v>
      </c>
      <c r="AV21" s="32">
        <f t="shared" si="17"/>
        <v>9.6098004125218391E-4</v>
      </c>
      <c r="AW21" s="29">
        <v>629.21590000000003</v>
      </c>
      <c r="AX21" s="30">
        <v>649.00549999999998</v>
      </c>
      <c r="AY21" s="31">
        <v>3.0491999999999998E-2</v>
      </c>
      <c r="AZ21" s="30">
        <v>60.006439999999998</v>
      </c>
      <c r="BA21" s="32">
        <f t="shared" si="18"/>
        <v>9.6098004125218391E-4</v>
      </c>
      <c r="BB21" s="45">
        <v>656.78902662832979</v>
      </c>
      <c r="BC21" s="45">
        <v>656.78902662832991</v>
      </c>
      <c r="BD21" s="45">
        <v>45.000917409919197</v>
      </c>
      <c r="BE21" s="31">
        <f t="shared" si="19"/>
        <v>1.2965510730237393E-2</v>
      </c>
      <c r="BF21" s="32">
        <f t="shared" si="19"/>
        <v>1.2965510730237568E-2</v>
      </c>
      <c r="BG21" s="45">
        <v>649.32385479134462</v>
      </c>
      <c r="BH21" s="45">
        <v>649.86030916897425</v>
      </c>
      <c r="BI21" s="45">
        <v>30.001430928520861</v>
      </c>
      <c r="BJ21" s="31">
        <f t="shared" si="20"/>
        <v>1.4519785365579264E-3</v>
      </c>
      <c r="BK21" s="32">
        <f t="shared" si="20"/>
        <v>2.2793519557039632E-3</v>
      </c>
      <c r="FH21">
        <v>650.10638692351733</v>
      </c>
      <c r="FI21">
        <v>651.65259477858467</v>
      </c>
      <c r="FJ21">
        <v>20.035867208801211</v>
      </c>
      <c r="FK21" s="31">
        <f t="shared" si="14"/>
        <v>2.6588775997143641E-3</v>
      </c>
      <c r="FL21" s="32">
        <f t="shared" si="15"/>
        <v>5.0435934918842823E-3</v>
      </c>
      <c r="GG21" s="97">
        <v>649.00554917850877</v>
      </c>
      <c r="GH21" s="97">
        <v>649.00554917850877</v>
      </c>
      <c r="GI21" s="97">
        <v>30.001089549064641</v>
      </c>
      <c r="GJ21" s="31">
        <f>(GG21-$B21)/$B21</f>
        <v>9.6105588925093628E-4</v>
      </c>
      <c r="GK21" s="32">
        <f>(GH21-$B21)/$B21</f>
        <v>9.6105588925093628E-4</v>
      </c>
      <c r="GL21" s="98">
        <v>649.00554917850877</v>
      </c>
      <c r="GM21" s="98">
        <v>649.00554917850877</v>
      </c>
      <c r="GN21" s="98">
        <v>30.647156346961861</v>
      </c>
      <c r="GO21" s="31">
        <f>(GL21-$B21)/$B21</f>
        <v>9.6105588925093628E-4</v>
      </c>
      <c r="GP21" s="32">
        <f>(GM21-$B21)/$B21</f>
        <v>9.6105588925093628E-4</v>
      </c>
      <c r="GQ21" s="99">
        <v>649.00554917850877</v>
      </c>
      <c r="GR21" s="99">
        <v>649.00554917850877</v>
      </c>
      <c r="GS21" s="99">
        <v>20.001171712577339</v>
      </c>
      <c r="GT21" s="31">
        <f>(GQ21-$B21)/$B21</f>
        <v>9.6105588925093628E-4</v>
      </c>
      <c r="GU21" s="32">
        <f>(GR21-$B21)/$B21</f>
        <v>9.6105588925093628E-4</v>
      </c>
      <c r="GV21" s="96">
        <v>649.00554917850877</v>
      </c>
      <c r="GW21" s="96">
        <v>649.00554917850877</v>
      </c>
      <c r="GX21" s="96">
        <v>20.526923514809461</v>
      </c>
      <c r="GY21" s="31">
        <f>(GV21-$B21)/$B21</f>
        <v>9.6105588925093628E-4</v>
      </c>
      <c r="GZ21" s="32">
        <f>(GW21-$B21)/$B21</f>
        <v>9.6105588925093628E-4</v>
      </c>
    </row>
    <row r="22" spans="1:208" x14ac:dyDescent="0.3">
      <c r="A22" s="28" t="s">
        <v>16</v>
      </c>
      <c r="B22" s="29">
        <f>MIN(C22,AI22,AN22,AS22,AX22,BB22,BG22,FH22,GG22,GL22,GQ22,GV22,D22,I22,N22,S22,X22,AC22)</f>
        <v>603.23017036684712</v>
      </c>
      <c r="C22" s="29">
        <v>603.23017036684712</v>
      </c>
      <c r="D22" s="55">
        <v>615.04859999999996</v>
      </c>
      <c r="E22" s="56">
        <v>626.5421</v>
      </c>
      <c r="F22" s="56">
        <v>60.093989999999998</v>
      </c>
      <c r="G22" s="57">
        <f t="shared" si="0"/>
        <v>1.9591907390781881E-2</v>
      </c>
      <c r="H22" s="58">
        <f t="shared" si="1"/>
        <v>3.864516527576202E-2</v>
      </c>
      <c r="I22" s="56">
        <v>604.28689999999995</v>
      </c>
      <c r="J22" s="56">
        <v>604.28689999999995</v>
      </c>
      <c r="K22" s="56">
        <v>60.001139999999999</v>
      </c>
      <c r="L22" s="57">
        <f t="shared" si="2"/>
        <v>1.751785114644033E-3</v>
      </c>
      <c r="M22" s="57">
        <f t="shared" si="3"/>
        <v>1.751785114644033E-3</v>
      </c>
      <c r="N22" s="55">
        <v>605.0223567528468</v>
      </c>
      <c r="O22" s="56">
        <v>605.02235675284669</v>
      </c>
      <c r="P22" s="56">
        <v>60.012321967072793</v>
      </c>
      <c r="Q22" s="57">
        <f t="shared" si="4"/>
        <v>2.9709826763303108E-3</v>
      </c>
      <c r="R22" s="58">
        <f t="shared" si="5"/>
        <v>2.9709826763301222E-3</v>
      </c>
      <c r="S22" s="55">
        <v>609.25969999999995</v>
      </c>
      <c r="T22" s="56">
        <v>609.25969999999995</v>
      </c>
      <c r="U22" s="56">
        <v>60.00047</v>
      </c>
      <c r="V22" s="57">
        <f t="shared" si="6"/>
        <v>9.9954046222291044E-3</v>
      </c>
      <c r="W22" s="58">
        <f t="shared" si="7"/>
        <v>9.9954046222291044E-3</v>
      </c>
      <c r="X22" s="55">
        <v>608.56550000000004</v>
      </c>
      <c r="Y22" s="56">
        <v>608.56550000000004</v>
      </c>
      <c r="Z22" s="56">
        <v>30.00084</v>
      </c>
      <c r="AA22" s="57">
        <f t="shared" si="8"/>
        <v>8.8446001132673913E-3</v>
      </c>
      <c r="AB22" s="58">
        <f t="shared" si="9"/>
        <v>8.8446001132673913E-3</v>
      </c>
      <c r="AC22" s="55">
        <v>608.56550000000004</v>
      </c>
      <c r="AD22" s="56">
        <v>608.56550000000004</v>
      </c>
      <c r="AE22" s="56">
        <v>30.001280000000001</v>
      </c>
      <c r="AF22" s="57">
        <f t="shared" si="10"/>
        <v>8.8446001132673913E-3</v>
      </c>
      <c r="AG22" s="58">
        <f t="shared" si="11"/>
        <v>8.8446001132673913E-3</v>
      </c>
      <c r="AH22" s="29">
        <v>582.12052413767708</v>
      </c>
      <c r="AI22" s="30">
        <v>604.28686547186578</v>
      </c>
      <c r="AJ22" s="31">
        <v>3.6681818852501678E-2</v>
      </c>
      <c r="AK22" s="30">
        <v>60.00655198097229</v>
      </c>
      <c r="AL22" s="31">
        <f t="shared" si="12"/>
        <v>1.751727875905221E-3</v>
      </c>
      <c r="AM22" s="29">
        <v>582.75289999999995</v>
      </c>
      <c r="AN22" s="30">
        <v>604.28689999999995</v>
      </c>
      <c r="AO22" s="31">
        <v>3.5635E-2</v>
      </c>
      <c r="AP22" s="30">
        <v>20.002130000000001</v>
      </c>
      <c r="AQ22" s="32">
        <f t="shared" si="16"/>
        <v>1.751785114644033E-3</v>
      </c>
      <c r="AR22" s="29">
        <v>583.53880000000004</v>
      </c>
      <c r="AS22" s="30">
        <v>604.28689999999995</v>
      </c>
      <c r="AT22" s="31">
        <v>3.4334999999999997E-2</v>
      </c>
      <c r="AU22" s="30">
        <v>40.005809999999997</v>
      </c>
      <c r="AV22" s="32">
        <f t="shared" si="17"/>
        <v>1.751785114644033E-3</v>
      </c>
      <c r="AW22" s="29">
        <v>586.79139999999995</v>
      </c>
      <c r="AX22" s="30">
        <v>603.23019999999997</v>
      </c>
      <c r="AY22" s="31">
        <v>2.7251000000000001E-2</v>
      </c>
      <c r="AZ22" s="30">
        <v>60.002369999999999</v>
      </c>
      <c r="BA22" s="32">
        <f t="shared" si="18"/>
        <v>4.9124122606222654E-8</v>
      </c>
      <c r="BB22" s="45">
        <v>605.13817049180886</v>
      </c>
      <c r="BC22" s="45">
        <v>605.13817049180875</v>
      </c>
      <c r="BD22" s="45">
        <v>45.000956606678663</v>
      </c>
      <c r="BE22" s="31">
        <f t="shared" si="19"/>
        <v>3.1629719776804567E-3</v>
      </c>
      <c r="BF22" s="32">
        <f t="shared" si="19"/>
        <v>3.1629719776802684E-3</v>
      </c>
      <c r="BG22" s="45">
        <v>603.23017036687122</v>
      </c>
      <c r="BH22" s="45">
        <v>604.18119596136637</v>
      </c>
      <c r="BI22" s="45">
        <v>30.001836391538379</v>
      </c>
      <c r="BJ22" s="31">
        <f t="shared" si="20"/>
        <v>3.9954250932650629E-14</v>
      </c>
      <c r="BK22" s="32">
        <f t="shared" si="20"/>
        <v>1.5765550883187697E-3</v>
      </c>
      <c r="FH22">
        <v>603.25538704718599</v>
      </c>
      <c r="FI22">
        <v>603.25538704718588</v>
      </c>
      <c r="FJ22">
        <v>20.001311212684961</v>
      </c>
      <c r="FK22" s="31">
        <f t="shared" si="14"/>
        <v>4.1802750554629241E-5</v>
      </c>
      <c r="FL22" s="32">
        <f t="shared" si="15"/>
        <v>4.180275055444078E-5</v>
      </c>
      <c r="GG22" s="97">
        <v>603.23017036687122</v>
      </c>
      <c r="GH22" s="97">
        <v>603.23017036687111</v>
      </c>
      <c r="GI22" s="97">
        <v>30.001095921918751</v>
      </c>
      <c r="GJ22" s="31">
        <f>(GG22-$B22)/$B22</f>
        <v>3.9954250932650629E-14</v>
      </c>
      <c r="GK22" s="32">
        <f>(GH22-$B22)/$B22</f>
        <v>3.9765787484855103E-14</v>
      </c>
      <c r="GL22" s="98">
        <v>603.23017036687122</v>
      </c>
      <c r="GM22" s="98">
        <v>603.23017036687111</v>
      </c>
      <c r="GN22" s="98">
        <v>30.505434403941031</v>
      </c>
      <c r="GO22" s="31">
        <f>(GL22-$B22)/$B22</f>
        <v>3.9954250932650629E-14</v>
      </c>
      <c r="GP22" s="32">
        <f>(GM22-$B22)/$B22</f>
        <v>3.9765787484855103E-14</v>
      </c>
      <c r="GQ22" s="99">
        <v>603.23017036687122</v>
      </c>
      <c r="GR22" s="99">
        <v>603.23017036687111</v>
      </c>
      <c r="GS22" s="99">
        <v>20.000929851178078</v>
      </c>
      <c r="GT22" s="31">
        <f>(GQ22-$B22)/$B22</f>
        <v>3.9954250932650629E-14</v>
      </c>
      <c r="GU22" s="32">
        <f>(GR22-$B22)/$B22</f>
        <v>3.9765787484855103E-14</v>
      </c>
      <c r="GV22" s="96">
        <v>603.23017036687122</v>
      </c>
      <c r="GW22" s="96">
        <v>603.27591147152657</v>
      </c>
      <c r="GX22" s="96">
        <v>20.444015132542699</v>
      </c>
      <c r="GY22" s="31">
        <f>(GV22-$B22)/$B22</f>
        <v>3.9954250932650629E-14</v>
      </c>
      <c r="GZ22" s="32">
        <f>(GW22-$B22)/$B22</f>
        <v>7.5826951181227521E-5</v>
      </c>
    </row>
    <row r="23" spans="1:208" x14ac:dyDescent="0.3">
      <c r="A23" s="28" t="s">
        <v>8</v>
      </c>
      <c r="B23" s="29">
        <f>MIN(C23,AI23,AN23,AS23,AX23,BB23,BG23,FH23,GG23,GL23,GQ23,GV23,D23,I23,N23,S23,X23,AC23)</f>
        <v>505.20670000000001</v>
      </c>
      <c r="C23" s="29">
        <v>505.2067373721938</v>
      </c>
      <c r="D23" s="55">
        <v>522.56050000000005</v>
      </c>
      <c r="E23" s="56">
        <v>526.92020000000002</v>
      </c>
      <c r="F23" s="56">
        <v>60.000570000000003</v>
      </c>
      <c r="G23" s="57">
        <f t="shared" si="0"/>
        <v>3.4349900743596701E-2</v>
      </c>
      <c r="H23" s="58">
        <f t="shared" si="1"/>
        <v>4.29794379211519E-2</v>
      </c>
      <c r="I23" s="56">
        <v>505.20670000000001</v>
      </c>
      <c r="J23" s="56">
        <v>505.60890000000001</v>
      </c>
      <c r="K23" s="56">
        <v>60.001179999999998</v>
      </c>
      <c r="L23" s="57">
        <f t="shared" si="2"/>
        <v>0</v>
      </c>
      <c r="M23" s="57">
        <f t="shared" si="3"/>
        <v>7.9610979030957714E-4</v>
      </c>
      <c r="N23" s="55">
        <v>505.2067373721938</v>
      </c>
      <c r="O23" s="56">
        <v>505.56425396154492</v>
      </c>
      <c r="P23" s="56">
        <v>60.022080720588562</v>
      </c>
      <c r="Q23" s="57">
        <f t="shared" si="4"/>
        <v>7.3974066036005795E-8</v>
      </c>
      <c r="R23" s="58">
        <f t="shared" si="5"/>
        <v>7.0773796456956892E-4</v>
      </c>
      <c r="S23" s="55">
        <v>505.65359999999998</v>
      </c>
      <c r="T23" s="56">
        <v>506.82089999999999</v>
      </c>
      <c r="U23" s="56">
        <v>60.000959999999999</v>
      </c>
      <c r="V23" s="57">
        <f t="shared" si="6"/>
        <v>8.8458842687551644E-4</v>
      </c>
      <c r="W23" s="58">
        <f t="shared" si="7"/>
        <v>3.195127855588579E-3</v>
      </c>
      <c r="X23" s="55">
        <v>509.46789999999999</v>
      </c>
      <c r="Y23" s="56">
        <v>509.46789999999999</v>
      </c>
      <c r="Z23" s="56">
        <v>30.003270000000001</v>
      </c>
      <c r="AA23" s="57">
        <f t="shared" si="8"/>
        <v>8.4345674750552074E-3</v>
      </c>
      <c r="AB23" s="58">
        <f t="shared" si="9"/>
        <v>8.4345674750552074E-3</v>
      </c>
      <c r="AC23" s="55">
        <v>509.46789999999999</v>
      </c>
      <c r="AD23" s="56">
        <v>509.46789999999999</v>
      </c>
      <c r="AE23" s="56">
        <v>30.046240000000001</v>
      </c>
      <c r="AF23" s="57">
        <f t="shared" si="10"/>
        <v>8.4345674750552074E-3</v>
      </c>
      <c r="AG23" s="58">
        <f t="shared" si="11"/>
        <v>8.4345674750552074E-3</v>
      </c>
      <c r="AH23" s="29">
        <v>486.99446437822661</v>
      </c>
      <c r="AI23" s="30">
        <v>505.61342084857938</v>
      </c>
      <c r="AJ23" s="31">
        <v>3.6824490218437429E-2</v>
      </c>
      <c r="AK23" s="30">
        <v>60.008830070495613</v>
      </c>
      <c r="AL23" s="31">
        <f t="shared" si="12"/>
        <v>8.0505830302600597E-4</v>
      </c>
      <c r="AM23" s="29">
        <v>483.47359999999998</v>
      </c>
      <c r="AN23" s="30">
        <v>505.65359999999998</v>
      </c>
      <c r="AO23" s="31">
        <v>4.3864E-2</v>
      </c>
      <c r="AP23" s="30">
        <v>20.005369999999999</v>
      </c>
      <c r="AQ23" s="32">
        <f t="shared" si="16"/>
        <v>8.8458842687551644E-4</v>
      </c>
      <c r="AR23" s="29">
        <v>486.00439999999998</v>
      </c>
      <c r="AS23" s="30">
        <v>505.65359999999998</v>
      </c>
      <c r="AT23" s="31">
        <v>3.8858999999999998E-2</v>
      </c>
      <c r="AU23" s="30">
        <v>40.003100000000003</v>
      </c>
      <c r="AV23" s="32">
        <f t="shared" si="17"/>
        <v>8.8458842687551644E-4</v>
      </c>
      <c r="AW23" s="29">
        <v>489.27170000000001</v>
      </c>
      <c r="AX23" s="30">
        <v>505.65359999999998</v>
      </c>
      <c r="AY23" s="31">
        <v>3.2398000000000003E-2</v>
      </c>
      <c r="AZ23" s="30">
        <v>60.00421</v>
      </c>
      <c r="BA23" s="32">
        <f t="shared" si="18"/>
        <v>8.8458842687551644E-4</v>
      </c>
      <c r="BB23" s="45">
        <v>505.2067373721938</v>
      </c>
      <c r="BC23" s="45">
        <v>505.38549566686942</v>
      </c>
      <c r="BD23" s="45">
        <v>45.016705111414197</v>
      </c>
      <c r="BE23" s="31">
        <f t="shared" si="19"/>
        <v>7.3974066036005795E-8</v>
      </c>
      <c r="BF23" s="32">
        <f t="shared" si="19"/>
        <v>3.5390596931791495E-4</v>
      </c>
      <c r="BG23" s="45">
        <v>505.2067373721938</v>
      </c>
      <c r="BH23" s="45">
        <v>505.58405786426351</v>
      </c>
      <c r="BI23" s="45">
        <v>30.00120997894555</v>
      </c>
      <c r="BJ23" s="31">
        <f t="shared" si="20"/>
        <v>7.3974066036005795E-8</v>
      </c>
      <c r="BK23" s="32">
        <f t="shared" si="20"/>
        <v>7.4693756884756598E-4</v>
      </c>
      <c r="FH23">
        <v>505.2067373721938</v>
      </c>
      <c r="FI23">
        <v>505.20673737219369</v>
      </c>
      <c r="FJ23">
        <v>20.000921505782749</v>
      </c>
      <c r="FK23" s="31">
        <f t="shared" si="14"/>
        <v>7.3974066036005795E-8</v>
      </c>
      <c r="FL23" s="32">
        <f t="shared" si="15"/>
        <v>7.3974065810975452E-8</v>
      </c>
      <c r="GG23" s="97">
        <v>505.2067373721938</v>
      </c>
      <c r="GH23" s="97">
        <v>505.60894353521383</v>
      </c>
      <c r="GI23" s="97">
        <v>30.001942778285589</v>
      </c>
      <c r="GJ23" s="31">
        <f>(GG23-$B23)/$B23</f>
        <v>7.3974066036005795E-8</v>
      </c>
      <c r="GK23" s="32">
        <f>(GH23-$B23)/$B23</f>
        <v>7.9619596338253865E-4</v>
      </c>
      <c r="GL23" s="98">
        <v>505.2067373721938</v>
      </c>
      <c r="GM23" s="98">
        <v>505.34080609320051</v>
      </c>
      <c r="GN23" s="98">
        <v>30.833994565904138</v>
      </c>
      <c r="GO23" s="31">
        <f>(GL23-$B23)/$B23</f>
        <v>7.3974066036005795E-8</v>
      </c>
      <c r="GP23" s="32">
        <f>(GM23-$B23)/$B23</f>
        <v>2.6544797050494522E-4</v>
      </c>
      <c r="GQ23" s="99">
        <v>505.2067373721938</v>
      </c>
      <c r="GR23" s="99">
        <v>505.60894353521383</v>
      </c>
      <c r="GS23" s="99">
        <v>20.00093742311001</v>
      </c>
      <c r="GT23" s="31">
        <f>(GQ23-$B23)/$B23</f>
        <v>7.3974066036005795E-8</v>
      </c>
      <c r="GU23" s="32">
        <f>(GR23-$B23)/$B23</f>
        <v>7.9619596338253865E-4</v>
      </c>
      <c r="GV23" s="96">
        <v>505.2067373721938</v>
      </c>
      <c r="GW23" s="96">
        <v>505.34080609320051</v>
      </c>
      <c r="GX23" s="96">
        <v>20.640442989766601</v>
      </c>
      <c r="GY23" s="31">
        <f>(GV23-$B23)/$B23</f>
        <v>7.3974066036005795E-8</v>
      </c>
      <c r="GZ23" s="32">
        <f>(GW23-$B23)/$B23</f>
        <v>2.6544797050494522E-4</v>
      </c>
    </row>
    <row r="24" spans="1:208" x14ac:dyDescent="0.3">
      <c r="A24" s="28" t="s">
        <v>57</v>
      </c>
      <c r="B24" s="29">
        <f>MIN(C24,AI24,AN24,AS24,AX24,BB24,BG24,FH24,GG24,GL24,GQ24,GV24,D24,I24,N24,S24,X24,AC24)</f>
        <v>659.87606860638152</v>
      </c>
      <c r="C24" s="29">
        <v>659.87606860638152</v>
      </c>
      <c r="D24" s="55">
        <v>678.97119999999995</v>
      </c>
      <c r="E24" s="56">
        <v>701.4366</v>
      </c>
      <c r="F24" s="56">
        <v>60.010539999999999</v>
      </c>
      <c r="G24" s="57">
        <f t="shared" si="0"/>
        <v>2.8937450988253288E-2</v>
      </c>
      <c r="H24" s="58">
        <f t="shared" si="1"/>
        <v>6.2982328608145788E-2</v>
      </c>
      <c r="I24" s="56">
        <v>668.13789999999995</v>
      </c>
      <c r="J24" s="56">
        <v>668.13789999999995</v>
      </c>
      <c r="K24" s="56">
        <v>60.000909999999998</v>
      </c>
      <c r="L24" s="57">
        <f t="shared" si="2"/>
        <v>1.2520277347028074E-2</v>
      </c>
      <c r="M24" s="57">
        <f t="shared" si="3"/>
        <v>1.2520277347028074E-2</v>
      </c>
      <c r="N24" s="55">
        <v>668.13788420359742</v>
      </c>
      <c r="O24" s="56">
        <v>668.13788420359742</v>
      </c>
      <c r="P24" s="56">
        <v>60.000720372050999</v>
      </c>
      <c r="Q24" s="57">
        <f t="shared" si="4"/>
        <v>1.2520253408589824E-2</v>
      </c>
      <c r="R24" s="58">
        <f t="shared" si="5"/>
        <v>1.2520253408589824E-2</v>
      </c>
      <c r="S24" s="55">
        <v>668.13789999999995</v>
      </c>
      <c r="T24" s="56">
        <v>668.13789999999995</v>
      </c>
      <c r="U24" s="56">
        <v>60.010210000000001</v>
      </c>
      <c r="V24" s="57">
        <f t="shared" si="6"/>
        <v>1.2520277347028074E-2</v>
      </c>
      <c r="W24" s="58">
        <f t="shared" si="7"/>
        <v>1.2520277347028074E-2</v>
      </c>
      <c r="X24" s="55">
        <v>661.11379999999997</v>
      </c>
      <c r="Y24" s="56">
        <v>662.50580000000002</v>
      </c>
      <c r="Z24" s="56">
        <v>30.000769999999999</v>
      </c>
      <c r="AA24" s="57">
        <f t="shared" si="8"/>
        <v>1.8757028061836831E-3</v>
      </c>
      <c r="AB24" s="58">
        <f t="shared" si="9"/>
        <v>3.9851898238594001E-3</v>
      </c>
      <c r="AC24" s="55">
        <v>661.11379999999997</v>
      </c>
      <c r="AD24" s="56">
        <v>662.50580000000002</v>
      </c>
      <c r="AE24" s="56">
        <v>30.03661</v>
      </c>
      <c r="AF24" s="57">
        <f t="shared" si="10"/>
        <v>1.8757028061836831E-3</v>
      </c>
      <c r="AG24" s="58">
        <f t="shared" si="11"/>
        <v>3.9851898238594001E-3</v>
      </c>
      <c r="AH24" s="29">
        <v>600.66860715533778</v>
      </c>
      <c r="AI24" s="30">
        <v>711.57147788957207</v>
      </c>
      <c r="AJ24" s="31">
        <v>0.1558562620625859</v>
      </c>
      <c r="AK24" s="30">
        <v>60.004973173141479</v>
      </c>
      <c r="AL24" s="31">
        <f t="shared" si="12"/>
        <v>7.8341088187010827E-2</v>
      </c>
      <c r="AM24" s="29">
        <v>609.65660000000003</v>
      </c>
      <c r="AN24" s="30">
        <v>682.42859999999996</v>
      </c>
      <c r="AO24" s="31">
        <v>0.106637</v>
      </c>
      <c r="AP24" s="30">
        <v>20.358470000000001</v>
      </c>
      <c r="AQ24" s="32">
        <f t="shared" si="16"/>
        <v>3.4176919677126681E-2</v>
      </c>
      <c r="AR24" s="29">
        <v>609.80110000000002</v>
      </c>
      <c r="AS24" s="30">
        <v>677.69809999999995</v>
      </c>
      <c r="AT24" s="31">
        <v>0.100188</v>
      </c>
      <c r="AU24" s="30">
        <v>40.022449999999999</v>
      </c>
      <c r="AV24" s="32">
        <f t="shared" si="17"/>
        <v>2.7008149320004116E-2</v>
      </c>
      <c r="AW24" s="29">
        <v>610.42010000000005</v>
      </c>
      <c r="AX24" s="30">
        <v>670.56569999999999</v>
      </c>
      <c r="AY24" s="31">
        <v>8.9693999999999996E-2</v>
      </c>
      <c r="AZ24" s="30">
        <v>60.00441</v>
      </c>
      <c r="BA24" s="32">
        <f t="shared" si="18"/>
        <v>1.6199453052137998E-2</v>
      </c>
      <c r="BB24" s="45">
        <v>668.13788420359742</v>
      </c>
      <c r="BC24" s="45">
        <v>668.13788420359742</v>
      </c>
      <c r="BD24" s="45">
        <v>45.001113388314842</v>
      </c>
      <c r="BE24" s="31">
        <f t="shared" si="19"/>
        <v>1.2520253408589824E-2</v>
      </c>
      <c r="BF24" s="32">
        <f t="shared" si="19"/>
        <v>1.2520253408589824E-2</v>
      </c>
      <c r="BG24" s="45">
        <v>668.13788420359742</v>
      </c>
      <c r="BH24" s="45">
        <v>668.13788420359742</v>
      </c>
      <c r="BI24" s="45">
        <v>30.00165543202311</v>
      </c>
      <c r="BJ24" s="31">
        <f t="shared" si="20"/>
        <v>1.2520253408589824E-2</v>
      </c>
      <c r="BK24" s="32">
        <f t="shared" si="20"/>
        <v>1.2520253408589824E-2</v>
      </c>
      <c r="FH24">
        <v>674.28250258083108</v>
      </c>
      <c r="FI24">
        <v>684.85255740818593</v>
      </c>
      <c r="FJ24">
        <v>20.124161607585851</v>
      </c>
      <c r="FK24" s="31">
        <f t="shared" si="14"/>
        <v>2.1832029770188627E-2</v>
      </c>
      <c r="FL24" s="32">
        <f t="shared" si="15"/>
        <v>3.7850272179976531E-2</v>
      </c>
      <c r="GG24" s="97">
        <v>668.13788420359742</v>
      </c>
      <c r="GH24" s="97">
        <v>668.13788420359742</v>
      </c>
      <c r="GI24" s="97">
        <v>30.001109027210621</v>
      </c>
      <c r="GJ24" s="31">
        <f>(GG24-$B24)/$B24</f>
        <v>1.2520253408589824E-2</v>
      </c>
      <c r="GK24" s="32">
        <f>(GH24-$B24)/$B24</f>
        <v>1.2520253408589824E-2</v>
      </c>
      <c r="GL24" s="98">
        <v>668.13788420359742</v>
      </c>
      <c r="GM24" s="98">
        <v>670.42153159480461</v>
      </c>
      <c r="GN24" s="98">
        <v>30.5324231303297</v>
      </c>
      <c r="GO24" s="31">
        <f>(GL24-$B24)/$B24</f>
        <v>1.2520253408589824E-2</v>
      </c>
      <c r="GP24" s="32">
        <f>(GM24-$B24)/$B24</f>
        <v>1.5980975049897574E-2</v>
      </c>
      <c r="GQ24" s="99">
        <v>668.13788420359742</v>
      </c>
      <c r="GR24" s="99">
        <v>668.13788420359742</v>
      </c>
      <c r="GS24" s="99">
        <v>20.00120184347033</v>
      </c>
      <c r="GT24" s="31">
        <f>(GQ24-$B24)/$B24</f>
        <v>1.2520253408589824E-2</v>
      </c>
      <c r="GU24" s="32">
        <f>(GR24-$B24)/$B24</f>
        <v>1.2520253408589824E-2</v>
      </c>
      <c r="GV24" s="96">
        <v>668.13788420359742</v>
      </c>
      <c r="GW24" s="96">
        <v>669.76482171643681</v>
      </c>
      <c r="GX24" s="96">
        <v>20.919375008251521</v>
      </c>
      <c r="GY24" s="31">
        <f>(GV24-$B24)/$B24</f>
        <v>1.2520253408589824E-2</v>
      </c>
      <c r="GZ24" s="32">
        <f>(GW24-$B24)/$B24</f>
        <v>1.4985773208808346E-2</v>
      </c>
    </row>
    <row r="25" spans="1:208" x14ac:dyDescent="0.3">
      <c r="A25" s="28" t="s">
        <v>28</v>
      </c>
      <c r="B25" s="29">
        <f>MIN(C25,AI25,AN25,AS25,AX25,BB25,BG25,FH25,GG25,GL25,GQ25,GV25,D25,I25,N25,S25,X25,AC25)</f>
        <v>711.59589879093562</v>
      </c>
      <c r="C25" s="29">
        <v>711.59589879093562</v>
      </c>
      <c r="D25" s="55">
        <v>747.18589999999995</v>
      </c>
      <c r="E25" s="56">
        <v>772.24480000000005</v>
      </c>
      <c r="F25" s="56">
        <v>60.00065</v>
      </c>
      <c r="G25" s="57">
        <f t="shared" si="0"/>
        <v>5.0014342788561435E-2</v>
      </c>
      <c r="H25" s="58">
        <f t="shared" si="1"/>
        <v>8.5229413649112198E-2</v>
      </c>
      <c r="I25" s="56">
        <v>711.59590000000003</v>
      </c>
      <c r="J25" s="56">
        <v>711.59590000000003</v>
      </c>
      <c r="K25" s="56">
        <v>60.001060000000003</v>
      </c>
      <c r="L25" s="57">
        <f t="shared" si="2"/>
        <v>1.699088499185726E-9</v>
      </c>
      <c r="M25" s="57">
        <f t="shared" si="3"/>
        <v>1.699088499185726E-9</v>
      </c>
      <c r="N25" s="55">
        <v>711.59589879153202</v>
      </c>
      <c r="O25" s="56">
        <v>711.59589879153202</v>
      </c>
      <c r="P25" s="56">
        <v>60.000451280549171</v>
      </c>
      <c r="Q25" s="57">
        <f t="shared" si="4"/>
        <v>8.3811774590176251E-13</v>
      </c>
      <c r="R25" s="58">
        <f t="shared" si="5"/>
        <v>8.3811774590176251E-13</v>
      </c>
      <c r="S25" s="55">
        <v>711.59590000000003</v>
      </c>
      <c r="T25" s="56">
        <v>711.59590000000003</v>
      </c>
      <c r="U25" s="56">
        <v>60.000900000000001</v>
      </c>
      <c r="V25" s="57">
        <f t="shared" si="6"/>
        <v>1.699088499185726E-9</v>
      </c>
      <c r="W25" s="58">
        <f t="shared" si="7"/>
        <v>1.699088499185726E-9</v>
      </c>
      <c r="X25" s="55">
        <v>711.59590000000003</v>
      </c>
      <c r="Y25" s="56">
        <v>711.59590000000003</v>
      </c>
      <c r="Z25" s="56">
        <v>30.001059999999999</v>
      </c>
      <c r="AA25" s="57">
        <f t="shared" si="8"/>
        <v>1.699088499185726E-9</v>
      </c>
      <c r="AB25" s="58">
        <f t="shared" si="9"/>
        <v>1.699088499185726E-9</v>
      </c>
      <c r="AC25" s="55">
        <v>711.59590000000003</v>
      </c>
      <c r="AD25" s="56">
        <v>711.59590000000003</v>
      </c>
      <c r="AE25" s="56">
        <v>30.001080000000002</v>
      </c>
      <c r="AF25" s="57">
        <f t="shared" si="10"/>
        <v>1.699088499185726E-9</v>
      </c>
      <c r="AG25" s="58">
        <f t="shared" si="11"/>
        <v>1.699088499185726E-9</v>
      </c>
      <c r="AH25" s="29">
        <v>711.52569518526718</v>
      </c>
      <c r="AI25" s="30">
        <v>711.59589879093562</v>
      </c>
      <c r="AJ25" s="31">
        <v>9.8656563068606022E-5</v>
      </c>
      <c r="AK25" s="30">
        <v>9.3889830112457275</v>
      </c>
      <c r="AL25" s="31">
        <f t="shared" si="12"/>
        <v>0</v>
      </c>
      <c r="AM25" s="29">
        <v>711.53679999999997</v>
      </c>
      <c r="AN25" s="30">
        <v>711.59590000000003</v>
      </c>
      <c r="AO25" s="31">
        <v>8.2999999999999998E-5</v>
      </c>
      <c r="AP25" s="30">
        <v>5.3659660000000002</v>
      </c>
      <c r="AQ25" s="32">
        <f t="shared" si="16"/>
        <v>1.699088499185726E-9</v>
      </c>
      <c r="AR25" s="29">
        <v>711.53679999999997</v>
      </c>
      <c r="AS25" s="30">
        <v>711.59590000000003</v>
      </c>
      <c r="AT25" s="31">
        <v>8.2999999999999998E-5</v>
      </c>
      <c r="AU25" s="30">
        <v>6.2075379999999996</v>
      </c>
      <c r="AV25" s="32">
        <f t="shared" si="17"/>
        <v>1.699088499185726E-9</v>
      </c>
      <c r="AW25" s="29">
        <v>711.53679999999997</v>
      </c>
      <c r="AX25" s="30">
        <v>711.59590000000003</v>
      </c>
      <c r="AY25" s="31">
        <v>8.2999999999999998E-5</v>
      </c>
      <c r="AZ25" s="30">
        <v>4.7681899999999997</v>
      </c>
      <c r="BA25" s="32">
        <f t="shared" si="18"/>
        <v>1.699088499185726E-9</v>
      </c>
      <c r="BB25" s="45">
        <v>711.59589879153202</v>
      </c>
      <c r="BC25" s="45">
        <v>711.59589879153202</v>
      </c>
      <c r="BD25" s="45">
        <v>45.001122749969362</v>
      </c>
      <c r="BE25" s="31">
        <f t="shared" si="19"/>
        <v>8.3811774590176251E-13</v>
      </c>
      <c r="BF25" s="32">
        <f t="shared" si="19"/>
        <v>8.3811774590176251E-13</v>
      </c>
      <c r="BG25" s="45">
        <v>711.59589879153202</v>
      </c>
      <c r="BH25" s="45">
        <v>711.59589879153202</v>
      </c>
      <c r="BI25" s="45">
        <v>30.001477255113421</v>
      </c>
      <c r="BJ25" s="31">
        <f t="shared" si="20"/>
        <v>8.3811774590176251E-13</v>
      </c>
      <c r="BK25" s="32">
        <f t="shared" si="20"/>
        <v>8.3811774590176251E-13</v>
      </c>
      <c r="FH25">
        <v>711.59589879153202</v>
      </c>
      <c r="FI25">
        <v>711.59589879153202</v>
      </c>
      <c r="FJ25">
        <v>20.000908475648611</v>
      </c>
      <c r="FK25" s="31">
        <f t="shared" si="14"/>
        <v>8.3811774590176251E-13</v>
      </c>
      <c r="FL25" s="32">
        <f t="shared" si="15"/>
        <v>8.3811774590176251E-13</v>
      </c>
      <c r="GG25" s="97">
        <v>711.59589879153202</v>
      </c>
      <c r="GH25" s="97">
        <v>711.59589879153202</v>
      </c>
      <c r="GI25" s="97">
        <v>30.001492250617591</v>
      </c>
      <c r="GJ25" s="31">
        <f>(GG25-$B25)/$B25</f>
        <v>8.3811774590176251E-13</v>
      </c>
      <c r="GK25" s="32">
        <f>(GH25-$B25)/$B25</f>
        <v>8.3811774590176251E-13</v>
      </c>
      <c r="GL25" s="98">
        <v>711.59589879153202</v>
      </c>
      <c r="GM25" s="98">
        <v>711.59589879153202</v>
      </c>
      <c r="GN25" s="98">
        <v>30.209245032351461</v>
      </c>
      <c r="GO25" s="31">
        <f>(GL25-$B25)/$B25</f>
        <v>8.3811774590176251E-13</v>
      </c>
      <c r="GP25" s="32">
        <f>(GM25-$B25)/$B25</f>
        <v>8.3811774590176251E-13</v>
      </c>
      <c r="GQ25" s="99">
        <v>711.59589879153202</v>
      </c>
      <c r="GR25" s="99">
        <v>711.59589879153202</v>
      </c>
      <c r="GS25" s="99">
        <v>20.000969390198591</v>
      </c>
      <c r="GT25" s="31">
        <f>(GQ25-$B25)/$B25</f>
        <v>8.3811774590176251E-13</v>
      </c>
      <c r="GU25" s="32">
        <f>(GR25-$B25)/$B25</f>
        <v>8.3811774590176251E-13</v>
      </c>
      <c r="GV25" s="96">
        <v>711.59589879153202</v>
      </c>
      <c r="GW25" s="96">
        <v>711.59589879153202</v>
      </c>
      <c r="GX25" s="96">
        <v>20.302884011808779</v>
      </c>
      <c r="GY25" s="31">
        <f>(GV25-$B25)/$B25</f>
        <v>8.3811774590176251E-13</v>
      </c>
      <c r="GZ25" s="32">
        <f>(GW25-$B25)/$B25</f>
        <v>8.3811774590176251E-13</v>
      </c>
    </row>
    <row r="26" spans="1:208" x14ac:dyDescent="0.3">
      <c r="A26" s="28" t="s">
        <v>24</v>
      </c>
      <c r="B26" s="29">
        <f>MIN(C26,AI26,AN26,AS26,AX26,BB26,BG26,FH26,GG26,GL26,GQ26,GV26,D26,I26,N26,S26,X26,AC26)</f>
        <v>821.82437145988445</v>
      </c>
      <c r="C26" s="29">
        <v>821.82437145988445</v>
      </c>
      <c r="D26" s="55">
        <v>840.7192</v>
      </c>
      <c r="E26" s="56">
        <v>845.74739999999997</v>
      </c>
      <c r="F26" s="56">
        <v>60.00085</v>
      </c>
      <c r="G26" s="57">
        <f t="shared" si="0"/>
        <v>2.2991321742565119E-2</v>
      </c>
      <c r="H26" s="58">
        <f t="shared" si="1"/>
        <v>2.9109660617169072E-2</v>
      </c>
      <c r="I26" s="56">
        <v>821.82439999999997</v>
      </c>
      <c r="J26" s="56">
        <v>821.82439999999997</v>
      </c>
      <c r="K26" s="56">
        <v>60.063659999999999</v>
      </c>
      <c r="L26" s="57">
        <f t="shared" si="2"/>
        <v>3.4727755118466216E-8</v>
      </c>
      <c r="M26" s="57">
        <f t="shared" si="3"/>
        <v>3.4727755118466216E-8</v>
      </c>
      <c r="N26" s="55">
        <v>821.82437145988445</v>
      </c>
      <c r="O26" s="56">
        <v>821.82437145988456</v>
      </c>
      <c r="P26" s="56">
        <v>60.053152546845382</v>
      </c>
      <c r="Q26" s="57">
        <f t="shared" si="4"/>
        <v>0</v>
      </c>
      <c r="R26" s="58">
        <f t="shared" si="5"/>
        <v>1.3833471197704119E-16</v>
      </c>
      <c r="S26" s="55">
        <v>821.82439999999997</v>
      </c>
      <c r="T26" s="56">
        <v>821.82439999999997</v>
      </c>
      <c r="U26" s="56">
        <v>60.000660000000003</v>
      </c>
      <c r="V26" s="57">
        <f t="shared" si="6"/>
        <v>3.4727755118466216E-8</v>
      </c>
      <c r="W26" s="58">
        <f t="shared" si="7"/>
        <v>3.4727755118466216E-8</v>
      </c>
      <c r="X26" s="55">
        <v>821.82439999999997</v>
      </c>
      <c r="Y26" s="56">
        <v>821.82439999999997</v>
      </c>
      <c r="Z26" s="56">
        <v>30.002099999999999</v>
      </c>
      <c r="AA26" s="57">
        <f t="shared" si="8"/>
        <v>3.4727755118466216E-8</v>
      </c>
      <c r="AB26" s="58">
        <f t="shared" si="9"/>
        <v>3.4727755118466216E-8</v>
      </c>
      <c r="AC26" s="55">
        <v>821.82439999999997</v>
      </c>
      <c r="AD26" s="56">
        <v>821.82439999999997</v>
      </c>
      <c r="AE26" s="56">
        <v>30.035630000000001</v>
      </c>
      <c r="AF26" s="57">
        <f t="shared" si="10"/>
        <v>3.4727755118466216E-8</v>
      </c>
      <c r="AG26" s="58">
        <f t="shared" si="11"/>
        <v>3.4727755118466216E-8</v>
      </c>
      <c r="AH26" s="29">
        <v>821.74434376082377</v>
      </c>
      <c r="AI26" s="30">
        <v>821.82437145988467</v>
      </c>
      <c r="AJ26" s="31">
        <v>9.7378103935681298E-5</v>
      </c>
      <c r="AK26" s="30">
        <v>5.3404390811920166</v>
      </c>
      <c r="AL26" s="31">
        <f t="shared" si="12"/>
        <v>2.7666942395408238E-16</v>
      </c>
      <c r="AM26" s="29">
        <v>821.77729999999997</v>
      </c>
      <c r="AN26" s="30">
        <v>821.82439999999997</v>
      </c>
      <c r="AO26" s="31">
        <v>5.7299999999999997E-5</v>
      </c>
      <c r="AP26" s="30">
        <v>2.7584770000000001</v>
      </c>
      <c r="AQ26" s="32">
        <f t="shared" si="16"/>
        <v>3.4727755118466216E-8</v>
      </c>
      <c r="AR26" s="29">
        <v>821.77729999999997</v>
      </c>
      <c r="AS26" s="30">
        <v>821.82439999999997</v>
      </c>
      <c r="AT26" s="31">
        <v>5.7299999999999997E-5</v>
      </c>
      <c r="AU26" s="30">
        <v>3.109569</v>
      </c>
      <c r="AV26" s="32">
        <f t="shared" si="17"/>
        <v>3.4727755118466216E-8</v>
      </c>
      <c r="AW26" s="29">
        <v>821.77729999999997</v>
      </c>
      <c r="AX26" s="30">
        <v>821.82439999999997</v>
      </c>
      <c r="AY26" s="31">
        <v>5.7299999999999997E-5</v>
      </c>
      <c r="AZ26" s="30">
        <v>2.446415</v>
      </c>
      <c r="BA26" s="32">
        <f t="shared" si="18"/>
        <v>3.4727755118466216E-8</v>
      </c>
      <c r="BB26" s="45">
        <v>821.82437145988445</v>
      </c>
      <c r="BC26" s="45">
        <v>821.82437145988456</v>
      </c>
      <c r="BD26" s="45">
        <v>45.000931144133212</v>
      </c>
      <c r="BE26" s="31">
        <f t="shared" si="19"/>
        <v>0</v>
      </c>
      <c r="BF26" s="32">
        <f t="shared" si="19"/>
        <v>1.3833471197704119E-16</v>
      </c>
      <c r="BG26" s="45">
        <v>821.82437145988445</v>
      </c>
      <c r="BH26" s="45">
        <v>821.82437145988456</v>
      </c>
      <c r="BI26" s="45">
        <v>30.00179339442402</v>
      </c>
      <c r="BJ26" s="31">
        <f t="shared" si="20"/>
        <v>0</v>
      </c>
      <c r="BK26" s="32">
        <f t="shared" si="20"/>
        <v>1.3833471197704119E-16</v>
      </c>
      <c r="FH26">
        <v>821.82437145988445</v>
      </c>
      <c r="FI26">
        <v>821.82437145988456</v>
      </c>
      <c r="FJ26">
        <v>20.00113824419677</v>
      </c>
      <c r="FK26" s="31">
        <f t="shared" si="14"/>
        <v>0</v>
      </c>
      <c r="FL26" s="32">
        <f t="shared" si="15"/>
        <v>1.3833471197704119E-16</v>
      </c>
      <c r="GG26" s="97">
        <v>821.82437145988445</v>
      </c>
      <c r="GH26" s="97">
        <v>821.82437145988456</v>
      </c>
      <c r="GI26" s="97">
        <v>30.001317046210168</v>
      </c>
      <c r="GJ26" s="31">
        <f>(GG26-$B26)/$B26</f>
        <v>0</v>
      </c>
      <c r="GK26" s="32">
        <f>(GH26-$B26)/$B26</f>
        <v>1.3833471197704119E-16</v>
      </c>
      <c r="GL26" s="98">
        <v>821.82437145988445</v>
      </c>
      <c r="GM26" s="98">
        <v>821.82437145988456</v>
      </c>
      <c r="GN26" s="98">
        <v>30.179414443578569</v>
      </c>
      <c r="GO26" s="31">
        <f>(GL26-$B26)/$B26</f>
        <v>0</v>
      </c>
      <c r="GP26" s="32">
        <f>(GM26-$B26)/$B26</f>
        <v>1.3833471197704119E-16</v>
      </c>
      <c r="GQ26" s="99">
        <v>821.82437145988445</v>
      </c>
      <c r="GR26" s="99">
        <v>821.82437145988456</v>
      </c>
      <c r="GS26" s="99">
        <v>20.001512249000371</v>
      </c>
      <c r="GT26" s="31">
        <f>(GQ26-$B26)/$B26</f>
        <v>0</v>
      </c>
      <c r="GU26" s="32">
        <f>(GR26-$B26)/$B26</f>
        <v>1.3833471197704119E-16</v>
      </c>
      <c r="GV26" s="96">
        <v>821.82437145988445</v>
      </c>
      <c r="GW26" s="96">
        <v>821.82437145988456</v>
      </c>
      <c r="GX26" s="96">
        <v>20.152557504270231</v>
      </c>
      <c r="GY26" s="31">
        <f>(GV26-$B26)/$B26</f>
        <v>0</v>
      </c>
      <c r="GZ26" s="32">
        <f>(GW26-$B26)/$B26</f>
        <v>1.3833471197704119E-16</v>
      </c>
    </row>
    <row r="27" spans="1:208" x14ac:dyDescent="0.3">
      <c r="A27" s="28" t="s">
        <v>56</v>
      </c>
      <c r="B27" s="29">
        <f>MIN(C27,AI27,AN27,AS27,AX27,BB27,BG27,FH27,GG27,GL27,GQ27,GV27,D27,I27,N27,S27,X27,AC27)</f>
        <v>688.42930629983414</v>
      </c>
      <c r="C27" s="29">
        <v>688.42930629983414</v>
      </c>
      <c r="D27" s="55">
        <v>735.16930000000002</v>
      </c>
      <c r="E27" s="56">
        <v>747.24609999999996</v>
      </c>
      <c r="F27" s="56">
        <v>60.022590000000001</v>
      </c>
      <c r="G27" s="57">
        <f t="shared" si="0"/>
        <v>6.7893672265905897E-2</v>
      </c>
      <c r="H27" s="58">
        <f t="shared" si="1"/>
        <v>8.543621423715092E-2</v>
      </c>
      <c r="I27" s="56">
        <v>697.27650000000006</v>
      </c>
      <c r="J27" s="56">
        <v>697.27650000000006</v>
      </c>
      <c r="K27" s="56">
        <v>60.000929999999997</v>
      </c>
      <c r="L27" s="57">
        <f t="shared" si="2"/>
        <v>1.2851274080294116E-2</v>
      </c>
      <c r="M27" s="57">
        <f t="shared" si="3"/>
        <v>1.2851274080294116E-2</v>
      </c>
      <c r="N27" s="55">
        <v>697.27646750747499</v>
      </c>
      <c r="O27" s="56">
        <v>697.27646750747499</v>
      </c>
      <c r="P27" s="56">
        <v>60.045208940282457</v>
      </c>
      <c r="Q27" s="57">
        <f t="shared" si="4"/>
        <v>1.285122688223795E-2</v>
      </c>
      <c r="R27" s="58">
        <f t="shared" si="5"/>
        <v>1.285122688223795E-2</v>
      </c>
      <c r="S27" s="55">
        <v>697.27650000000006</v>
      </c>
      <c r="T27" s="56">
        <v>697.27650000000006</v>
      </c>
      <c r="U27" s="56">
        <v>60.039940000000001</v>
      </c>
      <c r="V27" s="57">
        <f t="shared" si="6"/>
        <v>1.2851274080294116E-2</v>
      </c>
      <c r="W27" s="58">
        <f t="shared" si="7"/>
        <v>1.2851274080294116E-2</v>
      </c>
      <c r="X27" s="55">
        <v>698.89359999999999</v>
      </c>
      <c r="Y27" s="56">
        <v>707.09389999999996</v>
      </c>
      <c r="Z27" s="56">
        <v>30.00102</v>
      </c>
      <c r="AA27" s="57">
        <f t="shared" si="8"/>
        <v>1.520024438879466E-2</v>
      </c>
      <c r="AB27" s="58">
        <f t="shared" si="9"/>
        <v>2.7111852341795521E-2</v>
      </c>
      <c r="AC27" s="55">
        <v>698.89359999999999</v>
      </c>
      <c r="AD27" s="56">
        <v>707.09389999999996</v>
      </c>
      <c r="AE27" s="56">
        <v>30.02826</v>
      </c>
      <c r="AF27" s="57">
        <f t="shared" si="10"/>
        <v>1.520024438879466E-2</v>
      </c>
      <c r="AG27" s="58">
        <f t="shared" si="11"/>
        <v>2.7111852341795521E-2</v>
      </c>
      <c r="AH27" s="29">
        <v>633.86363575351652</v>
      </c>
      <c r="AI27" s="30">
        <v>701.05041425157151</v>
      </c>
      <c r="AJ27" s="31">
        <v>9.5837299475491744E-2</v>
      </c>
      <c r="AK27" s="30">
        <v>60.008065938949578</v>
      </c>
      <c r="AL27" s="31">
        <f t="shared" si="12"/>
        <v>1.8333193889686697E-2</v>
      </c>
      <c r="AM27" s="29">
        <v>643.47170000000006</v>
      </c>
      <c r="AN27" s="30">
        <v>708.92550000000006</v>
      </c>
      <c r="AO27" s="31">
        <v>9.2327999999999993E-2</v>
      </c>
      <c r="AP27" s="30">
        <v>20.32518</v>
      </c>
      <c r="AQ27" s="32">
        <f t="shared" si="16"/>
        <v>2.9772401483499796E-2</v>
      </c>
      <c r="AR27" s="29">
        <v>643.47170000000006</v>
      </c>
      <c r="AS27" s="30">
        <v>699.44119999999998</v>
      </c>
      <c r="AT27" s="31">
        <v>8.0019999999999994E-2</v>
      </c>
      <c r="AU27" s="30">
        <v>40.017850000000003</v>
      </c>
      <c r="AV27" s="32">
        <f t="shared" si="17"/>
        <v>1.5995678277196688E-2</v>
      </c>
      <c r="AW27" s="29">
        <v>645.02080000000001</v>
      </c>
      <c r="AX27" s="30">
        <v>697.75530000000003</v>
      </c>
      <c r="AY27" s="31">
        <v>7.5577000000000005E-2</v>
      </c>
      <c r="AZ27" s="30">
        <v>60.00235</v>
      </c>
      <c r="BA27" s="32">
        <f t="shared" si="18"/>
        <v>1.3546770328955333E-2</v>
      </c>
      <c r="BB27" s="45">
        <v>697.27646750747499</v>
      </c>
      <c r="BC27" s="45">
        <v>697.27646750747499</v>
      </c>
      <c r="BD27" s="45">
        <v>45.00049838125706</v>
      </c>
      <c r="BE27" s="31">
        <f t="shared" si="19"/>
        <v>1.285122688223795E-2</v>
      </c>
      <c r="BF27" s="32">
        <f t="shared" si="19"/>
        <v>1.285122688223795E-2</v>
      </c>
      <c r="BG27" s="45">
        <v>697.27646750747499</v>
      </c>
      <c r="BH27" s="45">
        <v>697.27646750747499</v>
      </c>
      <c r="BI27" s="45">
        <v>30.001273254305129</v>
      </c>
      <c r="BJ27" s="31">
        <f t="shared" si="20"/>
        <v>1.285122688223795E-2</v>
      </c>
      <c r="BK27" s="32">
        <f t="shared" si="20"/>
        <v>1.285122688223795E-2</v>
      </c>
      <c r="FH27">
        <v>693.65183134323865</v>
      </c>
      <c r="FI27">
        <v>693.65183134323877</v>
      </c>
      <c r="FJ27">
        <v>20.001115262135858</v>
      </c>
      <c r="FK27" s="31">
        <f t="shared" si="14"/>
        <v>7.5861457314688038E-3</v>
      </c>
      <c r="FL27" s="32">
        <f t="shared" si="15"/>
        <v>7.5861457314689695E-3</v>
      </c>
      <c r="GG27" s="97">
        <v>697.27646750747499</v>
      </c>
      <c r="GH27" s="97">
        <v>697.27646750747499</v>
      </c>
      <c r="GI27" s="97">
        <v>30.002093087323011</v>
      </c>
      <c r="GJ27" s="31">
        <f>(GG27-$B27)/$B27</f>
        <v>1.285122688223795E-2</v>
      </c>
      <c r="GK27" s="32">
        <f>(GH27-$B27)/$B27</f>
        <v>1.285122688223795E-2</v>
      </c>
      <c r="GL27" s="98">
        <v>692.37721809649156</v>
      </c>
      <c r="GM27" s="98">
        <v>692.37721809649156</v>
      </c>
      <c r="GN27" s="98">
        <v>31.446776282414799</v>
      </c>
      <c r="GO27" s="31">
        <f>(GL27-$B27)/$B27</f>
        <v>5.7346655067266614E-3</v>
      </c>
      <c r="GP27" s="32">
        <f>(GM27-$B27)/$B27</f>
        <v>5.7346655067266614E-3</v>
      </c>
      <c r="GQ27" s="99">
        <v>692.37721809649156</v>
      </c>
      <c r="GR27" s="99">
        <v>692.37721809649156</v>
      </c>
      <c r="GS27" s="99">
        <v>20.0009674558416</v>
      </c>
      <c r="GT27" s="31">
        <f>(GQ27-$B27)/$B27</f>
        <v>5.7346655067266614E-3</v>
      </c>
      <c r="GU27" s="32">
        <f>(GR27-$B27)/$B27</f>
        <v>5.7346655067266614E-3</v>
      </c>
      <c r="GV27" s="96">
        <v>692.37721809649156</v>
      </c>
      <c r="GW27" s="96">
        <v>693.18262834496329</v>
      </c>
      <c r="GX27" s="96">
        <v>20.93343582982197</v>
      </c>
      <c r="GY27" s="31">
        <f>(GV27-$B27)/$B27</f>
        <v>5.7346655067266614E-3</v>
      </c>
      <c r="GZ27" s="32">
        <f>(GW27-$B27)/$B27</f>
        <v>6.9045899145073883E-3</v>
      </c>
    </row>
    <row r="28" spans="1:208" x14ac:dyDescent="0.3">
      <c r="A28" s="28" t="s">
        <v>23</v>
      </c>
      <c r="B28" s="29">
        <f>MIN(C28,AI28,AN28,AS28,AX28,BB28,BG28,FH28,GG28,GL28,GQ28,GV28,D28,I28,N28,S28,X28,AC28)</f>
        <v>576.65952633416464</v>
      </c>
      <c r="C28" s="29">
        <v>576.65952633416464</v>
      </c>
      <c r="D28" s="55">
        <v>586.65800000000002</v>
      </c>
      <c r="E28" s="56">
        <v>602.28470000000004</v>
      </c>
      <c r="F28" s="56">
        <v>60.288429999999998</v>
      </c>
      <c r="G28" s="57">
        <f t="shared" si="0"/>
        <v>1.7338608328203404E-2</v>
      </c>
      <c r="H28" s="58">
        <f t="shared" si="1"/>
        <v>4.4437267565377983E-2</v>
      </c>
      <c r="I28" s="56">
        <v>577.03060000000005</v>
      </c>
      <c r="J28" s="56">
        <v>577.03060000000005</v>
      </c>
      <c r="K28" s="56">
        <v>60.000990000000002</v>
      </c>
      <c r="L28" s="57">
        <f t="shared" si="2"/>
        <v>6.4348831310276453E-4</v>
      </c>
      <c r="M28" s="57">
        <f t="shared" si="3"/>
        <v>6.4348831310276453E-4</v>
      </c>
      <c r="N28" s="55">
        <v>577.03058544059195</v>
      </c>
      <c r="O28" s="56">
        <v>577.03058544059206</v>
      </c>
      <c r="P28" s="56">
        <v>60.000868065468957</v>
      </c>
      <c r="Q28" s="57">
        <f t="shared" si="4"/>
        <v>6.4346306526164574E-4</v>
      </c>
      <c r="R28" s="58">
        <f t="shared" si="5"/>
        <v>6.4346306526184296E-4</v>
      </c>
      <c r="S28" s="55">
        <v>577.03060000000005</v>
      </c>
      <c r="T28" s="56">
        <v>577.03060000000005</v>
      </c>
      <c r="U28" s="56">
        <v>60.001089999999998</v>
      </c>
      <c r="V28" s="57">
        <f t="shared" si="6"/>
        <v>6.4348831310276453E-4</v>
      </c>
      <c r="W28" s="58">
        <f t="shared" si="7"/>
        <v>6.4348831310276453E-4</v>
      </c>
      <c r="X28" s="55">
        <v>577.24670000000003</v>
      </c>
      <c r="Y28" s="56">
        <v>582.66229999999996</v>
      </c>
      <c r="Z28" s="56">
        <v>30.000889999999998</v>
      </c>
      <c r="AA28" s="57">
        <f t="shared" si="8"/>
        <v>1.018232837612287E-3</v>
      </c>
      <c r="AB28" s="58">
        <f t="shared" si="9"/>
        <v>1.0409562994640988E-2</v>
      </c>
      <c r="AC28" s="55">
        <v>577.24670000000003</v>
      </c>
      <c r="AD28" s="56">
        <v>582.66229999999996</v>
      </c>
      <c r="AE28" s="56">
        <v>30.001280000000001</v>
      </c>
      <c r="AF28" s="57">
        <f t="shared" si="10"/>
        <v>1.018232837612287E-3</v>
      </c>
      <c r="AG28" s="58">
        <f t="shared" si="11"/>
        <v>1.0409562994640988E-2</v>
      </c>
      <c r="AH28" s="29">
        <v>540.15752366938602</v>
      </c>
      <c r="AI28" s="30">
        <v>595.27784876131489</v>
      </c>
      <c r="AJ28" s="31">
        <v>9.2595962048003022E-2</v>
      </c>
      <c r="AK28" s="30">
        <v>60.009932994842529</v>
      </c>
      <c r="AL28" s="31">
        <f t="shared" si="12"/>
        <v>3.2286508029282492E-2</v>
      </c>
      <c r="AM28" s="29">
        <v>543.08799999999997</v>
      </c>
      <c r="AN28" s="30">
        <v>577.03060000000005</v>
      </c>
      <c r="AO28" s="31">
        <v>5.8823E-2</v>
      </c>
      <c r="AP28" s="30">
        <v>20.004020000000001</v>
      </c>
      <c r="AQ28" s="32">
        <f t="shared" si="16"/>
        <v>6.4348831310276453E-4</v>
      </c>
      <c r="AR28" s="29">
        <v>544.05759999999998</v>
      </c>
      <c r="AS28" s="30">
        <v>577.03060000000005</v>
      </c>
      <c r="AT28" s="31">
        <v>5.7142999999999999E-2</v>
      </c>
      <c r="AU28" s="30">
        <v>40.018389999999997</v>
      </c>
      <c r="AV28" s="32">
        <f t="shared" si="17"/>
        <v>6.4348831310276453E-4</v>
      </c>
      <c r="AW28" s="29">
        <v>547.74810000000002</v>
      </c>
      <c r="AX28" s="30">
        <v>577.03060000000005</v>
      </c>
      <c r="AY28" s="31">
        <v>5.0747E-2</v>
      </c>
      <c r="AZ28" s="30">
        <v>60.005569999999999</v>
      </c>
      <c r="BA28" s="32">
        <f t="shared" si="18"/>
        <v>6.4348831310276453E-4</v>
      </c>
      <c r="BB28" s="45">
        <v>577.03058544059195</v>
      </c>
      <c r="BC28" s="45">
        <v>577.03058544059206</v>
      </c>
      <c r="BD28" s="45">
        <v>45.001050107181072</v>
      </c>
      <c r="BE28" s="31">
        <f t="shared" si="19"/>
        <v>6.4346306526164574E-4</v>
      </c>
      <c r="BF28" s="32">
        <f t="shared" si="19"/>
        <v>6.4346306526184296E-4</v>
      </c>
      <c r="BG28" s="45">
        <v>577.03058544059195</v>
      </c>
      <c r="BH28" s="45">
        <v>577.03058544059206</v>
      </c>
      <c r="BI28" s="45">
        <v>30.000943880155681</v>
      </c>
      <c r="BJ28" s="31">
        <f t="shared" si="20"/>
        <v>6.4346306526164574E-4</v>
      </c>
      <c r="BK28" s="32">
        <f t="shared" si="20"/>
        <v>6.4346306526184296E-4</v>
      </c>
      <c r="FH28">
        <v>577.03058544059195</v>
      </c>
      <c r="FI28">
        <v>577.03058544059206</v>
      </c>
      <c r="FJ28">
        <v>20.00139487590641</v>
      </c>
      <c r="FK28" s="31">
        <f t="shared" si="14"/>
        <v>6.4346306526164574E-4</v>
      </c>
      <c r="FL28" s="32">
        <f t="shared" si="15"/>
        <v>6.4346306526184296E-4</v>
      </c>
      <c r="GG28" s="97">
        <v>577.03058544059195</v>
      </c>
      <c r="GH28" s="97">
        <v>577.03058544059206</v>
      </c>
      <c r="GI28" s="97">
        <v>30.001542844530199</v>
      </c>
      <c r="GJ28" s="31">
        <f>(GG28-$B28)/$B28</f>
        <v>6.4346306526164574E-4</v>
      </c>
      <c r="GK28" s="32">
        <f>(GH28-$B28)/$B28</f>
        <v>6.4346306526184296E-4</v>
      </c>
      <c r="GL28" s="98">
        <v>577.03058544059195</v>
      </c>
      <c r="GM28" s="98">
        <v>577.03058544059206</v>
      </c>
      <c r="GN28" s="98">
        <v>30.788519810698929</v>
      </c>
      <c r="GO28" s="31">
        <f>(GL28-$B28)/$B28</f>
        <v>6.4346306526164574E-4</v>
      </c>
      <c r="GP28" s="32">
        <f>(GM28-$B28)/$B28</f>
        <v>6.4346306526184296E-4</v>
      </c>
      <c r="GQ28" s="99">
        <v>577.03058544059195</v>
      </c>
      <c r="GR28" s="99">
        <v>577.03058544059206</v>
      </c>
      <c r="GS28" s="99">
        <v>20.001355401892219</v>
      </c>
      <c r="GT28" s="31">
        <f>(GQ28-$B28)/$B28</f>
        <v>6.4346306526164574E-4</v>
      </c>
      <c r="GU28" s="32">
        <f>(GR28-$B28)/$B28</f>
        <v>6.4346306526184296E-4</v>
      </c>
      <c r="GV28" s="96">
        <v>577.03058544059195</v>
      </c>
      <c r="GW28" s="96">
        <v>577.03058544059206</v>
      </c>
      <c r="GX28" s="96">
        <v>20.404398986697199</v>
      </c>
      <c r="GY28" s="31">
        <f>(GV28-$B28)/$B28</f>
        <v>6.4346306526164574E-4</v>
      </c>
      <c r="GZ28" s="32">
        <f>(GW28-$B28)/$B28</f>
        <v>6.4346306526184296E-4</v>
      </c>
    </row>
    <row r="29" spans="1:208" x14ac:dyDescent="0.3">
      <c r="A29" s="28" t="s">
        <v>15</v>
      </c>
      <c r="B29" s="29">
        <f>MIN(C29,AI29,AN29,AS29,AX29,BB29,BG29,FH29,GG29,GL29,GQ29,GV29,D29,I29,N29,S29,X29,AC29)</f>
        <v>497.20886840368968</v>
      </c>
      <c r="C29" s="29">
        <v>497.20886840368968</v>
      </c>
      <c r="D29" s="55">
        <v>500.90219999999999</v>
      </c>
      <c r="E29" s="56">
        <v>516.21140000000003</v>
      </c>
      <c r="F29" s="56">
        <v>60.00065</v>
      </c>
      <c r="G29" s="57">
        <f t="shared" si="0"/>
        <v>7.4281289635237486E-3</v>
      </c>
      <c r="H29" s="58">
        <f t="shared" si="1"/>
        <v>3.8218408407152488E-2</v>
      </c>
      <c r="I29" s="56">
        <v>504.60770000000002</v>
      </c>
      <c r="J29" s="56">
        <v>504.60770000000002</v>
      </c>
      <c r="K29" s="56">
        <v>60.000500000000002</v>
      </c>
      <c r="L29" s="57">
        <f t="shared" si="2"/>
        <v>1.4880731351523575E-2</v>
      </c>
      <c r="M29" s="57">
        <f t="shared" si="3"/>
        <v>1.4880731351523575E-2</v>
      </c>
      <c r="N29" s="55">
        <v>504.60771287239157</v>
      </c>
      <c r="O29" s="56">
        <v>504.60771287239169</v>
      </c>
      <c r="P29" s="56">
        <v>60.00071925148368</v>
      </c>
      <c r="Q29" s="57">
        <f t="shared" si="4"/>
        <v>1.4880757240827587E-2</v>
      </c>
      <c r="R29" s="58">
        <f t="shared" si="5"/>
        <v>1.4880757240827814E-2</v>
      </c>
      <c r="S29" s="55">
        <v>504.60770000000002</v>
      </c>
      <c r="T29" s="56">
        <v>504.60770000000002</v>
      </c>
      <c r="U29" s="56">
        <v>60.00112</v>
      </c>
      <c r="V29" s="57">
        <f t="shared" si="6"/>
        <v>1.4880731351523575E-2</v>
      </c>
      <c r="W29" s="58">
        <f t="shared" si="7"/>
        <v>1.4880731351523575E-2</v>
      </c>
      <c r="X29" s="55">
        <v>504.60770000000002</v>
      </c>
      <c r="Y29" s="56">
        <v>504.90210000000002</v>
      </c>
      <c r="Z29" s="56">
        <v>30.035689999999999</v>
      </c>
      <c r="AA29" s="57">
        <f t="shared" si="8"/>
        <v>1.4880731351523575E-2</v>
      </c>
      <c r="AB29" s="58">
        <f t="shared" si="9"/>
        <v>1.5472836639076429E-2</v>
      </c>
      <c r="AC29" s="55">
        <v>504.60770000000002</v>
      </c>
      <c r="AD29" s="56">
        <v>504.90210000000002</v>
      </c>
      <c r="AE29" s="56">
        <v>30.048490000000001</v>
      </c>
      <c r="AF29" s="57">
        <f t="shared" si="10"/>
        <v>1.4880731351523575E-2</v>
      </c>
      <c r="AG29" s="58">
        <f t="shared" si="11"/>
        <v>1.5472836639076429E-2</v>
      </c>
      <c r="AH29" s="29">
        <v>471.32045964797362</v>
      </c>
      <c r="AI29" s="30">
        <v>525.97355555128343</v>
      </c>
      <c r="AJ29" s="31">
        <v>0.1039084481082256</v>
      </c>
      <c r="AK29" s="30">
        <v>60.011178970336907</v>
      </c>
      <c r="AL29" s="31">
        <f t="shared" si="12"/>
        <v>5.7852321178308838E-2</v>
      </c>
      <c r="AM29" s="29">
        <v>468.60509999999999</v>
      </c>
      <c r="AN29" s="30">
        <v>504.60770000000002</v>
      </c>
      <c r="AO29" s="31">
        <v>7.1347999999999995E-2</v>
      </c>
      <c r="AP29" s="30">
        <v>20.003450000000001</v>
      </c>
      <c r="AQ29" s="32">
        <f t="shared" si="16"/>
        <v>1.4880731351523575E-2</v>
      </c>
      <c r="AR29" s="29">
        <v>470.01569999999998</v>
      </c>
      <c r="AS29" s="30">
        <v>504.60770000000002</v>
      </c>
      <c r="AT29" s="31">
        <v>6.8552000000000002E-2</v>
      </c>
      <c r="AU29" s="30">
        <v>40.003680000000003</v>
      </c>
      <c r="AV29" s="32">
        <f t="shared" si="17"/>
        <v>1.4880731351523575E-2</v>
      </c>
      <c r="AW29" s="29">
        <v>474.2491</v>
      </c>
      <c r="AX29" s="30">
        <v>500.67700000000002</v>
      </c>
      <c r="AY29" s="31">
        <v>5.2783999999999998E-2</v>
      </c>
      <c r="AZ29" s="30">
        <v>60.003189999999996</v>
      </c>
      <c r="BA29" s="32">
        <f t="shared" si="18"/>
        <v>6.9752005981810576E-3</v>
      </c>
      <c r="BB29" s="45">
        <v>504.60771287239157</v>
      </c>
      <c r="BC29" s="45">
        <v>504.60771287239169</v>
      </c>
      <c r="BD29" s="45">
        <v>45.000846574828032</v>
      </c>
      <c r="BE29" s="31">
        <f t="shared" si="19"/>
        <v>1.4880757240827587E-2</v>
      </c>
      <c r="BF29" s="32">
        <f t="shared" si="19"/>
        <v>1.4880757240827814E-2</v>
      </c>
      <c r="BG29" s="45">
        <v>504.60771287239157</v>
      </c>
      <c r="BH29" s="45">
        <v>504.60771287239169</v>
      </c>
      <c r="BI29" s="45">
        <v>30.00099568255246</v>
      </c>
      <c r="BJ29" s="31">
        <f t="shared" si="20"/>
        <v>1.4880757240827587E-2</v>
      </c>
      <c r="BK29" s="32">
        <f t="shared" si="20"/>
        <v>1.4880757240827814E-2</v>
      </c>
      <c r="FH29">
        <v>504.33318543566003</v>
      </c>
      <c r="FI29">
        <v>504.33318543566008</v>
      </c>
      <c r="FJ29">
        <v>20.001222929917279</v>
      </c>
      <c r="FK29" s="31">
        <f t="shared" si="14"/>
        <v>1.4328620193045377E-2</v>
      </c>
      <c r="FL29" s="32">
        <f t="shared" si="15"/>
        <v>1.4328620193045491E-2</v>
      </c>
      <c r="GG29" s="97">
        <v>504.60771287239157</v>
      </c>
      <c r="GH29" s="97">
        <v>504.60771287239169</v>
      </c>
      <c r="GI29" s="97">
        <v>30.001458650361752</v>
      </c>
      <c r="GJ29" s="31">
        <f>(GG29-$B29)/$B29</f>
        <v>1.4880757240827587E-2</v>
      </c>
      <c r="GK29" s="32">
        <f>(GH29-$B29)/$B29</f>
        <v>1.4880757240827814E-2</v>
      </c>
      <c r="GL29" s="98">
        <v>504.60771287239157</v>
      </c>
      <c r="GM29" s="98">
        <v>504.60771287239169</v>
      </c>
      <c r="GN29" s="98">
        <v>30.691352908127008</v>
      </c>
      <c r="GO29" s="31">
        <f>(GL29-$B29)/$B29</f>
        <v>1.4880757240827587E-2</v>
      </c>
      <c r="GP29" s="32">
        <f>(GM29-$B29)/$B29</f>
        <v>1.4880757240827814E-2</v>
      </c>
      <c r="GQ29" s="99">
        <v>504.60771287239157</v>
      </c>
      <c r="GR29" s="99">
        <v>504.60771287239169</v>
      </c>
      <c r="GS29" s="99">
        <v>20.00141205834225</v>
      </c>
      <c r="GT29" s="31">
        <f>(GQ29-$B29)/$B29</f>
        <v>1.4880757240827587E-2</v>
      </c>
      <c r="GU29" s="32">
        <f>(GR29-$B29)/$B29</f>
        <v>1.4880757240827814E-2</v>
      </c>
      <c r="GV29" s="96">
        <v>504.60771287239157</v>
      </c>
      <c r="GW29" s="96">
        <v>504.60771287239169</v>
      </c>
      <c r="GX29" s="96">
        <v>21.49393068626523</v>
      </c>
      <c r="GY29" s="31">
        <f>(GV29-$B29)/$B29</f>
        <v>1.4880757240827587E-2</v>
      </c>
      <c r="GZ29" s="32">
        <f>(GW29-$B29)/$B29</f>
        <v>1.4880757240827814E-2</v>
      </c>
    </row>
    <row r="30" spans="1:208" x14ac:dyDescent="0.3">
      <c r="A30" s="28" t="s">
        <v>45</v>
      </c>
      <c r="B30" s="29">
        <f>MIN(C30,AI30,AN30,AS30,AX30,BB30,BG30,FH30,GG30,GL30,GQ30,GV30,D30,I30,N30,S30,X30,AC30)</f>
        <v>641.59187671413952</v>
      </c>
      <c r="C30" s="29">
        <v>641.59187671413952</v>
      </c>
      <c r="D30" s="55">
        <v>669.8877</v>
      </c>
      <c r="E30" s="56">
        <v>682.65120000000002</v>
      </c>
      <c r="F30" s="56">
        <v>60.036250000000003</v>
      </c>
      <c r="G30" s="57">
        <f t="shared" si="0"/>
        <v>4.4102527343044352E-2</v>
      </c>
      <c r="H30" s="58">
        <f t="shared" si="1"/>
        <v>6.3996014874973917E-2</v>
      </c>
      <c r="I30" s="56">
        <v>642.59450000000004</v>
      </c>
      <c r="J30" s="56">
        <v>642.59450000000004</v>
      </c>
      <c r="K30" s="56">
        <v>60.027459999999998</v>
      </c>
      <c r="L30" s="57">
        <f t="shared" si="2"/>
        <v>1.5627119392399044E-3</v>
      </c>
      <c r="M30" s="57">
        <f t="shared" si="3"/>
        <v>1.5627119392399044E-3</v>
      </c>
      <c r="N30" s="55">
        <v>642.59450044311438</v>
      </c>
      <c r="O30" s="56">
        <v>642.59450044311427</v>
      </c>
      <c r="P30" s="56">
        <v>60.014759607799348</v>
      </c>
      <c r="Q30" s="57">
        <f t="shared" si="4"/>
        <v>1.5627126298882142E-3</v>
      </c>
      <c r="R30" s="58">
        <f t="shared" si="5"/>
        <v>1.5627126298880371E-3</v>
      </c>
      <c r="S30" s="55">
        <v>648.95069999999998</v>
      </c>
      <c r="T30" s="56">
        <v>649.00990000000002</v>
      </c>
      <c r="U30" s="56">
        <v>60.000889999999998</v>
      </c>
      <c r="V30" s="57">
        <f t="shared" si="6"/>
        <v>1.1469632881806547E-2</v>
      </c>
      <c r="W30" s="58">
        <f t="shared" si="7"/>
        <v>1.1561903376724938E-2</v>
      </c>
      <c r="X30" s="55">
        <v>644.42460000000005</v>
      </c>
      <c r="Y30" s="56">
        <v>645.22159999999997</v>
      </c>
      <c r="Z30" s="56">
        <v>30.000730000000001</v>
      </c>
      <c r="AA30" s="57">
        <f t="shared" si="8"/>
        <v>4.4151483032611009E-3</v>
      </c>
      <c r="AB30" s="58">
        <f t="shared" si="9"/>
        <v>5.6573710135636099E-3</v>
      </c>
      <c r="AC30" s="55">
        <v>644.42460000000005</v>
      </c>
      <c r="AD30" s="56">
        <v>645.22159999999997</v>
      </c>
      <c r="AE30" s="56">
        <v>30.02535</v>
      </c>
      <c r="AF30" s="57">
        <f t="shared" si="10"/>
        <v>4.4151483032611009E-3</v>
      </c>
      <c r="AG30" s="58">
        <f t="shared" si="11"/>
        <v>5.6573710135636099E-3</v>
      </c>
      <c r="AH30" s="29">
        <v>613.72491881526014</v>
      </c>
      <c r="AI30" s="30">
        <v>667.26543217203698</v>
      </c>
      <c r="AJ30" s="31">
        <v>8.0238703783121784E-2</v>
      </c>
      <c r="AK30" s="30">
        <v>60.003662109375</v>
      </c>
      <c r="AL30" s="31">
        <f t="shared" si="12"/>
        <v>4.0015399804284438E-2</v>
      </c>
      <c r="AM30" s="29">
        <v>611.94150000000002</v>
      </c>
      <c r="AN30" s="30">
        <v>648.50049999999999</v>
      </c>
      <c r="AO30" s="31">
        <v>5.6375000000000001E-2</v>
      </c>
      <c r="AP30" s="30">
        <v>20.002890000000001</v>
      </c>
      <c r="AQ30" s="32">
        <f t="shared" si="16"/>
        <v>1.076794070592418E-2</v>
      </c>
      <c r="AR30" s="29">
        <v>618.39930000000004</v>
      </c>
      <c r="AS30" s="30">
        <v>648.50049999999999</v>
      </c>
      <c r="AT30" s="31">
        <v>4.6417E-2</v>
      </c>
      <c r="AU30" s="30">
        <v>40.20552</v>
      </c>
      <c r="AV30" s="32">
        <f t="shared" si="17"/>
        <v>1.076794070592418E-2</v>
      </c>
      <c r="AW30" s="29">
        <v>619.42610000000002</v>
      </c>
      <c r="AX30" s="30">
        <v>644.71910000000003</v>
      </c>
      <c r="AY30" s="31">
        <v>3.9231000000000002E-2</v>
      </c>
      <c r="AZ30" s="30">
        <v>60.003219999999999</v>
      </c>
      <c r="BA30" s="32">
        <f t="shared" si="18"/>
        <v>4.8741628430152961E-3</v>
      </c>
      <c r="BB30" s="45">
        <v>642.59450044311438</v>
      </c>
      <c r="BC30" s="45">
        <v>642.59450044311427</v>
      </c>
      <c r="BD30" s="45">
        <v>45.000783088803288</v>
      </c>
      <c r="BE30" s="31">
        <f t="shared" si="19"/>
        <v>1.5627126298882142E-3</v>
      </c>
      <c r="BF30" s="32">
        <f t="shared" si="19"/>
        <v>1.5627126298880371E-3</v>
      </c>
      <c r="BG30" s="45">
        <v>642.59450044311438</v>
      </c>
      <c r="BH30" s="45">
        <v>642.59450044311427</v>
      </c>
      <c r="BI30" s="45">
        <v>30.001666589081289</v>
      </c>
      <c r="BJ30" s="31">
        <f t="shared" si="20"/>
        <v>1.5627126298882142E-3</v>
      </c>
      <c r="BK30" s="32">
        <f t="shared" si="20"/>
        <v>1.5627126298880371E-3</v>
      </c>
      <c r="FH30">
        <v>641.81549705309374</v>
      </c>
      <c r="FI30">
        <v>641.81549705309385</v>
      </c>
      <c r="FJ30">
        <v>20.00079146996141</v>
      </c>
      <c r="FK30" s="31">
        <f t="shared" si="14"/>
        <v>3.4853985387014725E-4</v>
      </c>
      <c r="FL30" s="32">
        <f t="shared" si="15"/>
        <v>3.4853985387032447E-4</v>
      </c>
      <c r="GG30" s="97">
        <v>642.59450044311438</v>
      </c>
      <c r="GH30" s="97">
        <v>642.59450044311427</v>
      </c>
      <c r="GI30" s="97">
        <v>30.001200746186079</v>
      </c>
      <c r="GJ30" s="31">
        <f>(GG30-$B30)/$B30</f>
        <v>1.5627126298882142E-3</v>
      </c>
      <c r="GK30" s="32">
        <f>(GH30-$B30)/$B30</f>
        <v>1.5627126298880371E-3</v>
      </c>
      <c r="GL30" s="98">
        <v>642.59450044311438</v>
      </c>
      <c r="GM30" s="98">
        <v>642.88532125109259</v>
      </c>
      <c r="GN30" s="98">
        <v>30.435931192710999</v>
      </c>
      <c r="GO30" s="31">
        <f>(GL30-$B30)/$B30</f>
        <v>1.5627126298882142E-3</v>
      </c>
      <c r="GP30" s="32">
        <f>(GM30-$B30)/$B30</f>
        <v>2.0159926955081566E-3</v>
      </c>
      <c r="GQ30" s="99">
        <v>642.59450044311438</v>
      </c>
      <c r="GR30" s="99">
        <v>642.59450044311427</v>
      </c>
      <c r="GS30" s="99">
        <v>20.00093397283927</v>
      </c>
      <c r="GT30" s="31">
        <f>(GQ30-$B30)/$B30</f>
        <v>1.5627126298882142E-3</v>
      </c>
      <c r="GU30" s="32">
        <f>(GR30-$B30)/$B30</f>
        <v>1.5627126298880371E-3</v>
      </c>
      <c r="GV30" s="96">
        <v>642.59450044311438</v>
      </c>
      <c r="GW30" s="96">
        <v>643.04171403861415</v>
      </c>
      <c r="GX30" s="96">
        <v>20.37751862509176</v>
      </c>
      <c r="GY30" s="31">
        <f>(GV30-$B30)/$B30</f>
        <v>1.5627126298882142E-3</v>
      </c>
      <c r="GZ30" s="32">
        <f>(GW30-$B30)/$B30</f>
        <v>2.2597501263573543E-3</v>
      </c>
    </row>
    <row r="31" spans="1:208" x14ac:dyDescent="0.3">
      <c r="A31" s="28" t="s">
        <v>34</v>
      </c>
      <c r="B31" s="29">
        <f>MIN(C31,AI31,AN31,AS31,AX31,BB31,BG31,FH31,GG31,GL31,GQ31,GV31,D31,I31,N31,S31,X31,AC31)</f>
        <v>621.8332518976888</v>
      </c>
      <c r="C31" s="29">
        <v>621.8332518976888</v>
      </c>
      <c r="D31" s="55">
        <v>648.44809999999995</v>
      </c>
      <c r="E31" s="56">
        <v>679.15039999999999</v>
      </c>
      <c r="F31" s="56">
        <v>60.000509999999998</v>
      </c>
      <c r="G31" s="57">
        <f t="shared" si="0"/>
        <v>4.2800619010142836E-2</v>
      </c>
      <c r="H31" s="58">
        <f t="shared" si="1"/>
        <v>9.2174466269522803E-2</v>
      </c>
      <c r="I31" s="56">
        <v>627.93119999999999</v>
      </c>
      <c r="J31" s="56">
        <v>629.53740000000005</v>
      </c>
      <c r="K31" s="56">
        <v>60.000439999999998</v>
      </c>
      <c r="L31" s="57">
        <f t="shared" si="2"/>
        <v>9.8064040218204633E-3</v>
      </c>
      <c r="M31" s="57">
        <f t="shared" si="3"/>
        <v>1.2389411596758462E-2</v>
      </c>
      <c r="N31" s="55">
        <v>627.37474303566728</v>
      </c>
      <c r="O31" s="56">
        <v>629.74516423398586</v>
      </c>
      <c r="P31" s="56">
        <v>60.000724552385513</v>
      </c>
      <c r="Q31" s="57">
        <f t="shared" si="4"/>
        <v>8.9115387783897937E-3</v>
      </c>
      <c r="R31" s="58">
        <f t="shared" si="5"/>
        <v>1.2723527267401299E-2</v>
      </c>
      <c r="S31" s="55">
        <v>631.81169999999997</v>
      </c>
      <c r="T31" s="56">
        <v>636.41890000000001</v>
      </c>
      <c r="U31" s="56">
        <v>60.000869999999999</v>
      </c>
      <c r="V31" s="57">
        <f t="shared" si="6"/>
        <v>1.6046822957536126E-2</v>
      </c>
      <c r="W31" s="58">
        <f t="shared" si="7"/>
        <v>2.3455883161280368E-2</v>
      </c>
      <c r="X31" s="55">
        <v>621.83330000000001</v>
      </c>
      <c r="Y31" s="56">
        <v>621.85820000000001</v>
      </c>
      <c r="Z31" s="56">
        <v>30.00084</v>
      </c>
      <c r="AA31" s="57">
        <f t="shared" si="8"/>
        <v>7.7355643276961956E-8</v>
      </c>
      <c r="AB31" s="58">
        <f t="shared" si="9"/>
        <v>4.0120244832643121E-5</v>
      </c>
      <c r="AC31" s="55">
        <v>621.83330000000001</v>
      </c>
      <c r="AD31" s="56">
        <v>621.85820000000001</v>
      </c>
      <c r="AE31" s="56">
        <v>30.000730000000001</v>
      </c>
      <c r="AF31" s="57">
        <f t="shared" si="10"/>
        <v>7.7355643276961956E-8</v>
      </c>
      <c r="AG31" s="58">
        <f t="shared" si="11"/>
        <v>4.0120244832643121E-5</v>
      </c>
      <c r="AH31" s="29">
        <v>603.98512948596283</v>
      </c>
      <c r="AI31" s="30">
        <v>638.96097993404578</v>
      </c>
      <c r="AJ31" s="31">
        <v>5.473863279051519E-2</v>
      </c>
      <c r="AK31" s="30">
        <v>60.005013942718513</v>
      </c>
      <c r="AL31" s="31">
        <f t="shared" si="12"/>
        <v>2.754392433033645E-2</v>
      </c>
      <c r="AM31" s="29">
        <v>605.07690000000002</v>
      </c>
      <c r="AN31" s="30">
        <v>631.41570000000002</v>
      </c>
      <c r="AO31" s="31">
        <v>4.1714000000000001E-2</v>
      </c>
      <c r="AP31" s="30">
        <v>20.003029999999999</v>
      </c>
      <c r="AQ31" s="32">
        <f t="shared" si="16"/>
        <v>1.5409996286090912E-2</v>
      </c>
      <c r="AR31" s="29">
        <v>608.69359999999995</v>
      </c>
      <c r="AS31" s="30">
        <v>631.11059999999998</v>
      </c>
      <c r="AT31" s="31">
        <v>3.5520000000000003E-2</v>
      </c>
      <c r="AU31" s="30">
        <v>40.009320000000002</v>
      </c>
      <c r="AV31" s="32">
        <f t="shared" si="17"/>
        <v>1.4919350282409144E-2</v>
      </c>
      <c r="AW31" s="29">
        <v>610.29160000000002</v>
      </c>
      <c r="AX31" s="30">
        <v>624.05200000000002</v>
      </c>
      <c r="AY31" s="31">
        <v>2.205E-2</v>
      </c>
      <c r="AZ31" s="30">
        <v>60.005490000000002</v>
      </c>
      <c r="BA31" s="32">
        <f t="shared" si="18"/>
        <v>3.5680756787131065E-3</v>
      </c>
      <c r="BB31" s="45">
        <v>627.9311727203019</v>
      </c>
      <c r="BC31" s="45">
        <v>629.68977648636314</v>
      </c>
      <c r="BD31" s="45">
        <v>45.000778954476118</v>
      </c>
      <c r="BE31" s="31">
        <f t="shared" si="19"/>
        <v>9.8063601520241728E-3</v>
      </c>
      <c r="BF31" s="32">
        <f t="shared" si="19"/>
        <v>1.2634455562963354E-2</v>
      </c>
      <c r="BG31" s="45">
        <v>627.9311727203019</v>
      </c>
      <c r="BH31" s="45">
        <v>629.80080720244928</v>
      </c>
      <c r="BI31" s="45">
        <v>30.000993937999009</v>
      </c>
      <c r="BJ31" s="31">
        <f t="shared" si="20"/>
        <v>9.8063601520241728E-3</v>
      </c>
      <c r="BK31" s="32">
        <f t="shared" si="20"/>
        <v>1.2813009404764663E-2</v>
      </c>
      <c r="FH31">
        <v>624.35380714661244</v>
      </c>
      <c r="FI31">
        <v>624.35380714661255</v>
      </c>
      <c r="FJ31">
        <v>20.001052058767531</v>
      </c>
      <c r="FK31" s="31">
        <f t="shared" si="14"/>
        <v>4.0534262862777131E-3</v>
      </c>
      <c r="FL31" s="32">
        <f t="shared" si="15"/>
        <v>4.0534262862778961E-3</v>
      </c>
      <c r="GG31" s="97">
        <v>627.54157222409731</v>
      </c>
      <c r="GH31" s="97">
        <v>628.67696449610958</v>
      </c>
      <c r="GI31" s="97">
        <v>30.052535151969639</v>
      </c>
      <c r="GJ31" s="31">
        <f>(GG31-$B31)/$B31</f>
        <v>9.179824830833766E-3</v>
      </c>
      <c r="GK31" s="32">
        <f>(GH31-$B31)/$B31</f>
        <v>1.1005703824193027E-2</v>
      </c>
      <c r="GL31" s="98">
        <v>629.61894387092798</v>
      </c>
      <c r="GM31" s="98">
        <v>629.61894387092798</v>
      </c>
      <c r="GN31" s="98">
        <v>30.43840493895113</v>
      </c>
      <c r="GO31" s="31">
        <f>(GL31-$B31)/$B31</f>
        <v>1.2520546222768051E-2</v>
      </c>
      <c r="GP31" s="32">
        <f>(GM31-$B31)/$B31</f>
        <v>1.2520546222768051E-2</v>
      </c>
      <c r="GQ31" s="99">
        <v>627.54157222409731</v>
      </c>
      <c r="GR31" s="99">
        <v>628.10914074968309</v>
      </c>
      <c r="GS31" s="99">
        <v>20.113668397814031</v>
      </c>
      <c r="GT31" s="31">
        <f>(GQ31-$B31)/$B31</f>
        <v>9.179824830833766E-3</v>
      </c>
      <c r="GU31" s="32">
        <f>(GR31-$B31)/$B31</f>
        <v>1.0092559111050687E-2</v>
      </c>
      <c r="GV31" s="96">
        <v>629.61894387092798</v>
      </c>
      <c r="GW31" s="96">
        <v>629.61894387092798</v>
      </c>
      <c r="GX31" s="96">
        <v>20.490754893887789</v>
      </c>
      <c r="GY31" s="31">
        <f>(GV31-$B31)/$B31</f>
        <v>1.2520546222768051E-2</v>
      </c>
      <c r="GZ31" s="32">
        <f>(GW31-$B31)/$B31</f>
        <v>1.2520546222768051E-2</v>
      </c>
    </row>
    <row r="32" spans="1:208" x14ac:dyDescent="0.3">
      <c r="A32" s="28" t="s">
        <v>42</v>
      </c>
      <c r="B32" s="29">
        <f>MIN(C32,AI32,AN32,AS32,AX32,BB32,BG32,FH32,GG32,GL32,GQ32,GV32,D32,I32,N32,S32,X32,AC32)</f>
        <v>626.07079999999996</v>
      </c>
      <c r="C32" s="29">
        <v>626.07080761415477</v>
      </c>
      <c r="D32" s="55">
        <v>660.92809999999997</v>
      </c>
      <c r="E32" s="56">
        <v>677.91300000000001</v>
      </c>
      <c r="F32" s="56">
        <v>60.056010000000001</v>
      </c>
      <c r="G32" s="57">
        <f t="shared" si="0"/>
        <v>5.5676290924285256E-2</v>
      </c>
      <c r="H32" s="58">
        <f t="shared" si="1"/>
        <v>8.2805650734709316E-2</v>
      </c>
      <c r="I32" s="56">
        <v>626.26120000000003</v>
      </c>
      <c r="J32" s="56">
        <v>626.26120000000003</v>
      </c>
      <c r="K32" s="56">
        <v>60.040889999999997</v>
      </c>
      <c r="L32" s="57">
        <f t="shared" si="2"/>
        <v>3.0411895906991325E-4</v>
      </c>
      <c r="M32" s="57">
        <f t="shared" si="3"/>
        <v>3.0411895906991325E-4</v>
      </c>
      <c r="N32" s="55">
        <v>626.26117961183434</v>
      </c>
      <c r="O32" s="56">
        <v>626.26117961183434</v>
      </c>
      <c r="P32" s="56">
        <v>60.000870316475627</v>
      </c>
      <c r="Q32" s="57">
        <f t="shared" si="4"/>
        <v>3.0408639379823091E-4</v>
      </c>
      <c r="R32" s="58">
        <f t="shared" si="5"/>
        <v>3.0408639379823091E-4</v>
      </c>
      <c r="S32" s="55">
        <v>631.76430000000005</v>
      </c>
      <c r="T32" s="56">
        <v>634.65769999999998</v>
      </c>
      <c r="U32" s="56">
        <v>60.001040000000003</v>
      </c>
      <c r="V32" s="57">
        <f t="shared" si="6"/>
        <v>9.0940193984451693E-3</v>
      </c>
      <c r="W32" s="58">
        <f t="shared" si="7"/>
        <v>1.3715541437166554E-2</v>
      </c>
      <c r="X32" s="55">
        <v>626.07079999999996</v>
      </c>
      <c r="Y32" s="56">
        <v>626.07079999999996</v>
      </c>
      <c r="Z32" s="56">
        <v>30.00094</v>
      </c>
      <c r="AA32" s="57">
        <f t="shared" si="8"/>
        <v>0</v>
      </c>
      <c r="AB32" s="58">
        <f t="shared" si="9"/>
        <v>0</v>
      </c>
      <c r="AC32" s="55">
        <v>626.07079999999996</v>
      </c>
      <c r="AD32" s="56">
        <v>626.07079999999996</v>
      </c>
      <c r="AE32" s="56">
        <v>30.001349999999999</v>
      </c>
      <c r="AF32" s="57">
        <f t="shared" si="10"/>
        <v>0</v>
      </c>
      <c r="AG32" s="58">
        <f t="shared" si="11"/>
        <v>0</v>
      </c>
      <c r="AH32" s="29">
        <v>607.64763420392626</v>
      </c>
      <c r="AI32" s="30">
        <v>657.93126459960786</v>
      </c>
      <c r="AJ32" s="31">
        <v>7.6426874813852588E-2</v>
      </c>
      <c r="AK32" s="30">
        <v>60.011623859405518</v>
      </c>
      <c r="AL32" s="31">
        <f t="shared" si="12"/>
        <v>5.088955530206471E-2</v>
      </c>
      <c r="AM32" s="29">
        <v>611.90039999999999</v>
      </c>
      <c r="AN32" s="30">
        <v>626.26120000000003</v>
      </c>
      <c r="AO32" s="31">
        <v>2.2931E-2</v>
      </c>
      <c r="AP32" s="30">
        <v>20.002549999999999</v>
      </c>
      <c r="AQ32" s="32">
        <f t="shared" si="16"/>
        <v>3.0411895906991325E-4</v>
      </c>
      <c r="AR32" s="29">
        <v>613.00220000000002</v>
      </c>
      <c r="AS32" s="30">
        <v>626.26120000000003</v>
      </c>
      <c r="AT32" s="31">
        <v>2.1172E-2</v>
      </c>
      <c r="AU32" s="30">
        <v>40.002879999999998</v>
      </c>
      <c r="AV32" s="32">
        <f t="shared" si="17"/>
        <v>3.0411895906991325E-4</v>
      </c>
      <c r="AW32" s="29">
        <v>615.31330000000003</v>
      </c>
      <c r="AX32" s="30">
        <v>626.26120000000003</v>
      </c>
      <c r="AY32" s="31">
        <v>1.7481E-2</v>
      </c>
      <c r="AZ32" s="30">
        <v>60.002690000000001</v>
      </c>
      <c r="BA32" s="32">
        <f t="shared" si="18"/>
        <v>3.0411895906991325E-4</v>
      </c>
      <c r="BB32" s="45">
        <v>626.26117961183434</v>
      </c>
      <c r="BC32" s="45">
        <v>626.26117961183434</v>
      </c>
      <c r="BD32" s="45">
        <v>45.001245479844513</v>
      </c>
      <c r="BE32" s="31">
        <f t="shared" si="19"/>
        <v>3.0408639379823091E-4</v>
      </c>
      <c r="BF32" s="32">
        <f t="shared" si="19"/>
        <v>3.0408639379823091E-4</v>
      </c>
      <c r="BG32" s="45">
        <v>626.26117961183434</v>
      </c>
      <c r="BH32" s="45">
        <v>626.26117961183434</v>
      </c>
      <c r="BI32" s="45">
        <v>30.00131839346141</v>
      </c>
      <c r="BJ32" s="31">
        <f t="shared" si="20"/>
        <v>3.0408639379823091E-4</v>
      </c>
      <c r="BK32" s="32">
        <f t="shared" si="20"/>
        <v>3.0408639379823091E-4</v>
      </c>
      <c r="FH32">
        <v>631.58742403683857</v>
      </c>
      <c r="FI32">
        <v>631.58742403683857</v>
      </c>
      <c r="FJ32">
        <v>20.001207125652581</v>
      </c>
      <c r="FK32" s="31">
        <f t="shared" si="14"/>
        <v>8.8115018889854107E-3</v>
      </c>
      <c r="FL32" s="32">
        <f t="shared" si="15"/>
        <v>8.8115018889854107E-3</v>
      </c>
      <c r="GG32" s="97">
        <v>626.26117961183434</v>
      </c>
      <c r="GH32" s="97">
        <v>626.26117961183434</v>
      </c>
      <c r="GI32" s="97">
        <v>30.00110921189189</v>
      </c>
      <c r="GJ32" s="31">
        <f>(GG32-$B32)/$B32</f>
        <v>3.0408639379823091E-4</v>
      </c>
      <c r="GK32" s="32">
        <f>(GH32-$B32)/$B32</f>
        <v>3.0408639379823091E-4</v>
      </c>
      <c r="GL32" s="98">
        <v>626.26117961183434</v>
      </c>
      <c r="GM32" s="98">
        <v>626.26117961183434</v>
      </c>
      <c r="GN32" s="98">
        <v>30.350296270754189</v>
      </c>
      <c r="GO32" s="31">
        <f>(GL32-$B32)/$B32</f>
        <v>3.0408639379823091E-4</v>
      </c>
      <c r="GP32" s="32">
        <f>(GM32-$B32)/$B32</f>
        <v>3.0408639379823091E-4</v>
      </c>
      <c r="GQ32" s="99">
        <v>626.26117961183434</v>
      </c>
      <c r="GR32" s="99">
        <v>626.26117961183434</v>
      </c>
      <c r="GS32" s="99">
        <v>20.001496767066421</v>
      </c>
      <c r="GT32" s="31">
        <f>(GQ32-$B32)/$B32</f>
        <v>3.0408639379823091E-4</v>
      </c>
      <c r="GU32" s="32">
        <f>(GR32-$B32)/$B32</f>
        <v>3.0408639379823091E-4</v>
      </c>
      <c r="GV32" s="96">
        <v>626.26117961183434</v>
      </c>
      <c r="GW32" s="96">
        <v>626.26117961183434</v>
      </c>
      <c r="GX32" s="96">
        <v>20.68148961747065</v>
      </c>
      <c r="GY32" s="31">
        <f>(GV32-$B32)/$B32</f>
        <v>3.0408639379823091E-4</v>
      </c>
      <c r="GZ32" s="32">
        <f>(GW32-$B32)/$B32</f>
        <v>3.0408639379823091E-4</v>
      </c>
    </row>
    <row r="33" spans="1:208" x14ac:dyDescent="0.3">
      <c r="A33" s="28" t="s">
        <v>17</v>
      </c>
      <c r="B33" s="29">
        <f>MIN(C33,AI33,AN33,AS33,AX33,BB33,BG33,FH33,GG33,GL33,GQ33,GV33,D33,I33,N33,S33,X33,AC33)</f>
        <v>588.72299999999996</v>
      </c>
      <c r="C33" s="29">
        <v>588.72300670093819</v>
      </c>
      <c r="D33" s="55">
        <v>604.99570000000006</v>
      </c>
      <c r="E33" s="56">
        <v>621.25930000000005</v>
      </c>
      <c r="F33" s="56">
        <v>60.000599999999999</v>
      </c>
      <c r="G33" s="57">
        <f t="shared" si="0"/>
        <v>2.7640673117918107E-2</v>
      </c>
      <c r="H33" s="58">
        <f t="shared" si="1"/>
        <v>5.5265889051387664E-2</v>
      </c>
      <c r="I33" s="56">
        <v>589.77970000000005</v>
      </c>
      <c r="J33" s="56">
        <v>589.77970000000005</v>
      </c>
      <c r="K33" s="56">
        <v>60.000880000000002</v>
      </c>
      <c r="L33" s="57">
        <f t="shared" si="2"/>
        <v>1.7949018468789086E-3</v>
      </c>
      <c r="M33" s="57">
        <f t="shared" si="3"/>
        <v>1.7949018468789086E-3</v>
      </c>
      <c r="N33" s="55">
        <v>589.77970180593354</v>
      </c>
      <c r="O33" s="56">
        <v>589.77970180593354</v>
      </c>
      <c r="P33" s="56">
        <v>60.022646296583119</v>
      </c>
      <c r="Q33" s="57">
        <f t="shared" si="4"/>
        <v>1.794904914422547E-3</v>
      </c>
      <c r="R33" s="58">
        <f t="shared" si="5"/>
        <v>1.794904914422547E-3</v>
      </c>
      <c r="S33" s="55">
        <v>594.55610000000001</v>
      </c>
      <c r="T33" s="56">
        <v>594.55610000000001</v>
      </c>
      <c r="U33" s="56">
        <v>60.00076</v>
      </c>
      <c r="V33" s="57">
        <f t="shared" si="6"/>
        <v>9.9080552314077409E-3</v>
      </c>
      <c r="W33" s="58">
        <f t="shared" si="7"/>
        <v>9.9080552314077409E-3</v>
      </c>
      <c r="X33" s="55">
        <v>588.72299999999996</v>
      </c>
      <c r="Y33" s="56">
        <v>588.72299999999996</v>
      </c>
      <c r="Z33" s="56">
        <v>30.000810000000001</v>
      </c>
      <c r="AA33" s="57">
        <f t="shared" si="8"/>
        <v>0</v>
      </c>
      <c r="AB33" s="58">
        <f t="shared" si="9"/>
        <v>0</v>
      </c>
      <c r="AC33" s="55">
        <v>588.72299999999996</v>
      </c>
      <c r="AD33" s="56">
        <v>588.72299999999996</v>
      </c>
      <c r="AE33" s="56">
        <v>30.007549999999998</v>
      </c>
      <c r="AF33" s="57">
        <f t="shared" si="10"/>
        <v>0</v>
      </c>
      <c r="AG33" s="58">
        <f t="shared" si="11"/>
        <v>0</v>
      </c>
      <c r="AH33" s="29">
        <v>561.23054312914451</v>
      </c>
      <c r="AI33" s="30">
        <v>611.28782078424069</v>
      </c>
      <c r="AJ33" s="31">
        <v>8.1888229984474273E-2</v>
      </c>
      <c r="AK33" s="30">
        <v>60.015044927597053</v>
      </c>
      <c r="AL33" s="31">
        <f t="shared" si="12"/>
        <v>3.8328417242473524E-2</v>
      </c>
      <c r="AM33" s="29">
        <v>569.26790000000005</v>
      </c>
      <c r="AN33" s="30">
        <v>590.61069999999995</v>
      </c>
      <c r="AO33" s="31">
        <v>3.6137000000000002E-2</v>
      </c>
      <c r="AP33" s="30">
        <v>20.002880000000001</v>
      </c>
      <c r="AQ33" s="32">
        <f t="shared" si="16"/>
        <v>3.2064315476038737E-3</v>
      </c>
      <c r="AR33" s="29">
        <v>571.62189999999998</v>
      </c>
      <c r="AS33" s="30">
        <v>590.61069999999995</v>
      </c>
      <c r="AT33" s="31">
        <v>3.2150999999999999E-2</v>
      </c>
      <c r="AU33" s="30">
        <v>40.00403</v>
      </c>
      <c r="AV33" s="32">
        <f t="shared" si="17"/>
        <v>3.2064315476038737E-3</v>
      </c>
      <c r="AW33" s="29">
        <v>573.22540000000004</v>
      </c>
      <c r="AX33" s="30">
        <v>589.77970000000005</v>
      </c>
      <c r="AY33" s="31">
        <v>2.8069E-2</v>
      </c>
      <c r="AZ33" s="30">
        <v>60.002009999999999</v>
      </c>
      <c r="BA33" s="32">
        <f t="shared" si="18"/>
        <v>1.7949018468789086E-3</v>
      </c>
      <c r="BB33" s="45">
        <v>588.72300670093875</v>
      </c>
      <c r="BC33" s="45">
        <v>589.67403229543413</v>
      </c>
      <c r="BD33" s="45">
        <v>45.001141413487503</v>
      </c>
      <c r="BE33" s="31">
        <f t="shared" si="19"/>
        <v>1.1382159007922822E-8</v>
      </c>
      <c r="BF33" s="32">
        <f t="shared" si="19"/>
        <v>1.6154155611963091E-3</v>
      </c>
      <c r="BG33" s="45">
        <v>588.72300670093875</v>
      </c>
      <c r="BH33" s="45">
        <v>589.67403229543413</v>
      </c>
      <c r="BI33" s="45">
        <v>30.001567408256228</v>
      </c>
      <c r="BJ33" s="31">
        <f t="shared" si="20"/>
        <v>1.1382159007922822E-8</v>
      </c>
      <c r="BK33" s="32">
        <f t="shared" si="20"/>
        <v>1.6154155611963091E-3</v>
      </c>
      <c r="FH33">
        <v>592.46052248027195</v>
      </c>
      <c r="FI33">
        <v>592.46052248027183</v>
      </c>
      <c r="FJ33">
        <v>20.00109482705593</v>
      </c>
      <c r="FK33" s="31">
        <f t="shared" si="14"/>
        <v>6.3485246546711978E-3</v>
      </c>
      <c r="FL33" s="32">
        <f t="shared" si="15"/>
        <v>6.3485246546710044E-3</v>
      </c>
      <c r="GG33" s="97">
        <v>588.72300670093875</v>
      </c>
      <c r="GH33" s="97">
        <v>589.56836278493461</v>
      </c>
      <c r="GI33" s="97">
        <v>30.056204887386411</v>
      </c>
      <c r="GJ33" s="31">
        <f>(GG33-$B33)/$B33</f>
        <v>1.1382159007922822E-8</v>
      </c>
      <c r="GK33" s="32">
        <f>(GH33-$B33)/$B33</f>
        <v>1.4359262079698778E-3</v>
      </c>
      <c r="GL33" s="98">
        <v>588.72300670093875</v>
      </c>
      <c r="GM33" s="98">
        <v>588.72300670093875</v>
      </c>
      <c r="GN33" s="98">
        <v>30.629602724313731</v>
      </c>
      <c r="GO33" s="31">
        <f>(GL33-$B33)/$B33</f>
        <v>1.1382159007922822E-8</v>
      </c>
      <c r="GP33" s="32">
        <f>(GM33-$B33)/$B33</f>
        <v>1.1382159007922822E-8</v>
      </c>
      <c r="GQ33" s="99">
        <v>589.77970180593354</v>
      </c>
      <c r="GR33" s="99">
        <v>589.77970180593354</v>
      </c>
      <c r="GS33" s="99">
        <v>20.00104290805757</v>
      </c>
      <c r="GT33" s="31">
        <f>(GQ33-$B33)/$B33</f>
        <v>1.794904914422547E-3</v>
      </c>
      <c r="GU33" s="32">
        <f>(GR33-$B33)/$B33</f>
        <v>1.794904914422547E-3</v>
      </c>
      <c r="GV33" s="96">
        <v>588.72300670093875</v>
      </c>
      <c r="GW33" s="96">
        <v>588.72300670093875</v>
      </c>
      <c r="GX33" s="96">
        <v>20.886341945640741</v>
      </c>
      <c r="GY33" s="31">
        <f>(GV33-$B33)/$B33</f>
        <v>1.1382159007922822E-8</v>
      </c>
      <c r="GZ33" s="32">
        <f>(GW33-$B33)/$B33</f>
        <v>1.1382159007922822E-8</v>
      </c>
    </row>
    <row r="34" spans="1:208" x14ac:dyDescent="0.3">
      <c r="A34" s="28" t="s">
        <v>9</v>
      </c>
      <c r="B34" s="29">
        <f>MIN(C34,AI34,AN34,AS34,AX34,BB34,BG34,FH34,GG34,GL34,GQ34,GV34,D34,I34,N34,S34,X34,AC34)</f>
        <v>496.37130000000002</v>
      </c>
      <c r="C34" s="29">
        <v>496.37134539273552</v>
      </c>
      <c r="D34" s="55">
        <v>507.4787</v>
      </c>
      <c r="E34" s="56">
        <v>521.37210000000005</v>
      </c>
      <c r="F34" s="56">
        <v>60.059660000000001</v>
      </c>
      <c r="G34" s="57">
        <f t="shared" si="0"/>
        <v>2.2377200293409356E-2</v>
      </c>
      <c r="H34" s="58">
        <f t="shared" si="1"/>
        <v>5.0367134441495764E-2</v>
      </c>
      <c r="I34" s="56">
        <v>496.37130000000002</v>
      </c>
      <c r="J34" s="56">
        <v>496.37130000000002</v>
      </c>
      <c r="K34" s="56">
        <v>60.000979999999998</v>
      </c>
      <c r="L34" s="57">
        <f t="shared" si="2"/>
        <v>0</v>
      </c>
      <c r="M34" s="57">
        <f t="shared" si="3"/>
        <v>0</v>
      </c>
      <c r="N34" s="55">
        <v>496.96371851966268</v>
      </c>
      <c r="O34" s="56">
        <v>496.96371851966262</v>
      </c>
      <c r="P34" s="56">
        <v>60.000869512185453</v>
      </c>
      <c r="Q34" s="57">
        <f t="shared" si="4"/>
        <v>1.193498737059653E-3</v>
      </c>
      <c r="R34" s="58">
        <f t="shared" si="5"/>
        <v>1.1934987370595385E-3</v>
      </c>
      <c r="S34" s="55">
        <v>500.88130000000001</v>
      </c>
      <c r="T34" s="56">
        <v>500.88130000000001</v>
      </c>
      <c r="U34" s="56">
        <v>60.011290000000002</v>
      </c>
      <c r="V34" s="57">
        <f t="shared" si="6"/>
        <v>9.0859403031561068E-3</v>
      </c>
      <c r="W34" s="58">
        <f t="shared" si="7"/>
        <v>9.0859403031561068E-3</v>
      </c>
      <c r="X34" s="55">
        <v>499.99450000000002</v>
      </c>
      <c r="Y34" s="56">
        <v>504.91140000000001</v>
      </c>
      <c r="Z34" s="56">
        <v>30.011559999999999</v>
      </c>
      <c r="AA34" s="57">
        <f t="shared" si="8"/>
        <v>7.2993744803537125E-3</v>
      </c>
      <c r="AB34" s="58">
        <f t="shared" si="9"/>
        <v>1.7205064031703677E-2</v>
      </c>
      <c r="AC34" s="55">
        <v>499.99450000000002</v>
      </c>
      <c r="AD34" s="56">
        <v>504.91140000000001</v>
      </c>
      <c r="AE34" s="56">
        <v>30.038499999999999</v>
      </c>
      <c r="AF34" s="57">
        <f t="shared" si="10"/>
        <v>7.2993744803537125E-3</v>
      </c>
      <c r="AG34" s="58">
        <f t="shared" si="11"/>
        <v>1.7205064031703677E-2</v>
      </c>
      <c r="AH34" s="29">
        <v>474.15879011901728</v>
      </c>
      <c r="AI34" s="30">
        <v>509.23057449593881</v>
      </c>
      <c r="AJ34" s="31">
        <v>6.8872110461219549E-2</v>
      </c>
      <c r="AK34" s="30">
        <v>60.005504131317139</v>
      </c>
      <c r="AL34" s="31">
        <f t="shared" si="12"/>
        <v>2.5906563284256747E-2</v>
      </c>
      <c r="AM34" s="29">
        <v>474.19499999999999</v>
      </c>
      <c r="AN34" s="30">
        <v>496.96370000000002</v>
      </c>
      <c r="AO34" s="31">
        <v>4.5816000000000003E-2</v>
      </c>
      <c r="AP34" s="30">
        <v>20.005890000000001</v>
      </c>
      <c r="AQ34" s="32">
        <f t="shared" si="16"/>
        <v>1.1934614269600151E-3</v>
      </c>
      <c r="AR34" s="29">
        <v>475.99099999999999</v>
      </c>
      <c r="AS34" s="30">
        <v>496.37130000000002</v>
      </c>
      <c r="AT34" s="31">
        <v>4.1058999999999998E-2</v>
      </c>
      <c r="AU34" s="30">
        <v>40.003419999999998</v>
      </c>
      <c r="AV34" s="32">
        <f t="shared" si="17"/>
        <v>0</v>
      </c>
      <c r="AW34" s="29">
        <v>479.03190000000001</v>
      </c>
      <c r="AX34" s="30">
        <v>496.37130000000002</v>
      </c>
      <c r="AY34" s="31">
        <v>3.4931999999999998E-2</v>
      </c>
      <c r="AZ34" s="30">
        <v>60.015610000000002</v>
      </c>
      <c r="BA34" s="32">
        <f t="shared" si="18"/>
        <v>0</v>
      </c>
      <c r="BB34" s="45">
        <v>496.96371851966268</v>
      </c>
      <c r="BC34" s="45">
        <v>496.96371851966262</v>
      </c>
      <c r="BD34" s="45">
        <v>45.000564902834597</v>
      </c>
      <c r="BE34" s="31">
        <f t="shared" si="19"/>
        <v>1.193498737059653E-3</v>
      </c>
      <c r="BF34" s="32">
        <f t="shared" si="19"/>
        <v>1.1934987370595385E-3</v>
      </c>
      <c r="BG34" s="45">
        <v>496.96371851966268</v>
      </c>
      <c r="BH34" s="45">
        <v>496.96371851966262</v>
      </c>
      <c r="BI34" s="45">
        <v>30.001437728665771</v>
      </c>
      <c r="BJ34" s="31">
        <f t="shared" si="20"/>
        <v>1.193498737059653E-3</v>
      </c>
      <c r="BK34" s="32">
        <f t="shared" si="20"/>
        <v>1.1934987370595385E-3</v>
      </c>
      <c r="FH34">
        <v>496.37134539273552</v>
      </c>
      <c r="FI34">
        <v>496.37134539273558</v>
      </c>
      <c r="FJ34">
        <v>20.000824312120681</v>
      </c>
      <c r="FK34" s="31">
        <f t="shared" si="14"/>
        <v>9.1449154093078945E-8</v>
      </c>
      <c r="FL34" s="32">
        <f t="shared" si="15"/>
        <v>9.1449154207596873E-8</v>
      </c>
      <c r="GG34" s="97">
        <v>496.37134539273552</v>
      </c>
      <c r="GH34" s="97">
        <v>496.37134539273558</v>
      </c>
      <c r="GI34" s="97">
        <v>30.001224162615831</v>
      </c>
      <c r="GJ34" s="31">
        <f>(GG34-$B34)/$B34</f>
        <v>9.1449154093078945E-8</v>
      </c>
      <c r="GK34" s="32">
        <f>(GH34-$B34)/$B34</f>
        <v>9.1449154207596873E-8</v>
      </c>
      <c r="GL34" s="98">
        <v>496.37134539273552</v>
      </c>
      <c r="GM34" s="98">
        <v>496.37134539273558</v>
      </c>
      <c r="GN34" s="98">
        <v>30.3516275998205</v>
      </c>
      <c r="GO34" s="31">
        <f>(GL34-$B34)/$B34</f>
        <v>9.1449154093078945E-8</v>
      </c>
      <c r="GP34" s="32">
        <f>(GM34-$B34)/$B34</f>
        <v>9.1449154207596873E-8</v>
      </c>
      <c r="GQ34" s="99">
        <v>496.37134539273552</v>
      </c>
      <c r="GR34" s="99">
        <v>496.37134539273558</v>
      </c>
      <c r="GS34" s="99">
        <v>20.00157845979556</v>
      </c>
      <c r="GT34" s="31">
        <f>(GQ34-$B34)/$B34</f>
        <v>9.1449154093078945E-8</v>
      </c>
      <c r="GU34" s="32">
        <f>(GR34-$B34)/$B34</f>
        <v>9.1449154207596873E-8</v>
      </c>
      <c r="GV34" s="96">
        <v>496.37134539273552</v>
      </c>
      <c r="GW34" s="96">
        <v>496.37134539273558</v>
      </c>
      <c r="GX34" s="96">
        <v>21.106796547304839</v>
      </c>
      <c r="GY34" s="31">
        <f>(GV34-$B34)/$B34</f>
        <v>9.1449154093078945E-8</v>
      </c>
      <c r="GZ34" s="32">
        <f>(GW34-$B34)/$B34</f>
        <v>9.1449154207596873E-8</v>
      </c>
    </row>
    <row r="35" spans="1:208" x14ac:dyDescent="0.3">
      <c r="A35" s="28" t="s">
        <v>59</v>
      </c>
      <c r="B35" s="29">
        <f>MIN(C35,AI35,AN35,AS35,AX35,BB35,BG35,FH35,GG35,GL35,GQ35,GV35,D35,I35,N35,S35,X35,AC35)</f>
        <v>696.51159616139057</v>
      </c>
      <c r="C35" s="29">
        <v>696.51159616139057</v>
      </c>
      <c r="D35" s="55">
        <v>701.00729999999999</v>
      </c>
      <c r="E35" s="56">
        <v>740.20579999999995</v>
      </c>
      <c r="F35" s="56">
        <v>60.083359999999999</v>
      </c>
      <c r="G35" s="57">
        <f t="shared" ref="G35:G58" si="21">(D35-$B35)/$B35</f>
        <v>6.4546001292528432E-3</v>
      </c>
      <c r="H35" s="58">
        <f t="shared" ref="H35:H58" si="22">(E35-$B35)/$B35</f>
        <v>6.2732916550731599E-2</v>
      </c>
      <c r="I35" s="56">
        <v>706.27369999999996</v>
      </c>
      <c r="J35" s="56">
        <v>706.27369999999996</v>
      </c>
      <c r="K35" s="56">
        <v>60.00123</v>
      </c>
      <c r="L35" s="57">
        <f t="shared" ref="L35:L58" si="23">(I35-$B35)/$B35</f>
        <v>1.4015708988063119E-2</v>
      </c>
      <c r="M35" s="57">
        <f t="shared" ref="M35:M58" si="24">(J35-$B35)/$B35</f>
        <v>1.4015708988063119E-2</v>
      </c>
      <c r="N35" s="55">
        <v>706.39610910761564</v>
      </c>
      <c r="O35" s="56">
        <v>706.39610910761553</v>
      </c>
      <c r="P35" s="56">
        <v>60.000659243017438</v>
      </c>
      <c r="Q35" s="57">
        <f t="shared" ref="Q35:Q58" si="25">(N35-$B35)/$B35</f>
        <v>1.4191454960262723E-2</v>
      </c>
      <c r="R35" s="58">
        <f t="shared" ref="R35:R58" si="26">(O35-$B35)/$B35</f>
        <v>1.419145496026256E-2</v>
      </c>
      <c r="S35" s="55">
        <v>706.39610000000005</v>
      </c>
      <c r="T35" s="56">
        <v>706.39610000000005</v>
      </c>
      <c r="U35" s="56">
        <v>60.000900000000001</v>
      </c>
      <c r="V35" s="57">
        <f t="shared" ref="V35:V58" si="27">(S35-$B35)/$B35</f>
        <v>1.41914418842197E-2</v>
      </c>
      <c r="W35" s="58">
        <f t="shared" ref="W35:W58" si="28">(T35-$B35)/$B35</f>
        <v>1.41914418842197E-2</v>
      </c>
      <c r="X35" s="55">
        <v>704.09320000000002</v>
      </c>
      <c r="Y35" s="56">
        <v>705.60450000000003</v>
      </c>
      <c r="Z35" s="56">
        <v>30.029129999999999</v>
      </c>
      <c r="AA35" s="57">
        <f t="shared" ref="AA35:AA58" si="29">(X35-$B35)/$B35</f>
        <v>1.0885107843707314E-2</v>
      </c>
      <c r="AB35" s="58">
        <f t="shared" ref="AB35:AB58" si="30">(Y35-$B35)/$B35</f>
        <v>1.3054920964305838E-2</v>
      </c>
      <c r="AC35" s="55">
        <v>704.09320000000002</v>
      </c>
      <c r="AD35" s="56">
        <v>705.60450000000003</v>
      </c>
      <c r="AE35" s="56">
        <v>30.024049999999999</v>
      </c>
      <c r="AF35" s="57">
        <f t="shared" ref="AF35:AF58" si="31">(AC35-$B35)/$B35</f>
        <v>1.0885107843707314E-2</v>
      </c>
      <c r="AG35" s="58">
        <f t="shared" ref="AG35:AG58" si="32">(AD35-$B35)/$B35</f>
        <v>1.3054920964305838E-2</v>
      </c>
      <c r="AH35" s="29">
        <v>657.78829428185293</v>
      </c>
      <c r="AI35" s="30">
        <v>746.98203129197259</v>
      </c>
      <c r="AJ35" s="31">
        <v>0.1194054652905628</v>
      </c>
      <c r="AK35" s="30">
        <v>60.009251832962043</v>
      </c>
      <c r="AL35" s="31">
        <f t="shared" ref="AL35:AL58" si="33">(AI35-$B35)/$B35</f>
        <v>7.2461729867434072E-2</v>
      </c>
      <c r="AM35" s="29">
        <v>660.99829999999997</v>
      </c>
      <c r="AN35" s="30">
        <v>709.85670000000005</v>
      </c>
      <c r="AO35" s="31">
        <v>6.8828E-2</v>
      </c>
      <c r="AP35" s="30">
        <v>20.0092</v>
      </c>
      <c r="AQ35" s="32">
        <f t="shared" si="16"/>
        <v>1.9159916234211906E-2</v>
      </c>
      <c r="AR35" s="29">
        <v>663.71489999999994</v>
      </c>
      <c r="AS35" s="30">
        <v>709.85670000000005</v>
      </c>
      <c r="AT35" s="31">
        <v>6.5001000000000003E-2</v>
      </c>
      <c r="AU35" s="30">
        <v>40.073090000000001</v>
      </c>
      <c r="AV35" s="32">
        <f t="shared" si="17"/>
        <v>1.9159916234211906E-2</v>
      </c>
      <c r="AW35" s="29">
        <v>667.71519999999998</v>
      </c>
      <c r="AX35" s="30">
        <v>707.38329999999996</v>
      </c>
      <c r="AY35" s="31">
        <v>5.6077000000000002E-2</v>
      </c>
      <c r="AZ35" s="30">
        <v>60.008710000000001</v>
      </c>
      <c r="BA35" s="32">
        <f t="shared" si="18"/>
        <v>1.5608790863677566E-2</v>
      </c>
      <c r="BB35" s="45">
        <v>706.39610910761564</v>
      </c>
      <c r="BC35" s="45">
        <v>706.39610910761553</v>
      </c>
      <c r="BD35" s="45">
        <v>45.00114630572498</v>
      </c>
      <c r="BE35" s="31">
        <f t="shared" si="19"/>
        <v>1.4191454960262723E-2</v>
      </c>
      <c r="BF35" s="32">
        <f t="shared" si="19"/>
        <v>1.419145496026256E-2</v>
      </c>
      <c r="BG35" s="45">
        <v>706.27374703180953</v>
      </c>
      <c r="BH35" s="45">
        <v>706.27374703180965</v>
      </c>
      <c r="BI35" s="45">
        <v>30.001585302874449</v>
      </c>
      <c r="BJ35" s="31">
        <f t="shared" si="20"/>
        <v>1.4015776512867921E-2</v>
      </c>
      <c r="BK35" s="32">
        <f t="shared" si="20"/>
        <v>1.4015776512868084E-2</v>
      </c>
      <c r="FH35">
        <v>697.32047976786589</v>
      </c>
      <c r="FI35">
        <v>697.320479767866</v>
      </c>
      <c r="FJ35">
        <v>20.000991853047161</v>
      </c>
      <c r="FK35" s="31">
        <f t="shared" ref="FK35:FK58" si="34">(FH35-$B35)/$B35</f>
        <v>1.1613354478708362E-3</v>
      </c>
      <c r="FL35" s="32">
        <f t="shared" ref="FL35:FL58" si="35">(FI35-$B35)/$B35</f>
        <v>1.1613354478709995E-3</v>
      </c>
      <c r="GG35" s="97">
        <v>703.80035841893095</v>
      </c>
      <c r="GH35" s="97">
        <v>704.06393786125614</v>
      </c>
      <c r="GI35" s="97">
        <v>30.000976962409911</v>
      </c>
      <c r="GJ35" s="31">
        <f>(GG35-$B35)/$B35</f>
        <v>1.0464667491123127E-2</v>
      </c>
      <c r="GK35" s="32">
        <f>(GH35-$B35)/$B35</f>
        <v>1.0843095422226957E-2</v>
      </c>
      <c r="GL35" s="98">
        <v>698.31918083417975</v>
      </c>
      <c r="GM35" s="98">
        <v>699.81349155796443</v>
      </c>
      <c r="GN35" s="98">
        <v>31.136960910260679</v>
      </c>
      <c r="GO35" s="31">
        <f>(GL35-$B35)/$B35</f>
        <v>2.5951968104352069E-3</v>
      </c>
      <c r="GP35" s="32">
        <f>(GM35-$B35)/$B35</f>
        <v>4.7406179807647645E-3</v>
      </c>
      <c r="GQ35" s="99">
        <v>704.09322446595888</v>
      </c>
      <c r="GR35" s="99">
        <v>704.09322446595888</v>
      </c>
      <c r="GS35" s="99">
        <v>20.00096060885117</v>
      </c>
      <c r="GT35" s="31">
        <f>(GQ35-$B35)/$B35</f>
        <v>1.0885142970127309E-2</v>
      </c>
      <c r="GU35" s="32">
        <f>(GR35-$B35)/$B35</f>
        <v>1.0885142970127309E-2</v>
      </c>
      <c r="GV35" s="96">
        <v>706.27374703180953</v>
      </c>
      <c r="GW35" s="96">
        <v>706.32876308014363</v>
      </c>
      <c r="GX35" s="96">
        <v>20.96737896967679</v>
      </c>
      <c r="GY35" s="31">
        <f>(GV35-$B35)/$B35</f>
        <v>1.4015776512867921E-2</v>
      </c>
      <c r="GZ35" s="32">
        <f>(GW35-$B35)/$B35</f>
        <v>1.4094764499051208E-2</v>
      </c>
    </row>
    <row r="36" spans="1:208" x14ac:dyDescent="0.3">
      <c r="A36" s="28" t="s">
        <v>29</v>
      </c>
      <c r="B36" s="29">
        <f>MIN(C36,AI36,AN36,AS36,AX36,BB36,BG36,FH36,GG36,GL36,GQ36,GV36,D36,I36,N36,S36,X36,AC36)</f>
        <v>669.5233301210427</v>
      </c>
      <c r="C36" s="29">
        <v>669.5233301210427</v>
      </c>
      <c r="D36" s="55">
        <v>699.17420000000004</v>
      </c>
      <c r="E36" s="56">
        <v>722.03610000000003</v>
      </c>
      <c r="F36" s="56">
        <v>60.013910000000003</v>
      </c>
      <c r="G36" s="57">
        <f t="shared" si="21"/>
        <v>4.4286537219840834E-2</v>
      </c>
      <c r="H36" s="58">
        <f t="shared" si="22"/>
        <v>7.8433069493580726E-2</v>
      </c>
      <c r="I36" s="56">
        <v>677.45690000000002</v>
      </c>
      <c r="J36" s="56">
        <v>677.45690000000002</v>
      </c>
      <c r="K36" s="56">
        <v>60.000360000000001</v>
      </c>
      <c r="L36" s="57">
        <f t="shared" si="23"/>
        <v>1.1849579427684782E-2</v>
      </c>
      <c r="M36" s="57">
        <f t="shared" si="24"/>
        <v>1.1849579427684782E-2</v>
      </c>
      <c r="N36" s="55">
        <v>677.45689382848923</v>
      </c>
      <c r="O36" s="56">
        <v>677.45689382848923</v>
      </c>
      <c r="P36" s="56">
        <v>60.000680573284633</v>
      </c>
      <c r="Q36" s="57">
        <f t="shared" si="25"/>
        <v>1.1849570209916688E-2</v>
      </c>
      <c r="R36" s="58">
        <f t="shared" si="26"/>
        <v>1.1849570209916688E-2</v>
      </c>
      <c r="S36" s="55">
        <v>677.45690000000002</v>
      </c>
      <c r="T36" s="56">
        <v>677.45690000000002</v>
      </c>
      <c r="U36" s="56">
        <v>60.000450000000001</v>
      </c>
      <c r="V36" s="57">
        <f t="shared" si="27"/>
        <v>1.1849579427684782E-2</v>
      </c>
      <c r="W36" s="58">
        <f t="shared" si="28"/>
        <v>1.1849579427684782E-2</v>
      </c>
      <c r="X36" s="55">
        <v>673.80070000000001</v>
      </c>
      <c r="Y36" s="56">
        <v>673.80070000000001</v>
      </c>
      <c r="Z36" s="56">
        <v>30.014810000000001</v>
      </c>
      <c r="AA36" s="57">
        <f t="shared" si="29"/>
        <v>6.3886793581696385E-3</v>
      </c>
      <c r="AB36" s="58">
        <f t="shared" si="30"/>
        <v>6.3886793581696385E-3</v>
      </c>
      <c r="AC36" s="55">
        <v>673.80070000000001</v>
      </c>
      <c r="AD36" s="56">
        <v>673.80070000000001</v>
      </c>
      <c r="AE36" s="56">
        <v>30.000889999999998</v>
      </c>
      <c r="AF36" s="57">
        <f t="shared" si="31"/>
        <v>6.3886793581696385E-3</v>
      </c>
      <c r="AG36" s="58">
        <f t="shared" si="32"/>
        <v>6.3886793581696385E-3</v>
      </c>
      <c r="AH36" s="29">
        <v>647.11440037207353</v>
      </c>
      <c r="AI36" s="30">
        <v>698.39119642611945</v>
      </c>
      <c r="AJ36" s="31">
        <v>7.3421309312656807E-2</v>
      </c>
      <c r="AK36" s="30">
        <v>60.004898071289063</v>
      </c>
      <c r="AL36" s="31">
        <f t="shared" si="33"/>
        <v>4.3117043135536055E-2</v>
      </c>
      <c r="AM36" s="29">
        <v>649.2432</v>
      </c>
      <c r="AN36" s="30">
        <v>677.45690000000002</v>
      </c>
      <c r="AO36" s="31">
        <v>4.1647000000000003E-2</v>
      </c>
      <c r="AP36" s="30">
        <v>20.15692</v>
      </c>
      <c r="AQ36" s="32">
        <f t="shared" si="16"/>
        <v>1.1849579427684782E-2</v>
      </c>
      <c r="AR36" s="29">
        <v>649.40030000000002</v>
      </c>
      <c r="AS36" s="30">
        <v>677.45690000000002</v>
      </c>
      <c r="AT36" s="31">
        <v>4.1415E-2</v>
      </c>
      <c r="AU36" s="30">
        <v>40.002580000000002</v>
      </c>
      <c r="AV36" s="32">
        <f t="shared" si="17"/>
        <v>1.1849579427684782E-2</v>
      </c>
      <c r="AW36" s="29">
        <v>651.22050000000002</v>
      </c>
      <c r="AX36" s="30">
        <v>677.45690000000002</v>
      </c>
      <c r="AY36" s="31">
        <v>3.8727999999999999E-2</v>
      </c>
      <c r="AZ36" s="30">
        <v>60.021700000000003</v>
      </c>
      <c r="BA36" s="32">
        <f t="shared" si="18"/>
        <v>1.1849579427684782E-2</v>
      </c>
      <c r="BB36" s="45">
        <v>677.45689382848923</v>
      </c>
      <c r="BC36" s="45">
        <v>677.45689382848923</v>
      </c>
      <c r="BD36" s="45">
        <v>45.00116855930537</v>
      </c>
      <c r="BE36" s="31">
        <f t="shared" si="19"/>
        <v>1.1849570209916688E-2</v>
      </c>
      <c r="BF36" s="32">
        <f t="shared" si="19"/>
        <v>1.1849570209916688E-2</v>
      </c>
      <c r="BG36" s="45">
        <v>677.45689382848923</v>
      </c>
      <c r="BH36" s="45">
        <v>677.45689382848923</v>
      </c>
      <c r="BI36" s="45">
        <v>30.001425125077368</v>
      </c>
      <c r="BJ36" s="31">
        <f t="shared" si="20"/>
        <v>1.1849570209916688E-2</v>
      </c>
      <c r="BK36" s="32">
        <f t="shared" si="20"/>
        <v>1.1849570209916688E-2</v>
      </c>
      <c r="FH36">
        <v>674.45220257525682</v>
      </c>
      <c r="FI36">
        <v>674.45220257525682</v>
      </c>
      <c r="FJ36">
        <v>20.00114999087527</v>
      </c>
      <c r="FK36" s="31">
        <f t="shared" si="34"/>
        <v>7.3617635599390208E-3</v>
      </c>
      <c r="FL36" s="32">
        <f t="shared" si="35"/>
        <v>7.3617635599390208E-3</v>
      </c>
      <c r="GG36" s="97">
        <v>677.45689382848923</v>
      </c>
      <c r="GH36" s="97">
        <v>677.45689382848923</v>
      </c>
      <c r="GI36" s="97">
        <v>30.000944429170339</v>
      </c>
      <c r="GJ36" s="31">
        <f>(GG36-$B36)/$B36</f>
        <v>1.1849570209916688E-2</v>
      </c>
      <c r="GK36" s="32">
        <f>(GH36-$B36)/$B36</f>
        <v>1.1849570209916688E-2</v>
      </c>
      <c r="GL36" s="98">
        <v>676.34404144988696</v>
      </c>
      <c r="GM36" s="98">
        <v>677.34560859062901</v>
      </c>
      <c r="GN36" s="98">
        <v>30.461728400737051</v>
      </c>
      <c r="GO36" s="31">
        <f>(GL36-$B36)/$B36</f>
        <v>1.0187413973477432E-2</v>
      </c>
      <c r="GP36" s="32">
        <f>(GM36-$B36)/$B36</f>
        <v>1.1683354586272779E-2</v>
      </c>
      <c r="GQ36" s="99">
        <v>677.45689382848923</v>
      </c>
      <c r="GR36" s="99">
        <v>677.45689382848923</v>
      </c>
      <c r="GS36" s="99">
        <v>20.001142295263708</v>
      </c>
      <c r="GT36" s="31">
        <f>(GQ36-$B36)/$B36</f>
        <v>1.1849570209916688E-2</v>
      </c>
      <c r="GU36" s="32">
        <f>(GR36-$B36)/$B36</f>
        <v>1.1849570209916688E-2</v>
      </c>
      <c r="GV36" s="96">
        <v>677.45689382848911</v>
      </c>
      <c r="GW36" s="96">
        <v>677.45689382848923</v>
      </c>
      <c r="GX36" s="96">
        <v>20.605533226951959</v>
      </c>
      <c r="GY36" s="31">
        <f>(GV36-$B36)/$B36</f>
        <v>1.1849570209916518E-2</v>
      </c>
      <c r="GZ36" s="32">
        <f>(GW36-$B36)/$B36</f>
        <v>1.1849570209916688E-2</v>
      </c>
    </row>
    <row r="37" spans="1:208" x14ac:dyDescent="0.3">
      <c r="A37" s="28" t="s">
        <v>36</v>
      </c>
      <c r="B37" s="29">
        <f>MIN(C37,AI37,AN37,AS37,AX37,BB37,BG37,FH37,GG37,GL37,GQ37,GV37,D37,I37,N37,S37,X37,AC37)</f>
        <v>715.77828981119808</v>
      </c>
      <c r="C37" s="29">
        <v>715.77828981119808</v>
      </c>
      <c r="D37" s="55">
        <v>775.19050000000004</v>
      </c>
      <c r="E37" s="56">
        <v>788.79169999999999</v>
      </c>
      <c r="F37" s="56">
        <v>60.007579999999997</v>
      </c>
      <c r="G37" s="57">
        <f t="shared" si="21"/>
        <v>8.3003649362532655E-2</v>
      </c>
      <c r="H37" s="58">
        <f t="shared" si="22"/>
        <v>0.10200562272999475</v>
      </c>
      <c r="I37" s="56">
        <v>715.77829999999994</v>
      </c>
      <c r="J37" s="56">
        <v>715.77829999999994</v>
      </c>
      <c r="K37" s="56">
        <v>60.000970000000002</v>
      </c>
      <c r="L37" s="57">
        <f t="shared" si="23"/>
        <v>1.4234577956945505E-8</v>
      </c>
      <c r="M37" s="57">
        <f t="shared" si="24"/>
        <v>1.4234577956945505E-8</v>
      </c>
      <c r="N37" s="55">
        <v>715.77828981174582</v>
      </c>
      <c r="O37" s="56">
        <v>715.77828981174582</v>
      </c>
      <c r="P37" s="56">
        <v>60.001034437492493</v>
      </c>
      <c r="Q37" s="57">
        <f t="shared" si="25"/>
        <v>7.6524140497083958E-13</v>
      </c>
      <c r="R37" s="58">
        <f t="shared" si="26"/>
        <v>7.6524140497083958E-13</v>
      </c>
      <c r="S37" s="55">
        <v>715.77829999999994</v>
      </c>
      <c r="T37" s="56">
        <v>715.77829999999994</v>
      </c>
      <c r="U37" s="56">
        <v>60.001040000000003</v>
      </c>
      <c r="V37" s="57">
        <f t="shared" si="27"/>
        <v>1.4234577956945505E-8</v>
      </c>
      <c r="W37" s="58">
        <f t="shared" si="28"/>
        <v>1.4234577956945505E-8</v>
      </c>
      <c r="X37" s="55">
        <v>715.77829999999994</v>
      </c>
      <c r="Y37" s="56">
        <v>715.77829999999994</v>
      </c>
      <c r="Z37" s="56">
        <v>30.0334</v>
      </c>
      <c r="AA37" s="57">
        <f t="shared" si="29"/>
        <v>1.4234577956945505E-8</v>
      </c>
      <c r="AB37" s="58">
        <f t="shared" si="30"/>
        <v>1.4234577956945505E-8</v>
      </c>
      <c r="AC37" s="55">
        <v>715.77829999999994</v>
      </c>
      <c r="AD37" s="56">
        <v>715.77829999999994</v>
      </c>
      <c r="AE37" s="56">
        <v>30.02806</v>
      </c>
      <c r="AF37" s="57">
        <f t="shared" si="31"/>
        <v>1.4234577956945505E-8</v>
      </c>
      <c r="AG37" s="58">
        <f t="shared" si="32"/>
        <v>1.4234577956945505E-8</v>
      </c>
      <c r="AH37" s="29">
        <v>715.71709928973974</v>
      </c>
      <c r="AI37" s="30">
        <v>715.77828981119808</v>
      </c>
      <c r="AJ37" s="31">
        <v>8.5488093630885047E-5</v>
      </c>
      <c r="AK37" s="30">
        <v>11.16973304748535</v>
      </c>
      <c r="AL37" s="31">
        <f t="shared" si="33"/>
        <v>0</v>
      </c>
      <c r="AM37" s="29">
        <v>715.72339999999997</v>
      </c>
      <c r="AN37" s="30">
        <v>715.77829999999994</v>
      </c>
      <c r="AO37" s="31">
        <v>7.6699999999999994E-5</v>
      </c>
      <c r="AP37" s="30">
        <v>6.7998279999999998</v>
      </c>
      <c r="AQ37" s="32">
        <f t="shared" si="16"/>
        <v>1.4234577956945505E-8</v>
      </c>
      <c r="AR37" s="29">
        <v>715.72339999999997</v>
      </c>
      <c r="AS37" s="30">
        <v>715.77829999999994</v>
      </c>
      <c r="AT37" s="31">
        <v>7.6699999999999994E-5</v>
      </c>
      <c r="AU37" s="30">
        <v>7.8111170000000003</v>
      </c>
      <c r="AV37" s="32">
        <f t="shared" si="17"/>
        <v>1.4234577956945505E-8</v>
      </c>
      <c r="AW37" s="29">
        <v>715.72339999999997</v>
      </c>
      <c r="AX37" s="30">
        <v>715.77829999999994</v>
      </c>
      <c r="AY37" s="31">
        <v>7.6699999999999994E-5</v>
      </c>
      <c r="AZ37" s="30">
        <v>5.9077510000000002</v>
      </c>
      <c r="BA37" s="32">
        <f t="shared" si="18"/>
        <v>1.4234577956945505E-8</v>
      </c>
      <c r="BB37" s="45">
        <v>715.77828981174582</v>
      </c>
      <c r="BC37" s="45">
        <v>715.77828981174582</v>
      </c>
      <c r="BD37" s="45">
        <v>45.000785227864981</v>
      </c>
      <c r="BE37" s="31">
        <f t="shared" si="19"/>
        <v>7.6524140497083958E-13</v>
      </c>
      <c r="BF37" s="32">
        <f t="shared" si="19"/>
        <v>7.6524140497083958E-13</v>
      </c>
      <c r="BG37" s="45">
        <v>715.77828981174582</v>
      </c>
      <c r="BH37" s="45">
        <v>715.77828981174582</v>
      </c>
      <c r="BI37" s="45">
        <v>30.001993097551171</v>
      </c>
      <c r="BJ37" s="31">
        <f t="shared" si="20"/>
        <v>7.6524140497083958E-13</v>
      </c>
      <c r="BK37" s="32">
        <f t="shared" si="20"/>
        <v>7.6524140497083958E-13</v>
      </c>
      <c r="FH37">
        <v>715.77828981174559</v>
      </c>
      <c r="FI37">
        <v>715.77828981174559</v>
      </c>
      <c r="FJ37">
        <v>20.00080604963005</v>
      </c>
      <c r="FK37" s="31">
        <f t="shared" si="34"/>
        <v>7.6492374560804554E-13</v>
      </c>
      <c r="FL37" s="32">
        <f t="shared" si="35"/>
        <v>7.6492374560804554E-13</v>
      </c>
      <c r="GG37" s="97">
        <v>715.77828981174582</v>
      </c>
      <c r="GH37" s="97">
        <v>715.77828981174582</v>
      </c>
      <c r="GI37" s="97">
        <v>30.000849877297881</v>
      </c>
      <c r="GJ37" s="31">
        <f>(GG37-$B37)/$B37</f>
        <v>7.6524140497083958E-13</v>
      </c>
      <c r="GK37" s="32">
        <f>(GH37-$B37)/$B37</f>
        <v>7.6524140497083958E-13</v>
      </c>
      <c r="GL37" s="98">
        <v>715.77828981174582</v>
      </c>
      <c r="GM37" s="98">
        <v>715.77828981174582</v>
      </c>
      <c r="GN37" s="98">
        <v>30.246497318986801</v>
      </c>
      <c r="GO37" s="31">
        <f>(GL37-$B37)/$B37</f>
        <v>7.6524140497083958E-13</v>
      </c>
      <c r="GP37" s="32">
        <f>(GM37-$B37)/$B37</f>
        <v>7.6524140497083958E-13</v>
      </c>
      <c r="GQ37" s="99">
        <v>715.77828981174582</v>
      </c>
      <c r="GR37" s="99">
        <v>715.77828981174582</v>
      </c>
      <c r="GS37" s="99">
        <v>20.00175764802843</v>
      </c>
      <c r="GT37" s="31">
        <f>(GQ37-$B37)/$B37</f>
        <v>7.6524140497083958E-13</v>
      </c>
      <c r="GU37" s="32">
        <f>(GR37-$B37)/$B37</f>
        <v>7.6524140497083958E-13</v>
      </c>
      <c r="GV37" s="96">
        <v>715.77828981174582</v>
      </c>
      <c r="GW37" s="96">
        <v>715.77828981174582</v>
      </c>
      <c r="GX37" s="96">
        <v>20.26637822920457</v>
      </c>
      <c r="GY37" s="31">
        <f>(GV37-$B37)/$B37</f>
        <v>7.6524140497083958E-13</v>
      </c>
      <c r="GZ37" s="32">
        <f>(GW37-$B37)/$B37</f>
        <v>7.6524140497083958E-13</v>
      </c>
    </row>
    <row r="38" spans="1:208" x14ac:dyDescent="0.3">
      <c r="A38" s="28" t="s">
        <v>25</v>
      </c>
      <c r="B38" s="29">
        <f>MIN(C38,AI38,AN38,AS38,AX38,BB38,BG38,FH38,GG38,GL38,GQ38,GV38,D38,I38,N38,S38,X38,AC38)</f>
        <v>711.39058841107135</v>
      </c>
      <c r="C38" s="29">
        <v>711.39058841107135</v>
      </c>
      <c r="D38" s="55">
        <v>744.23990000000003</v>
      </c>
      <c r="E38" s="56">
        <v>772.95809999999994</v>
      </c>
      <c r="F38" s="56">
        <v>60.030099999999997</v>
      </c>
      <c r="G38" s="57">
        <f t="shared" si="21"/>
        <v>4.6176196486236019E-2</v>
      </c>
      <c r="H38" s="58">
        <f t="shared" si="22"/>
        <v>8.654529957507999E-2</v>
      </c>
      <c r="I38" s="56">
        <v>716.88919999999996</v>
      </c>
      <c r="J38" s="56">
        <v>717.93190000000004</v>
      </c>
      <c r="K38" s="56">
        <v>60.000619999999998</v>
      </c>
      <c r="L38" s="57">
        <f t="shared" si="23"/>
        <v>7.7293847831330633E-3</v>
      </c>
      <c r="M38" s="57">
        <f t="shared" si="24"/>
        <v>9.1951056079320071E-3</v>
      </c>
      <c r="N38" s="55">
        <v>723.01141389121858</v>
      </c>
      <c r="O38" s="56">
        <v>723.01141389121858</v>
      </c>
      <c r="P38" s="56">
        <v>60.000821701996031</v>
      </c>
      <c r="Q38" s="57">
        <f t="shared" si="25"/>
        <v>1.6335365788438336E-2</v>
      </c>
      <c r="R38" s="58">
        <f t="shared" si="26"/>
        <v>1.6335365788438336E-2</v>
      </c>
      <c r="S38" s="55">
        <v>723.01139999999998</v>
      </c>
      <c r="T38" s="56">
        <v>723.01139999999998</v>
      </c>
      <c r="U38" s="56">
        <v>60.000999999999998</v>
      </c>
      <c r="V38" s="57">
        <f t="shared" si="27"/>
        <v>1.6335346261586524E-2</v>
      </c>
      <c r="W38" s="58">
        <f t="shared" si="28"/>
        <v>1.6335346261586524E-2</v>
      </c>
      <c r="X38" s="55">
        <v>721.94719999999995</v>
      </c>
      <c r="Y38" s="56">
        <v>723.11969999999997</v>
      </c>
      <c r="Z38" s="56">
        <v>30.001049999999999</v>
      </c>
      <c r="AA38" s="57">
        <f t="shared" si="29"/>
        <v>1.4839402939680937E-2</v>
      </c>
      <c r="AB38" s="58">
        <f t="shared" si="30"/>
        <v>1.648758330515197E-2</v>
      </c>
      <c r="AC38" s="55">
        <v>721.94719999999995</v>
      </c>
      <c r="AD38" s="56">
        <v>723.11969999999997</v>
      </c>
      <c r="AE38" s="56">
        <v>30.005400000000002</v>
      </c>
      <c r="AF38" s="57">
        <f t="shared" si="31"/>
        <v>1.4839402939680937E-2</v>
      </c>
      <c r="AG38" s="58">
        <f t="shared" si="32"/>
        <v>1.648758330515197E-2</v>
      </c>
      <c r="AH38" s="29">
        <v>683.31964243611253</v>
      </c>
      <c r="AI38" s="30">
        <v>726.86510987701377</v>
      </c>
      <c r="AJ38" s="31">
        <v>5.9908594936222997E-2</v>
      </c>
      <c r="AK38" s="30">
        <v>60.010024070739753</v>
      </c>
      <c r="AL38" s="31">
        <f t="shared" si="33"/>
        <v>2.1752496754990226E-2</v>
      </c>
      <c r="AM38" s="29">
        <v>686.25170000000003</v>
      </c>
      <c r="AN38" s="30">
        <v>742.93889999999999</v>
      </c>
      <c r="AO38" s="31">
        <v>7.6300999999999994E-2</v>
      </c>
      <c r="AP38" s="30">
        <v>20.00245</v>
      </c>
      <c r="AQ38" s="32">
        <f t="shared" si="16"/>
        <v>4.4347383986894556E-2</v>
      </c>
      <c r="AR38" s="29">
        <v>689.00289999999995</v>
      </c>
      <c r="AS38" s="30">
        <v>717.79020000000003</v>
      </c>
      <c r="AT38" s="31">
        <v>4.0105000000000002E-2</v>
      </c>
      <c r="AU38" s="30">
        <v>40.004939999999998</v>
      </c>
      <c r="AV38" s="32">
        <f t="shared" si="17"/>
        <v>8.9959182665356185E-3</v>
      </c>
      <c r="AW38" s="29">
        <v>689.00289999999995</v>
      </c>
      <c r="AX38" s="30">
        <v>716.8306</v>
      </c>
      <c r="AY38" s="31">
        <v>3.8821000000000001E-2</v>
      </c>
      <c r="AZ38" s="30">
        <v>60.009189999999997</v>
      </c>
      <c r="BA38" s="32">
        <f t="shared" si="18"/>
        <v>7.647010907298071E-3</v>
      </c>
      <c r="BB38" s="45">
        <v>723.01141389121858</v>
      </c>
      <c r="BC38" s="45">
        <v>723.01141389121858</v>
      </c>
      <c r="BD38" s="45">
        <v>45.000821745954447</v>
      </c>
      <c r="BE38" s="31">
        <f t="shared" si="19"/>
        <v>1.6335365788438336E-2</v>
      </c>
      <c r="BF38" s="32">
        <f t="shared" si="19"/>
        <v>1.6335365788438336E-2</v>
      </c>
      <c r="BG38" s="45">
        <v>726.81543794286472</v>
      </c>
      <c r="BH38" s="45">
        <v>729.15726430798429</v>
      </c>
      <c r="BI38" s="45">
        <v>30.00145293809474</v>
      </c>
      <c r="BJ38" s="31">
        <f t="shared" si="20"/>
        <v>2.1682673039357451E-2</v>
      </c>
      <c r="BK38" s="32">
        <f t="shared" si="20"/>
        <v>2.497457259955569E-2</v>
      </c>
      <c r="FH38">
        <v>720.57829122081841</v>
      </c>
      <c r="FI38">
        <v>720.57829122081853</v>
      </c>
      <c r="FJ38">
        <v>20.00142861995846</v>
      </c>
      <c r="FK38" s="31">
        <f t="shared" si="34"/>
        <v>1.2915131236510013E-2</v>
      </c>
      <c r="FL38" s="32">
        <f t="shared" si="35"/>
        <v>1.2915131236510172E-2</v>
      </c>
      <c r="GG38" s="97">
        <v>716.88919457139218</v>
      </c>
      <c r="GH38" s="97">
        <v>716.88919457139218</v>
      </c>
      <c r="GI38" s="97">
        <v>30.00111226281151</v>
      </c>
      <c r="GJ38" s="31">
        <f>(GG38-$B38)/$B38</f>
        <v>7.7293771521524642E-3</v>
      </c>
      <c r="GK38" s="32">
        <f>(GH38-$B38)/$B38</f>
        <v>7.7293771521524642E-3</v>
      </c>
      <c r="GL38" s="98">
        <v>715.92990263376896</v>
      </c>
      <c r="GM38" s="98">
        <v>716.26093132917015</v>
      </c>
      <c r="GN38" s="98">
        <v>30.583611421566459</v>
      </c>
      <c r="GO38" s="31">
        <f>(GL38-$B38)/$B38</f>
        <v>6.3809028354401085E-3</v>
      </c>
      <c r="GP38" s="32">
        <f>(GM38-$B38)/$B38</f>
        <v>6.8462290581844344E-3</v>
      </c>
      <c r="GQ38" s="99">
        <v>715.92990263376896</v>
      </c>
      <c r="GR38" s="99">
        <v>717.74854961606422</v>
      </c>
      <c r="GS38" s="99">
        <v>20.00152676403523</v>
      </c>
      <c r="GT38" s="31">
        <f>(GQ38-$B38)/$B38</f>
        <v>6.3809028354401085E-3</v>
      </c>
      <c r="GU38" s="32">
        <f>(GR38-$B38)/$B38</f>
        <v>8.9373704243033633E-3</v>
      </c>
      <c r="GV38" s="96">
        <v>715.78050159016618</v>
      </c>
      <c r="GW38" s="96">
        <v>717.72063604566017</v>
      </c>
      <c r="GX38" s="96">
        <v>20.419314957223829</v>
      </c>
      <c r="GY38" s="31">
        <f>(GV38-$B38)/$B38</f>
        <v>6.1708901559970556E-3</v>
      </c>
      <c r="GZ38" s="32">
        <f>(GW38-$B38)/$B38</f>
        <v>8.8981323870580293E-3</v>
      </c>
    </row>
    <row r="39" spans="1:208" x14ac:dyDescent="0.3">
      <c r="A39" s="28" t="s">
        <v>62</v>
      </c>
      <c r="B39" s="29">
        <f>MIN(C39,AI39,AN39,AS39,AX39,BB39,BG39,FH39,GG39,GL39,GQ39,GV39,D39,I39,N39,S39,X39,AC39)</f>
        <v>601.21588946847703</v>
      </c>
      <c r="C39" s="29">
        <v>601.21588946847703</v>
      </c>
      <c r="D39" s="55">
        <v>608.47500000000002</v>
      </c>
      <c r="E39" s="56">
        <v>627.73800000000006</v>
      </c>
      <c r="F39" s="56">
        <v>60.000779999999999</v>
      </c>
      <c r="G39" s="57">
        <f t="shared" si="21"/>
        <v>1.2074049702745926E-2</v>
      </c>
      <c r="H39" s="58">
        <f t="shared" si="22"/>
        <v>4.4114121060524022E-2</v>
      </c>
      <c r="I39" s="56">
        <v>602.8306</v>
      </c>
      <c r="J39" s="56">
        <v>602.8306</v>
      </c>
      <c r="K39" s="56">
        <v>60.000790000000002</v>
      </c>
      <c r="L39" s="57">
        <f t="shared" si="23"/>
        <v>2.6857416109719039E-3</v>
      </c>
      <c r="M39" s="57">
        <f t="shared" si="24"/>
        <v>2.6857416109719039E-3</v>
      </c>
      <c r="N39" s="55">
        <v>602.83060463368611</v>
      </c>
      <c r="O39" s="56">
        <v>602.83060463368599</v>
      </c>
      <c r="P39" s="56">
        <v>60.000636719539763</v>
      </c>
      <c r="Q39" s="57">
        <f t="shared" si="25"/>
        <v>2.6857493181635874E-3</v>
      </c>
      <c r="R39" s="58">
        <f t="shared" si="26"/>
        <v>2.6857493181633983E-3</v>
      </c>
      <c r="S39" s="55">
        <v>623.75289999999995</v>
      </c>
      <c r="T39" s="56">
        <v>624.08820000000003</v>
      </c>
      <c r="U39" s="56">
        <v>60.00085</v>
      </c>
      <c r="V39" s="57">
        <f t="shared" si="27"/>
        <v>3.7485720065461754E-2</v>
      </c>
      <c r="W39" s="58">
        <f t="shared" si="28"/>
        <v>3.8043423223135288E-2</v>
      </c>
      <c r="X39" s="55">
        <v>604.29049999999995</v>
      </c>
      <c r="Y39" s="56">
        <v>604.29049999999995</v>
      </c>
      <c r="Z39" s="56">
        <v>30.0016</v>
      </c>
      <c r="AA39" s="57">
        <f t="shared" si="29"/>
        <v>5.113987480006763E-3</v>
      </c>
      <c r="AB39" s="58">
        <f t="shared" si="30"/>
        <v>5.113987480006763E-3</v>
      </c>
      <c r="AC39" s="55">
        <v>604.29049999999995</v>
      </c>
      <c r="AD39" s="56">
        <v>604.29049999999995</v>
      </c>
      <c r="AE39" s="56">
        <v>30.000730000000001</v>
      </c>
      <c r="AF39" s="57">
        <f t="shared" si="31"/>
        <v>5.113987480006763E-3</v>
      </c>
      <c r="AG39" s="58">
        <f t="shared" si="32"/>
        <v>5.113987480006763E-3</v>
      </c>
      <c r="AH39" s="29">
        <v>598.06384904342747</v>
      </c>
      <c r="AI39" s="30">
        <v>601.21588946847703</v>
      </c>
      <c r="AJ39" s="31">
        <v>5.2427763142382927E-3</v>
      </c>
      <c r="AK39" s="30">
        <v>60.002567052841187</v>
      </c>
      <c r="AL39" s="31">
        <f t="shared" si="33"/>
        <v>0</v>
      </c>
      <c r="AM39" s="29">
        <v>594.84220000000005</v>
      </c>
      <c r="AN39" s="30">
        <v>602.8306</v>
      </c>
      <c r="AO39" s="31">
        <v>1.3251000000000001E-2</v>
      </c>
      <c r="AP39" s="30">
        <v>20.04092</v>
      </c>
      <c r="AQ39" s="32">
        <f t="shared" si="16"/>
        <v>2.6857416109719039E-3</v>
      </c>
      <c r="AR39" s="29">
        <v>596.49639999999999</v>
      </c>
      <c r="AS39" s="30">
        <v>601.9144</v>
      </c>
      <c r="AT39" s="31">
        <v>9.0010000000000003E-3</v>
      </c>
      <c r="AU39" s="30">
        <v>40.012430000000002</v>
      </c>
      <c r="AV39" s="32">
        <f t="shared" si="17"/>
        <v>1.1618297915254859E-3</v>
      </c>
      <c r="AW39" s="29">
        <v>601.15710000000001</v>
      </c>
      <c r="AX39" s="30">
        <v>601.21590000000003</v>
      </c>
      <c r="AY39" s="31">
        <v>9.7800000000000006E-5</v>
      </c>
      <c r="AZ39" s="30">
        <v>49.987520000000004</v>
      </c>
      <c r="BA39" s="32">
        <f t="shared" si="18"/>
        <v>1.7517040363521977E-8</v>
      </c>
      <c r="BB39" s="45">
        <v>602.83060463368611</v>
      </c>
      <c r="BC39" s="45">
        <v>602.83060463368599</v>
      </c>
      <c r="BD39" s="45">
        <v>45.001131600700319</v>
      </c>
      <c r="BE39" s="31">
        <f t="shared" si="19"/>
        <v>2.6857493181635874E-3</v>
      </c>
      <c r="BF39" s="32">
        <f t="shared" si="19"/>
        <v>2.6857493181633983E-3</v>
      </c>
      <c r="BG39" s="45">
        <v>602.83060463368611</v>
      </c>
      <c r="BH39" s="45">
        <v>602.83060463368599</v>
      </c>
      <c r="BI39" s="45">
        <v>30.001321378909051</v>
      </c>
      <c r="BJ39" s="31">
        <f t="shared" si="20"/>
        <v>2.6857493181635874E-3</v>
      </c>
      <c r="BK39" s="32">
        <f t="shared" si="20"/>
        <v>2.6857493181633983E-3</v>
      </c>
      <c r="FH39">
        <v>602.83060463368611</v>
      </c>
      <c r="FI39">
        <v>602.83060463368599</v>
      </c>
      <c r="FJ39">
        <v>20.000714233331379</v>
      </c>
      <c r="FK39" s="31">
        <f t="shared" si="34"/>
        <v>2.6857493181635874E-3</v>
      </c>
      <c r="FL39" s="32">
        <f t="shared" si="35"/>
        <v>2.6857493181633983E-3</v>
      </c>
      <c r="GG39" s="97">
        <v>601.91440875600881</v>
      </c>
      <c r="GH39" s="97">
        <v>601.91440875600881</v>
      </c>
      <c r="GI39" s="97">
        <v>30.000795034784819</v>
      </c>
      <c r="GJ39" s="31">
        <f>(GG39-$B39)/$B39</f>
        <v>1.161844355360148E-3</v>
      </c>
      <c r="GK39" s="32">
        <f>(GH39-$B39)/$B39</f>
        <v>1.161844355360148E-3</v>
      </c>
      <c r="GL39" s="98">
        <v>601.91440875600881</v>
      </c>
      <c r="GM39" s="98">
        <v>601.91440875600881</v>
      </c>
      <c r="GN39" s="98">
        <v>30.39368396447971</v>
      </c>
      <c r="GO39" s="31">
        <f>(GL39-$B39)/$B39</f>
        <v>1.161844355360148E-3</v>
      </c>
      <c r="GP39" s="32">
        <f>(GM39-$B39)/$B39</f>
        <v>1.161844355360148E-3</v>
      </c>
      <c r="GQ39" s="99">
        <v>602.83060463368611</v>
      </c>
      <c r="GR39" s="99">
        <v>602.83060463368599</v>
      </c>
      <c r="GS39" s="99">
        <v>20.00132344141603</v>
      </c>
      <c r="GT39" s="31">
        <f>(GQ39-$B39)/$B39</f>
        <v>2.6857493181635874E-3</v>
      </c>
      <c r="GU39" s="32">
        <f>(GR39-$B39)/$B39</f>
        <v>2.6857493181633983E-3</v>
      </c>
      <c r="GV39" s="96">
        <v>602.83060463368611</v>
      </c>
      <c r="GW39" s="96">
        <v>602.83060463368599</v>
      </c>
      <c r="GX39" s="96">
        <v>20.888116370700299</v>
      </c>
      <c r="GY39" s="31">
        <f>(GV39-$B39)/$B39</f>
        <v>2.6857493181635874E-3</v>
      </c>
      <c r="GZ39" s="32">
        <f>(GW39-$B39)/$B39</f>
        <v>2.6857493181633983E-3</v>
      </c>
    </row>
    <row r="40" spans="1:208" x14ac:dyDescent="0.3">
      <c r="A40" s="28" t="s">
        <v>47</v>
      </c>
      <c r="B40" s="29">
        <f>MIN(C40,AI40,AN40,AS40,AX40,BB40,BG40,FH40,GG40,GL40,GQ40,GV40,D40,I40,N40,S40,X40,AC40)</f>
        <v>735.32820000000004</v>
      </c>
      <c r="C40" s="29">
        <v>735.32821248162543</v>
      </c>
      <c r="D40" s="55">
        <v>760.76790000000005</v>
      </c>
      <c r="E40" s="56">
        <v>799.44680000000005</v>
      </c>
      <c r="F40" s="56">
        <v>60.061070000000001</v>
      </c>
      <c r="G40" s="57">
        <f t="shared" si="21"/>
        <v>3.4596388388205453E-2</v>
      </c>
      <c r="H40" s="58">
        <f t="shared" si="22"/>
        <v>8.7197254232871807E-2</v>
      </c>
      <c r="I40" s="56">
        <v>735.32820000000004</v>
      </c>
      <c r="J40" s="56">
        <v>735.32820000000004</v>
      </c>
      <c r="K40" s="56">
        <v>60.001109999999997</v>
      </c>
      <c r="L40" s="57">
        <f t="shared" si="23"/>
        <v>0</v>
      </c>
      <c r="M40" s="57">
        <f t="shared" si="24"/>
        <v>0</v>
      </c>
      <c r="N40" s="55">
        <v>735.32821248264645</v>
      </c>
      <c r="O40" s="56">
        <v>735.32821248264645</v>
      </c>
      <c r="P40" s="56">
        <v>60.001138440147052</v>
      </c>
      <c r="Q40" s="57">
        <f t="shared" si="25"/>
        <v>1.6975612266232648E-8</v>
      </c>
      <c r="R40" s="58">
        <f t="shared" si="26"/>
        <v>1.6975612266232648E-8</v>
      </c>
      <c r="S40" s="55">
        <v>736.79769999999996</v>
      </c>
      <c r="T40" s="56">
        <v>736.79769999999996</v>
      </c>
      <c r="U40" s="56">
        <v>60.000660000000003</v>
      </c>
      <c r="V40" s="57">
        <f t="shared" si="27"/>
        <v>1.9984273688944953E-3</v>
      </c>
      <c r="W40" s="58">
        <f t="shared" si="28"/>
        <v>1.9984273688944953E-3</v>
      </c>
      <c r="X40" s="55">
        <v>736.79769999999996</v>
      </c>
      <c r="Y40" s="56">
        <v>736.79769999999996</v>
      </c>
      <c r="Z40" s="56">
        <v>30.05517</v>
      </c>
      <c r="AA40" s="57">
        <f t="shared" si="29"/>
        <v>1.9984273688944953E-3</v>
      </c>
      <c r="AB40" s="58">
        <f t="shared" si="30"/>
        <v>1.9984273688944953E-3</v>
      </c>
      <c r="AC40" s="55">
        <v>736.79769999999996</v>
      </c>
      <c r="AD40" s="56">
        <v>736.79769999999996</v>
      </c>
      <c r="AE40" s="56">
        <v>30.001069999999999</v>
      </c>
      <c r="AF40" s="57">
        <f t="shared" si="31"/>
        <v>1.9984273688944953E-3</v>
      </c>
      <c r="AG40" s="58">
        <f t="shared" si="32"/>
        <v>1.9984273688944953E-3</v>
      </c>
      <c r="AH40" s="29">
        <v>729.31094253069375</v>
      </c>
      <c r="AI40" s="30">
        <v>735.32821248162543</v>
      </c>
      <c r="AJ40" s="31">
        <v>8.1831076909499364E-3</v>
      </c>
      <c r="AK40" s="30">
        <v>60.003952980041497</v>
      </c>
      <c r="AL40" s="31">
        <f t="shared" si="33"/>
        <v>1.6974223741367726E-8</v>
      </c>
      <c r="AM40" s="29">
        <v>722.62940000000003</v>
      </c>
      <c r="AN40" s="30">
        <v>735.32820000000004</v>
      </c>
      <c r="AO40" s="31">
        <v>1.7270000000000001E-2</v>
      </c>
      <c r="AP40" s="30">
        <v>20.00367</v>
      </c>
      <c r="AQ40" s="32">
        <f t="shared" si="16"/>
        <v>0</v>
      </c>
      <c r="AR40" s="29">
        <v>723.37459999999999</v>
      </c>
      <c r="AS40" s="30">
        <v>735.32820000000004</v>
      </c>
      <c r="AT40" s="31">
        <v>1.6256E-2</v>
      </c>
      <c r="AU40" s="30">
        <v>40.006619999999998</v>
      </c>
      <c r="AV40" s="32">
        <f t="shared" si="17"/>
        <v>0</v>
      </c>
      <c r="AW40" s="29">
        <v>729.96569999999997</v>
      </c>
      <c r="AX40" s="30">
        <v>735.32820000000004</v>
      </c>
      <c r="AY40" s="31">
        <v>7.293E-3</v>
      </c>
      <c r="AZ40" s="30">
        <v>60.003570000000003</v>
      </c>
      <c r="BA40" s="32">
        <f t="shared" si="18"/>
        <v>0</v>
      </c>
      <c r="BB40" s="45">
        <v>735.32821248264645</v>
      </c>
      <c r="BC40" s="45">
        <v>735.32821248264645</v>
      </c>
      <c r="BD40" s="45">
        <v>45.00117127597332</v>
      </c>
      <c r="BE40" s="31">
        <f t="shared" si="19"/>
        <v>1.6975612266232648E-8</v>
      </c>
      <c r="BF40" s="32">
        <f t="shared" si="19"/>
        <v>1.6975612266232648E-8</v>
      </c>
      <c r="BG40" s="45">
        <v>735.32821248264645</v>
      </c>
      <c r="BH40" s="45">
        <v>735.32821248264645</v>
      </c>
      <c r="BI40" s="45">
        <v>30.001999878138299</v>
      </c>
      <c r="BJ40" s="31">
        <f t="shared" si="20"/>
        <v>1.6975612266232648E-8</v>
      </c>
      <c r="BK40" s="32">
        <f t="shared" si="20"/>
        <v>1.6975612266232648E-8</v>
      </c>
      <c r="FH40">
        <v>735.32821248264645</v>
      </c>
      <c r="FI40">
        <v>735.32821248264645</v>
      </c>
      <c r="FJ40">
        <v>20.001217018160968</v>
      </c>
      <c r="FK40" s="31">
        <f t="shared" si="34"/>
        <v>1.6975612266232648E-8</v>
      </c>
      <c r="FL40" s="32">
        <f t="shared" si="35"/>
        <v>1.6975612266232648E-8</v>
      </c>
      <c r="GG40" s="97">
        <v>735.32821248264645</v>
      </c>
      <c r="GH40" s="97">
        <v>735.32821248264645</v>
      </c>
      <c r="GI40" s="97">
        <v>30.001392603199928</v>
      </c>
      <c r="GJ40" s="31">
        <f>(GG40-$B40)/$B40</f>
        <v>1.6975612266232648E-8</v>
      </c>
      <c r="GK40" s="32">
        <f>(GH40-$B40)/$B40</f>
        <v>1.6975612266232648E-8</v>
      </c>
      <c r="GL40" s="98">
        <v>735.32821248264645</v>
      </c>
      <c r="GM40" s="98">
        <v>735.32821248264645</v>
      </c>
      <c r="GN40" s="98">
        <v>30.310860058106481</v>
      </c>
      <c r="GO40" s="31">
        <f>(GL40-$B40)/$B40</f>
        <v>1.6975612266232648E-8</v>
      </c>
      <c r="GP40" s="32">
        <f>(GM40-$B40)/$B40</f>
        <v>1.6975612266232648E-8</v>
      </c>
      <c r="GQ40" s="99">
        <v>735.32821248264645</v>
      </c>
      <c r="GR40" s="99">
        <v>735.32821248264645</v>
      </c>
      <c r="GS40" s="99">
        <v>20.001272596605119</v>
      </c>
      <c r="GT40" s="31">
        <f>(GQ40-$B40)/$B40</f>
        <v>1.6975612266232648E-8</v>
      </c>
      <c r="GU40" s="32">
        <f>(GR40-$B40)/$B40</f>
        <v>1.6975612266232648E-8</v>
      </c>
      <c r="GV40" s="96">
        <v>735.32821248264645</v>
      </c>
      <c r="GW40" s="96">
        <v>735.32821248264645</v>
      </c>
      <c r="GX40" s="96">
        <v>20.3418186603114</v>
      </c>
      <c r="GY40" s="31">
        <f>(GV40-$B40)/$B40</f>
        <v>1.6975612266232648E-8</v>
      </c>
      <c r="GZ40" s="32">
        <f>(GW40-$B40)/$B40</f>
        <v>1.6975612266232648E-8</v>
      </c>
    </row>
    <row r="41" spans="1:208" x14ac:dyDescent="0.3">
      <c r="A41" s="28" t="s">
        <v>46</v>
      </c>
      <c r="B41" s="29">
        <f>MIN(C41,AI41,AN41,AS41,AX41,BB41,BG41,FH41,GG41,GL41,GQ41,GV41,D41,I41,N41,S41,X41,AC41)</f>
        <v>596.94650000000001</v>
      </c>
      <c r="C41" s="29">
        <v>596.9465188588897</v>
      </c>
      <c r="D41" s="55">
        <v>614.8895</v>
      </c>
      <c r="E41" s="56">
        <v>624.14</v>
      </c>
      <c r="F41" s="56">
        <v>60.043170000000003</v>
      </c>
      <c r="G41" s="57">
        <f t="shared" si="21"/>
        <v>3.0057970019088786E-2</v>
      </c>
      <c r="H41" s="58">
        <f t="shared" si="22"/>
        <v>4.5554333596059232E-2</v>
      </c>
      <c r="I41" s="56">
        <v>598.33090000000004</v>
      </c>
      <c r="J41" s="56">
        <v>598.33090000000004</v>
      </c>
      <c r="K41" s="56">
        <v>60.001010000000001</v>
      </c>
      <c r="L41" s="57">
        <f t="shared" si="23"/>
        <v>2.3191358019521479E-3</v>
      </c>
      <c r="M41" s="57">
        <f t="shared" si="24"/>
        <v>2.3191358019521479E-3</v>
      </c>
      <c r="N41" s="55">
        <v>598.3308595428133</v>
      </c>
      <c r="O41" s="56">
        <v>598.3308595428133</v>
      </c>
      <c r="P41" s="56">
        <v>60.018433867953718</v>
      </c>
      <c r="Q41" s="57">
        <f t="shared" si="25"/>
        <v>2.3190680283966584E-3</v>
      </c>
      <c r="R41" s="58">
        <f t="shared" si="26"/>
        <v>2.3190680283966584E-3</v>
      </c>
      <c r="S41" s="55">
        <v>606.38670000000002</v>
      </c>
      <c r="T41" s="56">
        <v>609.94140000000004</v>
      </c>
      <c r="U41" s="56">
        <v>60.000720000000001</v>
      </c>
      <c r="V41" s="57">
        <f t="shared" si="27"/>
        <v>1.5814147498980233E-2</v>
      </c>
      <c r="W41" s="58">
        <f t="shared" si="28"/>
        <v>2.1768952494067774E-2</v>
      </c>
      <c r="X41" s="55">
        <v>596.94650000000001</v>
      </c>
      <c r="Y41" s="56">
        <v>597.04070000000002</v>
      </c>
      <c r="Z41" s="56">
        <v>30.001000000000001</v>
      </c>
      <c r="AA41" s="57">
        <f t="shared" si="29"/>
        <v>0</v>
      </c>
      <c r="AB41" s="58">
        <f t="shared" si="30"/>
        <v>1.5780308620621904E-4</v>
      </c>
      <c r="AC41" s="55">
        <v>596.94650000000001</v>
      </c>
      <c r="AD41" s="56">
        <v>597.04070000000002</v>
      </c>
      <c r="AE41" s="56">
        <v>30.01163</v>
      </c>
      <c r="AF41" s="57">
        <f t="shared" si="31"/>
        <v>0</v>
      </c>
      <c r="AG41" s="58">
        <f t="shared" si="32"/>
        <v>1.5780308620621904E-4</v>
      </c>
      <c r="AH41" s="29">
        <v>591.72645813748647</v>
      </c>
      <c r="AI41" s="30">
        <v>596.9465188588897</v>
      </c>
      <c r="AJ41" s="31">
        <v>8.7446036730072767E-3</v>
      </c>
      <c r="AK41" s="30">
        <v>60.00556492805481</v>
      </c>
      <c r="AL41" s="31">
        <f t="shared" si="33"/>
        <v>3.159226109709936E-8</v>
      </c>
      <c r="AM41" s="29">
        <v>588.94830000000002</v>
      </c>
      <c r="AN41" s="30">
        <v>598.73490000000004</v>
      </c>
      <c r="AO41" s="31">
        <v>1.6344999999999998E-2</v>
      </c>
      <c r="AP41" s="30">
        <v>20.002079999999999</v>
      </c>
      <c r="AQ41" s="32">
        <f t="shared" si="16"/>
        <v>2.995913369121059E-3</v>
      </c>
      <c r="AR41" s="29">
        <v>589.71630000000005</v>
      </c>
      <c r="AS41" s="30">
        <v>598.73490000000004</v>
      </c>
      <c r="AT41" s="31">
        <v>1.5063E-2</v>
      </c>
      <c r="AU41" s="30">
        <v>40.004869999999997</v>
      </c>
      <c r="AV41" s="32">
        <f t="shared" si="17"/>
        <v>2.995913369121059E-3</v>
      </c>
      <c r="AW41" s="29">
        <v>590.0163</v>
      </c>
      <c r="AX41" s="30">
        <v>598.73490000000004</v>
      </c>
      <c r="AY41" s="31">
        <v>1.4562E-2</v>
      </c>
      <c r="AZ41" s="30">
        <v>60.003720000000001</v>
      </c>
      <c r="BA41" s="32">
        <f t="shared" si="18"/>
        <v>2.995913369121059E-3</v>
      </c>
      <c r="BB41" s="45">
        <v>597.49365796518816</v>
      </c>
      <c r="BC41" s="45">
        <v>598.24713938505079</v>
      </c>
      <c r="BD41" s="45">
        <v>45.000851244479421</v>
      </c>
      <c r="BE41" s="31">
        <f t="shared" si="19"/>
        <v>9.1659464489388652E-4</v>
      </c>
      <c r="BF41" s="32">
        <f t="shared" si="19"/>
        <v>2.1788206900463809E-3</v>
      </c>
      <c r="BG41" s="45">
        <v>597.63369270425062</v>
      </c>
      <c r="BH41" s="45">
        <v>598.2611428589571</v>
      </c>
      <c r="BI41" s="45">
        <v>30.001207754574711</v>
      </c>
      <c r="BJ41" s="31">
        <f t="shared" si="20"/>
        <v>1.1511797192053322E-3</v>
      </c>
      <c r="BK41" s="32">
        <f t="shared" si="20"/>
        <v>2.2022791974776398E-3</v>
      </c>
      <c r="FH41">
        <v>596.94651885888982</v>
      </c>
      <c r="FI41">
        <v>596.94651885888993</v>
      </c>
      <c r="FJ41">
        <v>20.00116297053173</v>
      </c>
      <c r="FK41" s="31">
        <f t="shared" si="34"/>
        <v>3.1592261287546645E-8</v>
      </c>
      <c r="FL41" s="32">
        <f t="shared" si="35"/>
        <v>3.1592261477993923E-8</v>
      </c>
      <c r="GG41" s="97">
        <v>598.3308595428133</v>
      </c>
      <c r="GH41" s="97">
        <v>598.3308595428133</v>
      </c>
      <c r="GI41" s="97">
        <v>30.001214675325901</v>
      </c>
      <c r="GJ41" s="31">
        <f>(GG41-$B41)/$B41</f>
        <v>2.3190680283966584E-3</v>
      </c>
      <c r="GK41" s="32">
        <f>(GH41-$B41)/$B41</f>
        <v>2.3190680283966584E-3</v>
      </c>
      <c r="GL41" s="98">
        <v>597.49365796518816</v>
      </c>
      <c r="GM41" s="98">
        <v>598.24713938505079</v>
      </c>
      <c r="GN41" s="98">
        <v>30.435588480532171</v>
      </c>
      <c r="GO41" s="31">
        <f>(GL41-$B41)/$B41</f>
        <v>9.1659464489388652E-4</v>
      </c>
      <c r="GP41" s="32">
        <f>(GM41-$B41)/$B41</f>
        <v>2.1788206900463809E-3</v>
      </c>
      <c r="GQ41" s="99">
        <v>598.3308595428133</v>
      </c>
      <c r="GR41" s="99">
        <v>598.3308595428133</v>
      </c>
      <c r="GS41" s="99">
        <v>20.0014619614929</v>
      </c>
      <c r="GT41" s="31">
        <f>(GQ41-$B41)/$B41</f>
        <v>2.3190680283966584E-3</v>
      </c>
      <c r="GU41" s="32">
        <f>(GR41-$B41)/$B41</f>
        <v>2.3190680283966584E-3</v>
      </c>
      <c r="GV41" s="96">
        <v>598.3308595428133</v>
      </c>
      <c r="GW41" s="96">
        <v>598.3308595428133</v>
      </c>
      <c r="GX41" s="96">
        <v>20.400314169283959</v>
      </c>
      <c r="GY41" s="31">
        <f>(GV41-$B41)/$B41</f>
        <v>2.3190680283966584E-3</v>
      </c>
      <c r="GZ41" s="32">
        <f>(GW41-$B41)/$B41</f>
        <v>2.3190680283966584E-3</v>
      </c>
    </row>
    <row r="42" spans="1:208" x14ac:dyDescent="0.3">
      <c r="A42" s="28" t="s">
        <v>35</v>
      </c>
      <c r="B42" s="29">
        <f>MIN(C42,AI42,AN42,AS42,AX42,BB42,BG42,FH42,GG42,GL42,GQ42,GV42,D42,I42,N42,S42,X42,AC42)</f>
        <v>595.74130000000002</v>
      </c>
      <c r="C42" s="29">
        <v>595.7413473739316</v>
      </c>
      <c r="D42" s="55">
        <v>604.48580000000004</v>
      </c>
      <c r="E42" s="56">
        <v>619.69269999999995</v>
      </c>
      <c r="F42" s="56">
        <v>60.000360000000001</v>
      </c>
      <c r="G42" s="57">
        <f t="shared" si="21"/>
        <v>1.4678351156785698E-2</v>
      </c>
      <c r="H42" s="58">
        <f t="shared" si="22"/>
        <v>4.0204363874050568E-2</v>
      </c>
      <c r="I42" s="56">
        <v>595.74130000000002</v>
      </c>
      <c r="J42" s="56">
        <v>595.74130000000002</v>
      </c>
      <c r="K42" s="56">
        <v>60.001150000000003</v>
      </c>
      <c r="L42" s="57">
        <f t="shared" si="23"/>
        <v>0</v>
      </c>
      <c r="M42" s="57">
        <f t="shared" si="24"/>
        <v>0</v>
      </c>
      <c r="N42" s="55">
        <v>595.74134737393172</v>
      </c>
      <c r="O42" s="56">
        <v>595.74134737393172</v>
      </c>
      <c r="P42" s="56">
        <v>60.00781044177711</v>
      </c>
      <c r="Q42" s="57">
        <f t="shared" si="25"/>
        <v>7.952097948064578E-8</v>
      </c>
      <c r="R42" s="58">
        <f t="shared" si="26"/>
        <v>7.952097948064578E-8</v>
      </c>
      <c r="S42" s="55">
        <v>598.42420000000004</v>
      </c>
      <c r="T42" s="56">
        <v>599.09109999999998</v>
      </c>
      <c r="U42" s="56">
        <v>60.000579999999999</v>
      </c>
      <c r="V42" s="57">
        <f t="shared" si="27"/>
        <v>4.5034648428772988E-3</v>
      </c>
      <c r="W42" s="58">
        <f t="shared" si="28"/>
        <v>5.6229104814454851E-3</v>
      </c>
      <c r="X42" s="55">
        <v>597.2482</v>
      </c>
      <c r="Y42" s="56">
        <v>597.78309999999999</v>
      </c>
      <c r="Z42" s="56">
        <v>30.000679999999999</v>
      </c>
      <c r="AA42" s="57">
        <f t="shared" si="29"/>
        <v>2.5294536403636498E-3</v>
      </c>
      <c r="AB42" s="58">
        <f t="shared" si="30"/>
        <v>3.4273265929355015E-3</v>
      </c>
      <c r="AC42" s="55">
        <v>597.2482</v>
      </c>
      <c r="AD42" s="56">
        <v>597.78309999999999</v>
      </c>
      <c r="AE42" s="56">
        <v>30.000579999999999</v>
      </c>
      <c r="AF42" s="57">
        <f t="shared" si="31"/>
        <v>2.5294536403636498E-3</v>
      </c>
      <c r="AG42" s="58">
        <f t="shared" si="32"/>
        <v>3.4273265929355015E-3</v>
      </c>
      <c r="AH42" s="29">
        <v>592.36701123016144</v>
      </c>
      <c r="AI42" s="30">
        <v>595.7413473739316</v>
      </c>
      <c r="AJ42" s="31">
        <v>5.6640959346600699E-3</v>
      </c>
      <c r="AK42" s="30">
        <v>60.005013227462769</v>
      </c>
      <c r="AL42" s="31">
        <f t="shared" si="33"/>
        <v>7.9520979289813227E-8</v>
      </c>
      <c r="AM42" s="29">
        <v>589.78430000000003</v>
      </c>
      <c r="AN42" s="30">
        <v>595.74130000000002</v>
      </c>
      <c r="AO42" s="31">
        <v>9.9989999999999992E-3</v>
      </c>
      <c r="AP42" s="30">
        <v>20.03302</v>
      </c>
      <c r="AQ42" s="32">
        <f t="shared" si="16"/>
        <v>0</v>
      </c>
      <c r="AR42" s="29">
        <v>590.76840000000004</v>
      </c>
      <c r="AS42" s="30">
        <v>595.74130000000002</v>
      </c>
      <c r="AT42" s="31">
        <v>8.3470000000000003E-3</v>
      </c>
      <c r="AU42" s="30">
        <v>40.007640000000002</v>
      </c>
      <c r="AV42" s="32">
        <f t="shared" si="17"/>
        <v>0</v>
      </c>
      <c r="AW42" s="29">
        <v>591.24059999999997</v>
      </c>
      <c r="AX42" s="30">
        <v>595.74130000000002</v>
      </c>
      <c r="AY42" s="31">
        <v>7.5550000000000001E-3</v>
      </c>
      <c r="AZ42" s="30">
        <v>60.004280000000001</v>
      </c>
      <c r="BA42" s="32">
        <f t="shared" si="18"/>
        <v>0</v>
      </c>
      <c r="BB42" s="45">
        <v>595.74134737393172</v>
      </c>
      <c r="BC42" s="45">
        <v>595.74134737393172</v>
      </c>
      <c r="BD42" s="45">
        <v>45.000798249803481</v>
      </c>
      <c r="BE42" s="31">
        <f t="shared" si="19"/>
        <v>7.952097948064578E-8</v>
      </c>
      <c r="BF42" s="32">
        <f t="shared" si="19"/>
        <v>7.952097948064578E-8</v>
      </c>
      <c r="BG42" s="45">
        <v>595.74134737393172</v>
      </c>
      <c r="BH42" s="45">
        <v>595.74134737393172</v>
      </c>
      <c r="BI42" s="45">
        <v>30.001546693965789</v>
      </c>
      <c r="BJ42" s="31">
        <f t="shared" si="20"/>
        <v>7.952097948064578E-8</v>
      </c>
      <c r="BK42" s="32">
        <f t="shared" si="20"/>
        <v>7.952097948064578E-8</v>
      </c>
      <c r="FH42">
        <v>595.74134737393172</v>
      </c>
      <c r="FI42">
        <v>595.74134737393172</v>
      </c>
      <c r="FJ42">
        <v>20.00101908762008</v>
      </c>
      <c r="FK42" s="31">
        <f t="shared" si="34"/>
        <v>7.952097948064578E-8</v>
      </c>
      <c r="FL42" s="32">
        <f t="shared" si="35"/>
        <v>7.952097948064578E-8</v>
      </c>
      <c r="GG42" s="97">
        <v>595.74134737393172</v>
      </c>
      <c r="GH42" s="97">
        <v>595.74134737393172</v>
      </c>
      <c r="GI42" s="97">
        <v>30.001179833989589</v>
      </c>
      <c r="GJ42" s="31">
        <f>(GG42-$B42)/$B42</f>
        <v>7.952097948064578E-8</v>
      </c>
      <c r="GK42" s="32">
        <f>(GH42-$B42)/$B42</f>
        <v>7.952097948064578E-8</v>
      </c>
      <c r="GL42" s="98">
        <v>595.74134737393172</v>
      </c>
      <c r="GM42" s="98">
        <v>595.74134737393172</v>
      </c>
      <c r="GN42" s="98">
        <v>30.35274956524372</v>
      </c>
      <c r="GO42" s="31">
        <f>(GL42-$B42)/$B42</f>
        <v>7.952097948064578E-8</v>
      </c>
      <c r="GP42" s="32">
        <f>(GM42-$B42)/$B42</f>
        <v>7.952097948064578E-8</v>
      </c>
      <c r="GQ42" s="99">
        <v>595.74134737393172</v>
      </c>
      <c r="GR42" s="99">
        <v>595.74134737393172</v>
      </c>
      <c r="GS42" s="99">
        <v>20.001990504004059</v>
      </c>
      <c r="GT42" s="31">
        <f>(GQ42-$B42)/$B42</f>
        <v>7.952097948064578E-8</v>
      </c>
      <c r="GU42" s="32">
        <f>(GR42-$B42)/$B42</f>
        <v>7.952097948064578E-8</v>
      </c>
      <c r="GV42" s="96">
        <v>595.74134737393172</v>
      </c>
      <c r="GW42" s="96">
        <v>595.74134737393172</v>
      </c>
      <c r="GX42" s="96">
        <v>20.543654832337051</v>
      </c>
      <c r="GY42" s="31">
        <f>(GV42-$B42)/$B42</f>
        <v>7.952097948064578E-8</v>
      </c>
      <c r="GZ42" s="32">
        <f>(GW42-$B42)/$B42</f>
        <v>7.952097948064578E-8</v>
      </c>
    </row>
    <row r="43" spans="1:208" x14ac:dyDescent="0.3">
      <c r="A43" s="28" t="s">
        <v>48</v>
      </c>
      <c r="B43" s="29">
        <f>MIN(C43,AI43,AN43,AS43,AX43,BB43,BG43,FH43,GG43,GL43,GQ43,GV43,D43,I43,N43,S43,X43,AC43)</f>
        <v>692.36008801035985</v>
      </c>
      <c r="C43" s="29">
        <v>692.36008801035985</v>
      </c>
      <c r="D43" s="59">
        <v>706.90260000000001</v>
      </c>
      <c r="E43" s="60">
        <v>718.45309999999995</v>
      </c>
      <c r="F43" s="60">
        <v>60.000689999999999</v>
      </c>
      <c r="G43" s="61">
        <f t="shared" si="21"/>
        <v>2.1004260992904839E-2</v>
      </c>
      <c r="H43" s="62">
        <f t="shared" si="22"/>
        <v>3.7687053949952226E-2</v>
      </c>
      <c r="I43" s="60">
        <v>693.76850000000002</v>
      </c>
      <c r="J43" s="60">
        <v>698.1739</v>
      </c>
      <c r="K43" s="60">
        <v>60.101950000000002</v>
      </c>
      <c r="L43" s="61">
        <f t="shared" si="23"/>
        <v>2.0342189187818947E-3</v>
      </c>
      <c r="M43" s="61">
        <f t="shared" si="24"/>
        <v>8.3970929149705196E-3</v>
      </c>
      <c r="N43" s="59">
        <v>693.76846402335013</v>
      </c>
      <c r="O43" s="60">
        <v>695.78775830745303</v>
      </c>
      <c r="P43" s="60">
        <v>60.041549709625542</v>
      </c>
      <c r="Q43" s="61">
        <f t="shared" si="25"/>
        <v>2.0341669564424903E-3</v>
      </c>
      <c r="R43" s="62">
        <f t="shared" si="26"/>
        <v>4.9507046354207206E-3</v>
      </c>
      <c r="S43" s="59">
        <v>693.76850000000002</v>
      </c>
      <c r="T43" s="60">
        <v>695.577</v>
      </c>
      <c r="U43" s="60">
        <v>60.014670000000002</v>
      </c>
      <c r="V43" s="61">
        <f t="shared" si="27"/>
        <v>2.0342189187818947E-3</v>
      </c>
      <c r="W43" s="62">
        <f t="shared" si="28"/>
        <v>4.6462990073339082E-3</v>
      </c>
      <c r="X43" s="59">
        <v>707.37620000000004</v>
      </c>
      <c r="Y43" s="60">
        <v>711.48450000000003</v>
      </c>
      <c r="Z43" s="60">
        <v>30.00075</v>
      </c>
      <c r="AA43" s="61">
        <f t="shared" si="29"/>
        <v>2.1688298112030262E-2</v>
      </c>
      <c r="AB43" s="62">
        <f t="shared" si="30"/>
        <v>2.7622060140118906E-2</v>
      </c>
      <c r="AC43" s="59">
        <v>707.37620000000004</v>
      </c>
      <c r="AD43" s="60">
        <v>711.48450000000003</v>
      </c>
      <c r="AE43" s="60">
        <v>30.000979999999998</v>
      </c>
      <c r="AF43" s="61">
        <f t="shared" si="31"/>
        <v>2.1688298112030262E-2</v>
      </c>
      <c r="AG43" s="62">
        <f t="shared" si="32"/>
        <v>2.7622060140118906E-2</v>
      </c>
      <c r="AH43" s="29">
        <v>631.22943442603923</v>
      </c>
      <c r="AI43" s="30">
        <v>750.09453112317135</v>
      </c>
      <c r="AJ43" s="31">
        <v>0.15846682220057101</v>
      </c>
      <c r="AK43" s="30">
        <v>60.004791021347053</v>
      </c>
      <c r="AL43" s="31">
        <f t="shared" si="33"/>
        <v>8.3387884588673203E-2</v>
      </c>
      <c r="AM43" s="29">
        <v>639.39689999999996</v>
      </c>
      <c r="AN43" s="30">
        <v>712.88480000000004</v>
      </c>
      <c r="AO43" s="31">
        <v>0.103085</v>
      </c>
      <c r="AP43" s="30">
        <v>20.08398</v>
      </c>
      <c r="AQ43" s="32">
        <f t="shared" si="16"/>
        <v>2.9644562627262654E-2</v>
      </c>
      <c r="AR43" s="29">
        <v>640.19159999999999</v>
      </c>
      <c r="AS43" s="30">
        <v>712.88480000000004</v>
      </c>
      <c r="AT43" s="31">
        <v>0.10197000000000001</v>
      </c>
      <c r="AU43" s="30">
        <v>40.003549999999997</v>
      </c>
      <c r="AV43" s="32">
        <f t="shared" si="17"/>
        <v>2.9644562627262654E-2</v>
      </c>
      <c r="AW43" s="29">
        <v>641.06439999999998</v>
      </c>
      <c r="AX43" s="30">
        <v>712.88480000000004</v>
      </c>
      <c r="AY43" s="31">
        <v>0.100746</v>
      </c>
      <c r="AZ43" s="30">
        <v>60.005940000000002</v>
      </c>
      <c r="BA43" s="32">
        <f t="shared" si="18"/>
        <v>2.9644562627262654E-2</v>
      </c>
      <c r="BB43" s="45">
        <v>693.76846402335013</v>
      </c>
      <c r="BC43" s="45">
        <v>695.27667055932977</v>
      </c>
      <c r="BD43" s="45">
        <v>45.000955073162913</v>
      </c>
      <c r="BE43" s="31">
        <f t="shared" si="19"/>
        <v>2.0341669564424903E-3</v>
      </c>
      <c r="BF43" s="32">
        <f t="shared" si="19"/>
        <v>4.2125226446130528E-3</v>
      </c>
      <c r="BG43" s="45">
        <v>693.76846402335013</v>
      </c>
      <c r="BH43" s="45">
        <v>695.59078594316247</v>
      </c>
      <c r="BI43" s="45">
        <v>30.001236717402939</v>
      </c>
      <c r="BJ43" s="31">
        <f t="shared" si="20"/>
        <v>2.0341669564424903E-3</v>
      </c>
      <c r="BK43" s="32">
        <f t="shared" si="20"/>
        <v>4.666210529388988E-3</v>
      </c>
      <c r="FH43">
        <v>694.79267248591759</v>
      </c>
      <c r="FI43">
        <v>694.79267248591748</v>
      </c>
      <c r="FJ43">
        <v>20.001413736119861</v>
      </c>
      <c r="FK43" s="31">
        <f t="shared" si="34"/>
        <v>3.5134672227399499E-3</v>
      </c>
      <c r="FL43" s="32">
        <f t="shared" si="35"/>
        <v>3.513467222739786E-3</v>
      </c>
      <c r="GG43" s="97">
        <v>693.76846402335013</v>
      </c>
      <c r="GH43" s="97">
        <v>695.81790903792148</v>
      </c>
      <c r="GI43" s="97">
        <v>30.031416840013119</v>
      </c>
      <c r="GJ43" s="31">
        <f>(GG43-$B43)/$B43</f>
        <v>2.0341669564424903E-3</v>
      </c>
      <c r="GK43" s="32">
        <f>(GH43-$B43)/$B43</f>
        <v>4.9942523947306104E-3</v>
      </c>
      <c r="GL43" s="98">
        <v>693.76846402335013</v>
      </c>
      <c r="GM43" s="98">
        <v>703.19567714054551</v>
      </c>
      <c r="GN43" s="98">
        <v>30.49953407719731</v>
      </c>
      <c r="GO43" s="31">
        <f>(GL43-$B43)/$B43</f>
        <v>2.0341669564424903E-3</v>
      </c>
      <c r="GP43" s="32">
        <f>(GM43-$B43)/$B43</f>
        <v>1.5650222070604874E-2</v>
      </c>
      <c r="GQ43" s="99">
        <v>693.76846402335013</v>
      </c>
      <c r="GR43" s="99">
        <v>696.43533338820941</v>
      </c>
      <c r="GS43" s="99">
        <v>20.098587328661232</v>
      </c>
      <c r="GT43" s="31">
        <f>(GQ43-$B43)/$B43</f>
        <v>2.0341669564424903E-3</v>
      </c>
      <c r="GU43" s="32">
        <f>(GR43-$B43)/$B43</f>
        <v>5.8860200759992265E-3</v>
      </c>
      <c r="GV43" s="96">
        <v>700.69257580086787</v>
      </c>
      <c r="GW43" s="96">
        <v>704.72681831707769</v>
      </c>
      <c r="GX43" s="96">
        <v>21.008819704037158</v>
      </c>
      <c r="GY43" s="31">
        <f>(GV43-$B43)/$B43</f>
        <v>1.2034904863527237E-2</v>
      </c>
      <c r="GZ43" s="32">
        <f>(GW43-$B43)/$B43</f>
        <v>1.7861703065894803E-2</v>
      </c>
    </row>
    <row r="44" spans="1:208" x14ac:dyDescent="0.3">
      <c r="A44" s="28" t="s">
        <v>43</v>
      </c>
      <c r="B44" s="29">
        <f>MIN(C44,AI44,AN44,AS44,AX44,BB44,BG44,FH44,GG44,GL44,GQ44,GV44,D44,I44,N44,S44,X44,AC44)</f>
        <v>601.07416254570853</v>
      </c>
      <c r="C44" s="29">
        <v>601.07416254570853</v>
      </c>
      <c r="D44" s="59">
        <v>617.76409999999998</v>
      </c>
      <c r="E44" s="60">
        <v>639.81460000000004</v>
      </c>
      <c r="F44" s="60">
        <v>60.036320000000003</v>
      </c>
      <c r="G44" s="61">
        <f t="shared" si="21"/>
        <v>2.7766852236012177E-2</v>
      </c>
      <c r="H44" s="62">
        <f t="shared" si="22"/>
        <v>6.4452009200021976E-2</v>
      </c>
      <c r="I44" s="60">
        <v>602.26239999999996</v>
      </c>
      <c r="J44" s="60">
        <v>602.26239999999996</v>
      </c>
      <c r="K44" s="60">
        <v>60.000630000000001</v>
      </c>
      <c r="L44" s="61">
        <f t="shared" si="23"/>
        <v>1.9768566482028177E-3</v>
      </c>
      <c r="M44" s="61">
        <f t="shared" si="24"/>
        <v>1.9768566482028177E-3</v>
      </c>
      <c r="N44" s="59">
        <v>602.26238273768888</v>
      </c>
      <c r="O44" s="60">
        <v>602.34625393460897</v>
      </c>
      <c r="P44" s="60">
        <v>60.0328379124403</v>
      </c>
      <c r="Q44" s="61">
        <f t="shared" si="25"/>
        <v>1.9768279290993335E-3</v>
      </c>
      <c r="R44" s="62">
        <f t="shared" si="26"/>
        <v>2.1163634509139282E-3</v>
      </c>
      <c r="S44" s="59">
        <v>602.68169999999998</v>
      </c>
      <c r="T44" s="60">
        <v>607.97839999999997</v>
      </c>
      <c r="U44" s="60">
        <v>60.013779999999997</v>
      </c>
      <c r="V44" s="61">
        <f t="shared" si="27"/>
        <v>2.6744411163559228E-3</v>
      </c>
      <c r="W44" s="62">
        <f t="shared" si="28"/>
        <v>1.1486498479738599E-2</v>
      </c>
      <c r="X44" s="59">
        <v>602.26239999999996</v>
      </c>
      <c r="Y44" s="60">
        <v>602.26239999999996</v>
      </c>
      <c r="Z44" s="60">
        <v>30.000630000000001</v>
      </c>
      <c r="AA44" s="61">
        <f t="shared" si="29"/>
        <v>1.9768566482028177E-3</v>
      </c>
      <c r="AB44" s="62">
        <f t="shared" si="30"/>
        <v>1.9768566482028177E-3</v>
      </c>
      <c r="AC44" s="59">
        <v>602.26239999999996</v>
      </c>
      <c r="AD44" s="60">
        <v>602.26239999999996</v>
      </c>
      <c r="AE44" s="60">
        <v>30.006740000000001</v>
      </c>
      <c r="AF44" s="61">
        <f t="shared" si="31"/>
        <v>1.9768566482028177E-3</v>
      </c>
      <c r="AG44" s="62">
        <f t="shared" si="32"/>
        <v>1.9768566482028177E-3</v>
      </c>
      <c r="AH44" s="29">
        <v>592.40455110542825</v>
      </c>
      <c r="AI44" s="30">
        <v>629.98392214726846</v>
      </c>
      <c r="AJ44" s="31">
        <v>5.9651317630054497E-2</v>
      </c>
      <c r="AK44" s="30">
        <v>60.006643056869507</v>
      </c>
      <c r="AL44" s="31">
        <f t="shared" si="33"/>
        <v>4.8096826320265414E-2</v>
      </c>
      <c r="AM44" s="29">
        <v>595.00829999999996</v>
      </c>
      <c r="AN44" s="30">
        <v>602.26239999999996</v>
      </c>
      <c r="AO44" s="31">
        <v>1.2045E-2</v>
      </c>
      <c r="AP44" s="30">
        <v>20.002230000000001</v>
      </c>
      <c r="AQ44" s="32">
        <f t="shared" si="16"/>
        <v>1.9768566482028177E-3</v>
      </c>
      <c r="AR44" s="29">
        <v>595.80579999999998</v>
      </c>
      <c r="AS44" s="30">
        <v>602.26239999999996</v>
      </c>
      <c r="AT44" s="31">
        <v>1.0721E-2</v>
      </c>
      <c r="AU44" s="30">
        <v>40.004359999999998</v>
      </c>
      <c r="AV44" s="32">
        <f t="shared" si="17"/>
        <v>1.9768566482028177E-3</v>
      </c>
      <c r="AW44" s="29">
        <v>597.47910000000002</v>
      </c>
      <c r="AX44" s="30">
        <v>601.07420000000002</v>
      </c>
      <c r="AY44" s="31">
        <v>5.9810000000000002E-3</v>
      </c>
      <c r="AZ44" s="30">
        <v>60.002940000000002</v>
      </c>
      <c r="BA44" s="32">
        <f t="shared" si="18"/>
        <v>6.2312263312582193E-8</v>
      </c>
      <c r="BB44" s="45">
        <v>602.68173872228897</v>
      </c>
      <c r="BC44" s="45">
        <v>602.68173872228897</v>
      </c>
      <c r="BD44" s="45">
        <v>45.001134025864303</v>
      </c>
      <c r="BE44" s="31">
        <f t="shared" si="19"/>
        <v>2.6745055381717387E-3</v>
      </c>
      <c r="BF44" s="32">
        <f t="shared" si="19"/>
        <v>2.6745055381717387E-3</v>
      </c>
      <c r="BG44" s="45">
        <v>602.26238273768888</v>
      </c>
      <c r="BH44" s="45">
        <v>602.26238273768899</v>
      </c>
      <c r="BI44" s="45">
        <v>30.001533573865888</v>
      </c>
      <c r="BJ44" s="31">
        <f t="shared" si="20"/>
        <v>1.9768279290993335E-3</v>
      </c>
      <c r="BK44" s="32">
        <f t="shared" si="20"/>
        <v>1.9768279290995226E-3</v>
      </c>
      <c r="FH44">
        <v>601.07416254610041</v>
      </c>
      <c r="FI44">
        <v>601.07416254610041</v>
      </c>
      <c r="FJ44">
        <v>20.001029874850069</v>
      </c>
      <c r="FK44" s="31">
        <f t="shared" si="34"/>
        <v>6.5196369108048318E-13</v>
      </c>
      <c r="FL44" s="32">
        <f t="shared" si="35"/>
        <v>6.5196369108048318E-13</v>
      </c>
      <c r="GG44" s="97">
        <v>602.26238273768888</v>
      </c>
      <c r="GH44" s="97">
        <v>602.26238273768899</v>
      </c>
      <c r="GI44" s="97">
        <v>30.00114861456677</v>
      </c>
      <c r="GJ44" s="31">
        <f>(GG44-$B44)/$B44</f>
        <v>1.9768279290993335E-3</v>
      </c>
      <c r="GK44" s="32">
        <f>(GH44-$B44)/$B44</f>
        <v>1.9768279290995226E-3</v>
      </c>
      <c r="GL44" s="98">
        <v>602.26238273768888</v>
      </c>
      <c r="GM44" s="98">
        <v>602.26238273768899</v>
      </c>
      <c r="GN44" s="98">
        <v>30.48587756911293</v>
      </c>
      <c r="GO44" s="31">
        <f>(GL44-$B44)/$B44</f>
        <v>1.9768279290993335E-3</v>
      </c>
      <c r="GP44" s="32">
        <f>(GM44-$B44)/$B44</f>
        <v>1.9768279290995226E-3</v>
      </c>
      <c r="GQ44" s="99">
        <v>602.26238273768888</v>
      </c>
      <c r="GR44" s="99">
        <v>602.26238273768899</v>
      </c>
      <c r="GS44" s="99">
        <v>20.001548309065399</v>
      </c>
      <c r="GT44" s="31">
        <f>(GQ44-$B44)/$B44</f>
        <v>1.9768279290993335E-3</v>
      </c>
      <c r="GU44" s="32">
        <f>(GR44-$B44)/$B44</f>
        <v>1.9768279290995226E-3</v>
      </c>
      <c r="GV44" s="96">
        <v>602.26238273768888</v>
      </c>
      <c r="GW44" s="96">
        <v>602.26238273768899</v>
      </c>
      <c r="GX44" s="96">
        <v>20.727332888450469</v>
      </c>
      <c r="GY44" s="31">
        <f>(GV44-$B44)/$B44</f>
        <v>1.9768279290993335E-3</v>
      </c>
      <c r="GZ44" s="32">
        <f>(GW44-$B44)/$B44</f>
        <v>1.9768279290995226E-3</v>
      </c>
    </row>
    <row r="45" spans="1:208" x14ac:dyDescent="0.3">
      <c r="A45" s="28" t="s">
        <v>49</v>
      </c>
      <c r="B45" s="29">
        <f>MIN(C45,AI45,AN45,AS45,AX45,BB45,BG45,FH45,GG45,GL45,GQ45,GV45,D45,I45,N45,S45,X45,AC45)</f>
        <v>654.27546654973651</v>
      </c>
      <c r="C45" s="29">
        <v>654.27546654973651</v>
      </c>
      <c r="D45" s="59">
        <v>678.14880000000005</v>
      </c>
      <c r="E45" s="60">
        <v>699.15440000000001</v>
      </c>
      <c r="F45" s="60">
        <v>60.016570000000002</v>
      </c>
      <c r="G45" s="61">
        <f t="shared" si="21"/>
        <v>3.648819903970639E-2</v>
      </c>
      <c r="H45" s="62">
        <f t="shared" si="22"/>
        <v>6.85933307066037E-2</v>
      </c>
      <c r="I45" s="60">
        <v>658.55939999999998</v>
      </c>
      <c r="J45" s="60">
        <v>658.55939999999998</v>
      </c>
      <c r="K45" s="60">
        <v>60.000770000000003</v>
      </c>
      <c r="L45" s="61">
        <f t="shared" si="23"/>
        <v>6.5475990913344464E-3</v>
      </c>
      <c r="M45" s="61">
        <f t="shared" si="24"/>
        <v>6.5475990913344464E-3</v>
      </c>
      <c r="N45" s="59">
        <v>658.55944922735489</v>
      </c>
      <c r="O45" s="60">
        <v>658.55944922735489</v>
      </c>
      <c r="P45" s="60">
        <v>60.038930892758067</v>
      </c>
      <c r="Q45" s="61">
        <f t="shared" si="25"/>
        <v>6.5476743308282431E-3</v>
      </c>
      <c r="R45" s="62">
        <f t="shared" si="26"/>
        <v>6.5476743308282431E-3</v>
      </c>
      <c r="S45" s="59">
        <v>659.62019999999995</v>
      </c>
      <c r="T45" s="60">
        <v>659.62019999999995</v>
      </c>
      <c r="U45" s="60">
        <v>60.00076</v>
      </c>
      <c r="V45" s="61">
        <f t="shared" si="27"/>
        <v>8.1689345291340726E-3</v>
      </c>
      <c r="W45" s="62">
        <f t="shared" si="28"/>
        <v>8.1689345291340726E-3</v>
      </c>
      <c r="X45" s="59">
        <v>660.80799999999999</v>
      </c>
      <c r="Y45" s="60">
        <v>661.56119999999999</v>
      </c>
      <c r="Z45" s="60">
        <v>30.02243</v>
      </c>
      <c r="AA45" s="61">
        <f t="shared" si="29"/>
        <v>9.9843778106371919E-3</v>
      </c>
      <c r="AB45" s="62">
        <f t="shared" si="30"/>
        <v>1.1135574880537928E-2</v>
      </c>
      <c r="AC45" s="59">
        <v>660.80799999999999</v>
      </c>
      <c r="AD45" s="60">
        <v>661.56119999999999</v>
      </c>
      <c r="AE45" s="60">
        <v>30.00074</v>
      </c>
      <c r="AF45" s="61">
        <f t="shared" si="31"/>
        <v>9.9843778106371919E-3</v>
      </c>
      <c r="AG45" s="62">
        <f t="shared" si="32"/>
        <v>1.1135574880537928E-2</v>
      </c>
      <c r="AH45" s="29">
        <v>601.61096370568498</v>
      </c>
      <c r="AI45" s="30">
        <v>727.21258923394316</v>
      </c>
      <c r="AJ45" s="31">
        <v>0.1727165169961532</v>
      </c>
      <c r="AK45" s="30">
        <v>60.02692985534668</v>
      </c>
      <c r="AL45" s="31">
        <f t="shared" si="33"/>
        <v>0.11147769771780391</v>
      </c>
      <c r="AM45" s="29">
        <v>611.93449999999996</v>
      </c>
      <c r="AN45" s="30">
        <v>661.38220000000001</v>
      </c>
      <c r="AO45" s="31">
        <v>7.4763999999999997E-2</v>
      </c>
      <c r="AP45" s="30">
        <v>20.23179</v>
      </c>
      <c r="AQ45" s="32">
        <f t="shared" si="16"/>
        <v>1.0861989809491454E-2</v>
      </c>
      <c r="AR45" s="29">
        <v>611.94979999999998</v>
      </c>
      <c r="AS45" s="30">
        <v>661.38220000000001</v>
      </c>
      <c r="AT45" s="31">
        <v>7.4741000000000002E-2</v>
      </c>
      <c r="AU45" s="30">
        <v>40.005429999999997</v>
      </c>
      <c r="AV45" s="32">
        <f t="shared" si="17"/>
        <v>1.0861989809491454E-2</v>
      </c>
      <c r="AW45" s="29">
        <v>615.08299999999997</v>
      </c>
      <c r="AX45" s="30">
        <v>661.38220000000001</v>
      </c>
      <c r="AY45" s="31">
        <v>7.0003999999999997E-2</v>
      </c>
      <c r="AZ45" s="30">
        <v>60.002400000000002</v>
      </c>
      <c r="BA45" s="32">
        <f t="shared" si="18"/>
        <v>1.0861989809491454E-2</v>
      </c>
      <c r="BB45" s="45">
        <v>658.55944922735489</v>
      </c>
      <c r="BC45" s="45">
        <v>658.55944922735489</v>
      </c>
      <c r="BD45" s="45">
        <v>45.000756606645879</v>
      </c>
      <c r="BE45" s="31">
        <f t="shared" si="19"/>
        <v>6.5476743308282431E-3</v>
      </c>
      <c r="BF45" s="32">
        <f t="shared" si="19"/>
        <v>6.5476743308282431E-3</v>
      </c>
      <c r="BG45" s="45">
        <v>658.55944922735489</v>
      </c>
      <c r="BH45" s="45">
        <v>658.55944922735489</v>
      </c>
      <c r="BI45" s="45">
        <v>30.001554025150831</v>
      </c>
      <c r="BJ45" s="31">
        <f t="shared" si="20"/>
        <v>6.5476743308282431E-3</v>
      </c>
      <c r="BK45" s="32">
        <f t="shared" si="20"/>
        <v>6.5476743308282431E-3</v>
      </c>
      <c r="FH45">
        <v>664.77156777824757</v>
      </c>
      <c r="FI45">
        <v>674.45800057180259</v>
      </c>
      <c r="FJ45">
        <v>20.13770691948012</v>
      </c>
      <c r="FK45" s="31">
        <f t="shared" si="34"/>
        <v>1.6042327376053579E-2</v>
      </c>
      <c r="FL45" s="32">
        <f t="shared" si="35"/>
        <v>3.0847150862154251E-2</v>
      </c>
      <c r="GG45" s="97">
        <v>658.55944922735489</v>
      </c>
      <c r="GH45" s="97">
        <v>658.55944922735489</v>
      </c>
      <c r="GI45" s="97">
        <v>30.00121662262827</v>
      </c>
      <c r="GJ45" s="31">
        <f>(GG45-$B45)/$B45</f>
        <v>6.5476743308282431E-3</v>
      </c>
      <c r="GK45" s="32">
        <f>(GH45-$B45)/$B45</f>
        <v>6.5476743308282431E-3</v>
      </c>
      <c r="GL45" s="98">
        <v>658.55944922735489</v>
      </c>
      <c r="GM45" s="98">
        <v>658.55944922735489</v>
      </c>
      <c r="GN45" s="98">
        <v>33.475751371867958</v>
      </c>
      <c r="GO45" s="31">
        <f>(GL45-$B45)/$B45</f>
        <v>6.5476743308282431E-3</v>
      </c>
      <c r="GP45" s="32">
        <f>(GM45-$B45)/$B45</f>
        <v>6.5476743308282431E-3</v>
      </c>
      <c r="GQ45" s="99">
        <v>658.55944922735489</v>
      </c>
      <c r="GR45" s="99">
        <v>658.55944922735489</v>
      </c>
      <c r="GS45" s="99">
        <v>20.00165031850338</v>
      </c>
      <c r="GT45" s="31">
        <f>(GQ45-$B45)/$B45</f>
        <v>6.5476743308282431E-3</v>
      </c>
      <c r="GU45" s="32">
        <f>(GR45-$B45)/$B45</f>
        <v>6.5476743308282431E-3</v>
      </c>
      <c r="GV45" s="96">
        <v>658.55944922735489</v>
      </c>
      <c r="GW45" s="96">
        <v>660.81763779163555</v>
      </c>
      <c r="GX45" s="96">
        <v>22.244311983790251</v>
      </c>
      <c r="GY45" s="31">
        <f>(GV45-$B45)/$B45</f>
        <v>6.5476743308282431E-3</v>
      </c>
      <c r="GZ45" s="32">
        <f>(GW45-$B45)/$B45</f>
        <v>9.9991082905776657E-3</v>
      </c>
    </row>
    <row r="46" spans="1:208" x14ac:dyDescent="0.3">
      <c r="A46" s="28" t="s">
        <v>18</v>
      </c>
      <c r="B46" s="29">
        <f>MIN(C46,AI46,AN46,AS46,AX46,BB46,BG46,FH46,GG46,GL46,GQ46,GV46,D46,I46,N46,S46,X46,AC46)</f>
        <v>574.87350000000004</v>
      </c>
      <c r="C46" s="29">
        <v>574.8735419905812</v>
      </c>
      <c r="D46" s="59">
        <v>585.69889999999998</v>
      </c>
      <c r="E46" s="60">
        <v>604.42970000000003</v>
      </c>
      <c r="F46" s="60">
        <v>60.000369999999997</v>
      </c>
      <c r="G46" s="61">
        <f t="shared" si="21"/>
        <v>1.8830925412286259E-2</v>
      </c>
      <c r="H46" s="62">
        <f t="shared" si="22"/>
        <v>5.1413397904060611E-2</v>
      </c>
      <c r="I46" s="60">
        <v>577.05399999999997</v>
      </c>
      <c r="J46" s="60">
        <v>577.05399999999997</v>
      </c>
      <c r="K46" s="60">
        <v>60.000570000000003</v>
      </c>
      <c r="L46" s="61">
        <f t="shared" si="23"/>
        <v>3.7930083748858455E-3</v>
      </c>
      <c r="M46" s="61">
        <f t="shared" si="24"/>
        <v>3.7930083748858455E-3</v>
      </c>
      <c r="N46" s="59">
        <v>578.11071165547241</v>
      </c>
      <c r="O46" s="60">
        <v>578.1107116554723</v>
      </c>
      <c r="P46" s="60">
        <v>60.000756322778763</v>
      </c>
      <c r="Q46" s="61">
        <f t="shared" si="25"/>
        <v>5.6311721717427895E-3</v>
      </c>
      <c r="R46" s="62">
        <f t="shared" si="26"/>
        <v>5.6311721717425918E-3</v>
      </c>
      <c r="S46" s="59">
        <v>584.15570000000002</v>
      </c>
      <c r="T46" s="60">
        <v>586.53899999999999</v>
      </c>
      <c r="U46" s="60">
        <v>60.000500000000002</v>
      </c>
      <c r="V46" s="61">
        <f t="shared" si="27"/>
        <v>1.6146508753664916E-2</v>
      </c>
      <c r="W46" s="62">
        <f t="shared" si="28"/>
        <v>2.0292290390842422E-2</v>
      </c>
      <c r="X46" s="59">
        <v>580.79150000000004</v>
      </c>
      <c r="Y46" s="60">
        <v>580.79150000000004</v>
      </c>
      <c r="Z46" s="60">
        <v>30.000990000000002</v>
      </c>
      <c r="AA46" s="61">
        <f t="shared" si="29"/>
        <v>1.029443868955519E-2</v>
      </c>
      <c r="AB46" s="62">
        <f t="shared" si="30"/>
        <v>1.029443868955519E-2</v>
      </c>
      <c r="AC46" s="59">
        <v>580.79150000000004</v>
      </c>
      <c r="AD46" s="60">
        <v>580.79150000000004</v>
      </c>
      <c r="AE46" s="60">
        <v>30.000730000000001</v>
      </c>
      <c r="AF46" s="61">
        <f t="shared" si="31"/>
        <v>1.029443868955519E-2</v>
      </c>
      <c r="AG46" s="62">
        <f t="shared" si="32"/>
        <v>1.029443868955519E-2</v>
      </c>
      <c r="AH46" s="29">
        <v>545.73676729595354</v>
      </c>
      <c r="AI46" s="30">
        <v>618.03483938898273</v>
      </c>
      <c r="AJ46" s="31">
        <v>0.11698057695985981</v>
      </c>
      <c r="AK46" s="30">
        <v>60.005050182342529</v>
      </c>
      <c r="AL46" s="31">
        <f t="shared" si="33"/>
        <v>7.5079716474985708E-2</v>
      </c>
      <c r="AM46" s="29">
        <v>551.98540000000003</v>
      </c>
      <c r="AN46" s="30">
        <v>577.05399999999997</v>
      </c>
      <c r="AO46" s="31">
        <v>4.3442000000000001E-2</v>
      </c>
      <c r="AP46" s="30">
        <v>20.002179999999999</v>
      </c>
      <c r="AQ46" s="32">
        <f t="shared" si="16"/>
        <v>3.7930083748858455E-3</v>
      </c>
      <c r="AR46" s="29">
        <v>557.68589999999995</v>
      </c>
      <c r="AS46" s="30">
        <v>577.05399999999997</v>
      </c>
      <c r="AT46" s="31">
        <v>3.3563999999999997E-2</v>
      </c>
      <c r="AU46" s="30">
        <v>40.003480000000003</v>
      </c>
      <c r="AV46" s="32">
        <f t="shared" si="17"/>
        <v>3.7930083748858455E-3</v>
      </c>
      <c r="AW46" s="29">
        <v>560.64769999999999</v>
      </c>
      <c r="AX46" s="30">
        <v>574.87350000000004</v>
      </c>
      <c r="AY46" s="31">
        <v>2.4746000000000001E-2</v>
      </c>
      <c r="AZ46" s="30">
        <v>60.002569999999999</v>
      </c>
      <c r="BA46" s="32">
        <f t="shared" si="18"/>
        <v>0</v>
      </c>
      <c r="BB46" s="45">
        <v>583.71761363366534</v>
      </c>
      <c r="BC46" s="45">
        <v>583.71761363366545</v>
      </c>
      <c r="BD46" s="45">
        <v>45.000922726839782</v>
      </c>
      <c r="BE46" s="31">
        <f t="shared" si="19"/>
        <v>1.5384451768372174E-2</v>
      </c>
      <c r="BF46" s="32">
        <f t="shared" si="19"/>
        <v>1.5384451768372371E-2</v>
      </c>
      <c r="BG46" s="45">
        <v>577.05401655047774</v>
      </c>
      <c r="BH46" s="45">
        <v>577.05401655047785</v>
      </c>
      <c r="BI46" s="45">
        <v>30.000925332494081</v>
      </c>
      <c r="BJ46" s="31">
        <f t="shared" si="20"/>
        <v>3.7930371646591903E-3</v>
      </c>
      <c r="BK46" s="32">
        <f t="shared" si="20"/>
        <v>3.7930371646593881E-3</v>
      </c>
      <c r="FH46">
        <v>577.05401655047774</v>
      </c>
      <c r="FI46">
        <v>577.05401655047785</v>
      </c>
      <c r="FJ46">
        <v>20.000990524422381</v>
      </c>
      <c r="FK46" s="31">
        <f t="shared" si="34"/>
        <v>3.7930371646591903E-3</v>
      </c>
      <c r="FL46" s="32">
        <f t="shared" si="35"/>
        <v>3.7930371646593881E-3</v>
      </c>
      <c r="GG46" s="97">
        <v>577.05401655047774</v>
      </c>
      <c r="GH46" s="97">
        <v>577.05401655047785</v>
      </c>
      <c r="GI46" s="97">
        <v>30.001218157354739</v>
      </c>
      <c r="GJ46" s="31">
        <f>(GG46-$B46)/$B46</f>
        <v>3.7930371646591903E-3</v>
      </c>
      <c r="GK46" s="32">
        <f>(GH46-$B46)/$B46</f>
        <v>3.7930371646593881E-3</v>
      </c>
      <c r="GL46" s="98">
        <v>577.05401655047774</v>
      </c>
      <c r="GM46" s="98">
        <v>577.05401655047785</v>
      </c>
      <c r="GN46" s="98">
        <v>30.771234749164432</v>
      </c>
      <c r="GO46" s="31">
        <f>(GL46-$B46)/$B46</f>
        <v>3.7930371646591903E-3</v>
      </c>
      <c r="GP46" s="32">
        <f>(GM46-$B46)/$B46</f>
        <v>3.7930371646593881E-3</v>
      </c>
      <c r="GQ46" s="99">
        <v>577.05401655047774</v>
      </c>
      <c r="GR46" s="99">
        <v>577.05401655047785</v>
      </c>
      <c r="GS46" s="99">
        <v>20.00157926362008</v>
      </c>
      <c r="GT46" s="31">
        <f>(GQ46-$B46)/$B46</f>
        <v>3.7930371646591903E-3</v>
      </c>
      <c r="GU46" s="32">
        <f>(GR46-$B46)/$B46</f>
        <v>3.7930371646593881E-3</v>
      </c>
      <c r="GV46" s="96">
        <v>577.05401655047774</v>
      </c>
      <c r="GW46" s="96">
        <v>577.05401655047785</v>
      </c>
      <c r="GX46" s="96">
        <v>21.05275291120633</v>
      </c>
      <c r="GY46" s="31">
        <f>(GV46-$B46)/$B46</f>
        <v>3.7930371646591903E-3</v>
      </c>
      <c r="GZ46" s="32">
        <f>(GW46-$B46)/$B46</f>
        <v>3.7930371646593881E-3</v>
      </c>
    </row>
    <row r="47" spans="1:208" x14ac:dyDescent="0.3">
      <c r="A47" s="28" t="s">
        <v>10</v>
      </c>
      <c r="B47" s="29">
        <f>MIN(C47,AI47,AN47,AS47,AX47,BB47,BG47,FH47,GG47,GL47,GQ47,GV47,D47,I47,N47,S47,X47,AC47)</f>
        <v>484.40797731946492</v>
      </c>
      <c r="C47" s="29">
        <v>484.40797731946492</v>
      </c>
      <c r="D47" s="59">
        <v>501.09539999999998</v>
      </c>
      <c r="E47" s="60">
        <v>507.79480000000001</v>
      </c>
      <c r="F47" s="60">
        <v>60.028269999999999</v>
      </c>
      <c r="G47" s="61">
        <f t="shared" si="21"/>
        <v>3.4449107904616076E-2</v>
      </c>
      <c r="H47" s="62">
        <f t="shared" si="22"/>
        <v>4.8279185677224272E-2</v>
      </c>
      <c r="I47" s="60">
        <v>485.93290000000002</v>
      </c>
      <c r="J47" s="60">
        <v>485.93290000000002</v>
      </c>
      <c r="K47" s="60">
        <v>60.00076</v>
      </c>
      <c r="L47" s="61">
        <f t="shared" si="23"/>
        <v>3.1480131458062649E-3</v>
      </c>
      <c r="M47" s="61">
        <f t="shared" si="24"/>
        <v>3.1480131458062649E-3</v>
      </c>
      <c r="N47" s="59">
        <v>488.22631117951641</v>
      </c>
      <c r="O47" s="60">
        <v>488.22631117951641</v>
      </c>
      <c r="P47" s="60">
        <v>60.02941935006529</v>
      </c>
      <c r="Q47" s="61">
        <f t="shared" si="25"/>
        <v>7.882475183791867E-3</v>
      </c>
      <c r="R47" s="62">
        <f t="shared" si="26"/>
        <v>7.882475183791867E-3</v>
      </c>
      <c r="S47" s="59">
        <v>491.70089999999999</v>
      </c>
      <c r="T47" s="60">
        <v>491.70089999999999</v>
      </c>
      <c r="U47" s="60">
        <v>60.000729999999997</v>
      </c>
      <c r="V47" s="61">
        <f t="shared" si="27"/>
        <v>1.5055331501540117E-2</v>
      </c>
      <c r="W47" s="62">
        <f t="shared" si="28"/>
        <v>1.5055331501540117E-2</v>
      </c>
      <c r="X47" s="59">
        <v>491.70089999999999</v>
      </c>
      <c r="Y47" s="60">
        <v>495.57060000000001</v>
      </c>
      <c r="Z47" s="60">
        <v>30.000830000000001</v>
      </c>
      <c r="AA47" s="61">
        <f t="shared" si="29"/>
        <v>1.5055331501540117E-2</v>
      </c>
      <c r="AB47" s="62">
        <f t="shared" si="30"/>
        <v>2.3043845690372256E-2</v>
      </c>
      <c r="AC47" s="59">
        <v>491.70089999999999</v>
      </c>
      <c r="AD47" s="60">
        <v>495.57060000000001</v>
      </c>
      <c r="AE47" s="60">
        <v>30.00122</v>
      </c>
      <c r="AF47" s="61">
        <f t="shared" si="31"/>
        <v>1.5055331501540117E-2</v>
      </c>
      <c r="AG47" s="62">
        <f t="shared" si="32"/>
        <v>2.3043845690372256E-2</v>
      </c>
      <c r="AH47" s="29">
        <v>439.05454969763201</v>
      </c>
      <c r="AI47" s="30">
        <v>490.35251579075242</v>
      </c>
      <c r="AJ47" s="31">
        <v>0.104614464984208</v>
      </c>
      <c r="AK47" s="30">
        <v>60.013140916824341</v>
      </c>
      <c r="AL47" s="31">
        <f t="shared" si="33"/>
        <v>1.2271760065105419E-2</v>
      </c>
      <c r="AM47" s="29">
        <v>467.04840000000002</v>
      </c>
      <c r="AN47" s="30">
        <v>489.40789999999998</v>
      </c>
      <c r="AO47" s="31">
        <v>4.5686999999999998E-2</v>
      </c>
      <c r="AP47" s="30">
        <v>20.009039999999999</v>
      </c>
      <c r="AQ47" s="32">
        <f t="shared" si="16"/>
        <v>1.0321718292507883E-2</v>
      </c>
      <c r="AR47" s="29">
        <v>469.16800000000001</v>
      </c>
      <c r="AS47" s="30">
        <v>485.93290000000002</v>
      </c>
      <c r="AT47" s="31">
        <v>3.4500000000000003E-2</v>
      </c>
      <c r="AU47" s="30">
        <v>40.105110000000003</v>
      </c>
      <c r="AV47" s="32">
        <f t="shared" si="17"/>
        <v>3.1480131458062649E-3</v>
      </c>
      <c r="AW47" s="29">
        <v>470.50959999999998</v>
      </c>
      <c r="AX47" s="30">
        <v>485.93290000000002</v>
      </c>
      <c r="AY47" s="31">
        <v>3.1739999999999997E-2</v>
      </c>
      <c r="AZ47" s="30">
        <v>60.003399999999999</v>
      </c>
      <c r="BA47" s="32">
        <f t="shared" si="18"/>
        <v>3.1480131458062649E-3</v>
      </c>
      <c r="BB47" s="45">
        <v>491.7009249449946</v>
      </c>
      <c r="BC47" s="45">
        <v>491.70092494499471</v>
      </c>
      <c r="BD47" s="45">
        <v>45.001061568409213</v>
      </c>
      <c r="BE47" s="31">
        <f t="shared" si="19"/>
        <v>1.5055382997377872E-2</v>
      </c>
      <c r="BF47" s="32">
        <f t="shared" si="19"/>
        <v>1.5055382997378106E-2</v>
      </c>
      <c r="BG47" s="45">
        <v>485.93290641177953</v>
      </c>
      <c r="BH47" s="45">
        <v>485.93290641177953</v>
      </c>
      <c r="BI47" s="45">
        <v>30.001420113071799</v>
      </c>
      <c r="BJ47" s="31">
        <f t="shared" si="20"/>
        <v>3.1480263821273193E-3</v>
      </c>
      <c r="BK47" s="32">
        <f t="shared" si="20"/>
        <v>3.1480263821273193E-3</v>
      </c>
      <c r="FH47">
        <v>485.93290641177953</v>
      </c>
      <c r="FI47">
        <v>485.93290641177953</v>
      </c>
      <c r="FJ47">
        <v>20.00108459740877</v>
      </c>
      <c r="FK47" s="31">
        <f t="shared" si="34"/>
        <v>3.1480263821273193E-3</v>
      </c>
      <c r="FL47" s="32">
        <f t="shared" si="35"/>
        <v>3.1480263821273193E-3</v>
      </c>
      <c r="GG47" s="97">
        <v>485.93290641177953</v>
      </c>
      <c r="GH47" s="97">
        <v>485.93290641177953</v>
      </c>
      <c r="GI47" s="97">
        <v>30.001107451505959</v>
      </c>
      <c r="GJ47" s="31">
        <f>(GG47-$B47)/$B47</f>
        <v>3.1480263821273193E-3</v>
      </c>
      <c r="GK47" s="32">
        <f>(GH47-$B47)/$B47</f>
        <v>3.1480263821273193E-3</v>
      </c>
      <c r="GL47" s="98">
        <v>485.93290641177953</v>
      </c>
      <c r="GM47" s="98">
        <v>485.93290641177953</v>
      </c>
      <c r="GN47" s="98">
        <v>30.593957045301799</v>
      </c>
      <c r="GO47" s="31">
        <f>(GL47-$B47)/$B47</f>
        <v>3.1480263821273193E-3</v>
      </c>
      <c r="GP47" s="32">
        <f>(GM47-$B47)/$B47</f>
        <v>3.1480263821273193E-3</v>
      </c>
      <c r="GQ47" s="99">
        <v>485.93290641177953</v>
      </c>
      <c r="GR47" s="99">
        <v>485.93290641177953</v>
      </c>
      <c r="GS47" s="99">
        <v>20.00141841042787</v>
      </c>
      <c r="GT47" s="31">
        <f>(GQ47-$B47)/$B47</f>
        <v>3.1480263821273193E-3</v>
      </c>
      <c r="GU47" s="32">
        <f>(GR47-$B47)/$B47</f>
        <v>3.1480263821273193E-3</v>
      </c>
      <c r="GV47" s="96">
        <v>485.93290641177953</v>
      </c>
      <c r="GW47" s="96">
        <v>485.93290641177953</v>
      </c>
      <c r="GX47" s="96">
        <v>21.429995104949921</v>
      </c>
      <c r="GY47" s="31">
        <f>(GV47-$B47)/$B47</f>
        <v>3.1480263821273193E-3</v>
      </c>
      <c r="GZ47" s="32">
        <f>(GW47-$B47)/$B47</f>
        <v>3.1480263821273193E-3</v>
      </c>
    </row>
    <row r="48" spans="1:208" x14ac:dyDescent="0.3">
      <c r="A48" s="28" t="s">
        <v>30</v>
      </c>
      <c r="B48" s="29">
        <f>MIN(C48,AI48,AN48,AS48,AX48,BB48,BG48,FH48,GG48,GL48,GQ48,GV48,D48,I48,N48,S48,X48,AC48)</f>
        <v>635.18100810610247</v>
      </c>
      <c r="C48" s="29">
        <v>635.18100810610247</v>
      </c>
      <c r="D48" s="59">
        <v>663.14279999999997</v>
      </c>
      <c r="E48" s="60">
        <v>687.94060000000002</v>
      </c>
      <c r="F48" s="60">
        <v>60.010840000000002</v>
      </c>
      <c r="G48" s="61">
        <f t="shared" si="21"/>
        <v>4.4021769443753078E-2</v>
      </c>
      <c r="H48" s="62">
        <f t="shared" si="22"/>
        <v>8.3062294402046155E-2</v>
      </c>
      <c r="I48" s="60">
        <v>641.53330000000005</v>
      </c>
      <c r="J48" s="60">
        <v>641.53330000000005</v>
      </c>
      <c r="K48" s="60">
        <v>60.000999999999998</v>
      </c>
      <c r="L48" s="61">
        <f t="shared" si="23"/>
        <v>1.0000758544147909E-2</v>
      </c>
      <c r="M48" s="61">
        <f t="shared" si="24"/>
        <v>1.0000758544147909E-2</v>
      </c>
      <c r="N48" s="59">
        <v>641.53325343080621</v>
      </c>
      <c r="O48" s="60">
        <v>641.53325343080621</v>
      </c>
      <c r="P48" s="60">
        <v>60.04677179008722</v>
      </c>
      <c r="Q48" s="61">
        <f t="shared" si="25"/>
        <v>1.0000685227733773E-2</v>
      </c>
      <c r="R48" s="62">
        <f t="shared" si="26"/>
        <v>1.0000685227733773E-2</v>
      </c>
      <c r="S48" s="59">
        <v>641.53330000000005</v>
      </c>
      <c r="T48" s="60">
        <v>643.8569</v>
      </c>
      <c r="U48" s="60">
        <v>60.000549999999997</v>
      </c>
      <c r="V48" s="61">
        <f t="shared" si="27"/>
        <v>1.0000758544147909E-2</v>
      </c>
      <c r="W48" s="62">
        <f t="shared" si="28"/>
        <v>1.3658928373450804E-2</v>
      </c>
      <c r="X48" s="59">
        <v>639.83079999999995</v>
      </c>
      <c r="Y48" s="60">
        <v>639.83079999999995</v>
      </c>
      <c r="Z48" s="60">
        <v>30.008559999999999</v>
      </c>
      <c r="AA48" s="61">
        <f t="shared" si="29"/>
        <v>7.3204202181069806E-3</v>
      </c>
      <c r="AB48" s="62">
        <f t="shared" si="30"/>
        <v>7.3204202181069806E-3</v>
      </c>
      <c r="AC48" s="59">
        <v>639.83079999999995</v>
      </c>
      <c r="AD48" s="60">
        <v>639.83079999999995</v>
      </c>
      <c r="AE48" s="60">
        <v>30.0288</v>
      </c>
      <c r="AF48" s="61">
        <f t="shared" si="31"/>
        <v>7.3204202181069806E-3</v>
      </c>
      <c r="AG48" s="62">
        <f t="shared" si="32"/>
        <v>7.3204202181069806E-3</v>
      </c>
      <c r="AH48" s="29">
        <v>615.17769366120172</v>
      </c>
      <c r="AI48" s="30">
        <v>649.56706948590499</v>
      </c>
      <c r="AJ48" s="31">
        <v>5.2941993891277767E-2</v>
      </c>
      <c r="AK48" s="30">
        <v>60.01555609703064</v>
      </c>
      <c r="AL48" s="31">
        <f t="shared" si="33"/>
        <v>2.2648758694308185E-2</v>
      </c>
      <c r="AM48" s="29">
        <v>615.61770000000001</v>
      </c>
      <c r="AN48" s="30">
        <v>641.53330000000005</v>
      </c>
      <c r="AO48" s="31">
        <v>4.0396000000000001E-2</v>
      </c>
      <c r="AP48" s="30">
        <v>20.006910000000001</v>
      </c>
      <c r="AQ48" s="32">
        <f t="shared" si="16"/>
        <v>1.0000758544147909E-2</v>
      </c>
      <c r="AR48" s="29">
        <v>620.77549999999997</v>
      </c>
      <c r="AS48" s="30">
        <v>641.53330000000005</v>
      </c>
      <c r="AT48" s="31">
        <v>3.2356999999999997E-2</v>
      </c>
      <c r="AU48" s="30">
        <v>40.147460000000002</v>
      </c>
      <c r="AV48" s="32">
        <f t="shared" si="17"/>
        <v>1.0000758544147909E-2</v>
      </c>
      <c r="AW48" s="29">
        <v>621.94259999999997</v>
      </c>
      <c r="AX48" s="30">
        <v>641.53330000000005</v>
      </c>
      <c r="AY48" s="31">
        <v>3.0537000000000002E-2</v>
      </c>
      <c r="AZ48" s="30">
        <v>60.009160000000001</v>
      </c>
      <c r="BA48" s="32">
        <f t="shared" si="18"/>
        <v>1.0000758544147909E-2</v>
      </c>
      <c r="BB48" s="45">
        <v>641.53325343080621</v>
      </c>
      <c r="BC48" s="45">
        <v>641.53325343080621</v>
      </c>
      <c r="BD48" s="45">
        <v>45.001458690315488</v>
      </c>
      <c r="BE48" s="31">
        <f t="shared" si="19"/>
        <v>1.0000685227733773E-2</v>
      </c>
      <c r="BF48" s="32">
        <f t="shared" si="19"/>
        <v>1.0000685227733773E-2</v>
      </c>
      <c r="BG48" s="45">
        <v>641.53325343080621</v>
      </c>
      <c r="BH48" s="45">
        <v>641.53325343080621</v>
      </c>
      <c r="BI48" s="45">
        <v>30.001196608133611</v>
      </c>
      <c r="BJ48" s="31">
        <f t="shared" si="20"/>
        <v>1.0000685227733773E-2</v>
      </c>
      <c r="BK48" s="32">
        <f t="shared" si="20"/>
        <v>1.0000685227733773E-2</v>
      </c>
      <c r="FH48">
        <v>642.17499954857828</v>
      </c>
      <c r="FI48">
        <v>642.17499954857817</v>
      </c>
      <c r="FJ48">
        <v>20.001092457678169</v>
      </c>
      <c r="FK48" s="31">
        <f t="shared" si="34"/>
        <v>1.1011021036868787E-2</v>
      </c>
      <c r="FL48" s="32">
        <f t="shared" si="35"/>
        <v>1.1011021036868606E-2</v>
      </c>
      <c r="GG48" s="97">
        <v>641.53325343080621</v>
      </c>
      <c r="GH48" s="97">
        <v>641.53325343080621</v>
      </c>
      <c r="GI48" s="97">
        <v>30.00105238454416</v>
      </c>
      <c r="GJ48" s="31">
        <f>(GG48-$B48)/$B48</f>
        <v>1.0000685227733773E-2</v>
      </c>
      <c r="GK48" s="32">
        <f>(GH48-$B48)/$B48</f>
        <v>1.0000685227733773E-2</v>
      </c>
      <c r="GL48" s="98">
        <v>641.53325343080621</v>
      </c>
      <c r="GM48" s="98">
        <v>641.53325343080621</v>
      </c>
      <c r="GN48" s="98">
        <v>30.38757224073634</v>
      </c>
      <c r="GO48" s="31">
        <f>(GL48-$B48)/$B48</f>
        <v>1.0000685227733773E-2</v>
      </c>
      <c r="GP48" s="32">
        <f>(GM48-$B48)/$B48</f>
        <v>1.0000685227733773E-2</v>
      </c>
      <c r="GQ48" s="99">
        <v>641.53325343080621</v>
      </c>
      <c r="GR48" s="99">
        <v>641.53325343080621</v>
      </c>
      <c r="GS48" s="99">
        <v>20.00142668932676</v>
      </c>
      <c r="GT48" s="31">
        <f>(GQ48-$B48)/$B48</f>
        <v>1.0000685227733773E-2</v>
      </c>
      <c r="GU48" s="32">
        <f>(GR48-$B48)/$B48</f>
        <v>1.0000685227733773E-2</v>
      </c>
      <c r="GV48" s="96">
        <v>641.53325343080621</v>
      </c>
      <c r="GW48" s="96">
        <v>641.53325343080621</v>
      </c>
      <c r="GX48" s="96">
        <v>20.8184406558983</v>
      </c>
      <c r="GY48" s="31">
        <f>(GV48-$B48)/$B48</f>
        <v>1.0000685227733773E-2</v>
      </c>
      <c r="GZ48" s="32">
        <f>(GW48-$B48)/$B48</f>
        <v>1.0000685227733773E-2</v>
      </c>
    </row>
    <row r="49" spans="1:208" x14ac:dyDescent="0.3">
      <c r="A49" s="28" t="s">
        <v>37</v>
      </c>
      <c r="B49" s="29">
        <f>MIN(C49,AI49,AN49,AS49,AX49,BB49,BG49,FH49,GG49,GL49,GQ49,GV49,D49,I49,N49,S49,X49,AC49)</f>
        <v>674.33953699477206</v>
      </c>
      <c r="C49" s="29">
        <v>674.33953699477206</v>
      </c>
      <c r="D49" s="59">
        <v>707.74680000000001</v>
      </c>
      <c r="E49" s="60">
        <v>721.15120000000002</v>
      </c>
      <c r="F49" s="60">
        <v>60.000500000000002</v>
      </c>
      <c r="G49" s="61">
        <f t="shared" si="21"/>
        <v>4.9540715281368622E-2</v>
      </c>
      <c r="H49" s="62">
        <f t="shared" si="22"/>
        <v>6.9418535377365642E-2</v>
      </c>
      <c r="I49" s="60">
        <v>678.24570000000006</v>
      </c>
      <c r="J49" s="60">
        <v>678.36080000000004</v>
      </c>
      <c r="K49" s="60">
        <v>60.000660000000003</v>
      </c>
      <c r="L49" s="61">
        <f t="shared" si="23"/>
        <v>5.7925759812868256E-3</v>
      </c>
      <c r="M49" s="61">
        <f t="shared" si="24"/>
        <v>5.9632615094006493E-3</v>
      </c>
      <c r="N49" s="59">
        <v>678.24573799857899</v>
      </c>
      <c r="O49" s="60">
        <v>678.34949169147092</v>
      </c>
      <c r="P49" s="60">
        <v>60.054444865882402</v>
      </c>
      <c r="Q49" s="61">
        <f t="shared" si="25"/>
        <v>5.7926323306136075E-3</v>
      </c>
      <c r="R49" s="62">
        <f t="shared" si="26"/>
        <v>5.9464920514217803E-3</v>
      </c>
      <c r="S49" s="59">
        <v>678.24570000000006</v>
      </c>
      <c r="T49" s="60">
        <v>678.39649999999995</v>
      </c>
      <c r="U49" s="60">
        <v>60.000810000000001</v>
      </c>
      <c r="V49" s="61">
        <f t="shared" si="27"/>
        <v>5.7925759812868256E-3</v>
      </c>
      <c r="W49" s="62">
        <f t="shared" si="28"/>
        <v>6.0162021988328677E-3</v>
      </c>
      <c r="X49" s="59">
        <v>678.47969999999998</v>
      </c>
      <c r="Y49" s="60">
        <v>680.07489999999996</v>
      </c>
      <c r="Z49" s="60">
        <v>30.014250000000001</v>
      </c>
      <c r="AA49" s="61">
        <f t="shared" si="29"/>
        <v>6.1395821809273748E-3</v>
      </c>
      <c r="AB49" s="62">
        <f t="shared" si="30"/>
        <v>8.5051560683922361E-3</v>
      </c>
      <c r="AC49" s="59">
        <v>678.47969999999998</v>
      </c>
      <c r="AD49" s="60">
        <v>680.24630000000002</v>
      </c>
      <c r="AE49" s="60">
        <v>30.001300000000001</v>
      </c>
      <c r="AF49" s="61">
        <f t="shared" si="31"/>
        <v>6.1395821809273748E-3</v>
      </c>
      <c r="AG49" s="62">
        <f t="shared" si="32"/>
        <v>8.7593306949667275E-3</v>
      </c>
      <c r="AH49" s="29">
        <v>652.58209193005655</v>
      </c>
      <c r="AI49" s="30">
        <v>688.08075825034666</v>
      </c>
      <c r="AJ49" s="31">
        <v>5.1590842927436369E-2</v>
      </c>
      <c r="AK49" s="30">
        <v>60.005510807037354</v>
      </c>
      <c r="AL49" s="31">
        <f t="shared" si="33"/>
        <v>2.0377303274865127E-2</v>
      </c>
      <c r="AM49" s="29">
        <v>655.322</v>
      </c>
      <c r="AN49" s="30">
        <v>678.8297</v>
      </c>
      <c r="AO49" s="31">
        <v>3.4630000000000001E-2</v>
      </c>
      <c r="AP49" s="30">
        <v>20.006489999999999</v>
      </c>
      <c r="AQ49" s="32">
        <f t="shared" si="16"/>
        <v>6.6586085479113056E-3</v>
      </c>
      <c r="AR49" s="29">
        <v>656.25980000000004</v>
      </c>
      <c r="AS49" s="30">
        <v>678.8297</v>
      </c>
      <c r="AT49" s="31">
        <v>3.3248E-2</v>
      </c>
      <c r="AU49" s="30">
        <v>40.004199999999997</v>
      </c>
      <c r="AV49" s="32">
        <f t="shared" si="17"/>
        <v>6.6586085479113056E-3</v>
      </c>
      <c r="AW49" s="29">
        <v>657.61569999999995</v>
      </c>
      <c r="AX49" s="30">
        <v>678.35910000000001</v>
      </c>
      <c r="AY49" s="31">
        <v>3.0578999999999999E-2</v>
      </c>
      <c r="AZ49" s="30">
        <v>60.09348</v>
      </c>
      <c r="BA49" s="32">
        <f t="shared" si="18"/>
        <v>5.9607405241895424E-3</v>
      </c>
      <c r="BB49" s="45">
        <v>677.36627719588716</v>
      </c>
      <c r="BC49" s="45">
        <v>678.19181276688619</v>
      </c>
      <c r="BD49" s="45">
        <v>45.001177768036733</v>
      </c>
      <c r="BE49" s="31">
        <f t="shared" si="19"/>
        <v>4.4884513439682368E-3</v>
      </c>
      <c r="BF49" s="32">
        <f t="shared" si="19"/>
        <v>5.7126648532013803E-3</v>
      </c>
      <c r="BG49" s="45">
        <v>678.24573799857899</v>
      </c>
      <c r="BH49" s="45">
        <v>678.37217225718837</v>
      </c>
      <c r="BI49" s="45">
        <v>30.00210030358285</v>
      </c>
      <c r="BJ49" s="31">
        <f t="shared" si="20"/>
        <v>5.7926323306136075E-3</v>
      </c>
      <c r="BK49" s="32">
        <f t="shared" si="20"/>
        <v>5.9801257989231171E-3</v>
      </c>
      <c r="FH49">
        <v>678.24573799857899</v>
      </c>
      <c r="FI49">
        <v>678.38727697375509</v>
      </c>
      <c r="FJ49">
        <v>20.00072019314393</v>
      </c>
      <c r="FK49" s="31">
        <f t="shared" si="34"/>
        <v>5.7926323306136075E-3</v>
      </c>
      <c r="FL49" s="32">
        <f t="shared" si="35"/>
        <v>6.0025250736772569E-3</v>
      </c>
      <c r="GG49" s="97">
        <v>678.24573799857899</v>
      </c>
      <c r="GH49" s="97">
        <v>678.39654397006893</v>
      </c>
      <c r="GI49" s="97">
        <v>30.014374921564009</v>
      </c>
      <c r="GJ49" s="31">
        <f>(GG49-$B49)/$B49</f>
        <v>5.7926323306136075E-3</v>
      </c>
      <c r="GK49" s="32">
        <f>(GH49-$B49)/$B49</f>
        <v>6.0162674034761878E-3</v>
      </c>
      <c r="GL49" s="98">
        <v>678.82966361314675</v>
      </c>
      <c r="GM49" s="98">
        <v>678.82966361314686</v>
      </c>
      <c r="GN49" s="98">
        <v>30.52808276414871</v>
      </c>
      <c r="GO49" s="31">
        <f>(GL49-$B49)/$B49</f>
        <v>6.6585545886648778E-3</v>
      </c>
      <c r="GP49" s="32">
        <f>(GM49-$B49)/$B49</f>
        <v>6.6585545886650461E-3</v>
      </c>
      <c r="GQ49" s="99">
        <v>678.35914082716681</v>
      </c>
      <c r="GR49" s="99">
        <v>678.54734994155876</v>
      </c>
      <c r="GS49" s="99">
        <v>20.06576201235875</v>
      </c>
      <c r="GT49" s="31">
        <f>(GQ49-$B49)/$B49</f>
        <v>5.9608010681211372E-3</v>
      </c>
      <c r="GU49" s="32">
        <f>(GR49-$B49)/$B49</f>
        <v>6.2399024763385999E-3</v>
      </c>
      <c r="GV49" s="96">
        <v>678.82966361314675</v>
      </c>
      <c r="GW49" s="96">
        <v>678.82966361314686</v>
      </c>
      <c r="GX49" s="96">
        <v>20.851103061158209</v>
      </c>
      <c r="GY49" s="31">
        <f>(GV49-$B49)/$B49</f>
        <v>6.6585545886648778E-3</v>
      </c>
      <c r="GZ49" s="32">
        <f>(GW49-$B49)/$B49</f>
        <v>6.6585545886650461E-3</v>
      </c>
    </row>
    <row r="50" spans="1:208" x14ac:dyDescent="0.3">
      <c r="A50" s="28" t="s">
        <v>26</v>
      </c>
      <c r="B50" s="29">
        <f>MIN(C50,AI50,AN50,AS50,AX50,BB50,BG50,FH50,GG50,GL50,GQ50,GV50,D50,I50,N50,S50,X50,AC50)</f>
        <v>645.36803068717688</v>
      </c>
      <c r="C50" s="29">
        <v>645.36803068717688</v>
      </c>
      <c r="D50" s="59">
        <v>664.38220000000001</v>
      </c>
      <c r="E50" s="60">
        <v>689.47799999999995</v>
      </c>
      <c r="F50" s="60">
        <v>60.030329999999999</v>
      </c>
      <c r="G50" s="61">
        <f t="shared" si="21"/>
        <v>2.9462521241681534E-2</v>
      </c>
      <c r="H50" s="62">
        <f t="shared" si="22"/>
        <v>6.8348550308349673E-2</v>
      </c>
      <c r="I50" s="60">
        <v>659.16229999999996</v>
      </c>
      <c r="J50" s="60">
        <v>661.05399999999997</v>
      </c>
      <c r="K50" s="60">
        <v>60.026319999999998</v>
      </c>
      <c r="L50" s="61">
        <f t="shared" si="23"/>
        <v>2.1374268102705943E-2</v>
      </c>
      <c r="M50" s="61">
        <f t="shared" si="24"/>
        <v>2.4305463808179245E-2</v>
      </c>
      <c r="N50" s="59">
        <v>659.16226376475572</v>
      </c>
      <c r="O50" s="60">
        <v>660.84376551217429</v>
      </c>
      <c r="P50" s="60">
        <v>60.000943484716117</v>
      </c>
      <c r="Q50" s="61">
        <f t="shared" si="25"/>
        <v>2.1374211956069429E-2</v>
      </c>
      <c r="R50" s="62">
        <f t="shared" si="26"/>
        <v>2.3979704740749404E-2</v>
      </c>
      <c r="S50" s="59">
        <v>661.76570000000004</v>
      </c>
      <c r="T50" s="60">
        <v>661.76570000000004</v>
      </c>
      <c r="U50" s="60">
        <v>60.051180000000002</v>
      </c>
      <c r="V50" s="61">
        <f t="shared" si="27"/>
        <v>2.5408245424495532E-2</v>
      </c>
      <c r="W50" s="62">
        <f t="shared" si="28"/>
        <v>2.5408245424495532E-2</v>
      </c>
      <c r="X50" s="59">
        <v>653.27120000000002</v>
      </c>
      <c r="Y50" s="60">
        <v>653.74390000000005</v>
      </c>
      <c r="Z50" s="60">
        <v>30.001069999999999</v>
      </c>
      <c r="AA50" s="61">
        <f t="shared" si="29"/>
        <v>1.2245988237762535E-2</v>
      </c>
      <c r="AB50" s="62">
        <f t="shared" si="30"/>
        <v>1.2978438525851191E-2</v>
      </c>
      <c r="AC50" s="59">
        <v>653.27120000000002</v>
      </c>
      <c r="AD50" s="60">
        <v>653.74390000000005</v>
      </c>
      <c r="AE50" s="60">
        <v>30.00066</v>
      </c>
      <c r="AF50" s="61">
        <f t="shared" si="31"/>
        <v>1.2245988237762535E-2</v>
      </c>
      <c r="AG50" s="62">
        <f t="shared" si="32"/>
        <v>1.2978438525851191E-2</v>
      </c>
      <c r="AH50" s="29">
        <v>620.25792347952722</v>
      </c>
      <c r="AI50" s="30">
        <v>669.42029303254492</v>
      </c>
      <c r="AJ50" s="31">
        <v>7.3440213965279721E-2</v>
      </c>
      <c r="AK50" s="30">
        <v>60.009902954101563</v>
      </c>
      <c r="AL50" s="31">
        <f t="shared" si="33"/>
        <v>3.7269063854553808E-2</v>
      </c>
      <c r="AM50" s="29">
        <v>623.36080000000004</v>
      </c>
      <c r="AN50" s="30">
        <v>663.50199999999995</v>
      </c>
      <c r="AO50" s="31">
        <v>6.0498999999999997E-2</v>
      </c>
      <c r="AP50" s="30">
        <v>20.00245</v>
      </c>
      <c r="AQ50" s="32">
        <f t="shared" si="16"/>
        <v>2.8098648291447481E-2</v>
      </c>
      <c r="AR50" s="29">
        <v>625.05349999999999</v>
      </c>
      <c r="AS50" s="30">
        <v>663.50199999999995</v>
      </c>
      <c r="AT50" s="31">
        <v>5.7948E-2</v>
      </c>
      <c r="AU50" s="30">
        <v>40.064520000000002</v>
      </c>
      <c r="AV50" s="32">
        <f t="shared" si="17"/>
        <v>2.8098648291447481E-2</v>
      </c>
      <c r="AW50" s="29">
        <v>626.91809999999998</v>
      </c>
      <c r="AX50" s="30">
        <v>646.94050000000004</v>
      </c>
      <c r="AY50" s="31">
        <v>3.0949000000000001E-2</v>
      </c>
      <c r="AZ50" s="30">
        <v>60.10342</v>
      </c>
      <c r="BA50" s="32">
        <f t="shared" si="18"/>
        <v>2.4365466494347741E-3</v>
      </c>
      <c r="BB50" s="45">
        <v>659.16226376475572</v>
      </c>
      <c r="BC50" s="45">
        <v>661.05395323060156</v>
      </c>
      <c r="BD50" s="45">
        <v>45.001223451644179</v>
      </c>
      <c r="BE50" s="31">
        <f t="shared" si="19"/>
        <v>2.1374211956069429E-2</v>
      </c>
      <c r="BF50" s="32">
        <f t="shared" si="19"/>
        <v>2.4305391338834335E-2</v>
      </c>
      <c r="BG50" s="45">
        <v>659.16226376475572</v>
      </c>
      <c r="BH50" s="45">
        <v>661.05395323060156</v>
      </c>
      <c r="BI50" s="45">
        <v>30.001057608053092</v>
      </c>
      <c r="BJ50" s="31">
        <f t="shared" si="20"/>
        <v>2.1374211956069429E-2</v>
      </c>
      <c r="BK50" s="32">
        <f t="shared" si="20"/>
        <v>2.4305391338834335E-2</v>
      </c>
      <c r="FH50">
        <v>655.23083882377796</v>
      </c>
      <c r="FI50">
        <v>656.35277509061189</v>
      </c>
      <c r="FJ50">
        <v>20.001080581266429</v>
      </c>
      <c r="FK50" s="31">
        <f t="shared" si="34"/>
        <v>1.5282455386114066E-2</v>
      </c>
      <c r="FL50" s="32">
        <f t="shared" si="35"/>
        <v>1.7020899519517001E-2</v>
      </c>
      <c r="GG50" s="97">
        <v>659.16226376475572</v>
      </c>
      <c r="GH50" s="97">
        <v>660.84376551217429</v>
      </c>
      <c r="GI50" s="97">
        <v>30.001498275250199</v>
      </c>
      <c r="GJ50" s="31">
        <f>(GG50-$B50)/$B50</f>
        <v>2.1374211956069429E-2</v>
      </c>
      <c r="GK50" s="32">
        <f>(GH50-$B50)/$B50</f>
        <v>2.3979704740749404E-2</v>
      </c>
      <c r="GL50" s="98">
        <v>659.12773935340897</v>
      </c>
      <c r="GM50" s="98">
        <v>661.05050078946692</v>
      </c>
      <c r="GN50" s="98">
        <v>30.691585014387961</v>
      </c>
      <c r="GO50" s="31">
        <f>(GL50-$B50)/$B50</f>
        <v>2.1320716261047177E-2</v>
      </c>
      <c r="GP50" s="32">
        <f>(GM50-$B50)/$B50</f>
        <v>2.4300041769332165E-2</v>
      </c>
      <c r="GQ50" s="99">
        <v>661.26414094902884</v>
      </c>
      <c r="GR50" s="99">
        <v>661.26414094902884</v>
      </c>
      <c r="GS50" s="99">
        <v>20.002040817961099</v>
      </c>
      <c r="GT50" s="31">
        <f>(GQ50-$B50)/$B50</f>
        <v>2.4631077936919266E-2</v>
      </c>
      <c r="GU50" s="32">
        <f>(GR50-$B50)/$B50</f>
        <v>2.4631077936919266E-2</v>
      </c>
      <c r="GV50" s="96">
        <v>661.26414094902884</v>
      </c>
      <c r="GW50" s="96">
        <v>661.26414094902884</v>
      </c>
      <c r="GX50" s="96">
        <v>20.763560790661721</v>
      </c>
      <c r="GY50" s="31">
        <f>(GV50-$B50)/$B50</f>
        <v>2.4631077936919266E-2</v>
      </c>
      <c r="GZ50" s="32">
        <f>(GW50-$B50)/$B50</f>
        <v>2.4631077936919266E-2</v>
      </c>
    </row>
    <row r="51" spans="1:208" x14ac:dyDescent="0.3">
      <c r="A51" s="28" t="s">
        <v>44</v>
      </c>
      <c r="B51" s="29">
        <f>MIN(C51,AI51,AN51,AS51,AX51,BB51,BG51,FH51,GG51,GL51,GQ51,GV51,D51,I51,N51,S51,X51,AC51)</f>
        <v>630.45848645930766</v>
      </c>
      <c r="C51" s="29">
        <v>630.45848645930766</v>
      </c>
      <c r="D51" s="59">
        <v>658.66499999999996</v>
      </c>
      <c r="E51" s="60">
        <v>667.16610000000003</v>
      </c>
      <c r="F51" s="60">
        <v>60.261769999999999</v>
      </c>
      <c r="G51" s="61">
        <f t="shared" si="21"/>
        <v>4.473968412908795E-2</v>
      </c>
      <c r="H51" s="62">
        <f t="shared" si="22"/>
        <v>5.8223680589731618E-2</v>
      </c>
      <c r="I51" s="60">
        <v>636.43629999999996</v>
      </c>
      <c r="J51" s="60">
        <v>636.43629999999996</v>
      </c>
      <c r="K51" s="60">
        <v>60.000579999999999</v>
      </c>
      <c r="L51" s="61">
        <f t="shared" si="23"/>
        <v>9.4816925603841921E-3</v>
      </c>
      <c r="M51" s="61">
        <f t="shared" si="24"/>
        <v>9.4816925603841921E-3</v>
      </c>
      <c r="N51" s="59">
        <v>636.43629218441424</v>
      </c>
      <c r="O51" s="60">
        <v>636.43629218441413</v>
      </c>
      <c r="P51" s="60">
        <v>60.016291642934092</v>
      </c>
      <c r="Q51" s="61">
        <f t="shared" si="25"/>
        <v>9.4816801637143313E-3</v>
      </c>
      <c r="R51" s="62">
        <f t="shared" si="26"/>
        <v>9.4816801637141509E-3</v>
      </c>
      <c r="S51" s="59">
        <v>636.43629999999996</v>
      </c>
      <c r="T51" s="60">
        <v>636.43629999999996</v>
      </c>
      <c r="U51" s="60">
        <v>60.000630000000001</v>
      </c>
      <c r="V51" s="61">
        <f t="shared" si="27"/>
        <v>9.4816925603841921E-3</v>
      </c>
      <c r="W51" s="62">
        <f t="shared" si="28"/>
        <v>9.4816925603841921E-3</v>
      </c>
      <c r="X51" s="59">
        <v>631.02599999999995</v>
      </c>
      <c r="Y51" s="60">
        <v>633.81280000000004</v>
      </c>
      <c r="Z51" s="60">
        <v>30.000789999999999</v>
      </c>
      <c r="AA51" s="61">
        <f t="shared" si="29"/>
        <v>9.0016004682477811E-4</v>
      </c>
      <c r="AB51" s="62">
        <f t="shared" si="30"/>
        <v>5.3204352272746749E-3</v>
      </c>
      <c r="AC51" s="59">
        <v>631.02599999999995</v>
      </c>
      <c r="AD51" s="60">
        <v>633.81280000000004</v>
      </c>
      <c r="AE51" s="60">
        <v>30.000869999999999</v>
      </c>
      <c r="AF51" s="61">
        <f t="shared" si="31"/>
        <v>9.0016004682477811E-4</v>
      </c>
      <c r="AG51" s="62">
        <f t="shared" si="32"/>
        <v>5.3204352272746749E-3</v>
      </c>
      <c r="AH51" s="29">
        <v>613.95584833891633</v>
      </c>
      <c r="AI51" s="30">
        <v>645.68328188948067</v>
      </c>
      <c r="AJ51" s="31">
        <v>4.9137765279773961E-2</v>
      </c>
      <c r="AK51" s="30">
        <v>60.005329847335823</v>
      </c>
      <c r="AL51" s="31">
        <f t="shared" si="33"/>
        <v>2.4148767535316019E-2</v>
      </c>
      <c r="AM51" s="29">
        <v>616.6354</v>
      </c>
      <c r="AN51" s="30">
        <v>640.47260000000006</v>
      </c>
      <c r="AO51" s="31">
        <v>3.7218000000000001E-2</v>
      </c>
      <c r="AP51" s="30">
        <v>20.007349999999999</v>
      </c>
      <c r="AQ51" s="32">
        <f t="shared" si="16"/>
        <v>1.5883858740536983E-2</v>
      </c>
      <c r="AR51" s="29">
        <v>616.99210000000005</v>
      </c>
      <c r="AS51" s="30">
        <v>640.47260000000006</v>
      </c>
      <c r="AT51" s="31">
        <v>3.6660999999999999E-2</v>
      </c>
      <c r="AU51" s="30">
        <v>40.00956</v>
      </c>
      <c r="AV51" s="32">
        <f t="shared" si="17"/>
        <v>1.5883858740536983E-2</v>
      </c>
      <c r="AW51" s="29">
        <v>617.96040000000005</v>
      </c>
      <c r="AX51" s="30">
        <v>636.09310000000005</v>
      </c>
      <c r="AY51" s="31">
        <v>2.8506E-2</v>
      </c>
      <c r="AZ51" s="30">
        <v>60.0105</v>
      </c>
      <c r="BA51" s="32">
        <f t="shared" si="18"/>
        <v>8.9373268212102428E-3</v>
      </c>
      <c r="BB51" s="45">
        <v>636.43629218441424</v>
      </c>
      <c r="BC51" s="45">
        <v>636.43629218441413</v>
      </c>
      <c r="BD51" s="45">
        <v>45.001286974176757</v>
      </c>
      <c r="BE51" s="31">
        <f t="shared" si="19"/>
        <v>9.4816801637143313E-3</v>
      </c>
      <c r="BF51" s="32">
        <f t="shared" si="19"/>
        <v>9.4816801637141509E-3</v>
      </c>
      <c r="BG51" s="45">
        <v>636.43629218441424</v>
      </c>
      <c r="BH51" s="45">
        <v>636.43629218441413</v>
      </c>
      <c r="BI51" s="45">
        <v>30.001395695656541</v>
      </c>
      <c r="BJ51" s="31">
        <f t="shared" si="20"/>
        <v>9.4816801637143313E-3</v>
      </c>
      <c r="BK51" s="32">
        <f t="shared" si="20"/>
        <v>9.4816801637141509E-3</v>
      </c>
      <c r="FH51">
        <v>632.10641259146018</v>
      </c>
      <c r="FI51">
        <v>632.10641259146007</v>
      </c>
      <c r="FJ51">
        <v>20.00077272923663</v>
      </c>
      <c r="FK51" s="31">
        <f t="shared" si="34"/>
        <v>2.6138535169974017E-3</v>
      </c>
      <c r="FL51" s="32">
        <f t="shared" si="35"/>
        <v>2.6138535169972213E-3</v>
      </c>
      <c r="GG51" s="97">
        <v>636.43629218441424</v>
      </c>
      <c r="GH51" s="97">
        <v>636.43629218441413</v>
      </c>
      <c r="GI51" s="97">
        <v>30.001296719815581</v>
      </c>
      <c r="GJ51" s="31">
        <f>(GG51-$B51)/$B51</f>
        <v>9.4816801637143313E-3</v>
      </c>
      <c r="GK51" s="32">
        <f>(GH51-$B51)/$B51</f>
        <v>9.4816801637141509E-3</v>
      </c>
      <c r="GL51" s="98">
        <v>636.43629218441424</v>
      </c>
      <c r="GM51" s="98">
        <v>636.67760767207665</v>
      </c>
      <c r="GN51" s="98">
        <v>30.329680173937231</v>
      </c>
      <c r="GO51" s="31">
        <f>(GL51-$B51)/$B51</f>
        <v>9.4816801637143313E-3</v>
      </c>
      <c r="GP51" s="32">
        <f>(GM51-$B51)/$B51</f>
        <v>9.8644420629436479E-3</v>
      </c>
      <c r="GQ51" s="99">
        <v>636.43629218441424</v>
      </c>
      <c r="GR51" s="99">
        <v>636.43629218441413</v>
      </c>
      <c r="GS51" s="99">
        <v>20.001330217067149</v>
      </c>
      <c r="GT51" s="31">
        <f>(GQ51-$B51)/$B51</f>
        <v>9.4816801637143313E-3</v>
      </c>
      <c r="GU51" s="32">
        <f>(GR51-$B51)/$B51</f>
        <v>9.4816801637141509E-3</v>
      </c>
      <c r="GV51" s="96">
        <v>636.43629218441424</v>
      </c>
      <c r="GW51" s="96">
        <v>637.49190445347369</v>
      </c>
      <c r="GX51" s="96">
        <v>20.64378607664257</v>
      </c>
      <c r="GY51" s="31">
        <f>(GV51-$B51)/$B51</f>
        <v>9.4816801637143313E-3</v>
      </c>
      <c r="GZ51" s="32">
        <f>(GW51-$B51)/$B51</f>
        <v>1.1156036670496932E-2</v>
      </c>
    </row>
    <row r="52" spans="1:208" x14ac:dyDescent="0.3">
      <c r="A52" s="28" t="s">
        <v>19</v>
      </c>
      <c r="B52" s="29">
        <f>MIN(C52,AI52,AN52,AS52,AX52,BB52,BG52,FH52,GG52,GL52,GQ52,GV52,D52,I52,N52,S52,X52,AC52)</f>
        <v>563.58330000000001</v>
      </c>
      <c r="C52" s="29">
        <v>563.58334667139684</v>
      </c>
      <c r="D52" s="59">
        <v>573.8537</v>
      </c>
      <c r="E52" s="60">
        <v>580.55409999999995</v>
      </c>
      <c r="F52" s="60">
        <v>60.181289999999997</v>
      </c>
      <c r="G52" s="61">
        <f t="shared" si="21"/>
        <v>1.8223393063634064E-2</v>
      </c>
      <c r="H52" s="62">
        <f t="shared" si="22"/>
        <v>3.0112318800077895E-2</v>
      </c>
      <c r="I52" s="60">
        <v>578.18979999999999</v>
      </c>
      <c r="J52" s="60">
        <v>583.34310000000005</v>
      </c>
      <c r="K52" s="60">
        <v>60.000830000000001</v>
      </c>
      <c r="L52" s="61">
        <f t="shared" si="23"/>
        <v>2.591719804330608E-2</v>
      </c>
      <c r="M52" s="61">
        <f t="shared" si="24"/>
        <v>3.506101050190813E-2</v>
      </c>
      <c r="N52" s="59">
        <v>573.10679222884914</v>
      </c>
      <c r="O52" s="60">
        <v>581.99159541578615</v>
      </c>
      <c r="P52" s="60">
        <v>60.022818356752403</v>
      </c>
      <c r="Q52" s="61">
        <f t="shared" si="25"/>
        <v>1.6898109345768648E-2</v>
      </c>
      <c r="R52" s="62">
        <f t="shared" si="26"/>
        <v>3.2662954022566214E-2</v>
      </c>
      <c r="S52" s="59">
        <v>574.22249999999997</v>
      </c>
      <c r="T52" s="60">
        <v>584.63379999999995</v>
      </c>
      <c r="U52" s="60">
        <v>60.000570000000003</v>
      </c>
      <c r="V52" s="61">
        <f t="shared" si="27"/>
        <v>1.8877777251384061E-2</v>
      </c>
      <c r="W52" s="62">
        <f t="shared" si="28"/>
        <v>3.735117772297359E-2</v>
      </c>
      <c r="X52" s="59">
        <v>571.46370000000002</v>
      </c>
      <c r="Y52" s="60">
        <v>571.46370000000002</v>
      </c>
      <c r="Z52" s="60">
        <v>30.019939999999998</v>
      </c>
      <c r="AA52" s="61">
        <f t="shared" si="29"/>
        <v>1.398267123954881E-2</v>
      </c>
      <c r="AB52" s="62">
        <f t="shared" si="30"/>
        <v>1.398267123954881E-2</v>
      </c>
      <c r="AC52" s="59">
        <v>571.46370000000002</v>
      </c>
      <c r="AD52" s="60">
        <v>571.46370000000002</v>
      </c>
      <c r="AE52" s="60">
        <v>30.000820000000001</v>
      </c>
      <c r="AF52" s="61">
        <f t="shared" si="31"/>
        <v>1.398267123954881E-2</v>
      </c>
      <c r="AG52" s="62">
        <f t="shared" si="32"/>
        <v>1.398267123954881E-2</v>
      </c>
      <c r="AH52" s="29">
        <v>541.26190832028624</v>
      </c>
      <c r="AI52" s="30">
        <v>600.75493311014634</v>
      </c>
      <c r="AJ52" s="31">
        <v>9.90304390541598E-2</v>
      </c>
      <c r="AK52" s="30">
        <v>60.00517201423645</v>
      </c>
      <c r="AL52" s="31">
        <f t="shared" si="33"/>
        <v>6.5955881074095585E-2</v>
      </c>
      <c r="AM52" s="29">
        <v>547.62969999999996</v>
      </c>
      <c r="AN52" s="30">
        <v>606.84289999999999</v>
      </c>
      <c r="AO52" s="31">
        <v>9.7575999999999996E-2</v>
      </c>
      <c r="AP52" s="30">
        <v>20.010840000000002</v>
      </c>
      <c r="AQ52" s="32">
        <f t="shared" si="16"/>
        <v>7.6758129632300984E-2</v>
      </c>
      <c r="AR52" s="29">
        <v>548.7056</v>
      </c>
      <c r="AS52" s="30">
        <v>606.84289999999999</v>
      </c>
      <c r="AT52" s="31">
        <v>9.5802999999999999E-2</v>
      </c>
      <c r="AU52" s="30">
        <v>40.00506</v>
      </c>
      <c r="AV52" s="32">
        <f t="shared" si="17"/>
        <v>7.6758129632300984E-2</v>
      </c>
      <c r="AW52" s="29">
        <v>551.63729999999998</v>
      </c>
      <c r="AX52" s="30">
        <v>563.58330000000001</v>
      </c>
      <c r="AY52" s="31">
        <v>2.1197000000000001E-2</v>
      </c>
      <c r="AZ52" s="30">
        <v>60.003529999999998</v>
      </c>
      <c r="BA52" s="32">
        <f t="shared" si="18"/>
        <v>0</v>
      </c>
      <c r="BB52" s="45">
        <v>576.49524640752304</v>
      </c>
      <c r="BC52" s="45">
        <v>582.28391964311959</v>
      </c>
      <c r="BD52" s="45">
        <v>45.001214771531522</v>
      </c>
      <c r="BE52" s="31">
        <f t="shared" si="19"/>
        <v>2.2910448921256241E-2</v>
      </c>
      <c r="BF52" s="32">
        <f t="shared" si="19"/>
        <v>3.3181642612759424E-2</v>
      </c>
      <c r="BG52" s="45">
        <v>573.10679222884914</v>
      </c>
      <c r="BH52" s="45">
        <v>578.94277084270186</v>
      </c>
      <c r="BI52" s="45">
        <v>30.33328704424202</v>
      </c>
      <c r="BJ52" s="31">
        <f t="shared" si="20"/>
        <v>1.6898109345768648E-2</v>
      </c>
      <c r="BK52" s="32">
        <f t="shared" si="20"/>
        <v>2.7253239836421434E-2</v>
      </c>
      <c r="FH52">
        <v>563.58334667139695</v>
      </c>
      <c r="FI52">
        <v>563.58334667139684</v>
      </c>
      <c r="FJ52">
        <v>20.000771161541341</v>
      </c>
      <c r="FK52" s="31">
        <f t="shared" si="34"/>
        <v>8.2811887691625034E-8</v>
      </c>
      <c r="FL52" s="32">
        <f t="shared" si="35"/>
        <v>8.2811887489903582E-8</v>
      </c>
      <c r="GG52" s="97">
        <v>566.06662417506675</v>
      </c>
      <c r="GH52" s="97">
        <v>566.06662417506675</v>
      </c>
      <c r="GI52" s="97">
        <v>30.058386511914431</v>
      </c>
      <c r="GJ52" s="31">
        <f>(GG52-$B52)/$B52</f>
        <v>4.4063125629640572E-3</v>
      </c>
      <c r="GK52" s="32">
        <f>(GH52-$B52)/$B52</f>
        <v>4.4063125629640572E-3</v>
      </c>
      <c r="GL52" s="98">
        <v>563.58334667139695</v>
      </c>
      <c r="GM52" s="98">
        <v>578.81795493170603</v>
      </c>
      <c r="GN52" s="98">
        <v>30.975279068108652</v>
      </c>
      <c r="GO52" s="31">
        <f>(GL52-$B52)/$B52</f>
        <v>8.2811887691625034E-8</v>
      </c>
      <c r="GP52" s="32">
        <f>(GM52-$B52)/$B52</f>
        <v>2.7031771402215108E-2</v>
      </c>
      <c r="GQ52" s="99">
        <v>566.06662417506675</v>
      </c>
      <c r="GR52" s="99">
        <v>570.98855335675773</v>
      </c>
      <c r="GS52" s="99">
        <v>20.269043258205059</v>
      </c>
      <c r="GT52" s="31">
        <f>(GQ52-$B52)/$B52</f>
        <v>4.4063125629640572E-3</v>
      </c>
      <c r="GU52" s="32">
        <f>(GR52-$B52)/$B52</f>
        <v>1.3139589758528554E-2</v>
      </c>
      <c r="GV52" s="96">
        <v>573.59696108022627</v>
      </c>
      <c r="GW52" s="96">
        <v>578.00617285723843</v>
      </c>
      <c r="GX52" s="96">
        <v>21.388670154660939</v>
      </c>
      <c r="GY52" s="31">
        <f>(GV52-$B52)/$B52</f>
        <v>1.7767845640966042E-2</v>
      </c>
      <c r="GZ52" s="32">
        <f>(GW52-$B52)/$B52</f>
        <v>2.5591377276861144E-2</v>
      </c>
    </row>
    <row r="53" spans="1:208" x14ac:dyDescent="0.3">
      <c r="A53" s="28" t="s">
        <v>11</v>
      </c>
      <c r="B53" s="29">
        <f>MIN(C53,AI53,AN53,AS53,AX53,BB53,BG53,FH53,GG53,GL53,GQ53,GV53,D53,I53,N53,S53,X53,AC53)</f>
        <v>519.17089999999996</v>
      </c>
      <c r="C53" s="29">
        <v>519.1709004600018</v>
      </c>
      <c r="D53" s="59">
        <v>525.95299999999997</v>
      </c>
      <c r="E53" s="60">
        <v>534.74339999999995</v>
      </c>
      <c r="F53" s="60">
        <v>60.00056</v>
      </c>
      <c r="G53" s="61">
        <f t="shared" si="21"/>
        <v>1.3063328472377813E-2</v>
      </c>
      <c r="H53" s="62">
        <f t="shared" si="22"/>
        <v>2.9994940009156892E-2</v>
      </c>
      <c r="I53" s="60">
        <v>519.17089999999996</v>
      </c>
      <c r="J53" s="60">
        <v>519.17089999999996</v>
      </c>
      <c r="K53" s="60">
        <v>60.025730000000003</v>
      </c>
      <c r="L53" s="61">
        <f t="shared" si="23"/>
        <v>0</v>
      </c>
      <c r="M53" s="61">
        <f t="shared" si="24"/>
        <v>0</v>
      </c>
      <c r="N53" s="59">
        <v>519.1709174805286</v>
      </c>
      <c r="O53" s="60">
        <v>519.17091748052849</v>
      </c>
      <c r="P53" s="60">
        <v>60.000950001738957</v>
      </c>
      <c r="Q53" s="61">
        <f t="shared" si="25"/>
        <v>3.367008559337573E-8</v>
      </c>
      <c r="R53" s="62">
        <f t="shared" si="26"/>
        <v>3.3670085374398052E-8</v>
      </c>
      <c r="S53" s="59">
        <v>525.49069999999995</v>
      </c>
      <c r="T53" s="60">
        <v>525.49069999999995</v>
      </c>
      <c r="U53" s="60">
        <v>60.051650000000002</v>
      </c>
      <c r="V53" s="61">
        <f t="shared" si="27"/>
        <v>1.2172870243690443E-2</v>
      </c>
      <c r="W53" s="62">
        <f t="shared" si="28"/>
        <v>1.2172870243690443E-2</v>
      </c>
      <c r="X53" s="59">
        <v>521.18610000000001</v>
      </c>
      <c r="Y53" s="60">
        <v>521.18610000000001</v>
      </c>
      <c r="Z53" s="60">
        <v>30.000679999999999</v>
      </c>
      <c r="AA53" s="61">
        <f t="shared" si="29"/>
        <v>3.8815734857251243E-3</v>
      </c>
      <c r="AB53" s="62">
        <f t="shared" si="30"/>
        <v>3.8815734857251243E-3</v>
      </c>
      <c r="AC53" s="59">
        <v>521.18610000000001</v>
      </c>
      <c r="AD53" s="60">
        <v>521.18610000000001</v>
      </c>
      <c r="AE53" s="60">
        <v>30.001139999999999</v>
      </c>
      <c r="AF53" s="61">
        <f t="shared" si="31"/>
        <v>3.8815734857251243E-3</v>
      </c>
      <c r="AG53" s="62">
        <f t="shared" si="32"/>
        <v>3.8815734857251243E-3</v>
      </c>
      <c r="AH53" s="29">
        <v>501.96797624993633</v>
      </c>
      <c r="AI53" s="30">
        <v>519.17091820183805</v>
      </c>
      <c r="AJ53" s="31">
        <v>3.3135411381441202E-2</v>
      </c>
      <c r="AK53" s="30">
        <v>60.004679918289177</v>
      </c>
      <c r="AL53" s="31">
        <f t="shared" si="33"/>
        <v>3.505943435642567E-8</v>
      </c>
      <c r="AM53" s="29">
        <v>506.81450000000001</v>
      </c>
      <c r="AN53" s="30">
        <v>519.17089999999996</v>
      </c>
      <c r="AO53" s="31">
        <v>2.3800000000000002E-2</v>
      </c>
      <c r="AP53" s="30">
        <v>20.002669999999998</v>
      </c>
      <c r="AQ53" s="32">
        <f t="shared" si="16"/>
        <v>0</v>
      </c>
      <c r="AR53" s="29">
        <v>508.19380000000001</v>
      </c>
      <c r="AS53" s="30">
        <v>519.17089999999996</v>
      </c>
      <c r="AT53" s="31">
        <v>2.1144E-2</v>
      </c>
      <c r="AU53" s="30">
        <v>40.00488</v>
      </c>
      <c r="AV53" s="32">
        <f t="shared" si="17"/>
        <v>0</v>
      </c>
      <c r="AW53" s="29">
        <v>511.74329999999998</v>
      </c>
      <c r="AX53" s="30">
        <v>519.17089999999996</v>
      </c>
      <c r="AY53" s="31">
        <v>1.4307E-2</v>
      </c>
      <c r="AZ53" s="30">
        <v>60.004019999999997</v>
      </c>
      <c r="BA53" s="32">
        <f t="shared" si="18"/>
        <v>0</v>
      </c>
      <c r="BB53" s="45">
        <v>525.49068043608031</v>
      </c>
      <c r="BC53" s="45">
        <v>525.4906804360802</v>
      </c>
      <c r="BD53" s="45">
        <v>45.000878794305017</v>
      </c>
      <c r="BE53" s="31">
        <f t="shared" si="19"/>
        <v>1.2172832560685413E-2</v>
      </c>
      <c r="BF53" s="32">
        <f t="shared" si="19"/>
        <v>1.2172832560685194E-2</v>
      </c>
      <c r="BG53" s="45">
        <v>519.1709174805286</v>
      </c>
      <c r="BH53" s="45">
        <v>519.17091748052849</v>
      </c>
      <c r="BI53" s="45">
        <v>30.00116245150566</v>
      </c>
      <c r="BJ53" s="31">
        <f t="shared" si="20"/>
        <v>3.367008559337573E-8</v>
      </c>
      <c r="BK53" s="32">
        <f t="shared" si="20"/>
        <v>3.3670085374398052E-8</v>
      </c>
      <c r="FH53">
        <v>519.17091820236067</v>
      </c>
      <c r="FI53">
        <v>519.17091820236067</v>
      </c>
      <c r="FJ53">
        <v>20.000892278272659</v>
      </c>
      <c r="FK53" s="31">
        <f t="shared" si="34"/>
        <v>3.5060440996807496E-8</v>
      </c>
      <c r="FL53" s="32">
        <f t="shared" si="35"/>
        <v>3.5060440996807496E-8</v>
      </c>
      <c r="GG53" s="97">
        <v>519.1709174805286</v>
      </c>
      <c r="GH53" s="97">
        <v>519.17091748052849</v>
      </c>
      <c r="GI53" s="97">
        <v>30.000936761591579</v>
      </c>
      <c r="GJ53" s="31">
        <f>(GG53-$B53)/$B53</f>
        <v>3.367008559337573E-8</v>
      </c>
      <c r="GK53" s="32">
        <f>(GH53-$B53)/$B53</f>
        <v>3.3670085374398052E-8</v>
      </c>
      <c r="GL53" s="98">
        <v>519.1709174805286</v>
      </c>
      <c r="GM53" s="98">
        <v>519.17091748052849</v>
      </c>
      <c r="GN53" s="98">
        <v>30.291631280723958</v>
      </c>
      <c r="GO53" s="31">
        <f>(GL53-$B53)/$B53</f>
        <v>3.367008559337573E-8</v>
      </c>
      <c r="GP53" s="32">
        <f>(GM53-$B53)/$B53</f>
        <v>3.3670085374398052E-8</v>
      </c>
      <c r="GQ53" s="99">
        <v>519.1709174805286</v>
      </c>
      <c r="GR53" s="99">
        <v>519.17091748052849</v>
      </c>
      <c r="GS53" s="99">
        <v>20.001969091873619</v>
      </c>
      <c r="GT53" s="31">
        <f>(GQ53-$B53)/$B53</f>
        <v>3.367008559337573E-8</v>
      </c>
      <c r="GU53" s="32">
        <f>(GR53-$B53)/$B53</f>
        <v>3.3670085374398052E-8</v>
      </c>
      <c r="GV53" s="96">
        <v>519.1709174805286</v>
      </c>
      <c r="GW53" s="96">
        <v>519.17091748052849</v>
      </c>
      <c r="GX53" s="96">
        <v>20.624622556380931</v>
      </c>
      <c r="GY53" s="31">
        <f>(GV53-$B53)/$B53</f>
        <v>3.367008559337573E-8</v>
      </c>
      <c r="GZ53" s="32">
        <f>(GW53-$B53)/$B53</f>
        <v>3.3670085374398052E-8</v>
      </c>
    </row>
    <row r="54" spans="1:208" x14ac:dyDescent="0.3">
      <c r="A54" s="28" t="s">
        <v>31</v>
      </c>
      <c r="B54" s="29">
        <f>MIN(C54,AI54,AN54,AS54,AX54,BB54,BG54,FH54,GG54,GL54,GQ54,GV54,D54,I54,N54,S54,X54,AC54)</f>
        <v>606.97770261824485</v>
      </c>
      <c r="C54" s="29">
        <v>606.97770261824485</v>
      </c>
      <c r="D54" s="59">
        <v>631.75139999999999</v>
      </c>
      <c r="E54" s="60">
        <v>637.53229999999996</v>
      </c>
      <c r="F54" s="60">
        <v>60.008110000000002</v>
      </c>
      <c r="G54" s="61">
        <f t="shared" si="21"/>
        <v>4.0814839284691838E-2</v>
      </c>
      <c r="H54" s="62">
        <f t="shared" si="22"/>
        <v>5.0338912368535972E-2</v>
      </c>
      <c r="I54" s="60">
        <v>609.35509999999999</v>
      </c>
      <c r="J54" s="60">
        <v>609.35509999999999</v>
      </c>
      <c r="K54" s="60">
        <v>60.001220000000004</v>
      </c>
      <c r="L54" s="61">
        <f t="shared" si="23"/>
        <v>3.9167787737507641E-3</v>
      </c>
      <c r="M54" s="61">
        <f t="shared" si="24"/>
        <v>3.9167787737507641E-3</v>
      </c>
      <c r="N54" s="59">
        <v>609.35509068935119</v>
      </c>
      <c r="O54" s="60">
        <v>609.3550906893513</v>
      </c>
      <c r="P54" s="60">
        <v>60.000500096566967</v>
      </c>
      <c r="Q54" s="61">
        <f t="shared" si="25"/>
        <v>3.9167634343918942E-3</v>
      </c>
      <c r="R54" s="62">
        <f t="shared" si="26"/>
        <v>3.9167634343920815E-3</v>
      </c>
      <c r="S54" s="59">
        <v>609.35509999999999</v>
      </c>
      <c r="T54" s="60">
        <v>609.35509999999999</v>
      </c>
      <c r="U54" s="60">
        <v>60.000660000000003</v>
      </c>
      <c r="V54" s="61">
        <f t="shared" si="27"/>
        <v>3.9167787737507641E-3</v>
      </c>
      <c r="W54" s="62">
        <f t="shared" si="28"/>
        <v>3.9167787737507641E-3</v>
      </c>
      <c r="X54" s="59">
        <v>610.89260000000002</v>
      </c>
      <c r="Y54" s="60">
        <v>612.13930000000005</v>
      </c>
      <c r="Z54" s="60">
        <v>30.00057</v>
      </c>
      <c r="AA54" s="61">
        <f t="shared" si="29"/>
        <v>6.4498207510225794E-3</v>
      </c>
      <c r="AB54" s="62">
        <f t="shared" si="30"/>
        <v>8.5037676993574129E-3</v>
      </c>
      <c r="AC54" s="59">
        <v>610.89260000000002</v>
      </c>
      <c r="AD54" s="60">
        <v>612.13930000000005</v>
      </c>
      <c r="AE54" s="60">
        <v>30.001149999999999</v>
      </c>
      <c r="AF54" s="61">
        <f t="shared" si="31"/>
        <v>6.4498207510225794E-3</v>
      </c>
      <c r="AG54" s="62">
        <f t="shared" si="32"/>
        <v>8.5037676993574129E-3</v>
      </c>
      <c r="AH54" s="29">
        <v>593.11449104189467</v>
      </c>
      <c r="AI54" s="30">
        <v>635.03539152514645</v>
      </c>
      <c r="AJ54" s="31">
        <v>6.6013486874432217E-2</v>
      </c>
      <c r="AK54" s="30">
        <v>60.014402866363532</v>
      </c>
      <c r="AL54" s="31">
        <f t="shared" si="33"/>
        <v>4.6225238235066315E-2</v>
      </c>
      <c r="AM54" s="29">
        <v>594.37950000000001</v>
      </c>
      <c r="AN54" s="30">
        <v>609.35509999999999</v>
      </c>
      <c r="AO54" s="31">
        <v>2.4576000000000001E-2</v>
      </c>
      <c r="AP54" s="30">
        <v>20.016120000000001</v>
      </c>
      <c r="AQ54" s="32">
        <f t="shared" si="16"/>
        <v>3.9167787737507641E-3</v>
      </c>
      <c r="AR54" s="29">
        <v>596.04430000000002</v>
      </c>
      <c r="AS54" s="30">
        <v>609.35509999999999</v>
      </c>
      <c r="AT54" s="31">
        <v>2.1843999999999999E-2</v>
      </c>
      <c r="AU54" s="30">
        <v>40.003689999999999</v>
      </c>
      <c r="AV54" s="32">
        <f t="shared" si="17"/>
        <v>3.9167787737507641E-3</v>
      </c>
      <c r="AW54" s="29">
        <v>597.86009999999999</v>
      </c>
      <c r="AX54" s="30">
        <v>609.35509999999999</v>
      </c>
      <c r="AY54" s="31">
        <v>1.8863999999999999E-2</v>
      </c>
      <c r="AZ54" s="30">
        <v>60.00535</v>
      </c>
      <c r="BA54" s="32">
        <f t="shared" si="18"/>
        <v>3.9167787737507641E-3</v>
      </c>
      <c r="BB54" s="45">
        <v>609.35509068935119</v>
      </c>
      <c r="BC54" s="45">
        <v>609.3550906893513</v>
      </c>
      <c r="BD54" s="45">
        <v>45.00088502634317</v>
      </c>
      <c r="BE54" s="31">
        <f t="shared" si="19"/>
        <v>3.9167634343918942E-3</v>
      </c>
      <c r="BF54" s="32">
        <f t="shared" si="19"/>
        <v>3.9167634343920815E-3</v>
      </c>
      <c r="BG54" s="45">
        <v>609.35509068935119</v>
      </c>
      <c r="BH54" s="45">
        <v>609.3550906893513</v>
      </c>
      <c r="BI54" s="45">
        <v>30.001405537687241</v>
      </c>
      <c r="BJ54" s="31">
        <f t="shared" si="20"/>
        <v>3.9167634343918942E-3</v>
      </c>
      <c r="BK54" s="32">
        <f t="shared" si="20"/>
        <v>3.9167634343920815E-3</v>
      </c>
      <c r="FH54">
        <v>607.07495107039972</v>
      </c>
      <c r="FI54">
        <v>607.07495107039983</v>
      </c>
      <c r="FJ54">
        <v>20.000542447995389</v>
      </c>
      <c r="FK54" s="31">
        <f t="shared" si="34"/>
        <v>1.6021750343609586E-4</v>
      </c>
      <c r="FL54" s="32">
        <f t="shared" si="35"/>
        <v>1.6021750343628315E-4</v>
      </c>
      <c r="GG54" s="97">
        <v>609.35509068935119</v>
      </c>
      <c r="GH54" s="97">
        <v>609.3550906893513</v>
      </c>
      <c r="GI54" s="97">
        <v>30.001145633123819</v>
      </c>
      <c r="GJ54" s="31">
        <f>(GG54-$B54)/$B54</f>
        <v>3.9167634343918942E-3</v>
      </c>
      <c r="GK54" s="32">
        <f>(GH54-$B54)/$B54</f>
        <v>3.9167634343920815E-3</v>
      </c>
      <c r="GL54" s="98">
        <v>609.35509068935119</v>
      </c>
      <c r="GM54" s="98">
        <v>609.3550906893513</v>
      </c>
      <c r="GN54" s="98">
        <v>30.599641261901709</v>
      </c>
      <c r="GO54" s="31">
        <f>(GL54-$B54)/$B54</f>
        <v>3.9167634343918942E-3</v>
      </c>
      <c r="GP54" s="32">
        <f>(GM54-$B54)/$B54</f>
        <v>3.9167634343920815E-3</v>
      </c>
      <c r="GQ54" s="99">
        <v>609.35509068935119</v>
      </c>
      <c r="GR54" s="99">
        <v>609.3550906893513</v>
      </c>
      <c r="GS54" s="99">
        <v>20.001653787866239</v>
      </c>
      <c r="GT54" s="31">
        <f>(GQ54-$B54)/$B54</f>
        <v>3.9167634343918942E-3</v>
      </c>
      <c r="GU54" s="32">
        <f>(GR54-$B54)/$B54</f>
        <v>3.9167634343920815E-3</v>
      </c>
      <c r="GV54" s="96">
        <v>609.35509068935119</v>
      </c>
      <c r="GW54" s="96">
        <v>609.3550906893513</v>
      </c>
      <c r="GX54" s="96">
        <v>21.0272298451513</v>
      </c>
      <c r="GY54" s="31">
        <f>(GV54-$B54)/$B54</f>
        <v>3.9167634343918942E-3</v>
      </c>
      <c r="GZ54" s="32">
        <f>(GW54-$B54)/$B54</f>
        <v>3.9167634343920815E-3</v>
      </c>
    </row>
    <row r="55" spans="1:208" x14ac:dyDescent="0.3">
      <c r="A55" s="28" t="s">
        <v>54</v>
      </c>
      <c r="B55" s="29">
        <f>MIN(C55,AI55,AN55,AS55,AX55,BB55,BG55,FH55,GG55,GL55,GQ55,GV55,D55,I55,N55,S55,X55,AC55)</f>
        <v>610.37099066262306</v>
      </c>
      <c r="C55" s="29">
        <v>610.37099066262306</v>
      </c>
      <c r="D55" s="59">
        <v>625.6114</v>
      </c>
      <c r="E55" s="60">
        <v>635.91340000000002</v>
      </c>
      <c r="F55" s="60">
        <v>60.000660000000003</v>
      </c>
      <c r="G55" s="61">
        <f t="shared" si="21"/>
        <v>2.4969091864657345E-2</v>
      </c>
      <c r="H55" s="62">
        <f t="shared" si="22"/>
        <v>4.1847351411062224E-2</v>
      </c>
      <c r="I55" s="60">
        <v>612.03840000000002</v>
      </c>
      <c r="J55" s="60">
        <v>614.13049999999998</v>
      </c>
      <c r="K55" s="60">
        <v>60.000320000000002</v>
      </c>
      <c r="L55" s="61">
        <f t="shared" si="23"/>
        <v>2.731796502266294E-3</v>
      </c>
      <c r="M55" s="61">
        <f t="shared" si="24"/>
        <v>6.1593840383789801E-3</v>
      </c>
      <c r="N55" s="59">
        <v>612.03838990332213</v>
      </c>
      <c r="O55" s="60">
        <v>613.78183683545626</v>
      </c>
      <c r="P55" s="60">
        <v>60.036191704310482</v>
      </c>
      <c r="Q55" s="61">
        <f t="shared" si="25"/>
        <v>2.731779960395773E-3</v>
      </c>
      <c r="R55" s="62">
        <f t="shared" si="26"/>
        <v>5.5881524925199414E-3</v>
      </c>
      <c r="S55" s="59">
        <v>625.60069999999996</v>
      </c>
      <c r="T55" s="60">
        <v>628.5471</v>
      </c>
      <c r="U55" s="60">
        <v>60.000970000000002</v>
      </c>
      <c r="V55" s="61">
        <f t="shared" si="27"/>
        <v>2.4951561542666735E-2</v>
      </c>
      <c r="W55" s="62">
        <f t="shared" si="28"/>
        <v>2.9778789646678374E-2</v>
      </c>
      <c r="X55" s="59">
        <v>615.72439999999995</v>
      </c>
      <c r="Y55" s="60">
        <v>615.72439999999995</v>
      </c>
      <c r="Z55" s="60">
        <v>30.022410000000001</v>
      </c>
      <c r="AA55" s="61">
        <f t="shared" si="29"/>
        <v>8.7707466758293832E-3</v>
      </c>
      <c r="AB55" s="62">
        <f t="shared" si="30"/>
        <v>8.7707466758293832E-3</v>
      </c>
      <c r="AC55" s="59">
        <v>615.72439999999995</v>
      </c>
      <c r="AD55" s="60">
        <v>615.72439999999995</v>
      </c>
      <c r="AE55" s="60">
        <v>30.032879999999999</v>
      </c>
      <c r="AF55" s="61">
        <f t="shared" si="31"/>
        <v>8.7707466758293832E-3</v>
      </c>
      <c r="AG55" s="62">
        <f t="shared" si="32"/>
        <v>8.7707466758293832E-3</v>
      </c>
      <c r="AH55" s="29">
        <v>587.1259010822871</v>
      </c>
      <c r="AI55" s="30">
        <v>614.01351353974133</v>
      </c>
      <c r="AJ55" s="31">
        <v>4.3789935994152297E-2</v>
      </c>
      <c r="AK55" s="30">
        <v>60.015031099319458</v>
      </c>
      <c r="AL55" s="31">
        <f t="shared" si="33"/>
        <v>5.9677195227838707E-3</v>
      </c>
      <c r="AM55" s="29">
        <v>582.14890000000003</v>
      </c>
      <c r="AN55" s="30">
        <v>617.60440000000006</v>
      </c>
      <c r="AO55" s="31">
        <v>5.7408000000000001E-2</v>
      </c>
      <c r="AP55" s="30">
        <v>20.002310000000001</v>
      </c>
      <c r="AQ55" s="32">
        <f t="shared" si="16"/>
        <v>1.1850840633045744E-2</v>
      </c>
      <c r="AR55" s="29">
        <v>593.95950000000005</v>
      </c>
      <c r="AS55" s="30">
        <v>617.60440000000006</v>
      </c>
      <c r="AT55" s="31">
        <v>3.8285E-2</v>
      </c>
      <c r="AU55" s="30">
        <v>40.009099999999997</v>
      </c>
      <c r="AV55" s="32">
        <f t="shared" si="17"/>
        <v>1.1850840633045744E-2</v>
      </c>
      <c r="AW55" s="29">
        <v>595.27260000000001</v>
      </c>
      <c r="AX55" s="30">
        <v>615.2876</v>
      </c>
      <c r="AY55" s="31">
        <v>3.2529000000000002E-2</v>
      </c>
      <c r="AZ55" s="30">
        <v>60.009340000000002</v>
      </c>
      <c r="BA55" s="32">
        <f t="shared" si="18"/>
        <v>8.0551163351315798E-3</v>
      </c>
      <c r="BB55" s="45">
        <v>612.03838990332213</v>
      </c>
      <c r="BC55" s="45">
        <v>612.38707928974895</v>
      </c>
      <c r="BD55" s="45">
        <v>45.016872736625373</v>
      </c>
      <c r="BE55" s="31">
        <f t="shared" si="19"/>
        <v>2.731779960395773E-3</v>
      </c>
      <c r="BF55" s="32">
        <f t="shared" si="19"/>
        <v>3.3030544668206066E-3</v>
      </c>
      <c r="BG55" s="45">
        <v>612.03838990332213</v>
      </c>
      <c r="BH55" s="45">
        <v>613.08445806260261</v>
      </c>
      <c r="BI55" s="45">
        <v>30.000835462287071</v>
      </c>
      <c r="BJ55" s="31">
        <f t="shared" si="20"/>
        <v>2.731779960395773E-3</v>
      </c>
      <c r="BK55" s="32">
        <f t="shared" si="20"/>
        <v>4.4456034796702742E-3</v>
      </c>
      <c r="FH55">
        <v>610.37099212298392</v>
      </c>
      <c r="FI55">
        <v>610.37099212298392</v>
      </c>
      <c r="FJ55">
        <v>20.00060389237478</v>
      </c>
      <c r="FK55" s="31">
        <f t="shared" si="34"/>
        <v>2.3925790800812945E-9</v>
      </c>
      <c r="FL55" s="32">
        <f t="shared" si="35"/>
        <v>2.3925790800812945E-9</v>
      </c>
      <c r="GG55" s="97">
        <v>612.03838990332213</v>
      </c>
      <c r="GH55" s="97">
        <v>614.15657822203684</v>
      </c>
      <c r="GI55" s="97">
        <v>30.000717876106499</v>
      </c>
      <c r="GJ55" s="31">
        <f>(GG55-$B55)/$B55</f>
        <v>2.731779960395773E-3</v>
      </c>
      <c r="GK55" s="32">
        <f>(GH55-$B55)/$B55</f>
        <v>6.2021092373740171E-3</v>
      </c>
      <c r="GL55" s="98">
        <v>612.45911308491725</v>
      </c>
      <c r="GM55" s="98">
        <v>614.8238744043357</v>
      </c>
      <c r="GN55" s="98">
        <v>30.585966047458349</v>
      </c>
      <c r="GO55" s="31">
        <f>(GL55-$B55)/$B55</f>
        <v>3.4210708802318909E-3</v>
      </c>
      <c r="GP55" s="32">
        <f>(GM55-$B55)/$B55</f>
        <v>7.295372502678343E-3</v>
      </c>
      <c r="GQ55" s="99">
        <v>612.03838990332213</v>
      </c>
      <c r="GR55" s="99">
        <v>614.82790499473685</v>
      </c>
      <c r="GS55" s="99">
        <v>20.001711219176649</v>
      </c>
      <c r="GT55" s="31">
        <f>(GQ55-$B55)/$B55</f>
        <v>2.731779960395773E-3</v>
      </c>
      <c r="GU55" s="32">
        <f>(GR55-$B55)/$B55</f>
        <v>7.3019760117946295E-3</v>
      </c>
      <c r="GV55" s="96">
        <v>612.45911308491725</v>
      </c>
      <c r="GW55" s="96">
        <v>614.65299414493916</v>
      </c>
      <c r="GX55" s="96">
        <v>21.373610393237321</v>
      </c>
      <c r="GY55" s="31">
        <f>(GV55-$B55)/$B55</f>
        <v>3.4210708802318909E-3</v>
      </c>
      <c r="GZ55" s="32">
        <f>(GW55-$B55)/$B55</f>
        <v>7.0154111971598232E-3</v>
      </c>
    </row>
    <row r="56" spans="1:208" x14ac:dyDescent="0.3">
      <c r="A56" s="28" t="s">
        <v>38</v>
      </c>
      <c r="B56" s="29">
        <f>MIN(C56,AI56,AN56,AS56,AX56,BB56,BG56,FH56,GG56,GL56,GQ56,GV56,D56,I56,N56,S56,X56,AC56)</f>
        <v>633.35653220569054</v>
      </c>
      <c r="C56" s="29">
        <v>633.35653220569054</v>
      </c>
      <c r="D56" s="59">
        <v>675.59379999999999</v>
      </c>
      <c r="E56" s="60">
        <v>685.80409999999995</v>
      </c>
      <c r="F56" s="60">
        <v>60.043689999999998</v>
      </c>
      <c r="G56" s="61">
        <f t="shared" si="21"/>
        <v>6.6687980065850749E-2</v>
      </c>
      <c r="H56" s="62">
        <f t="shared" si="22"/>
        <v>8.2808915875010505E-2</v>
      </c>
      <c r="I56" s="60">
        <v>639.09019999999998</v>
      </c>
      <c r="J56" s="60">
        <v>639.09019999999998</v>
      </c>
      <c r="K56" s="60">
        <v>60.000729999999997</v>
      </c>
      <c r="L56" s="61">
        <f t="shared" si="23"/>
        <v>9.0528280719576748E-3</v>
      </c>
      <c r="M56" s="61">
        <f t="shared" si="24"/>
        <v>9.0528280719576748E-3</v>
      </c>
      <c r="N56" s="59">
        <v>639.09021768066157</v>
      </c>
      <c r="O56" s="60">
        <v>639.09021768066145</v>
      </c>
      <c r="P56" s="60">
        <v>60.000807752646509</v>
      </c>
      <c r="Q56" s="61">
        <f t="shared" si="25"/>
        <v>9.0528559877692052E-3</v>
      </c>
      <c r="R56" s="62">
        <f t="shared" si="26"/>
        <v>9.0528559877690266E-3</v>
      </c>
      <c r="S56" s="59">
        <v>639.09019999999998</v>
      </c>
      <c r="T56" s="60">
        <v>639.09019999999998</v>
      </c>
      <c r="U56" s="60">
        <v>60.000509999999998</v>
      </c>
      <c r="V56" s="61">
        <f t="shared" si="27"/>
        <v>9.0528280719576748E-3</v>
      </c>
      <c r="W56" s="62">
        <f t="shared" si="28"/>
        <v>9.0528280719576748E-3</v>
      </c>
      <c r="X56" s="59">
        <v>635.60850000000005</v>
      </c>
      <c r="Y56" s="60">
        <v>635.60850000000005</v>
      </c>
      <c r="Z56" s="60">
        <v>30.021740000000001</v>
      </c>
      <c r="AA56" s="61">
        <f t="shared" si="29"/>
        <v>3.5556083813755514E-3</v>
      </c>
      <c r="AB56" s="62">
        <f t="shared" si="30"/>
        <v>3.5556083813755514E-3</v>
      </c>
      <c r="AC56" s="59">
        <v>635.60850000000005</v>
      </c>
      <c r="AD56" s="60">
        <v>635.60850000000005</v>
      </c>
      <c r="AE56" s="60">
        <v>30.00112</v>
      </c>
      <c r="AF56" s="61">
        <f t="shared" si="31"/>
        <v>3.5556083813755514E-3</v>
      </c>
      <c r="AG56" s="62">
        <f t="shared" si="32"/>
        <v>3.5556083813755514E-3</v>
      </c>
      <c r="AH56" s="29">
        <v>611.32273833002284</v>
      </c>
      <c r="AI56" s="30">
        <v>641.30031267852473</v>
      </c>
      <c r="AJ56" s="31">
        <v>4.674498632830789E-2</v>
      </c>
      <c r="AK56" s="30">
        <v>60.006517887115479</v>
      </c>
      <c r="AL56" s="31">
        <f t="shared" si="33"/>
        <v>1.2542351849075662E-2</v>
      </c>
      <c r="AM56" s="29">
        <v>607.53729999999996</v>
      </c>
      <c r="AN56" s="30">
        <v>639.09019999999998</v>
      </c>
      <c r="AO56" s="31">
        <v>4.9371999999999999E-2</v>
      </c>
      <c r="AP56" s="30">
        <v>20.005109999999998</v>
      </c>
      <c r="AQ56" s="32">
        <f t="shared" si="16"/>
        <v>9.0528280719576748E-3</v>
      </c>
      <c r="AR56" s="29">
        <v>616.40509999999995</v>
      </c>
      <c r="AS56" s="30">
        <v>639.09019999999998</v>
      </c>
      <c r="AT56" s="31">
        <v>3.5496E-2</v>
      </c>
      <c r="AU56" s="30">
        <v>40.00535</v>
      </c>
      <c r="AV56" s="32">
        <f t="shared" si="17"/>
        <v>9.0528280719576748E-3</v>
      </c>
      <c r="AW56" s="29">
        <v>617.41539999999998</v>
      </c>
      <c r="AX56" s="30">
        <v>639.09019999999998</v>
      </c>
      <c r="AY56" s="31">
        <v>3.3915000000000001E-2</v>
      </c>
      <c r="AZ56" s="30">
        <v>60.003030000000003</v>
      </c>
      <c r="BA56" s="32">
        <f t="shared" si="18"/>
        <v>9.0528280719576748E-3</v>
      </c>
      <c r="BB56" s="45">
        <v>639.09021768066157</v>
      </c>
      <c r="BC56" s="45">
        <v>639.09021768066145</v>
      </c>
      <c r="BD56" s="45">
        <v>45.00101901143789</v>
      </c>
      <c r="BE56" s="31">
        <f t="shared" si="19"/>
        <v>9.0528559877692052E-3</v>
      </c>
      <c r="BF56" s="32">
        <f t="shared" si="19"/>
        <v>9.0528559877690266E-3</v>
      </c>
      <c r="BG56" s="45">
        <v>639.09021768066157</v>
      </c>
      <c r="BH56" s="45">
        <v>639.09021768066145</v>
      </c>
      <c r="BI56" s="45">
        <v>30.001342697069049</v>
      </c>
      <c r="BJ56" s="31">
        <f t="shared" si="20"/>
        <v>9.0528559877692052E-3</v>
      </c>
      <c r="BK56" s="32">
        <f t="shared" si="20"/>
        <v>9.0528559877690266E-3</v>
      </c>
      <c r="FH56">
        <v>635.74222882912443</v>
      </c>
      <c r="FI56">
        <v>635.74222882912443</v>
      </c>
      <c r="FJ56">
        <v>20.000941898487511</v>
      </c>
      <c r="FK56" s="31">
        <f t="shared" si="34"/>
        <v>3.7667514300761991E-3</v>
      </c>
      <c r="FL56" s="32">
        <f t="shared" si="35"/>
        <v>3.7667514300761991E-3</v>
      </c>
      <c r="GG56" s="97">
        <v>639.09021768066157</v>
      </c>
      <c r="GH56" s="97">
        <v>639.09021768066145</v>
      </c>
      <c r="GI56" s="97">
        <v>30.001292647700762</v>
      </c>
      <c r="GJ56" s="31">
        <f>(GG56-$B56)/$B56</f>
        <v>9.0528559877692052E-3</v>
      </c>
      <c r="GK56" s="32">
        <f>(GH56-$B56)/$B56</f>
        <v>9.0528559877690266E-3</v>
      </c>
      <c r="GL56" s="98">
        <v>639.09021768066157</v>
      </c>
      <c r="GM56" s="98">
        <v>639.09021768066145</v>
      </c>
      <c r="GN56" s="98">
        <v>30.403687031287699</v>
      </c>
      <c r="GO56" s="31">
        <f>(GL56-$B56)/$B56</f>
        <v>9.0528559877692052E-3</v>
      </c>
      <c r="GP56" s="32">
        <f>(GM56-$B56)/$B56</f>
        <v>9.0528559877690266E-3</v>
      </c>
      <c r="GQ56" s="99">
        <v>639.09021768066157</v>
      </c>
      <c r="GR56" s="99">
        <v>639.09021768066145</v>
      </c>
      <c r="GS56" s="99">
        <v>20.001735834311699</v>
      </c>
      <c r="GT56" s="31">
        <f>(GQ56-$B56)/$B56</f>
        <v>9.0528559877692052E-3</v>
      </c>
      <c r="GU56" s="32">
        <f>(GR56-$B56)/$B56</f>
        <v>9.0528559877690266E-3</v>
      </c>
      <c r="GV56" s="96">
        <v>639.09021768066157</v>
      </c>
      <c r="GW56" s="96">
        <v>639.09021768066145</v>
      </c>
      <c r="GX56" s="96">
        <v>20.626224459428339</v>
      </c>
      <c r="GY56" s="31">
        <f>(GV56-$B56)/$B56</f>
        <v>9.0528559877692052E-3</v>
      </c>
      <c r="GZ56" s="32">
        <f>(GW56-$B56)/$B56</f>
        <v>9.0528559877690266E-3</v>
      </c>
    </row>
    <row r="57" spans="1:208" x14ac:dyDescent="0.3">
      <c r="A57" s="28" t="s">
        <v>50</v>
      </c>
      <c r="B57" s="29">
        <f>MIN(C57,AI57,AN57,AS57,AX57,BB57,BG57,FH57,GG57,GL57,GQ57,GV57,D57,I57,N57,S57,X57,AC57)</f>
        <v>612.17260420458138</v>
      </c>
      <c r="C57" s="29">
        <v>612.17260420458138</v>
      </c>
      <c r="D57" s="59">
        <v>634.11990000000003</v>
      </c>
      <c r="E57" s="60">
        <v>639.59479999999996</v>
      </c>
      <c r="F57" s="60">
        <v>60.000599999999999</v>
      </c>
      <c r="G57" s="61">
        <f t="shared" si="21"/>
        <v>3.5851483135112834E-2</v>
      </c>
      <c r="H57" s="62">
        <f t="shared" si="22"/>
        <v>4.4794875835793516E-2</v>
      </c>
      <c r="I57" s="60">
        <v>615.72609999999997</v>
      </c>
      <c r="J57" s="60">
        <v>615.72609999999997</v>
      </c>
      <c r="K57" s="60">
        <v>60.000529999999998</v>
      </c>
      <c r="L57" s="61">
        <f t="shared" si="23"/>
        <v>5.8047285536989811E-3</v>
      </c>
      <c r="M57" s="61">
        <f t="shared" si="24"/>
        <v>5.8047285536989811E-3</v>
      </c>
      <c r="N57" s="59">
        <v>615.72606562883732</v>
      </c>
      <c r="O57" s="60">
        <v>615.72606562883732</v>
      </c>
      <c r="P57" s="60">
        <v>60.000734256207942</v>
      </c>
      <c r="Q57" s="61">
        <f t="shared" si="25"/>
        <v>5.8046724075035789E-3</v>
      </c>
      <c r="R57" s="62">
        <f t="shared" si="26"/>
        <v>5.8046724075035789E-3</v>
      </c>
      <c r="S57" s="59">
        <v>615.72609999999997</v>
      </c>
      <c r="T57" s="60">
        <v>615.72609999999997</v>
      </c>
      <c r="U57" s="60">
        <v>60.00067</v>
      </c>
      <c r="V57" s="61">
        <f t="shared" si="27"/>
        <v>5.8047285536989811E-3</v>
      </c>
      <c r="W57" s="62">
        <f t="shared" si="28"/>
        <v>5.8047285536989811E-3</v>
      </c>
      <c r="X57" s="59">
        <v>618.07569999999998</v>
      </c>
      <c r="Y57" s="60">
        <v>618.3433</v>
      </c>
      <c r="Z57" s="60">
        <v>30.02065</v>
      </c>
      <c r="AA57" s="61">
        <f t="shared" si="29"/>
        <v>9.6428617596972018E-3</v>
      </c>
      <c r="AB57" s="62">
        <f t="shared" si="30"/>
        <v>1.0079993376110711E-2</v>
      </c>
      <c r="AC57" s="59">
        <v>618.07569999999998</v>
      </c>
      <c r="AD57" s="60">
        <v>618.3433</v>
      </c>
      <c r="AE57" s="60">
        <v>30.031369999999999</v>
      </c>
      <c r="AF57" s="61">
        <f t="shared" si="31"/>
        <v>9.6428617596972018E-3</v>
      </c>
      <c r="AG57" s="62">
        <f t="shared" si="32"/>
        <v>1.0079993376110711E-2</v>
      </c>
      <c r="AH57" s="29">
        <v>588.27232719829397</v>
      </c>
      <c r="AI57" s="30">
        <v>646.7726907041806</v>
      </c>
      <c r="AJ57" s="31">
        <v>9.0449650003287405E-2</v>
      </c>
      <c r="AK57" s="30">
        <v>60.005582094192498</v>
      </c>
      <c r="AL57" s="31">
        <f t="shared" si="33"/>
        <v>5.6520148503797239E-2</v>
      </c>
      <c r="AM57" s="29">
        <v>597.61320000000001</v>
      </c>
      <c r="AN57" s="30">
        <v>615.72609999999997</v>
      </c>
      <c r="AO57" s="31">
        <v>2.9416999999999999E-2</v>
      </c>
      <c r="AP57" s="30">
        <v>20.070060000000002</v>
      </c>
      <c r="AQ57" s="32">
        <f t="shared" si="16"/>
        <v>5.8047285536989811E-3</v>
      </c>
      <c r="AR57" s="29">
        <v>598.51930000000004</v>
      </c>
      <c r="AS57" s="30">
        <v>615.72609999999997</v>
      </c>
      <c r="AT57" s="31">
        <v>2.7945999999999999E-2</v>
      </c>
      <c r="AU57" s="30">
        <v>40.002879999999998</v>
      </c>
      <c r="AV57" s="32">
        <f t="shared" si="17"/>
        <v>5.8047285536989811E-3</v>
      </c>
      <c r="AW57" s="29">
        <v>599.85149999999999</v>
      </c>
      <c r="AX57" s="30">
        <v>615.72609999999997</v>
      </c>
      <c r="AY57" s="31">
        <v>2.5781999999999999E-2</v>
      </c>
      <c r="AZ57" s="30">
        <v>60.003790000000002</v>
      </c>
      <c r="BA57" s="32">
        <f t="shared" si="18"/>
        <v>5.8047285536989811E-3</v>
      </c>
      <c r="BB57" s="45">
        <v>615.72606562883732</v>
      </c>
      <c r="BC57" s="45">
        <v>615.72606562883732</v>
      </c>
      <c r="BD57" s="45">
        <v>45.001110970601438</v>
      </c>
      <c r="BE57" s="31">
        <f t="shared" si="19"/>
        <v>5.8046724075035789E-3</v>
      </c>
      <c r="BF57" s="32">
        <f t="shared" si="19"/>
        <v>5.8046724075035789E-3</v>
      </c>
      <c r="BG57" s="45">
        <v>615.72606562883732</v>
      </c>
      <c r="BH57" s="45">
        <v>615.72606562883732</v>
      </c>
      <c r="BI57" s="45">
        <v>30.001841475069519</v>
      </c>
      <c r="BJ57" s="31">
        <f t="shared" si="20"/>
        <v>5.8046724075035789E-3</v>
      </c>
      <c r="BK57" s="32">
        <f t="shared" si="20"/>
        <v>5.8046724075035789E-3</v>
      </c>
      <c r="FH57">
        <v>614.76482571869246</v>
      </c>
      <c r="FI57">
        <v>614.76482571869235</v>
      </c>
      <c r="FJ57">
        <v>20.000976678915318</v>
      </c>
      <c r="FK57" s="31">
        <f t="shared" si="34"/>
        <v>4.2344618107817127E-3</v>
      </c>
      <c r="FL57" s="32">
        <f t="shared" si="35"/>
        <v>4.2344618107815271E-3</v>
      </c>
      <c r="GG57" s="97">
        <v>615.72606562883732</v>
      </c>
      <c r="GH57" s="97">
        <v>615.72606562883732</v>
      </c>
      <c r="GI57" s="97">
        <v>30.00118884500116</v>
      </c>
      <c r="GJ57" s="31">
        <f>(GG57-$B57)/$B57</f>
        <v>5.8046724075035789E-3</v>
      </c>
      <c r="GK57" s="32">
        <f>(GH57-$B57)/$B57</f>
        <v>5.8046724075035789E-3</v>
      </c>
      <c r="GL57" s="98">
        <v>615.72606562883732</v>
      </c>
      <c r="GM57" s="98">
        <v>615.72606562883732</v>
      </c>
      <c r="GN57" s="98">
        <v>30.598815935011949</v>
      </c>
      <c r="GO57" s="31">
        <f>(GL57-$B57)/$B57</f>
        <v>5.8046724075035789E-3</v>
      </c>
      <c r="GP57" s="32">
        <f>(GM57-$B57)/$B57</f>
        <v>5.8046724075035789E-3</v>
      </c>
      <c r="GQ57" s="99">
        <v>615.72606562883732</v>
      </c>
      <c r="GR57" s="99">
        <v>615.72606562883732</v>
      </c>
      <c r="GS57" s="99">
        <v>20.001416530739519</v>
      </c>
      <c r="GT57" s="31">
        <f>(GQ57-$B57)/$B57</f>
        <v>5.8046724075035789E-3</v>
      </c>
      <c r="GU57" s="32">
        <f>(GR57-$B57)/$B57</f>
        <v>5.8046724075035789E-3</v>
      </c>
      <c r="GV57" s="96">
        <v>613.16379414104586</v>
      </c>
      <c r="GW57" s="96">
        <v>614.95738418249982</v>
      </c>
      <c r="GX57" s="96">
        <v>20.86720166401938</v>
      </c>
      <c r="GY57" s="31">
        <f>(GV57-$B57)/$B57</f>
        <v>1.6191347499981145E-3</v>
      </c>
      <c r="GZ57" s="32">
        <f>(GW57-$B57)/$B57</f>
        <v>4.5490111102518462E-3</v>
      </c>
    </row>
    <row r="58" spans="1:208" x14ac:dyDescent="0.3">
      <c r="A58" s="34" t="s">
        <v>27</v>
      </c>
      <c r="B58" s="29">
        <f>MIN(C58,AI58,AN58,AS58,AX58,BB58,BG58,FH58,GG58,GL58,GQ58,GV58,D58,I58,N58,S58,X58,AC58)</f>
        <v>609.872691755201</v>
      </c>
      <c r="C58" s="29">
        <v>609.872691755201</v>
      </c>
      <c r="D58" s="63">
        <v>621.42769999999996</v>
      </c>
      <c r="E58" s="64">
        <v>636.91859999999997</v>
      </c>
      <c r="F58" s="64">
        <v>60.000329999999998</v>
      </c>
      <c r="G58" s="65">
        <f t="shared" si="21"/>
        <v>1.8946590659017506E-2</v>
      </c>
      <c r="H58" s="66">
        <f t="shared" si="22"/>
        <v>4.4346809769365801E-2</v>
      </c>
      <c r="I58" s="64">
        <v>613.74599999999998</v>
      </c>
      <c r="J58" s="64">
        <v>614.12950000000001</v>
      </c>
      <c r="K58" s="64">
        <v>60.02167</v>
      </c>
      <c r="L58" s="65">
        <f t="shared" si="23"/>
        <v>6.3510111161916042E-3</v>
      </c>
      <c r="M58" s="65">
        <f t="shared" si="24"/>
        <v>6.9798308767490434E-3</v>
      </c>
      <c r="N58" s="63">
        <v>613.74599697394137</v>
      </c>
      <c r="O58" s="64">
        <v>614.12952950671661</v>
      </c>
      <c r="P58" s="64">
        <v>60.000861939787868</v>
      </c>
      <c r="Q58" s="65">
        <f t="shared" si="25"/>
        <v>6.3510061544042535E-3</v>
      </c>
      <c r="R58" s="66">
        <f t="shared" si="26"/>
        <v>6.9798792585129745E-3</v>
      </c>
      <c r="S58" s="63">
        <v>615.67920000000004</v>
      </c>
      <c r="T58" s="64">
        <v>618.79280000000006</v>
      </c>
      <c r="U58" s="64">
        <v>60.000689999999999</v>
      </c>
      <c r="V58" s="65">
        <f t="shared" si="27"/>
        <v>9.5208529965295254E-3</v>
      </c>
      <c r="W58" s="66">
        <f t="shared" si="28"/>
        <v>1.4626180783938965E-2</v>
      </c>
      <c r="X58" s="63">
        <v>613.07449999999994</v>
      </c>
      <c r="Y58" s="64">
        <v>613.07449999999994</v>
      </c>
      <c r="Z58" s="64">
        <v>30.00132</v>
      </c>
      <c r="AA58" s="65">
        <f t="shared" si="29"/>
        <v>5.2499616527905222E-3</v>
      </c>
      <c r="AB58" s="66">
        <f t="shared" si="30"/>
        <v>5.2499616527905222E-3</v>
      </c>
      <c r="AC58" s="63">
        <v>613.07449999999994</v>
      </c>
      <c r="AD58" s="64">
        <v>613.07449999999994</v>
      </c>
      <c r="AE58" s="64">
        <v>30.00057</v>
      </c>
      <c r="AF58" s="65">
        <f t="shared" si="31"/>
        <v>5.2499616527905222E-3</v>
      </c>
      <c r="AG58" s="66">
        <f t="shared" si="32"/>
        <v>5.2499616527905222E-3</v>
      </c>
      <c r="AH58" s="35">
        <v>595.00343026060455</v>
      </c>
      <c r="AI58" s="36">
        <v>643.03017237028007</v>
      </c>
      <c r="AJ58" s="37">
        <v>7.4688162660604532E-2</v>
      </c>
      <c r="AK58" s="36">
        <v>60.005454063415527</v>
      </c>
      <c r="AL58" s="37">
        <f t="shared" si="33"/>
        <v>5.4367872284382043E-2</v>
      </c>
      <c r="AM58" s="35">
        <v>597.46669999999995</v>
      </c>
      <c r="AN58" s="36">
        <v>616.93790000000001</v>
      </c>
      <c r="AO58" s="37">
        <v>3.1560999999999999E-2</v>
      </c>
      <c r="AP58" s="36">
        <v>20.004940000000001</v>
      </c>
      <c r="AQ58" s="38">
        <f t="shared" si="16"/>
        <v>1.1584726354061676E-2</v>
      </c>
      <c r="AR58" s="35">
        <v>598.23149999999998</v>
      </c>
      <c r="AS58" s="36">
        <v>616.93790000000001</v>
      </c>
      <c r="AT58" s="37">
        <v>3.0321000000000001E-2</v>
      </c>
      <c r="AU58" s="36">
        <v>40.037820000000004</v>
      </c>
      <c r="AV58" s="38">
        <f t="shared" si="17"/>
        <v>1.1584726354061676E-2</v>
      </c>
      <c r="AW58" s="35">
        <v>600.01499999999999</v>
      </c>
      <c r="AX58" s="36">
        <v>610.7396</v>
      </c>
      <c r="AY58" s="37">
        <v>1.7559999999999999E-2</v>
      </c>
      <c r="AZ58" s="36">
        <v>60.002099999999999</v>
      </c>
      <c r="BA58" s="38">
        <f t="shared" si="18"/>
        <v>1.4214577181740147E-3</v>
      </c>
      <c r="BB58" s="45">
        <v>613.74599697394137</v>
      </c>
      <c r="BC58" s="45">
        <v>614.43635553293689</v>
      </c>
      <c r="BD58" s="45">
        <v>45.001274789497259</v>
      </c>
      <c r="BE58" s="37">
        <f t="shared" si="19"/>
        <v>6.3510061544042535E-3</v>
      </c>
      <c r="BF58" s="38">
        <f t="shared" si="19"/>
        <v>7.4829777418001005E-3</v>
      </c>
      <c r="BG58" s="45">
        <v>613.74599697394137</v>
      </c>
      <c r="BH58" s="45">
        <v>614.43635553293689</v>
      </c>
      <c r="BI58" s="45">
        <v>30.001646002009512</v>
      </c>
      <c r="BJ58" s="37">
        <f t="shared" si="20"/>
        <v>6.3510061544042535E-3</v>
      </c>
      <c r="BK58" s="38">
        <f t="shared" si="20"/>
        <v>7.4829777418001005E-3</v>
      </c>
      <c r="FH58">
        <v>612.18107884899439</v>
      </c>
      <c r="FI58">
        <v>612.1810788489945</v>
      </c>
      <c r="FJ58">
        <v>20.000788494572038</v>
      </c>
      <c r="FK58" s="37">
        <f t="shared" si="34"/>
        <v>3.7850310810767654E-3</v>
      </c>
      <c r="FL58" s="38">
        <f t="shared" si="35"/>
        <v>3.7850310810769515E-3</v>
      </c>
      <c r="GG58" s="97">
        <v>611.72893027075759</v>
      </c>
      <c r="GH58" s="97">
        <v>613.12099615512477</v>
      </c>
      <c r="GI58" s="97">
        <v>30.000904014892871</v>
      </c>
      <c r="GJ58" s="37">
        <f>(GG58-$B58)/$B58</f>
        <v>3.0436491757228337E-3</v>
      </c>
      <c r="GK58" s="38">
        <f>(GH58-$B58)/$B58</f>
        <v>5.3262007691723583E-3</v>
      </c>
      <c r="GL58" s="98">
        <v>611.72893027075759</v>
      </c>
      <c r="GM58" s="98">
        <v>611.72893027075759</v>
      </c>
      <c r="GN58" s="98">
        <v>30.556763008609419</v>
      </c>
      <c r="GO58" s="37">
        <f>(GL58-$B58)/$B58</f>
        <v>3.0436491757228337E-3</v>
      </c>
      <c r="GP58" s="38">
        <f>(GM58-$B58)/$B58</f>
        <v>3.0436491757228337E-3</v>
      </c>
      <c r="GQ58" s="99">
        <v>611.72893027075759</v>
      </c>
      <c r="GR58" s="99">
        <v>613.6118079119708</v>
      </c>
      <c r="GS58" s="99">
        <v>20.112347581051289</v>
      </c>
      <c r="GT58" s="37">
        <f>(GQ58-$B58)/$B58</f>
        <v>3.0436491757228337E-3</v>
      </c>
      <c r="GU58" s="38">
        <f>(GR58-$B58)/$B58</f>
        <v>6.13097816530971E-3</v>
      </c>
      <c r="GV58" s="96">
        <v>611.72893027075759</v>
      </c>
      <c r="GW58" s="96">
        <v>612.02064659880466</v>
      </c>
      <c r="GX58" s="96">
        <v>20.663119115587321</v>
      </c>
      <c r="GY58" s="37">
        <f>(GV58-$B58)/$B58</f>
        <v>3.0436491757228337E-3</v>
      </c>
      <c r="GZ58" s="38">
        <f>(GW58-$B58)/$B58</f>
        <v>3.5219724913766624E-3</v>
      </c>
    </row>
    <row r="59" spans="1:208" x14ac:dyDescent="0.3">
      <c r="A59" s="39" t="s">
        <v>63</v>
      </c>
      <c r="B59" s="40"/>
      <c r="C59" s="41"/>
      <c r="D59" s="67">
        <f>AVERAGE(D3:D58)</f>
        <v>642.89003214285731</v>
      </c>
      <c r="E59" s="67"/>
      <c r="F59" s="67">
        <f>AVERAGE(F3:F58)</f>
        <v>60.036745892857148</v>
      </c>
      <c r="G59" s="68">
        <f>AVERAGE(G3:G58)</f>
        <v>3.2898487434012677E-2</v>
      </c>
      <c r="H59" s="68">
        <f>AVERAGE(H3:H58)</f>
        <v>5.9751231763323656E-2</v>
      </c>
      <c r="I59" s="67">
        <f>AVERAGE(I3:I58)</f>
        <v>626.2631160714285</v>
      </c>
      <c r="J59" s="67"/>
      <c r="K59" s="67">
        <f>AVERAGE(K3:K58)</f>
        <v>60.007986250000023</v>
      </c>
      <c r="L59" s="68">
        <f>AVERAGE(L3:L58)</f>
        <v>6.7611798720015187E-3</v>
      </c>
      <c r="M59" s="68">
        <f>AVERAGE(M3:M58)</f>
        <v>7.4547963731707249E-3</v>
      </c>
      <c r="N59" s="67">
        <f>AVERAGE(N3:N58)</f>
        <v>626.63246396196678</v>
      </c>
      <c r="O59" s="67"/>
      <c r="P59" s="67">
        <f>AVERAGE(P3:P58)</f>
        <v>60.012865257502654</v>
      </c>
      <c r="Q59" s="68">
        <f>AVERAGE(Q3:Q58)</f>
        <v>7.3676758637592045E-3</v>
      </c>
      <c r="R59" s="68">
        <f>AVERAGE(R3:R58)</f>
        <v>8.1205534054426681E-3</v>
      </c>
      <c r="S59" s="67">
        <f>AVERAGE(S3:S58)</f>
        <v>629.00494107142856</v>
      </c>
      <c r="T59" s="67"/>
      <c r="U59" s="67">
        <f>AVERAGE(U3:U58)</f>
        <v>60.009178928571437</v>
      </c>
      <c r="V59" s="68">
        <f>AVERAGE(V3:V58)</f>
        <v>1.134009143669773E-2</v>
      </c>
      <c r="W59" s="68">
        <f>AVERAGE(W3:W58)</f>
        <v>1.2911786954011689E-2</v>
      </c>
      <c r="X59" s="67">
        <f>AVERAGE(X3:X58)</f>
        <v>626.58301071428571</v>
      </c>
      <c r="Y59" s="67"/>
      <c r="Z59" s="67">
        <f>AVERAGE(Z3:Z58)</f>
        <v>30.009569464285722</v>
      </c>
      <c r="AA59" s="68">
        <f>AVERAGE(AA3:AA58)</f>
        <v>7.3964663064672118E-3</v>
      </c>
      <c r="AB59" s="68">
        <f>AVERAGE(AB3:AB58)</f>
        <v>8.8476552850600392E-3</v>
      </c>
      <c r="AC59" s="67">
        <f>AVERAGE(AC3:AC58)</f>
        <v>626.58301071428571</v>
      </c>
      <c r="AD59" s="67"/>
      <c r="AE59" s="67">
        <f>AVERAGE(AE3:AE58)</f>
        <v>30.012732142857139</v>
      </c>
      <c r="AF59" s="68">
        <f>AVERAGE(AF3:AF58)</f>
        <v>7.3964663064672118E-3</v>
      </c>
      <c r="AG59" s="68">
        <f>AVERAGE(AG3:AG58)</f>
        <v>8.8521941176774397E-3</v>
      </c>
      <c r="AH59" s="41">
        <f t="shared" ref="AH59:BA59" si="36">AVERAGE(AH3:AH58)</f>
        <v>598.51744904083444</v>
      </c>
      <c r="AI59" s="41">
        <f t="shared" si="36"/>
        <v>641.79046096004629</v>
      </c>
      <c r="AJ59" s="42">
        <f t="shared" si="36"/>
        <v>6.680772943575268E-2</v>
      </c>
      <c r="AK59" s="41">
        <f>AVERAGE(AK3:AK58)</f>
        <v>56.51206648349762</v>
      </c>
      <c r="AL59" s="42">
        <f t="shared" si="36"/>
        <v>3.1729519371220399E-2</v>
      </c>
      <c r="AM59" s="41">
        <f t="shared" si="36"/>
        <v>600.75631071428563</v>
      </c>
      <c r="AN59" s="41">
        <f t="shared" si="36"/>
        <v>630.13881249999974</v>
      </c>
      <c r="AO59" s="42">
        <f t="shared" si="36"/>
        <v>4.6519535714285729E-2</v>
      </c>
      <c r="AP59" s="41">
        <f>AVERAGE(AP3:AP58)</f>
        <v>19.048482696428575</v>
      </c>
      <c r="AQ59" s="42">
        <f t="shared" si="36"/>
        <v>1.282224267127335E-2</v>
      </c>
      <c r="AR59" s="41">
        <f t="shared" si="36"/>
        <v>602.6391000000001</v>
      </c>
      <c r="AS59" s="41">
        <f t="shared" si="36"/>
        <v>628.51893928571405</v>
      </c>
      <c r="AT59" s="42">
        <f t="shared" si="36"/>
        <v>4.1133339285714283E-2</v>
      </c>
      <c r="AU59" s="41">
        <f>AVERAGE(AU3:AU58)</f>
        <v>37.725222392857127</v>
      </c>
      <c r="AV59" s="42">
        <f t="shared" si="36"/>
        <v>1.0321153995728107E-2</v>
      </c>
      <c r="AW59" s="41">
        <f t="shared" si="36"/>
        <v>604.70953571428561</v>
      </c>
      <c r="AX59" s="41">
        <f t="shared" si="36"/>
        <v>625.62487321428569</v>
      </c>
      <c r="AY59" s="42">
        <f t="shared" si="36"/>
        <v>3.3287639285714279E-2</v>
      </c>
      <c r="AZ59" s="41">
        <f>AVERAGE(AZ3:AZ58)</f>
        <v>55.939622696428565</v>
      </c>
      <c r="BA59" s="42">
        <f t="shared" si="36"/>
        <v>5.6366484337134247E-3</v>
      </c>
      <c r="BB59" s="41">
        <f>AVERAGE(BB3:BB58)</f>
        <v>626.8636457562518</v>
      </c>
      <c r="BC59" s="41"/>
      <c r="BD59" s="41">
        <f>AVERAGE(BD3:BD58)</f>
        <v>45.004174155505773</v>
      </c>
      <c r="BE59" s="42">
        <f>AVERAGE(BE3:BE58)</f>
        <v>7.8249968856904505E-3</v>
      </c>
      <c r="BF59" s="42">
        <f>AVERAGE(BF3:BF58)</f>
        <v>8.567341335924258E-3</v>
      </c>
      <c r="BG59" s="41">
        <f>AVERAGE(BG3:BG58)</f>
        <v>626.39126959434816</v>
      </c>
      <c r="BH59" s="41"/>
      <c r="BI59" s="41">
        <f>AVERAGE(BI3:BI58)</f>
        <v>30.00734780138426</v>
      </c>
      <c r="BJ59" s="42">
        <f>AVERAGE(BJ3:BJ58)</f>
        <v>6.9420283327614896E-3</v>
      </c>
      <c r="BK59" s="42">
        <f>AVERAGE(BK3:BK58)</f>
        <v>7.7556341789985061E-3</v>
      </c>
      <c r="FH59" s="41">
        <f>AVERAGE(FH3:FH58)</f>
        <v>625.27021860938999</v>
      </c>
      <c r="FI59" s="41"/>
      <c r="FJ59" s="41">
        <f>AVERAGE(FJ3:FJ58)</f>
        <v>20.008458046234285</v>
      </c>
      <c r="FK59" s="42">
        <f>AVERAGE(FK3:FK58)</f>
        <v>5.1531341412175188E-3</v>
      </c>
      <c r="FL59" s="42">
        <f>AVERAGE(FL3:FL58)</f>
        <v>6.0615207785418681E-3</v>
      </c>
      <c r="GG59" s="41">
        <f>AVERAGE(GG3:GG58)</f>
        <v>625.73642774251073</v>
      </c>
      <c r="GH59" s="41"/>
      <c r="GI59" s="41">
        <f>AVERAGE(GI3:GI58)</f>
        <v>30.005320875068943</v>
      </c>
      <c r="GJ59" s="42">
        <f>AVERAGE(GJ3:GJ58)</f>
        <v>5.8835904513486869E-3</v>
      </c>
      <c r="GK59" s="42">
        <f>AVERAGE(GK3:GK58)</f>
        <v>6.3705366289994346E-3</v>
      </c>
      <c r="GL59" s="41">
        <f>AVERAGE(GL3:GL58)</f>
        <v>625.2028330069968</v>
      </c>
      <c r="GM59" s="41"/>
      <c r="GN59" s="41">
        <f>AVERAGE(GN3:GN58)</f>
        <v>30.690421054247842</v>
      </c>
      <c r="GO59" s="42">
        <f>AVERAGE(GO3:GO58)</f>
        <v>5.0565411151444533E-3</v>
      </c>
      <c r="GP59" s="42">
        <f>AVERAGE(GP3:GP58)</f>
        <v>6.6156656573894369E-3</v>
      </c>
      <c r="GQ59" s="41">
        <f>AVERAGE(GQ3:GQ58)</f>
        <v>625.28443202601989</v>
      </c>
      <c r="GR59" s="41"/>
      <c r="GS59" s="41">
        <f>AVERAGE(GS3:GS58)</f>
        <v>20.015557817226671</v>
      </c>
      <c r="GT59" s="42">
        <f>AVERAGE(GT3:GT58)</f>
        <v>5.2052187159199849E-3</v>
      </c>
      <c r="GU59" s="42">
        <f>AVERAGE(GU3:GU58)</f>
        <v>5.8858340041909535E-3</v>
      </c>
      <c r="GV59" s="41">
        <f>AVERAGE(GV3:GV58)</f>
        <v>625.3279636104271</v>
      </c>
      <c r="GW59" s="41"/>
      <c r="GX59" s="41">
        <f>AVERAGE(GX3:GX58)</f>
        <v>20.787081916191219</v>
      </c>
      <c r="GY59" s="42">
        <f>AVERAGE(GY3:GY58)</f>
        <v>5.2638942186287591E-3</v>
      </c>
      <c r="GZ59" s="42">
        <f>AVERAGE(GZ3:GZ58)</f>
        <v>6.422234906740017E-3</v>
      </c>
    </row>
    <row r="60" spans="1:20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FJ60">
        <f>COUNTIF(FK3:FK58,"&lt;0,000001")</f>
        <v>16</v>
      </c>
      <c r="GI60">
        <f>COUNTIF(GJ3:GJ58,"&lt;0,000001")</f>
        <v>14</v>
      </c>
      <c r="GN60">
        <f>COUNTIF(GO3:GO58,"&lt;0,000001")</f>
        <v>17</v>
      </c>
      <c r="GS60">
        <f>COUNTIF(GT3:GT58,"&lt;0,000001")</f>
        <v>14</v>
      </c>
      <c r="GX60">
        <f>COUNTIF(GY3:GY58,"&lt;0,000001")</f>
        <v>17</v>
      </c>
    </row>
  </sheetData>
  <mergeCells count="17">
    <mergeCell ref="AR1:AV1"/>
    <mergeCell ref="AW1:BA1"/>
    <mergeCell ref="BB1:BF1"/>
    <mergeCell ref="D1:H1"/>
    <mergeCell ref="GV1:GZ1"/>
    <mergeCell ref="BG1:BK1"/>
    <mergeCell ref="FH1:FL1"/>
    <mergeCell ref="GG1:GK1"/>
    <mergeCell ref="GL1:GP1"/>
    <mergeCell ref="GQ1:GU1"/>
    <mergeCell ref="I1:M1"/>
    <mergeCell ref="N1:R1"/>
    <mergeCell ref="S1:W1"/>
    <mergeCell ref="X1:AB1"/>
    <mergeCell ref="AC1:AG1"/>
    <mergeCell ref="AH1:AL1"/>
    <mergeCell ref="AM1:AQ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Z60"/>
  <sheetViews>
    <sheetView zoomScale="40" zoomScaleNormal="40" workbookViewId="0">
      <pane xSplit="2" ySplit="2" topLeftCell="DS3" activePane="bottomRight" state="frozen"/>
      <selection pane="topRight" activeCell="C1" sqref="C1"/>
      <selection pane="bottomLeft" activeCell="A3" sqref="A3"/>
      <selection pane="bottomRight" activeCell="GG2" sqref="GG1:GZ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4" width="6.88671875" customWidth="1"/>
    <col min="35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89" max="89" width="5.5546875" customWidth="1"/>
    <col min="90" max="113" width="11.5546875" hidden="1" customWidth="1"/>
    <col min="124" max="124" width="6.33203125" customWidth="1"/>
    <col min="125" max="138" width="11.5546875" hidden="1" customWidth="1"/>
    <col min="139" max="139" width="0.33203125" customWidth="1"/>
    <col min="140" max="140" width="0.88671875" hidden="1" customWidth="1"/>
    <col min="141" max="163" width="11.5546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88" width="11.5546875" hidden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GG1" s="82" t="s">
        <v>92</v>
      </c>
      <c r="GH1" s="83"/>
      <c r="GI1" s="83"/>
      <c r="GJ1" s="83"/>
      <c r="GK1" s="84"/>
      <c r="GL1" s="82" t="s">
        <v>93</v>
      </c>
      <c r="GM1" s="83"/>
      <c r="GN1" s="83"/>
      <c r="GO1" s="83"/>
      <c r="GP1" s="84"/>
      <c r="GQ1" s="82" t="s">
        <v>94</v>
      </c>
      <c r="GR1" s="83"/>
      <c r="GS1" s="83"/>
      <c r="GT1" s="83"/>
      <c r="GU1" s="84"/>
      <c r="GV1" s="82" t="s">
        <v>95</v>
      </c>
      <c r="GW1" s="83"/>
      <c r="GX1" s="83"/>
      <c r="GY1" s="83"/>
      <c r="GZ1" s="84"/>
    </row>
    <row r="2" spans="1:20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GG2" s="25" t="s">
        <v>68</v>
      </c>
      <c r="GH2" s="25" t="s">
        <v>69</v>
      </c>
      <c r="GI2" s="25" t="s">
        <v>72</v>
      </c>
      <c r="GJ2" s="25" t="s">
        <v>70</v>
      </c>
      <c r="GK2" s="25" t="s">
        <v>71</v>
      </c>
      <c r="GL2" s="25" t="s">
        <v>68</v>
      </c>
      <c r="GM2" s="25" t="s">
        <v>69</v>
      </c>
      <c r="GN2" s="25" t="s">
        <v>72</v>
      </c>
      <c r="GO2" s="25" t="s">
        <v>70</v>
      </c>
      <c r="GP2" s="25" t="s">
        <v>71</v>
      </c>
      <c r="GQ2" s="25" t="s">
        <v>68</v>
      </c>
      <c r="GR2" s="25" t="s">
        <v>69</v>
      </c>
      <c r="GS2" s="25" t="s">
        <v>72</v>
      </c>
      <c r="GT2" s="25" t="s">
        <v>70</v>
      </c>
      <c r="GU2" s="25" t="s">
        <v>71</v>
      </c>
      <c r="GV2" s="25" t="s">
        <v>68</v>
      </c>
      <c r="GW2" s="25" t="s">
        <v>69</v>
      </c>
      <c r="GX2" s="25" t="s">
        <v>72</v>
      </c>
      <c r="GY2" s="25" t="s">
        <v>70</v>
      </c>
      <c r="GZ2" s="25" t="s">
        <v>71</v>
      </c>
    </row>
    <row r="3" spans="1:208" x14ac:dyDescent="0.3">
      <c r="A3" s="28" t="s">
        <v>55</v>
      </c>
      <c r="B3" s="29">
        <f>MIN(C3,AI3,AN3,AS3,AX3,BB3,BG3,FH3,GG3,GL3,GQ3,GV3,D3,I3,N3,S3,X3,AC3)</f>
        <v>814.71746424808919</v>
      </c>
      <c r="C3" s="29">
        <v>814.71746424808919</v>
      </c>
      <c r="D3" s="47">
        <v>891.40219999999999</v>
      </c>
      <c r="E3" s="48">
        <v>926.87120000000004</v>
      </c>
      <c r="F3" s="48">
        <v>60.054079999999999</v>
      </c>
      <c r="G3" s="49">
        <f t="shared" ref="G3:G34" si="0">(D3-$B3)/$B3</f>
        <v>9.412433035627131E-2</v>
      </c>
      <c r="H3" s="50">
        <f t="shared" ref="H3:H34" si="1">(E3-$B3)/$B3</f>
        <v>0.13765966813466882</v>
      </c>
      <c r="I3" s="51">
        <v>817.35799999999995</v>
      </c>
      <c r="J3" s="51">
        <v>817.35799999999995</v>
      </c>
      <c r="K3" s="51">
        <v>60.02328</v>
      </c>
      <c r="L3" s="52">
        <f t="shared" ref="L3:L34" si="2">(I3-$B3)/$B3</f>
        <v>3.2410447397831807E-3</v>
      </c>
      <c r="M3" s="52">
        <f t="shared" ref="M3:M34" si="3">(J3-$B3)/$B3</f>
        <v>3.2410447397831807E-3</v>
      </c>
      <c r="N3" s="47">
        <v>817.35799999999995</v>
      </c>
      <c r="O3" s="48">
        <v>817.35799999999995</v>
      </c>
      <c r="P3" s="48">
        <v>60.00085</v>
      </c>
      <c r="Q3" s="49">
        <f t="shared" ref="Q3:Q34" si="4">(N3-$B3)/$B3</f>
        <v>3.2410447397831807E-3</v>
      </c>
      <c r="R3" s="50">
        <f t="shared" ref="R3:R34" si="5">(O3-$B3)/$B3</f>
        <v>3.2410447397831807E-3</v>
      </c>
      <c r="S3" s="53">
        <v>820.52819999999997</v>
      </c>
      <c r="T3" s="51">
        <v>820.63130000000001</v>
      </c>
      <c r="U3" s="51">
        <v>60.028640000000003</v>
      </c>
      <c r="V3" s="52">
        <f t="shared" ref="V3:V34" si="6">(S3-$B3)/$B3</f>
        <v>7.1322096394160015E-3</v>
      </c>
      <c r="W3" s="54">
        <f t="shared" ref="W3:W34" si="7">(T3-$B3)/$B3</f>
        <v>7.2587565768812397E-3</v>
      </c>
      <c r="X3" s="53">
        <v>817.35799999999995</v>
      </c>
      <c r="Y3" s="51">
        <v>817.35799999999995</v>
      </c>
      <c r="Z3" s="51">
        <v>30.000779999999999</v>
      </c>
      <c r="AA3" s="52">
        <f t="shared" ref="AA3:AA34" si="8">(X3-$B3)/$B3</f>
        <v>3.2410447397831807E-3</v>
      </c>
      <c r="AB3" s="54">
        <f t="shared" ref="AB3:AB34" si="9">(Y3-$B3)/$B3</f>
        <v>3.2410447397831807E-3</v>
      </c>
      <c r="AC3" s="53">
        <v>817.35799999999995</v>
      </c>
      <c r="AD3" s="51">
        <v>817.35799999999995</v>
      </c>
      <c r="AE3" s="51">
        <v>30.00104</v>
      </c>
      <c r="AF3" s="52">
        <f t="shared" ref="AF3:AF34" si="10">(AC3-$B3)/$B3</f>
        <v>3.2410447397831807E-3</v>
      </c>
      <c r="AG3" s="54">
        <f t="shared" ref="AG3:AG34" si="11">(AD3-$B3)/$B3</f>
        <v>3.2410447397831807E-3</v>
      </c>
      <c r="AH3" s="29">
        <v>802.67363751929918</v>
      </c>
      <c r="AI3" s="30">
        <v>815.20431116593943</v>
      </c>
      <c r="AJ3" s="31">
        <v>1.5371206303750801E-2</v>
      </c>
      <c r="AK3" s="30">
        <v>60.005836009979248</v>
      </c>
      <c r="AL3" s="31">
        <f>(AI3-$B3)/$B3</f>
        <v>5.9756533916890996E-4</v>
      </c>
      <c r="AM3" s="29">
        <v>800.23940000000005</v>
      </c>
      <c r="AN3" s="30">
        <v>817.35799999999995</v>
      </c>
      <c r="AO3" s="31">
        <v>2.0944000000000001E-2</v>
      </c>
      <c r="AP3" s="30">
        <v>20.003070000000001</v>
      </c>
      <c r="AQ3" s="32">
        <f>(AN3-$B3)/$B3</f>
        <v>3.2410447397831807E-3</v>
      </c>
      <c r="AR3" s="29">
        <v>801.00549999999998</v>
      </c>
      <c r="AS3" s="30">
        <v>817.35799999999995</v>
      </c>
      <c r="AT3" s="31">
        <v>2.0007E-2</v>
      </c>
      <c r="AU3" s="30">
        <v>40.004100000000001</v>
      </c>
      <c r="AV3" s="32">
        <f>(AS3-$B3)/$B3</f>
        <v>3.2410447397831807E-3</v>
      </c>
      <c r="AW3" s="29">
        <v>804.7527</v>
      </c>
      <c r="AX3" s="30">
        <v>817.35799999999995</v>
      </c>
      <c r="AY3" s="31">
        <v>1.5422E-2</v>
      </c>
      <c r="AZ3" s="30">
        <v>60.002940000000002</v>
      </c>
      <c r="BA3" s="32">
        <f>(AX3-$B3)/$B3</f>
        <v>3.2410447397831807E-3</v>
      </c>
      <c r="BB3" s="45">
        <v>818.33221195533133</v>
      </c>
      <c r="BC3" s="45">
        <v>818.33221195533133</v>
      </c>
      <c r="BD3" s="45">
        <v>45.001040883548548</v>
      </c>
      <c r="BE3" s="44">
        <f>(BB3-$B3)/$B3</f>
        <v>4.4368113681940418E-3</v>
      </c>
      <c r="BF3" s="33">
        <f>(BC3-$B3)/$B3</f>
        <v>4.4368113681940418E-3</v>
      </c>
      <c r="BG3" s="45">
        <v>817.35796424217563</v>
      </c>
      <c r="BH3" s="45">
        <v>817.35796424217563</v>
      </c>
      <c r="BI3" s="45">
        <v>30.001443178765481</v>
      </c>
      <c r="BJ3" s="44">
        <f t="shared" ref="BJ3:BK18" si="12">(BG3-$B3)/$B3</f>
        <v>3.2410008499368348E-3</v>
      </c>
      <c r="BK3" s="33">
        <f t="shared" si="12"/>
        <v>3.2410008499368348E-3</v>
      </c>
      <c r="FH3">
        <v>815.20431116672023</v>
      </c>
      <c r="FI3">
        <v>815.20431116672012</v>
      </c>
      <c r="FJ3">
        <v>20.000854839943351</v>
      </c>
      <c r="FK3" s="44">
        <f t="shared" ref="FK3:FK34" si="13">(FH3-$B3)/$B3</f>
        <v>5.975653401272805E-4</v>
      </c>
      <c r="FL3" s="33">
        <f t="shared" ref="FL3:FL34" si="14">(FI3-$B3)/$B3</f>
        <v>5.9756534012714096E-4</v>
      </c>
      <c r="GG3" s="103">
        <v>817.35796424217563</v>
      </c>
      <c r="GH3" s="103">
        <v>817.35796424217563</v>
      </c>
      <c r="GI3" s="103">
        <v>30.00082306712866</v>
      </c>
      <c r="GJ3" s="44">
        <f>(GG3-$B3)/$B3</f>
        <v>3.2410008499368348E-3</v>
      </c>
      <c r="GK3" s="33">
        <f>(GH3-$B3)/$B3</f>
        <v>3.2410008499368348E-3</v>
      </c>
      <c r="GL3" s="100">
        <v>817.35796424217563</v>
      </c>
      <c r="GM3" s="100">
        <v>817.35796424217563</v>
      </c>
      <c r="GN3" s="100">
        <v>30.335476827155802</v>
      </c>
      <c r="GO3" s="44">
        <f>(GL3-$B3)/$B3</f>
        <v>3.2410008499368348E-3</v>
      </c>
      <c r="GP3" s="33">
        <f>(GM3-$B3)/$B3</f>
        <v>3.2410008499368348E-3</v>
      </c>
      <c r="GQ3" s="101">
        <v>817.35796424217563</v>
      </c>
      <c r="GR3" s="101">
        <v>817.35796424217563</v>
      </c>
      <c r="GS3" s="101">
        <v>20.00141764013097</v>
      </c>
      <c r="GT3" s="44">
        <f>(GQ3-$B3)/$B3</f>
        <v>3.2410008499368348E-3</v>
      </c>
      <c r="GU3" s="33">
        <f>(GR3-$B3)/$B3</f>
        <v>3.2410008499368348E-3</v>
      </c>
      <c r="GV3" s="102">
        <v>817.35796424217563</v>
      </c>
      <c r="GW3" s="102">
        <v>817.35796424217563</v>
      </c>
      <c r="GX3" s="102">
        <v>20.469358958303928</v>
      </c>
      <c r="GY3" s="44">
        <f>(GV3-$B3)/$B3</f>
        <v>3.2410008499368348E-3</v>
      </c>
      <c r="GZ3" s="33">
        <f>(GW3-$B3)/$B3</f>
        <v>3.2410008499368348E-3</v>
      </c>
    </row>
    <row r="4" spans="1:208" x14ac:dyDescent="0.3">
      <c r="A4" s="28" t="s">
        <v>58</v>
      </c>
      <c r="B4" s="29">
        <f>MIN(C4,AI4,AN4,AS4,AX4,BB4,BG4,FH4,GG4,GL4,GQ4,GV4,D4,I4,N4,S4,X4,AC4)</f>
        <v>701.08310607959174</v>
      </c>
      <c r="C4" s="29">
        <v>701.08310607959174</v>
      </c>
      <c r="D4" s="53">
        <v>728.36170000000004</v>
      </c>
      <c r="E4" s="51">
        <v>753.52260000000001</v>
      </c>
      <c r="F4" s="51">
        <v>60.052880000000002</v>
      </c>
      <c r="G4" s="52">
        <f t="shared" si="0"/>
        <v>3.890921587448927E-2</v>
      </c>
      <c r="H4" s="54">
        <f t="shared" si="1"/>
        <v>7.4797828482341122E-2</v>
      </c>
      <c r="I4" s="51">
        <v>710.13580000000002</v>
      </c>
      <c r="J4" s="51">
        <v>720.59500000000003</v>
      </c>
      <c r="K4" s="51">
        <v>60.011839999999999</v>
      </c>
      <c r="L4" s="52">
        <f t="shared" si="2"/>
        <v>1.2912440539368167E-2</v>
      </c>
      <c r="M4" s="52">
        <f t="shared" si="3"/>
        <v>2.783107131124218E-2</v>
      </c>
      <c r="N4" s="53">
        <v>710.13580000000002</v>
      </c>
      <c r="O4" s="51">
        <v>719.61220000000003</v>
      </c>
      <c r="P4" s="51">
        <v>60.001060000000003</v>
      </c>
      <c r="Q4" s="52">
        <f t="shared" si="4"/>
        <v>1.2912440539368167E-2</v>
      </c>
      <c r="R4" s="54">
        <f t="shared" si="5"/>
        <v>2.6429240356427498E-2</v>
      </c>
      <c r="S4" s="53">
        <v>718.03880000000004</v>
      </c>
      <c r="T4" s="51">
        <v>729.7097</v>
      </c>
      <c r="U4" s="51">
        <v>60.02834</v>
      </c>
      <c r="V4" s="52">
        <f t="shared" si="6"/>
        <v>2.4184998573454953E-2</v>
      </c>
      <c r="W4" s="54">
        <f t="shared" si="7"/>
        <v>4.083195511654273E-2</v>
      </c>
      <c r="X4" s="53">
        <v>718.81759999999997</v>
      </c>
      <c r="Y4" s="51">
        <v>730.38520000000005</v>
      </c>
      <c r="Z4" s="51">
        <v>30.000990000000002</v>
      </c>
      <c r="AA4" s="52">
        <f t="shared" si="8"/>
        <v>2.5295851186000317E-2</v>
      </c>
      <c r="AB4" s="54">
        <f t="shared" si="9"/>
        <v>4.1795464284203901E-2</v>
      </c>
      <c r="AC4" s="53">
        <v>718.81759999999997</v>
      </c>
      <c r="AD4" s="51">
        <v>730.38520000000005</v>
      </c>
      <c r="AE4" s="51">
        <v>30.011649999999999</v>
      </c>
      <c r="AF4" s="52">
        <f t="shared" si="10"/>
        <v>2.5295851186000317E-2</v>
      </c>
      <c r="AG4" s="54">
        <f t="shared" si="11"/>
        <v>4.1795464284203901E-2</v>
      </c>
      <c r="AH4" s="29">
        <v>641.36064610695348</v>
      </c>
      <c r="AI4" s="30">
        <v>810.74635213352417</v>
      </c>
      <c r="AJ4" s="31">
        <v>0.2089256468201206</v>
      </c>
      <c r="AK4" s="30">
        <v>60.00411319732666</v>
      </c>
      <c r="AL4" s="31">
        <f t="shared" ref="AL4:AL58" si="15">(AI4-$B4)/$B4</f>
        <v>0.1564197526697822</v>
      </c>
      <c r="AM4" s="29">
        <v>642.91499999999996</v>
      </c>
      <c r="AN4" s="30">
        <v>734.66150000000005</v>
      </c>
      <c r="AO4" s="31">
        <v>0.12488299999999999</v>
      </c>
      <c r="AP4" s="30">
        <v>20.003360000000001</v>
      </c>
      <c r="AQ4" s="32">
        <f t="shared" ref="AQ4:AQ58" si="16">(AN4-$B4)/$B4</f>
        <v>4.7895026465801405E-2</v>
      </c>
      <c r="AR4" s="29">
        <v>659.72739999999999</v>
      </c>
      <c r="AS4" s="30">
        <v>734.66150000000005</v>
      </c>
      <c r="AT4" s="31">
        <v>0.10199800000000001</v>
      </c>
      <c r="AU4" s="30">
        <v>40.01887</v>
      </c>
      <c r="AV4" s="32">
        <f t="shared" ref="AV4:AV58" si="17">(AS4-$B4)/$B4</f>
        <v>4.7895026465801405E-2</v>
      </c>
      <c r="AW4" s="29">
        <v>664.02409999999998</v>
      </c>
      <c r="AX4" s="30">
        <v>734.66150000000005</v>
      </c>
      <c r="AY4" s="31">
        <v>9.6149999999999999E-2</v>
      </c>
      <c r="AZ4" s="30">
        <v>60.017600000000002</v>
      </c>
      <c r="BA4" s="32">
        <f t="shared" ref="BA4:BA58" si="18">(AX4-$B4)/$B4</f>
        <v>4.7895026465801405E-2</v>
      </c>
      <c r="BB4" s="45">
        <v>710.13583500490654</v>
      </c>
      <c r="BC4" s="45">
        <v>714.84685176540302</v>
      </c>
      <c r="BD4" s="45">
        <v>45.001241693645717</v>
      </c>
      <c r="BE4" s="31">
        <f t="shared" ref="BE4:BF58" si="19">(BB4-$B4)/$B4</f>
        <v>1.2912490469121457E-2</v>
      </c>
      <c r="BF4" s="32">
        <f t="shared" si="19"/>
        <v>1.9632117171924434E-2</v>
      </c>
      <c r="BG4" s="45">
        <v>710.13583500490654</v>
      </c>
      <c r="BH4" s="45">
        <v>716.17089905126909</v>
      </c>
      <c r="BI4" s="45">
        <v>30.001908211223778</v>
      </c>
      <c r="BJ4" s="31">
        <f t="shared" si="12"/>
        <v>1.2912490469121457E-2</v>
      </c>
      <c r="BK4" s="32">
        <f t="shared" si="12"/>
        <v>2.1520691114705701E-2</v>
      </c>
      <c r="FH4">
        <v>710.58671735544817</v>
      </c>
      <c r="FI4">
        <v>718.56275852076544</v>
      </c>
      <c r="FJ4">
        <v>20.001063977275049</v>
      </c>
      <c r="FK4" s="31">
        <f t="shared" si="13"/>
        <v>1.3555613012842324E-2</v>
      </c>
      <c r="FL4" s="32">
        <f t="shared" si="14"/>
        <v>2.4932354366543941E-2</v>
      </c>
      <c r="GG4" s="103">
        <v>708.6297721773675</v>
      </c>
      <c r="GH4" s="103">
        <v>713.34604139883288</v>
      </c>
      <c r="GI4" s="103">
        <v>30.109004777949298</v>
      </c>
      <c r="GJ4" s="31">
        <f>(GG4-$B4)/$B4</f>
        <v>1.0764296033285114E-2</v>
      </c>
      <c r="GK4" s="32">
        <f>(GH4-$B4)/$B4</f>
        <v>1.7491414659546747E-2</v>
      </c>
      <c r="GL4" s="100">
        <v>707.69134027134271</v>
      </c>
      <c r="GM4" s="100">
        <v>710.42618267993771</v>
      </c>
      <c r="GN4" s="100">
        <v>30.830940569844099</v>
      </c>
      <c r="GO4" s="31">
        <f>(GL4-$B4)/$B4</f>
        <v>9.4257501492280363E-3</v>
      </c>
      <c r="GP4" s="32">
        <f>(GM4-$B4)/$B4</f>
        <v>1.3326632063054272E-2</v>
      </c>
      <c r="GQ4" s="101">
        <v>710.13583500490654</v>
      </c>
      <c r="GR4" s="101">
        <v>719.30338831830159</v>
      </c>
      <c r="GS4" s="101">
        <v>20.14735577218234</v>
      </c>
      <c r="GT4" s="31">
        <f>(GQ4-$B4)/$B4</f>
        <v>1.2912490469121457E-2</v>
      </c>
      <c r="GU4" s="32">
        <f>(GR4-$B4)/$B4</f>
        <v>2.5988762360280509E-2</v>
      </c>
      <c r="GV4" s="102">
        <v>708.35302506851303</v>
      </c>
      <c r="GW4" s="102">
        <v>712.09024773823353</v>
      </c>
      <c r="GX4" s="102">
        <v>20.80783792296425</v>
      </c>
      <c r="GY4" s="31">
        <f>(GV4-$B4)/$B4</f>
        <v>1.0369553803077891E-2</v>
      </c>
      <c r="GZ4" s="32">
        <f>(GW4-$B4)/$B4</f>
        <v>1.5700195259579084E-2</v>
      </c>
    </row>
    <row r="5" spans="1:208" x14ac:dyDescent="0.3">
      <c r="A5" s="28" t="s">
        <v>60</v>
      </c>
      <c r="B5" s="29">
        <f>MIN(C5,AI5,AN5,AS5,AX5,BB5,BG5,FH5,GG5,GL5,GQ5,GV5,D5,I5,N5,S5,X5,AC5)</f>
        <v>766.16899641944531</v>
      </c>
      <c r="C5" s="29">
        <v>766.16899641944531</v>
      </c>
      <c r="D5" s="53">
        <v>796.2002</v>
      </c>
      <c r="E5" s="51">
        <v>838.92589999999996</v>
      </c>
      <c r="F5" s="51">
        <v>60.004539999999999</v>
      </c>
      <c r="G5" s="52">
        <f t="shared" si="0"/>
        <v>3.9196578980486264E-2</v>
      </c>
      <c r="H5" s="54">
        <f t="shared" si="1"/>
        <v>9.4961952154904619E-2</v>
      </c>
      <c r="I5" s="51">
        <v>782.69780000000003</v>
      </c>
      <c r="J5" s="51">
        <v>782.69780000000003</v>
      </c>
      <c r="K5" s="51">
        <v>60.00047</v>
      </c>
      <c r="L5" s="52">
        <f t="shared" si="2"/>
        <v>2.1573313012924238E-2</v>
      </c>
      <c r="M5" s="52">
        <f t="shared" si="3"/>
        <v>2.1573313012924238E-2</v>
      </c>
      <c r="N5" s="53">
        <v>783.44439999999997</v>
      </c>
      <c r="O5" s="51">
        <v>783.44439999999997</v>
      </c>
      <c r="P5" s="51">
        <v>60.000489999999999</v>
      </c>
      <c r="Q5" s="52">
        <f t="shared" si="4"/>
        <v>2.2547771655193824E-2</v>
      </c>
      <c r="R5" s="54">
        <f t="shared" si="5"/>
        <v>2.2547771655193824E-2</v>
      </c>
      <c r="S5" s="53">
        <v>783.44439999999997</v>
      </c>
      <c r="T5" s="51">
        <v>783.44439999999997</v>
      </c>
      <c r="U5" s="51">
        <v>60.058450000000001</v>
      </c>
      <c r="V5" s="52">
        <f t="shared" si="6"/>
        <v>2.2547771655193824E-2</v>
      </c>
      <c r="W5" s="54">
        <f t="shared" si="7"/>
        <v>2.2547771655193824E-2</v>
      </c>
      <c r="X5" s="53">
        <v>786.1617</v>
      </c>
      <c r="Y5" s="51">
        <v>787.39380000000006</v>
      </c>
      <c r="Z5" s="51">
        <v>30.000800000000002</v>
      </c>
      <c r="AA5" s="52">
        <f t="shared" si="8"/>
        <v>2.6094378229851427E-2</v>
      </c>
      <c r="AB5" s="54">
        <f t="shared" si="9"/>
        <v>2.7702509080561988E-2</v>
      </c>
      <c r="AC5" s="53">
        <v>786.1617</v>
      </c>
      <c r="AD5" s="51">
        <v>787.39380000000006</v>
      </c>
      <c r="AE5" s="51">
        <v>30.01482</v>
      </c>
      <c r="AF5" s="52">
        <f t="shared" si="10"/>
        <v>2.6094378229851427E-2</v>
      </c>
      <c r="AG5" s="54">
        <f t="shared" si="11"/>
        <v>2.7702509080561988E-2</v>
      </c>
      <c r="AH5" s="29">
        <v>724.51304013655999</v>
      </c>
      <c r="AI5" s="30">
        <v>801.80784275146925</v>
      </c>
      <c r="AJ5" s="31">
        <v>9.6400656732985021E-2</v>
      </c>
      <c r="AK5" s="30">
        <v>60.006493091583252</v>
      </c>
      <c r="AL5" s="31">
        <f t="shared" si="15"/>
        <v>4.6515646676615424E-2</v>
      </c>
      <c r="AM5" s="29">
        <v>733.87249999999995</v>
      </c>
      <c r="AN5" s="30">
        <v>790.51760000000002</v>
      </c>
      <c r="AO5" s="31">
        <v>7.1655999999999997E-2</v>
      </c>
      <c r="AP5" s="30">
        <v>20.00243</v>
      </c>
      <c r="AQ5" s="32">
        <f t="shared" si="16"/>
        <v>3.1779677452812086E-2</v>
      </c>
      <c r="AR5" s="29">
        <v>735.20439999999996</v>
      </c>
      <c r="AS5" s="30">
        <v>789.16549999999995</v>
      </c>
      <c r="AT5" s="31">
        <v>6.8376999999999993E-2</v>
      </c>
      <c r="AU5" s="30">
        <v>40.150309999999998</v>
      </c>
      <c r="AV5" s="32">
        <f t="shared" si="17"/>
        <v>3.00149231932181E-2</v>
      </c>
      <c r="AW5" s="29">
        <v>737.38900000000001</v>
      </c>
      <c r="AX5" s="30">
        <v>775.85299999999995</v>
      </c>
      <c r="AY5" s="31">
        <v>4.9576000000000002E-2</v>
      </c>
      <c r="AZ5" s="30">
        <v>60.005049999999997</v>
      </c>
      <c r="BA5" s="32">
        <f t="shared" si="18"/>
        <v>1.2639513770214033E-2</v>
      </c>
      <c r="BB5" s="45">
        <v>782.69783961640928</v>
      </c>
      <c r="BC5" s="45">
        <v>783.29504960963243</v>
      </c>
      <c r="BD5" s="45">
        <v>45.00100104492158</v>
      </c>
      <c r="BE5" s="31">
        <f t="shared" si="19"/>
        <v>2.1573364720066445E-2</v>
      </c>
      <c r="BF5" s="32">
        <f t="shared" si="19"/>
        <v>2.2352840261381873E-2</v>
      </c>
      <c r="BG5" s="45">
        <v>782.69783961640928</v>
      </c>
      <c r="BH5" s="45">
        <v>782.6978396164094</v>
      </c>
      <c r="BI5" s="45">
        <v>30.002179364301259</v>
      </c>
      <c r="BJ5" s="31">
        <f t="shared" si="12"/>
        <v>2.1573364720066445E-2</v>
      </c>
      <c r="BK5" s="32">
        <f t="shared" si="12"/>
        <v>2.1573364720066594E-2</v>
      </c>
      <c r="FH5">
        <v>783.44435210793802</v>
      </c>
      <c r="FI5">
        <v>783.44435210793813</v>
      </c>
      <c r="FJ5">
        <v>20.00090538533404</v>
      </c>
      <c r="FK5" s="31">
        <f t="shared" si="13"/>
        <v>2.2547709146710473E-2</v>
      </c>
      <c r="FL5" s="32">
        <f t="shared" si="14"/>
        <v>2.2547709146710618E-2</v>
      </c>
      <c r="GG5" s="103">
        <v>780.09881421793204</v>
      </c>
      <c r="GH5" s="103">
        <v>780.09881421793204</v>
      </c>
      <c r="GI5" s="103">
        <v>30.00085273394361</v>
      </c>
      <c r="GJ5" s="31">
        <f>(GG5-$B5)/$B5</f>
        <v>1.8181129572699063E-2</v>
      </c>
      <c r="GK5" s="32">
        <f>(GH5-$B5)/$B5</f>
        <v>1.8181129572699063E-2</v>
      </c>
      <c r="GL5" s="100">
        <v>772.15921646080028</v>
      </c>
      <c r="GM5" s="100">
        <v>772.45210967961361</v>
      </c>
      <c r="GN5" s="100">
        <v>30.41705949949101</v>
      </c>
      <c r="GO5" s="31">
        <f>(GL5-$B5)/$B5</f>
        <v>7.8184056903231568E-3</v>
      </c>
      <c r="GP5" s="32">
        <f>(GM5-$B5)/$B5</f>
        <v>8.2006884767346633E-3</v>
      </c>
      <c r="GQ5" s="101">
        <v>780.09881421793204</v>
      </c>
      <c r="GR5" s="101">
        <v>780.09881421793204</v>
      </c>
      <c r="GS5" s="101">
        <v>20.001675985567271</v>
      </c>
      <c r="GT5" s="31">
        <f>(GQ5-$B5)/$B5</f>
        <v>1.8181129572699063E-2</v>
      </c>
      <c r="GU5" s="32">
        <f>(GR5-$B5)/$B5</f>
        <v>1.8181129572699063E-2</v>
      </c>
      <c r="GV5" s="102">
        <v>772.15921646080028</v>
      </c>
      <c r="GW5" s="102">
        <v>775.33505556365299</v>
      </c>
      <c r="GX5" s="102">
        <v>20.767535564675931</v>
      </c>
      <c r="GY5" s="31">
        <f>(GV5-$B5)/$B5</f>
        <v>7.8184056903231568E-3</v>
      </c>
      <c r="GZ5" s="32">
        <f>(GW5-$B5)/$B5</f>
        <v>1.1963495243273519E-2</v>
      </c>
    </row>
    <row r="6" spans="1:208" x14ac:dyDescent="0.3">
      <c r="A6" s="28" t="s">
        <v>20</v>
      </c>
      <c r="B6" s="29">
        <f>MIN(C6,AI6,AN6,AS6,AX6,BB6,BG6,FH6,GG6,GL6,GQ6,GV6,D6,I6,N6,S6,X6,AC6)</f>
        <v>663.26009005097558</v>
      </c>
      <c r="C6" s="29">
        <v>663.26009005097558</v>
      </c>
      <c r="D6" s="53">
        <v>674.2396</v>
      </c>
      <c r="E6" s="51">
        <v>683.05730000000005</v>
      </c>
      <c r="F6" s="51">
        <v>60.001130000000003</v>
      </c>
      <c r="G6" s="52">
        <f t="shared" si="0"/>
        <v>1.6553852875695531E-2</v>
      </c>
      <c r="H6" s="54">
        <f t="shared" si="1"/>
        <v>2.9848335888117347E-2</v>
      </c>
      <c r="I6" s="51">
        <v>678.01779999999997</v>
      </c>
      <c r="J6" s="51">
        <v>678.08410000000003</v>
      </c>
      <c r="K6" s="51">
        <v>60.000570000000003</v>
      </c>
      <c r="L6" s="52">
        <f t="shared" si="2"/>
        <v>2.2250260750485029E-2</v>
      </c>
      <c r="M6" s="52">
        <f t="shared" si="3"/>
        <v>2.2350221536599831E-2</v>
      </c>
      <c r="N6" s="53">
        <v>680.52210000000002</v>
      </c>
      <c r="O6" s="51">
        <v>680.81150000000002</v>
      </c>
      <c r="P6" s="51">
        <v>60.00065</v>
      </c>
      <c r="Q6" s="52">
        <f t="shared" si="4"/>
        <v>2.6026004289957737E-2</v>
      </c>
      <c r="R6" s="54">
        <f t="shared" si="5"/>
        <v>2.6462333875200472E-2</v>
      </c>
      <c r="S6" s="53">
        <v>676.27279999999996</v>
      </c>
      <c r="T6" s="51">
        <v>684.19129999999996</v>
      </c>
      <c r="U6" s="51">
        <v>60.01493</v>
      </c>
      <c r="V6" s="52">
        <f t="shared" si="6"/>
        <v>1.9619316983212842E-2</v>
      </c>
      <c r="W6" s="54">
        <f t="shared" si="7"/>
        <v>3.1558072410802961E-2</v>
      </c>
      <c r="X6" s="53">
        <v>688.32749999999999</v>
      </c>
      <c r="Y6" s="51">
        <v>688.32749999999999</v>
      </c>
      <c r="Z6" s="51">
        <v>30.0288</v>
      </c>
      <c r="AA6" s="52">
        <f t="shared" si="8"/>
        <v>3.7794238376528622E-2</v>
      </c>
      <c r="AB6" s="54">
        <f t="shared" si="9"/>
        <v>3.7794238376528622E-2</v>
      </c>
      <c r="AC6" s="53">
        <v>688.32749999999999</v>
      </c>
      <c r="AD6" s="51">
        <v>688.32749999999999</v>
      </c>
      <c r="AE6" s="51">
        <v>30.00112</v>
      </c>
      <c r="AF6" s="52">
        <f t="shared" si="10"/>
        <v>3.7794238376528622E-2</v>
      </c>
      <c r="AG6" s="54">
        <f t="shared" si="11"/>
        <v>3.7794238376528622E-2</v>
      </c>
      <c r="AH6" s="29">
        <v>617.51404902337401</v>
      </c>
      <c r="AI6" s="30">
        <v>732.65464541343249</v>
      </c>
      <c r="AJ6" s="31">
        <v>0.15715534885480681</v>
      </c>
      <c r="AK6" s="30">
        <v>60.010208129882813</v>
      </c>
      <c r="AL6" s="31">
        <f t="shared" si="15"/>
        <v>0.10462646012233831</v>
      </c>
      <c r="AM6" s="29">
        <v>612.86810000000003</v>
      </c>
      <c r="AN6" s="30">
        <v>685.53639999999996</v>
      </c>
      <c r="AO6" s="31">
        <v>0.106002</v>
      </c>
      <c r="AP6" s="30">
        <v>20.003969999999999</v>
      </c>
      <c r="AQ6" s="32">
        <f t="shared" si="16"/>
        <v>3.3586085282641252E-2</v>
      </c>
      <c r="AR6" s="29">
        <v>612.86810000000003</v>
      </c>
      <c r="AS6" s="30">
        <v>678.84969999999998</v>
      </c>
      <c r="AT6" s="31">
        <v>9.7196000000000005E-2</v>
      </c>
      <c r="AU6" s="30">
        <v>40.003920000000001</v>
      </c>
      <c r="AV6" s="32">
        <f t="shared" si="17"/>
        <v>2.3504519845037337E-2</v>
      </c>
      <c r="AW6" s="29">
        <v>619.87239999999997</v>
      </c>
      <c r="AX6" s="30">
        <v>666.68709999999999</v>
      </c>
      <c r="AY6" s="31">
        <v>7.0220000000000005E-2</v>
      </c>
      <c r="AZ6" s="30">
        <v>60.013750000000002</v>
      </c>
      <c r="BA6" s="32">
        <f t="shared" si="18"/>
        <v>5.1669171723584678E-3</v>
      </c>
      <c r="BB6" s="45">
        <v>672.89403674423681</v>
      </c>
      <c r="BC6" s="45">
        <v>677.22714265195077</v>
      </c>
      <c r="BD6" s="45">
        <v>45.069303916208447</v>
      </c>
      <c r="BE6" s="31">
        <f t="shared" si="19"/>
        <v>1.4525141551213807E-2</v>
      </c>
      <c r="BF6" s="32">
        <f t="shared" si="19"/>
        <v>2.1058183374039197E-2</v>
      </c>
      <c r="BG6" s="45">
        <v>670.00949598963382</v>
      </c>
      <c r="BH6" s="45">
        <v>679.16640824783008</v>
      </c>
      <c r="BI6" s="45">
        <v>30.001649655774241</v>
      </c>
      <c r="BJ6" s="31">
        <f t="shared" si="12"/>
        <v>1.0176107442465759E-2</v>
      </c>
      <c r="BK6" s="32">
        <f t="shared" si="12"/>
        <v>2.3982022189262136E-2</v>
      </c>
      <c r="FH6">
        <v>672.04681006707585</v>
      </c>
      <c r="FI6">
        <v>672.89216615107171</v>
      </c>
      <c r="FJ6">
        <v>20.001055284496399</v>
      </c>
      <c r="FK6" s="31">
        <f t="shared" si="13"/>
        <v>1.324777436167607E-2</v>
      </c>
      <c r="FL6" s="32">
        <f t="shared" si="14"/>
        <v>1.4522321250108453E-2</v>
      </c>
      <c r="GG6" s="103">
        <v>668.8652455203644</v>
      </c>
      <c r="GH6" s="103">
        <v>668.86524552036451</v>
      </c>
      <c r="GI6" s="103">
        <v>30.001202905736861</v>
      </c>
      <c r="GJ6" s="31">
        <f>(GG6-$B6)/$B6</f>
        <v>8.4509162445731197E-3</v>
      </c>
      <c r="GK6" s="32">
        <f>(GH6-$B6)/$B6</f>
        <v>8.4509162445732897E-3</v>
      </c>
      <c r="GL6" s="100">
        <v>666.41112185608063</v>
      </c>
      <c r="GM6" s="100">
        <v>673.5089900558994</v>
      </c>
      <c r="GN6" s="100">
        <v>30.934116343501959</v>
      </c>
      <c r="GO6" s="31">
        <f>(GL6-$B6)/$B6</f>
        <v>4.7508237754255245E-3</v>
      </c>
      <c r="GP6" s="32">
        <f>(GM6-$B6)/$B6</f>
        <v>1.5452309220257976E-2</v>
      </c>
      <c r="GQ6" s="101">
        <v>670.46912462918237</v>
      </c>
      <c r="GR6" s="101">
        <v>674.60665610425474</v>
      </c>
      <c r="GS6" s="101">
        <v>20.028200682811441</v>
      </c>
      <c r="GT6" s="31">
        <f>(GQ6-$B6)/$B6</f>
        <v>1.0869091456494449E-2</v>
      </c>
      <c r="GU6" s="32">
        <f>(GR6-$B6)/$B6</f>
        <v>1.7107264892731761E-2</v>
      </c>
      <c r="GV6" s="102">
        <v>676.82451728999581</v>
      </c>
      <c r="GW6" s="102">
        <v>676.82451728999592</v>
      </c>
      <c r="GX6" s="102">
        <v>21.392626171931621</v>
      </c>
      <c r="GY6" s="31">
        <f>(GV6-$B6)/$B6</f>
        <v>2.0451143439035695E-2</v>
      </c>
      <c r="GZ6" s="32">
        <f>(GW6-$B6)/$B6</f>
        <v>2.0451143439035865E-2</v>
      </c>
    </row>
    <row r="7" spans="1:208" x14ac:dyDescent="0.3">
      <c r="A7" s="28" t="s">
        <v>61</v>
      </c>
      <c r="B7" s="29">
        <f>MIN(C7,AI7,AN7,AS7,AX7,BB7,BG7,FH7,GG7,GL7,GQ7,GV7,D7,I7,N7,S7,X7,AC7)</f>
        <v>736.90438436296927</v>
      </c>
      <c r="C7" s="29">
        <v>736.90438436296927</v>
      </c>
      <c r="D7" s="53">
        <v>765.24149999999997</v>
      </c>
      <c r="E7" s="51">
        <v>777.62080000000003</v>
      </c>
      <c r="F7" s="51">
        <v>60.033569999999997</v>
      </c>
      <c r="G7" s="52">
        <f t="shared" si="0"/>
        <v>3.8454263861555461E-2</v>
      </c>
      <c r="H7" s="54">
        <f t="shared" si="1"/>
        <v>5.5253322549069686E-2</v>
      </c>
      <c r="I7" s="51">
        <v>758.03970000000004</v>
      </c>
      <c r="J7" s="51">
        <v>758.03970000000004</v>
      </c>
      <c r="K7" s="51">
        <v>60.000709999999998</v>
      </c>
      <c r="L7" s="52">
        <f t="shared" si="2"/>
        <v>2.8681218466764299E-2</v>
      </c>
      <c r="M7" s="52">
        <f t="shared" si="3"/>
        <v>2.8681218466764299E-2</v>
      </c>
      <c r="N7" s="53">
        <v>758.03970000000004</v>
      </c>
      <c r="O7" s="51">
        <v>758.03970000000004</v>
      </c>
      <c r="P7" s="51">
        <v>60.000860000000003</v>
      </c>
      <c r="Q7" s="52">
        <f t="shared" si="4"/>
        <v>2.8681218466764299E-2</v>
      </c>
      <c r="R7" s="54">
        <f t="shared" si="5"/>
        <v>2.8681218466764299E-2</v>
      </c>
      <c r="S7" s="53">
        <v>783.78150000000005</v>
      </c>
      <c r="T7" s="51">
        <v>783.78150000000005</v>
      </c>
      <c r="U7" s="51">
        <v>60.000929999999997</v>
      </c>
      <c r="V7" s="52">
        <f t="shared" si="6"/>
        <v>6.3613565927626528E-2</v>
      </c>
      <c r="W7" s="54">
        <f t="shared" si="7"/>
        <v>6.3613565927626528E-2</v>
      </c>
      <c r="X7" s="53">
        <v>749.18849999999998</v>
      </c>
      <c r="Y7" s="51">
        <v>750.61959999999999</v>
      </c>
      <c r="Z7" s="51">
        <v>30.020379999999999</v>
      </c>
      <c r="AA7" s="52">
        <f t="shared" si="8"/>
        <v>1.6669890826677525E-2</v>
      </c>
      <c r="AB7" s="54">
        <f t="shared" si="9"/>
        <v>1.8611933824884349E-2</v>
      </c>
      <c r="AC7" s="53">
        <v>749.18849999999998</v>
      </c>
      <c r="AD7" s="51">
        <v>750.61959999999999</v>
      </c>
      <c r="AE7" s="51">
        <v>30.000959999999999</v>
      </c>
      <c r="AF7" s="52">
        <f t="shared" si="10"/>
        <v>1.6669890826677525E-2</v>
      </c>
      <c r="AG7" s="54">
        <f t="shared" si="11"/>
        <v>1.8611933824884349E-2</v>
      </c>
      <c r="AH7" s="29">
        <v>668.99638653119985</v>
      </c>
      <c r="AI7" s="30">
        <v>773.28254524833949</v>
      </c>
      <c r="AJ7" s="31">
        <v>0.1348616483818792</v>
      </c>
      <c r="AK7" s="30">
        <v>60.005913019180298</v>
      </c>
      <c r="AL7" s="31">
        <f t="shared" si="15"/>
        <v>4.9366188690569399E-2</v>
      </c>
      <c r="AM7" s="29">
        <v>673.88589999999999</v>
      </c>
      <c r="AN7" s="30">
        <v>759.63840000000005</v>
      </c>
      <c r="AO7" s="31">
        <v>0.112886</v>
      </c>
      <c r="AP7" s="30">
        <v>20.002980000000001</v>
      </c>
      <c r="AQ7" s="32">
        <f t="shared" si="16"/>
        <v>3.0850699384403341E-2</v>
      </c>
      <c r="AR7" s="29">
        <v>682.93269999999995</v>
      </c>
      <c r="AS7" s="30">
        <v>758.03970000000004</v>
      </c>
      <c r="AT7" s="31">
        <v>9.9081000000000002E-2</v>
      </c>
      <c r="AU7" s="30">
        <v>40.3842</v>
      </c>
      <c r="AV7" s="32">
        <f t="shared" si="17"/>
        <v>2.8681218466764299E-2</v>
      </c>
      <c r="AW7" s="29">
        <v>683.22460000000001</v>
      </c>
      <c r="AX7" s="30">
        <v>755.74300000000005</v>
      </c>
      <c r="AY7" s="31">
        <v>9.5956E-2</v>
      </c>
      <c r="AZ7" s="30">
        <v>60.004150000000003</v>
      </c>
      <c r="BA7" s="32">
        <f t="shared" si="18"/>
        <v>2.5564531894210641E-2</v>
      </c>
      <c r="BB7" s="45">
        <v>758.03966157558898</v>
      </c>
      <c r="BC7" s="45">
        <v>758.03966157558898</v>
      </c>
      <c r="BD7" s="45">
        <v>45.000834301114082</v>
      </c>
      <c r="BE7" s="31">
        <f t="shared" si="19"/>
        <v>2.8681166323756502E-2</v>
      </c>
      <c r="BF7" s="32">
        <f t="shared" si="19"/>
        <v>2.8681166323756502E-2</v>
      </c>
      <c r="BG7" s="45">
        <v>758.03966157558898</v>
      </c>
      <c r="BH7" s="45">
        <v>758.03966157558898</v>
      </c>
      <c r="BI7" s="45">
        <v>30.001795296370979</v>
      </c>
      <c r="BJ7" s="31">
        <f t="shared" si="12"/>
        <v>2.8681166323756502E-2</v>
      </c>
      <c r="BK7" s="32">
        <f t="shared" si="12"/>
        <v>2.8681166323756502E-2</v>
      </c>
      <c r="FH7">
        <v>746.99538455516063</v>
      </c>
      <c r="FI7">
        <v>746.99538455516074</v>
      </c>
      <c r="FJ7">
        <v>20.001094384212049</v>
      </c>
      <c r="FK7" s="31">
        <f t="shared" si="13"/>
        <v>1.3693771412304342E-2</v>
      </c>
      <c r="FL7" s="32">
        <f t="shared" si="14"/>
        <v>1.3693771412304497E-2</v>
      </c>
      <c r="GG7" s="103">
        <v>758.03966157558887</v>
      </c>
      <c r="GH7" s="103">
        <v>758.03966157558887</v>
      </c>
      <c r="GI7" s="103">
        <v>30.001175214350219</v>
      </c>
      <c r="GJ7" s="31">
        <f>(GG7-$B7)/$B7</f>
        <v>2.8681166323756349E-2</v>
      </c>
      <c r="GK7" s="32">
        <f>(GH7-$B7)/$B7</f>
        <v>2.8681166323756349E-2</v>
      </c>
      <c r="GL7" s="100">
        <v>748.57288623278043</v>
      </c>
      <c r="GM7" s="100">
        <v>748.57288623278043</v>
      </c>
      <c r="GN7" s="100">
        <v>30.9034026985988</v>
      </c>
      <c r="GO7" s="31">
        <f>(GL7-$B7)/$B7</f>
        <v>1.5834485609551936E-2</v>
      </c>
      <c r="GP7" s="32">
        <f>(GM7-$B7)/$B7</f>
        <v>1.5834485609551936E-2</v>
      </c>
      <c r="GQ7" s="101">
        <v>758.03966157558887</v>
      </c>
      <c r="GR7" s="101">
        <v>758.03966157558887</v>
      </c>
      <c r="GS7" s="101">
        <v>20.001355273462831</v>
      </c>
      <c r="GT7" s="31">
        <f>(GQ7-$B7)/$B7</f>
        <v>2.8681166323756349E-2</v>
      </c>
      <c r="GU7" s="32">
        <f>(GR7-$B7)/$B7</f>
        <v>2.8681166323756349E-2</v>
      </c>
      <c r="GV7" s="102">
        <v>748.57288623278043</v>
      </c>
      <c r="GW7" s="102">
        <v>752.03503329947296</v>
      </c>
      <c r="GX7" s="102">
        <v>21.23345649866387</v>
      </c>
      <c r="GY7" s="31">
        <f>(GV7-$B7)/$B7</f>
        <v>1.5834485609551936E-2</v>
      </c>
      <c r="GZ7" s="32">
        <f>(GW7-$B7)/$B7</f>
        <v>2.0532716669318857E-2</v>
      </c>
    </row>
    <row r="8" spans="1:208" x14ac:dyDescent="0.3">
      <c r="A8" s="28" t="s">
        <v>12</v>
      </c>
      <c r="B8" s="29">
        <f>MIN(C8,AI8,AN8,AS8,AX8,BB8,BG8,FH8,GG8,GL8,GQ8,GV8,D8,I8,N8,S8,X8,AC8)</f>
        <v>556.91899999999998</v>
      </c>
      <c r="C8" s="29">
        <v>556.91902962634799</v>
      </c>
      <c r="D8" s="53">
        <v>573.88570000000004</v>
      </c>
      <c r="E8" s="51">
        <v>580.07669999999996</v>
      </c>
      <c r="F8" s="51">
        <v>60.000830000000001</v>
      </c>
      <c r="G8" s="52">
        <f t="shared" si="0"/>
        <v>3.0465292080176939E-2</v>
      </c>
      <c r="H8" s="54">
        <f t="shared" si="1"/>
        <v>4.1581809922089166E-2</v>
      </c>
      <c r="I8" s="51">
        <v>556.91899999999998</v>
      </c>
      <c r="J8" s="51">
        <v>556.91899999999998</v>
      </c>
      <c r="K8" s="51">
        <v>60.000959999999999</v>
      </c>
      <c r="L8" s="52">
        <f t="shared" si="2"/>
        <v>0</v>
      </c>
      <c r="M8" s="52">
        <f t="shared" si="3"/>
        <v>0</v>
      </c>
      <c r="N8" s="53">
        <v>556.91899999999998</v>
      </c>
      <c r="O8" s="51">
        <v>556.91899999999998</v>
      </c>
      <c r="P8" s="51">
        <v>60.001089999999998</v>
      </c>
      <c r="Q8" s="52">
        <f t="shared" si="4"/>
        <v>0</v>
      </c>
      <c r="R8" s="54">
        <f t="shared" si="5"/>
        <v>0</v>
      </c>
      <c r="S8" s="53">
        <v>556.91899999999998</v>
      </c>
      <c r="T8" s="51">
        <v>556.91899999999998</v>
      </c>
      <c r="U8" s="51">
        <v>60.022329999999997</v>
      </c>
      <c r="V8" s="52">
        <f t="shared" si="6"/>
        <v>0</v>
      </c>
      <c r="W8" s="54">
        <f t="shared" si="7"/>
        <v>0</v>
      </c>
      <c r="X8" s="53">
        <v>556.91899999999998</v>
      </c>
      <c r="Y8" s="51">
        <v>556.91899999999998</v>
      </c>
      <c r="Z8" s="51">
        <v>30.012270000000001</v>
      </c>
      <c r="AA8" s="52">
        <f t="shared" si="8"/>
        <v>0</v>
      </c>
      <c r="AB8" s="54">
        <f t="shared" si="9"/>
        <v>0</v>
      </c>
      <c r="AC8" s="53">
        <v>556.91899999999998</v>
      </c>
      <c r="AD8" s="51">
        <v>556.91899999999998</v>
      </c>
      <c r="AE8" s="51">
        <v>30.047630000000002</v>
      </c>
      <c r="AF8" s="52">
        <f t="shared" si="10"/>
        <v>0</v>
      </c>
      <c r="AG8" s="54">
        <f t="shared" si="11"/>
        <v>0</v>
      </c>
      <c r="AH8" s="29">
        <v>544.77127368252854</v>
      </c>
      <c r="AI8" s="30">
        <v>564.03719908116784</v>
      </c>
      <c r="AJ8" s="31">
        <v>3.4157189330811168E-2</v>
      </c>
      <c r="AK8" s="30">
        <v>60.005326986312873</v>
      </c>
      <c r="AL8" s="31">
        <f t="shared" si="15"/>
        <v>1.2781390258130642E-2</v>
      </c>
      <c r="AM8" s="29">
        <v>542.39490000000001</v>
      </c>
      <c r="AN8" s="30">
        <v>556.91899999999998</v>
      </c>
      <c r="AO8" s="31">
        <v>2.6079000000000001E-2</v>
      </c>
      <c r="AP8" s="30">
        <v>20.003689999999999</v>
      </c>
      <c r="AQ8" s="32">
        <f t="shared" si="16"/>
        <v>0</v>
      </c>
      <c r="AR8" s="29">
        <v>544.21090000000004</v>
      </c>
      <c r="AS8" s="30">
        <v>556.91899999999998</v>
      </c>
      <c r="AT8" s="31">
        <v>2.2818999999999999E-2</v>
      </c>
      <c r="AU8" s="30">
        <v>40.003410000000002</v>
      </c>
      <c r="AV8" s="32">
        <f t="shared" si="17"/>
        <v>0</v>
      </c>
      <c r="AW8" s="29">
        <v>556.91899999999998</v>
      </c>
      <c r="AX8" s="30">
        <v>556.91899999999998</v>
      </c>
      <c r="AY8" s="31">
        <v>1.7999999999999999E-11</v>
      </c>
      <c r="AZ8" s="30">
        <v>58.528379999999999</v>
      </c>
      <c r="BA8" s="32">
        <f t="shared" si="18"/>
        <v>0</v>
      </c>
      <c r="BB8" s="45">
        <v>556.91903602373065</v>
      </c>
      <c r="BC8" s="45">
        <v>556.91903602373065</v>
      </c>
      <c r="BD8" s="45">
        <v>45.000909306295213</v>
      </c>
      <c r="BE8" s="31">
        <f t="shared" si="19"/>
        <v>6.4683967816219369E-8</v>
      </c>
      <c r="BF8" s="32">
        <f t="shared" si="19"/>
        <v>6.4683967816219369E-8</v>
      </c>
      <c r="BG8" s="45">
        <v>556.91903602373065</v>
      </c>
      <c r="BH8" s="45">
        <v>556.91903602373065</v>
      </c>
      <c r="BI8" s="45">
        <v>30.00175491757691</v>
      </c>
      <c r="BJ8" s="31">
        <f t="shared" si="12"/>
        <v>6.4683967816219369E-8</v>
      </c>
      <c r="BK8" s="32">
        <f t="shared" si="12"/>
        <v>6.4683967816219369E-8</v>
      </c>
      <c r="FH8">
        <v>556.91903602373065</v>
      </c>
      <c r="FI8">
        <v>556.91903602373065</v>
      </c>
      <c r="FJ8">
        <v>20.00090078646317</v>
      </c>
      <c r="FK8" s="31">
        <f t="shared" si="13"/>
        <v>6.4683967816219369E-8</v>
      </c>
      <c r="FL8" s="32">
        <f t="shared" si="14"/>
        <v>6.4683967816219369E-8</v>
      </c>
      <c r="GG8" s="103">
        <v>556.91903602373065</v>
      </c>
      <c r="GH8" s="103">
        <v>556.91903602373065</v>
      </c>
      <c r="GI8" s="103">
        <v>30.000872268714009</v>
      </c>
      <c r="GJ8" s="31">
        <f>(GG8-$B8)/$B8</f>
        <v>6.4683967816219369E-8</v>
      </c>
      <c r="GK8" s="32">
        <f>(GH8-$B8)/$B8</f>
        <v>6.4683967816219369E-8</v>
      </c>
      <c r="GL8" s="100">
        <v>556.91903602373065</v>
      </c>
      <c r="GM8" s="100">
        <v>556.91903602373065</v>
      </c>
      <c r="GN8" s="100">
        <v>30.513821398280559</v>
      </c>
      <c r="GO8" s="31">
        <f>(GL8-$B8)/$B8</f>
        <v>6.4683967816219369E-8</v>
      </c>
      <c r="GP8" s="32">
        <f>(GM8-$B8)/$B8</f>
        <v>6.4683967816219369E-8</v>
      </c>
      <c r="GQ8" s="101">
        <v>556.91903602373065</v>
      </c>
      <c r="GR8" s="101">
        <v>556.91903602373065</v>
      </c>
      <c r="GS8" s="101">
        <v>20.00105892540887</v>
      </c>
      <c r="GT8" s="31">
        <f>(GQ8-$B8)/$B8</f>
        <v>6.4683967816219369E-8</v>
      </c>
      <c r="GU8" s="32">
        <f>(GR8-$B8)/$B8</f>
        <v>6.4683967816219369E-8</v>
      </c>
      <c r="GV8" s="102">
        <v>556.91903602373065</v>
      </c>
      <c r="GW8" s="102">
        <v>556.91903602373065</v>
      </c>
      <c r="GX8" s="102">
        <v>20.579012163355952</v>
      </c>
      <c r="GY8" s="31">
        <f>(GV8-$B8)/$B8</f>
        <v>6.4683967816219369E-8</v>
      </c>
      <c r="GZ8" s="32">
        <f>(GW8-$B8)/$B8</f>
        <v>6.4683967816219369E-8</v>
      </c>
    </row>
    <row r="9" spans="1:208" x14ac:dyDescent="0.3">
      <c r="A9" s="28" t="s">
        <v>32</v>
      </c>
      <c r="B9" s="29">
        <f>MIN(C9,AI9,AN9,AS9,AX9,BB9,BG9,FH9,GG9,GL9,GQ9,GV9,D9,I9,N9,S9,X9,AC9)</f>
        <v>688.27660559185108</v>
      </c>
      <c r="C9" s="29">
        <v>688.27660559185108</v>
      </c>
      <c r="D9" s="53">
        <v>718.40009999999995</v>
      </c>
      <c r="E9" s="51">
        <v>740.1019</v>
      </c>
      <c r="F9" s="51">
        <v>60.038049999999998</v>
      </c>
      <c r="G9" s="52">
        <f t="shared" si="0"/>
        <v>4.376655281236181E-2</v>
      </c>
      <c r="H9" s="54">
        <f t="shared" si="1"/>
        <v>7.5297190093486024E-2</v>
      </c>
      <c r="I9" s="51">
        <v>695.08339999999998</v>
      </c>
      <c r="J9" s="51">
        <v>696.92399999999998</v>
      </c>
      <c r="K9" s="51">
        <v>60.00432</v>
      </c>
      <c r="L9" s="52">
        <f t="shared" si="2"/>
        <v>9.8896204706764961E-3</v>
      </c>
      <c r="M9" s="52">
        <f t="shared" si="3"/>
        <v>1.2563836018678824E-2</v>
      </c>
      <c r="N9" s="53">
        <v>701.29499999999996</v>
      </c>
      <c r="O9" s="51">
        <v>701.29499999999996</v>
      </c>
      <c r="P9" s="51">
        <v>60.020150000000001</v>
      </c>
      <c r="Q9" s="52">
        <f t="shared" si="4"/>
        <v>1.8914480460881455E-2</v>
      </c>
      <c r="R9" s="54">
        <f t="shared" si="5"/>
        <v>1.8914480460881455E-2</v>
      </c>
      <c r="S9" s="53">
        <v>700.86120000000005</v>
      </c>
      <c r="T9" s="51">
        <v>701.25160000000005</v>
      </c>
      <c r="U9" s="51">
        <v>60.117339999999999</v>
      </c>
      <c r="V9" s="52">
        <f t="shared" si="6"/>
        <v>1.8284210600660242E-2</v>
      </c>
      <c r="W9" s="54">
        <f t="shared" si="7"/>
        <v>1.8851424416774613E-2</v>
      </c>
      <c r="X9" s="53">
        <v>704.1422</v>
      </c>
      <c r="Y9" s="51">
        <v>704.8836</v>
      </c>
      <c r="Z9" s="51">
        <v>30.001449999999998</v>
      </c>
      <c r="AA9" s="52">
        <f t="shared" si="8"/>
        <v>2.3051189418977928E-2</v>
      </c>
      <c r="AB9" s="54">
        <f t="shared" si="9"/>
        <v>2.4128372624068077E-2</v>
      </c>
      <c r="AC9" s="53">
        <v>704.1422</v>
      </c>
      <c r="AD9" s="51">
        <v>704.8836</v>
      </c>
      <c r="AE9" s="51">
        <v>30.000789999999999</v>
      </c>
      <c r="AF9" s="52">
        <f t="shared" si="10"/>
        <v>2.3051189418977928E-2</v>
      </c>
      <c r="AG9" s="54">
        <f t="shared" si="11"/>
        <v>2.4128372624068077E-2</v>
      </c>
      <c r="AH9" s="29">
        <v>667.31641223571751</v>
      </c>
      <c r="AI9" s="30">
        <v>717.55348555602166</v>
      </c>
      <c r="AJ9" s="31">
        <v>7.00116079589094E-2</v>
      </c>
      <c r="AK9" s="30">
        <v>60.004535913467407</v>
      </c>
      <c r="AL9" s="31">
        <f t="shared" si="15"/>
        <v>4.2536503095285796E-2</v>
      </c>
      <c r="AM9" s="29">
        <v>672.46749999999997</v>
      </c>
      <c r="AN9" s="30">
        <v>703.11670000000004</v>
      </c>
      <c r="AO9" s="31">
        <v>4.3590999999999998E-2</v>
      </c>
      <c r="AP9" s="30">
        <v>20.003360000000001</v>
      </c>
      <c r="AQ9" s="32">
        <f t="shared" si="16"/>
        <v>2.1561236118708287E-2</v>
      </c>
      <c r="AR9" s="29">
        <v>674.29700000000003</v>
      </c>
      <c r="AS9" s="30">
        <v>701.2835</v>
      </c>
      <c r="AT9" s="31">
        <v>3.8481000000000001E-2</v>
      </c>
      <c r="AU9" s="30">
        <v>40.192390000000003</v>
      </c>
      <c r="AV9" s="32">
        <f t="shared" si="17"/>
        <v>1.8897772062097414E-2</v>
      </c>
      <c r="AW9" s="29">
        <v>674.99019999999996</v>
      </c>
      <c r="AX9" s="30">
        <v>696.23829999999998</v>
      </c>
      <c r="AY9" s="31">
        <v>3.0519000000000001E-2</v>
      </c>
      <c r="AZ9" s="30">
        <v>60.007390000000001</v>
      </c>
      <c r="BA9" s="32">
        <f t="shared" si="18"/>
        <v>1.1567579579873439E-2</v>
      </c>
      <c r="BB9" s="45">
        <v>700.86115951523459</v>
      </c>
      <c r="BC9" s="45">
        <v>701.20825587306808</v>
      </c>
      <c r="BD9" s="45">
        <v>45.000991700030873</v>
      </c>
      <c r="BE9" s="31">
        <f t="shared" si="19"/>
        <v>1.8284151780172762E-2</v>
      </c>
      <c r="BF9" s="32">
        <f t="shared" si="19"/>
        <v>1.8788449550885197E-2</v>
      </c>
      <c r="BG9" s="45">
        <v>695.08338686638524</v>
      </c>
      <c r="BH9" s="45">
        <v>696.92400454298843</v>
      </c>
      <c r="BI9" s="45">
        <v>30.001273875683541</v>
      </c>
      <c r="BJ9" s="31">
        <f t="shared" si="12"/>
        <v>9.8896013887919219E-3</v>
      </c>
      <c r="BK9" s="32">
        <f t="shared" si="12"/>
        <v>1.2563842619206015E-2</v>
      </c>
      <c r="FH9">
        <v>698.46652213177788</v>
      </c>
      <c r="FI9">
        <v>698.46652213177799</v>
      </c>
      <c r="FJ9">
        <v>20.000764541421081</v>
      </c>
      <c r="FK9" s="31">
        <f t="shared" si="13"/>
        <v>1.480497296746627E-2</v>
      </c>
      <c r="FL9" s="32">
        <f t="shared" si="14"/>
        <v>1.4804972967466435E-2</v>
      </c>
      <c r="GG9" s="103">
        <v>697.12851761816671</v>
      </c>
      <c r="GH9" s="103">
        <v>697.1285176181666</v>
      </c>
      <c r="GI9" s="103">
        <v>30.001167756970968</v>
      </c>
      <c r="GJ9" s="31">
        <f>(GG9-$B9)/$B9</f>
        <v>1.286098053369669E-2</v>
      </c>
      <c r="GK9" s="32">
        <f>(GH9-$B9)/$B9</f>
        <v>1.2860980533696525E-2</v>
      </c>
      <c r="GL9" s="100">
        <v>696.28382757154213</v>
      </c>
      <c r="GM9" s="100">
        <v>697.12387980498011</v>
      </c>
      <c r="GN9" s="100">
        <v>30.221479602903131</v>
      </c>
      <c r="GO9" s="31">
        <f>(GL9-$B9)/$B9</f>
        <v>1.1633726781699371E-2</v>
      </c>
      <c r="GP9" s="32">
        <f>(GM9-$B9)/$B9</f>
        <v>1.2854242235243821E-2</v>
      </c>
      <c r="GQ9" s="101">
        <v>697.12851761816671</v>
      </c>
      <c r="GR9" s="101">
        <v>697.1285176181666</v>
      </c>
      <c r="GS9" s="101">
        <v>20.001664083637301</v>
      </c>
      <c r="GT9" s="31">
        <f>(GQ9-$B9)/$B9</f>
        <v>1.286098053369669E-2</v>
      </c>
      <c r="GU9" s="32">
        <f>(GR9-$B9)/$B9</f>
        <v>1.2860980533696525E-2</v>
      </c>
      <c r="GV9" s="102">
        <v>697.12851761816671</v>
      </c>
      <c r="GW9" s="102">
        <v>697.1285176181666</v>
      </c>
      <c r="GX9" s="102">
        <v>20.23729335330427</v>
      </c>
      <c r="GY9" s="31">
        <f>(GV9-$B9)/$B9</f>
        <v>1.286098053369669E-2</v>
      </c>
      <c r="GZ9" s="32">
        <f>(GW9-$B9)/$B9</f>
        <v>1.2860980533696525E-2</v>
      </c>
    </row>
    <row r="10" spans="1:208" x14ac:dyDescent="0.3">
      <c r="A10" s="28" t="s">
        <v>39</v>
      </c>
      <c r="B10" s="29">
        <f>MIN(C10,AI10,AN10,AS10,AX10,BB10,BG10,FH10,GG10,GL10,GQ10,GV10,D10,I10,N10,S10,X10,AC10)</f>
        <v>647.50108293103108</v>
      </c>
      <c r="C10" s="29">
        <v>647.50108293103108</v>
      </c>
      <c r="D10" s="53">
        <v>676.40520000000004</v>
      </c>
      <c r="E10" s="51">
        <v>693.85379999999998</v>
      </c>
      <c r="F10" s="51">
        <v>60.000790000000002</v>
      </c>
      <c r="G10" s="52">
        <f t="shared" si="0"/>
        <v>4.463948838221124E-2</v>
      </c>
      <c r="H10" s="54">
        <f t="shared" si="1"/>
        <v>7.1587088100524748E-2</v>
      </c>
      <c r="I10" s="51">
        <v>658.11090000000002</v>
      </c>
      <c r="J10" s="51">
        <v>658.11090000000002</v>
      </c>
      <c r="K10" s="51">
        <v>60.009799999999998</v>
      </c>
      <c r="L10" s="52">
        <f t="shared" si="2"/>
        <v>1.6385790462220814E-2</v>
      </c>
      <c r="M10" s="52">
        <f t="shared" si="3"/>
        <v>1.6385790462220814E-2</v>
      </c>
      <c r="N10" s="53">
        <v>658.11090000000002</v>
      </c>
      <c r="O10" s="51">
        <v>658.11090000000002</v>
      </c>
      <c r="P10" s="51">
        <v>60.000979999999998</v>
      </c>
      <c r="Q10" s="52">
        <f t="shared" si="4"/>
        <v>1.6385790462220814E-2</v>
      </c>
      <c r="R10" s="54">
        <f t="shared" si="5"/>
        <v>1.6385790462220814E-2</v>
      </c>
      <c r="S10" s="53">
        <v>661.721</v>
      </c>
      <c r="T10" s="51">
        <v>665.73130000000003</v>
      </c>
      <c r="U10" s="51">
        <v>60.000729999999997</v>
      </c>
      <c r="V10" s="52">
        <f t="shared" si="6"/>
        <v>2.1961225152859809E-2</v>
      </c>
      <c r="W10" s="54">
        <f t="shared" si="7"/>
        <v>2.8154728307861001E-2</v>
      </c>
      <c r="X10" s="53">
        <v>663.38400000000001</v>
      </c>
      <c r="Y10" s="51">
        <v>664.50710000000004</v>
      </c>
      <c r="Z10" s="51">
        <v>30.000579999999999</v>
      </c>
      <c r="AA10" s="52">
        <f t="shared" si="8"/>
        <v>2.4529560625708966E-2</v>
      </c>
      <c r="AB10" s="54">
        <f t="shared" si="9"/>
        <v>2.6264075099284991E-2</v>
      </c>
      <c r="AC10" s="53">
        <v>663.38400000000001</v>
      </c>
      <c r="AD10" s="51">
        <v>664.50710000000004</v>
      </c>
      <c r="AE10" s="51">
        <v>30.00075</v>
      </c>
      <c r="AF10" s="52">
        <f t="shared" si="10"/>
        <v>2.4529560625708966E-2</v>
      </c>
      <c r="AG10" s="54">
        <f t="shared" si="11"/>
        <v>2.6264075099284991E-2</v>
      </c>
      <c r="AH10" s="29">
        <v>629.76614738434023</v>
      </c>
      <c r="AI10" s="30">
        <v>697.70910402938341</v>
      </c>
      <c r="AJ10" s="31">
        <v>9.7380063199192651E-2</v>
      </c>
      <c r="AK10" s="30">
        <v>60.00582480430603</v>
      </c>
      <c r="AL10" s="31">
        <f t="shared" si="15"/>
        <v>7.754121563948066E-2</v>
      </c>
      <c r="AM10" s="29">
        <v>631.23379999999997</v>
      </c>
      <c r="AN10" s="30">
        <v>658.31240000000003</v>
      </c>
      <c r="AO10" s="31">
        <v>4.1133000000000003E-2</v>
      </c>
      <c r="AP10" s="30">
        <v>20.005220000000001</v>
      </c>
      <c r="AQ10" s="32">
        <f t="shared" si="16"/>
        <v>1.669698685294789E-2</v>
      </c>
      <c r="AR10" s="29">
        <v>631.84349999999995</v>
      </c>
      <c r="AS10" s="30">
        <v>658.31240000000003</v>
      </c>
      <c r="AT10" s="31">
        <v>4.0207E-2</v>
      </c>
      <c r="AU10" s="30">
        <v>40.003839999999997</v>
      </c>
      <c r="AV10" s="32">
        <f t="shared" si="17"/>
        <v>1.669698685294789E-2</v>
      </c>
      <c r="AW10" s="29">
        <v>632.50800000000004</v>
      </c>
      <c r="AX10" s="30">
        <v>658.31240000000003</v>
      </c>
      <c r="AY10" s="31">
        <v>3.9197999999999997E-2</v>
      </c>
      <c r="AZ10" s="30">
        <v>60.003019999999999</v>
      </c>
      <c r="BA10" s="32">
        <f t="shared" si="18"/>
        <v>1.669698685294789E-2</v>
      </c>
      <c r="BB10" s="45">
        <v>658.11086215962234</v>
      </c>
      <c r="BC10" s="45">
        <v>658.11086215962234</v>
      </c>
      <c r="BD10" s="45">
        <v>45.001140869967642</v>
      </c>
      <c r="BE10" s="31">
        <f t="shared" si="19"/>
        <v>1.6385732021580838E-2</v>
      </c>
      <c r="BF10" s="32">
        <f t="shared" si="19"/>
        <v>1.6385732021580838E-2</v>
      </c>
      <c r="BG10" s="45">
        <v>658.11086215962234</v>
      </c>
      <c r="BH10" s="45">
        <v>658.11086215962234</v>
      </c>
      <c r="BI10" s="45">
        <v>30.000959126651288</v>
      </c>
      <c r="BJ10" s="31">
        <f t="shared" si="12"/>
        <v>1.6385732021580838E-2</v>
      </c>
      <c r="BK10" s="32">
        <f t="shared" si="12"/>
        <v>1.6385732021580838E-2</v>
      </c>
      <c r="FH10">
        <v>649.99287893449707</v>
      </c>
      <c r="FI10">
        <v>649.99287893449696</v>
      </c>
      <c r="FJ10">
        <v>20.001367593277241</v>
      </c>
      <c r="FK10" s="31">
        <f t="shared" si="13"/>
        <v>3.8483271598348935E-3</v>
      </c>
      <c r="FL10" s="32">
        <f t="shared" si="14"/>
        <v>3.8483271598347179E-3</v>
      </c>
      <c r="GG10" s="103">
        <v>658.11086215962234</v>
      </c>
      <c r="GH10" s="103">
        <v>658.11086215962234</v>
      </c>
      <c r="GI10" s="103">
        <v>30.001429078541701</v>
      </c>
      <c r="GJ10" s="31">
        <f>(GG10-$B10)/$B10</f>
        <v>1.6385732021580838E-2</v>
      </c>
      <c r="GK10" s="32">
        <f>(GH10-$B10)/$B10</f>
        <v>1.6385732021580838E-2</v>
      </c>
      <c r="GL10" s="100">
        <v>658.11086215962257</v>
      </c>
      <c r="GM10" s="100">
        <v>658.11086215962246</v>
      </c>
      <c r="GN10" s="100">
        <v>30.589335195068269</v>
      </c>
      <c r="GO10" s="31">
        <f>(GL10-$B10)/$B10</f>
        <v>1.6385732021581188E-2</v>
      </c>
      <c r="GP10" s="32">
        <f>(GM10-$B10)/$B10</f>
        <v>1.6385732021581011E-2</v>
      </c>
      <c r="GQ10" s="101">
        <v>658.11086215962234</v>
      </c>
      <c r="GR10" s="101">
        <v>658.11086215962234</v>
      </c>
      <c r="GS10" s="101">
        <v>20.000885184574869</v>
      </c>
      <c r="GT10" s="31">
        <f>(GQ10-$B10)/$B10</f>
        <v>1.6385732021580838E-2</v>
      </c>
      <c r="GU10" s="32">
        <f>(GR10-$B10)/$B10</f>
        <v>1.6385732021580838E-2</v>
      </c>
      <c r="GV10" s="102">
        <v>658.11086215962257</v>
      </c>
      <c r="GW10" s="102">
        <v>658.11086215962246</v>
      </c>
      <c r="GX10" s="102">
        <v>20.621691330708561</v>
      </c>
      <c r="GY10" s="31">
        <f>(GV10-$B10)/$B10</f>
        <v>1.6385732021581188E-2</v>
      </c>
      <c r="GZ10" s="32">
        <f>(GW10-$B10)/$B10</f>
        <v>1.6385732021581011E-2</v>
      </c>
    </row>
    <row r="11" spans="1:208" x14ac:dyDescent="0.3">
      <c r="A11" s="28" t="s">
        <v>21</v>
      </c>
      <c r="B11" s="29">
        <f>MIN(C11,AI11,AN11,AS11,AX11,BB11,BG11,FH11,GG11,GL11,GQ11,GV11,D11,I11,N11,S11,X11,AC11)</f>
        <v>654.67629798045448</v>
      </c>
      <c r="C11" s="29">
        <v>654.67629798045448</v>
      </c>
      <c r="D11" s="53">
        <v>666.75170000000003</v>
      </c>
      <c r="E11" s="51">
        <v>676.74739999999997</v>
      </c>
      <c r="F11" s="51">
        <v>60.049259999999997</v>
      </c>
      <c r="G11" s="52">
        <f t="shared" si="0"/>
        <v>1.8444843744604398E-2</v>
      </c>
      <c r="H11" s="54">
        <f t="shared" si="1"/>
        <v>3.3712999978203623E-2</v>
      </c>
      <c r="I11" s="51">
        <v>666.17539999999997</v>
      </c>
      <c r="J11" s="51">
        <v>666.17539999999997</v>
      </c>
      <c r="K11" s="51">
        <v>60.04081</v>
      </c>
      <c r="L11" s="52">
        <f t="shared" si="2"/>
        <v>1.7564561379444957E-2</v>
      </c>
      <c r="M11" s="52">
        <f t="shared" si="3"/>
        <v>1.7564561379444957E-2</v>
      </c>
      <c r="N11" s="53">
        <v>666.17539999999997</v>
      </c>
      <c r="O11" s="51">
        <v>666.17539999999997</v>
      </c>
      <c r="P11" s="51">
        <v>60.040520000000001</v>
      </c>
      <c r="Q11" s="52">
        <f t="shared" si="4"/>
        <v>1.7564561379444957E-2</v>
      </c>
      <c r="R11" s="54">
        <f t="shared" si="5"/>
        <v>1.7564561379444957E-2</v>
      </c>
      <c r="S11" s="53">
        <v>666.17539999999997</v>
      </c>
      <c r="T11" s="51">
        <v>666.17539999999997</v>
      </c>
      <c r="U11" s="51">
        <v>60.000810000000001</v>
      </c>
      <c r="V11" s="52">
        <f t="shared" si="6"/>
        <v>1.7564561379444957E-2</v>
      </c>
      <c r="W11" s="54">
        <f t="shared" si="7"/>
        <v>1.7564561379444957E-2</v>
      </c>
      <c r="X11" s="53">
        <v>665.90830000000005</v>
      </c>
      <c r="Y11" s="51">
        <v>666.53219999999999</v>
      </c>
      <c r="Z11" s="51">
        <v>30.016220000000001</v>
      </c>
      <c r="AA11" s="52">
        <f t="shared" si="8"/>
        <v>1.7156573491653899E-2</v>
      </c>
      <c r="AB11" s="54">
        <f t="shared" si="9"/>
        <v>1.8109563544790912E-2</v>
      </c>
      <c r="AC11" s="53">
        <v>665.90830000000005</v>
      </c>
      <c r="AD11" s="51">
        <v>666.53219999999999</v>
      </c>
      <c r="AE11" s="51">
        <v>30.000769999999999</v>
      </c>
      <c r="AF11" s="52">
        <f t="shared" si="10"/>
        <v>1.7156573491653899E-2</v>
      </c>
      <c r="AG11" s="54">
        <f t="shared" si="11"/>
        <v>1.8109563544790912E-2</v>
      </c>
      <c r="AH11" s="29">
        <v>610.11244961120769</v>
      </c>
      <c r="AI11" s="30">
        <v>660.2387957573269</v>
      </c>
      <c r="AJ11" s="31">
        <v>7.5921540006770108E-2</v>
      </c>
      <c r="AK11" s="30">
        <v>60.008563995361328</v>
      </c>
      <c r="AL11" s="31">
        <f t="shared" si="15"/>
        <v>8.4965620323075898E-3</v>
      </c>
      <c r="AM11" s="29">
        <v>608.77149999999995</v>
      </c>
      <c r="AN11" s="30">
        <v>667.08849999999995</v>
      </c>
      <c r="AO11" s="31">
        <v>8.7419999999999998E-2</v>
      </c>
      <c r="AP11" s="30">
        <v>20.004249999999999</v>
      </c>
      <c r="AQ11" s="32">
        <f t="shared" si="16"/>
        <v>1.8959296461220052E-2</v>
      </c>
      <c r="AR11" s="29">
        <v>608.77149999999995</v>
      </c>
      <c r="AS11" s="30">
        <v>667.08849999999995</v>
      </c>
      <c r="AT11" s="31">
        <v>8.7419999999999998E-2</v>
      </c>
      <c r="AU11" s="30">
        <v>40.005830000000003</v>
      </c>
      <c r="AV11" s="32">
        <f t="shared" si="17"/>
        <v>1.8959296461220052E-2</v>
      </c>
      <c r="AW11" s="29">
        <v>608.77149999999995</v>
      </c>
      <c r="AX11" s="30">
        <v>665.95</v>
      </c>
      <c r="AY11" s="31">
        <v>8.5860000000000006E-2</v>
      </c>
      <c r="AZ11" s="30">
        <v>60.012560000000001</v>
      </c>
      <c r="BA11" s="32">
        <f t="shared" si="18"/>
        <v>1.7220269092256255E-2</v>
      </c>
      <c r="BB11" s="45">
        <v>665.45624664301272</v>
      </c>
      <c r="BC11" s="45">
        <v>665.9596689055187</v>
      </c>
      <c r="BD11" s="45">
        <v>45.000945031084122</v>
      </c>
      <c r="BE11" s="31">
        <f t="shared" si="19"/>
        <v>1.6466074449025002E-2</v>
      </c>
      <c r="BF11" s="32">
        <f t="shared" si="19"/>
        <v>1.7235038078927192E-2</v>
      </c>
      <c r="BG11" s="45">
        <v>665.45624664301272</v>
      </c>
      <c r="BH11" s="45">
        <v>666.10350383766331</v>
      </c>
      <c r="BI11" s="45">
        <v>30.001287507638331</v>
      </c>
      <c r="BJ11" s="31">
        <f t="shared" si="12"/>
        <v>1.6466074449025002E-2</v>
      </c>
      <c r="BK11" s="32">
        <f t="shared" si="12"/>
        <v>1.7454741973185035E-2</v>
      </c>
      <c r="FH11">
        <v>665.90833755114124</v>
      </c>
      <c r="FI11">
        <v>671.00272825922241</v>
      </c>
      <c r="FJ11">
        <v>20.001183175109329</v>
      </c>
      <c r="FK11" s="31">
        <f t="shared" si="13"/>
        <v>1.7156630849987028E-2</v>
      </c>
      <c r="FL11" s="32">
        <f t="shared" si="14"/>
        <v>2.4938172237381595E-2</v>
      </c>
      <c r="GG11" s="103">
        <v>665.45624664301272</v>
      </c>
      <c r="GH11" s="103">
        <v>666.10350383766331</v>
      </c>
      <c r="GI11" s="103">
        <v>30.001284476928411</v>
      </c>
      <c r="GJ11" s="31">
        <f>(GG11-$B11)/$B11</f>
        <v>1.6466074449025002E-2</v>
      </c>
      <c r="GK11" s="32">
        <f>(GH11-$B11)/$B11</f>
        <v>1.7454741973185035E-2</v>
      </c>
      <c r="GL11" s="100">
        <v>665.06533102645369</v>
      </c>
      <c r="GM11" s="100">
        <v>666.06441227600749</v>
      </c>
      <c r="GN11" s="100">
        <v>31.063353637885299</v>
      </c>
      <c r="GO11" s="31">
        <f>(GL11-$B11)/$B11</f>
        <v>1.5868961619730702E-2</v>
      </c>
      <c r="GP11" s="32">
        <f>(GM11-$B11)/$B11</f>
        <v>1.7395030690255726E-2</v>
      </c>
      <c r="GQ11" s="101">
        <v>666.17542130373567</v>
      </c>
      <c r="GR11" s="101">
        <v>666.17542130373567</v>
      </c>
      <c r="GS11" s="101">
        <v>20.001338444463912</v>
      </c>
      <c r="GT11" s="31">
        <f>(GQ11-$B11)/$B11</f>
        <v>1.7564593920314044E-2</v>
      </c>
      <c r="GU11" s="32">
        <f>(GR11-$B11)/$B11</f>
        <v>1.7564593920314044E-2</v>
      </c>
      <c r="GV11" s="102">
        <v>666.17542130373567</v>
      </c>
      <c r="GW11" s="102">
        <v>666.26672418894918</v>
      </c>
      <c r="GX11" s="102">
        <v>20.898761919233952</v>
      </c>
      <c r="GY11" s="31">
        <f>(GV11-$B11)/$B11</f>
        <v>1.7564593920314044E-2</v>
      </c>
      <c r="GZ11" s="32">
        <f>(GW11-$B11)/$B11</f>
        <v>1.7704056560851299E-2</v>
      </c>
    </row>
    <row r="12" spans="1:208" x14ac:dyDescent="0.3">
      <c r="A12" s="28" t="s">
        <v>13</v>
      </c>
      <c r="B12" s="29">
        <f>MIN(C12,AI12,AN12,AS12,AX12,BB12,BG12,FH12,GG12,GL12,GQ12,GV12,D12,I12,N12,S12,X12,AC12)</f>
        <v>554.79909999999995</v>
      </c>
      <c r="C12" s="29">
        <v>554.79914066778372</v>
      </c>
      <c r="D12" s="53">
        <v>570.42420000000004</v>
      </c>
      <c r="E12" s="51">
        <v>577.27829999999994</v>
      </c>
      <c r="F12" s="51">
        <v>60.008749999999999</v>
      </c>
      <c r="G12" s="52">
        <f t="shared" si="0"/>
        <v>2.8163528023026876E-2</v>
      </c>
      <c r="H12" s="54">
        <f t="shared" si="1"/>
        <v>4.0517729751183798E-2</v>
      </c>
      <c r="I12" s="51">
        <v>554.79909999999995</v>
      </c>
      <c r="J12" s="51">
        <v>554.79909999999995</v>
      </c>
      <c r="K12" s="51">
        <v>60.000900000000001</v>
      </c>
      <c r="L12" s="52">
        <f t="shared" si="2"/>
        <v>0</v>
      </c>
      <c r="M12" s="52">
        <f t="shared" si="3"/>
        <v>0</v>
      </c>
      <c r="N12" s="53">
        <v>554.79909999999995</v>
      </c>
      <c r="O12" s="51">
        <v>554.79909999999995</v>
      </c>
      <c r="P12" s="51">
        <v>60.000419999999998</v>
      </c>
      <c r="Q12" s="52">
        <f t="shared" si="4"/>
        <v>0</v>
      </c>
      <c r="R12" s="54">
        <f t="shared" si="5"/>
        <v>0</v>
      </c>
      <c r="S12" s="53">
        <v>554.79909999999995</v>
      </c>
      <c r="T12" s="51">
        <v>554.79909999999995</v>
      </c>
      <c r="U12" s="51">
        <v>60.000689999999999</v>
      </c>
      <c r="V12" s="52">
        <f t="shared" si="6"/>
        <v>0</v>
      </c>
      <c r="W12" s="54">
        <f t="shared" si="7"/>
        <v>0</v>
      </c>
      <c r="X12" s="53">
        <v>555.16359999999997</v>
      </c>
      <c r="Y12" s="51">
        <v>555.16359999999997</v>
      </c>
      <c r="Z12" s="51">
        <v>30.000620000000001</v>
      </c>
      <c r="AA12" s="52">
        <f t="shared" si="8"/>
        <v>6.5699457695591245E-4</v>
      </c>
      <c r="AB12" s="54">
        <f t="shared" si="9"/>
        <v>6.5699457695591245E-4</v>
      </c>
      <c r="AC12" s="53">
        <v>555.16359999999997</v>
      </c>
      <c r="AD12" s="51">
        <v>555.16359999999997</v>
      </c>
      <c r="AE12" s="51">
        <v>30.000610000000002</v>
      </c>
      <c r="AF12" s="52">
        <f t="shared" si="10"/>
        <v>6.5699457695591245E-4</v>
      </c>
      <c r="AG12" s="54">
        <f t="shared" si="11"/>
        <v>6.5699457695591245E-4</v>
      </c>
      <c r="AH12" s="29">
        <v>542.53864714989345</v>
      </c>
      <c r="AI12" s="30">
        <v>554.7991442306311</v>
      </c>
      <c r="AJ12" s="31">
        <v>2.209898340369236E-2</v>
      </c>
      <c r="AK12" s="30">
        <v>60.006495952606201</v>
      </c>
      <c r="AL12" s="31">
        <f t="shared" si="15"/>
        <v>7.9723689434611536E-8</v>
      </c>
      <c r="AM12" s="29">
        <v>541.4325</v>
      </c>
      <c r="AN12" s="30">
        <v>554.79909999999995</v>
      </c>
      <c r="AO12" s="31">
        <v>2.4093E-2</v>
      </c>
      <c r="AP12" s="30">
        <v>20.008389999999999</v>
      </c>
      <c r="AQ12" s="32">
        <f t="shared" si="16"/>
        <v>0</v>
      </c>
      <c r="AR12" s="29">
        <v>542.73710000000005</v>
      </c>
      <c r="AS12" s="30">
        <v>554.79909999999995</v>
      </c>
      <c r="AT12" s="31">
        <v>2.1741E-2</v>
      </c>
      <c r="AU12" s="30">
        <v>40.004049999999999</v>
      </c>
      <c r="AV12" s="32">
        <f t="shared" si="17"/>
        <v>0</v>
      </c>
      <c r="AW12" s="29">
        <v>544.62519999999995</v>
      </c>
      <c r="AX12" s="30">
        <v>554.79909999999995</v>
      </c>
      <c r="AY12" s="31">
        <v>1.8338E-2</v>
      </c>
      <c r="AZ12" s="30">
        <v>60.003810000000001</v>
      </c>
      <c r="BA12" s="32">
        <f t="shared" si="18"/>
        <v>0</v>
      </c>
      <c r="BB12" s="45">
        <v>554.79914423061359</v>
      </c>
      <c r="BC12" s="45">
        <v>554.79914423061371</v>
      </c>
      <c r="BD12" s="45">
        <v>45.000622371025393</v>
      </c>
      <c r="BE12" s="31">
        <f t="shared" si="19"/>
        <v>7.972365787765154E-8</v>
      </c>
      <c r="BF12" s="32">
        <f t="shared" si="19"/>
        <v>7.9723658082566862E-8</v>
      </c>
      <c r="BG12" s="45">
        <v>554.79914108990818</v>
      </c>
      <c r="BH12" s="45">
        <v>554.79914108990829</v>
      </c>
      <c r="BI12" s="45">
        <v>30.001603071950381</v>
      </c>
      <c r="BJ12" s="31">
        <f t="shared" si="12"/>
        <v>7.4062680027062752E-8</v>
      </c>
      <c r="BK12" s="32">
        <f t="shared" si="12"/>
        <v>7.4062680231978075E-8</v>
      </c>
      <c r="FH12">
        <v>554.79914095448453</v>
      </c>
      <c r="FI12">
        <v>554.79914095448464</v>
      </c>
      <c r="FJ12">
        <v>20.000954980589452</v>
      </c>
      <c r="FK12" s="31">
        <f t="shared" si="13"/>
        <v>7.381858509719147E-8</v>
      </c>
      <c r="FL12" s="32">
        <f t="shared" si="14"/>
        <v>7.3818585302106792E-8</v>
      </c>
      <c r="GG12" s="103">
        <v>554.79914108990818</v>
      </c>
      <c r="GH12" s="103">
        <v>554.79914108990829</v>
      </c>
      <c r="GI12" s="103">
        <v>30.000881554000081</v>
      </c>
      <c r="GJ12" s="31">
        <f>(GG12-$B12)/$B12</f>
        <v>7.4062680027062752E-8</v>
      </c>
      <c r="GK12" s="32">
        <f>(GH12-$B12)/$B12</f>
        <v>7.4062680231978075E-8</v>
      </c>
      <c r="GL12" s="100">
        <v>554.79914108990818</v>
      </c>
      <c r="GM12" s="100">
        <v>554.79914108990829</v>
      </c>
      <c r="GN12" s="100">
        <v>30.593788404483352</v>
      </c>
      <c r="GO12" s="31">
        <f>(GL12-$B12)/$B12</f>
        <v>7.4062680027062752E-8</v>
      </c>
      <c r="GP12" s="32">
        <f>(GM12-$B12)/$B12</f>
        <v>7.4062680231978075E-8</v>
      </c>
      <c r="GQ12" s="101">
        <v>554.79914108990818</v>
      </c>
      <c r="GR12" s="101">
        <v>554.79914108990829</v>
      </c>
      <c r="GS12" s="101">
        <v>20.00195627398789</v>
      </c>
      <c r="GT12" s="31">
        <f>(GQ12-$B12)/$B12</f>
        <v>7.4062680027062752E-8</v>
      </c>
      <c r="GU12" s="32">
        <f>(GR12-$B12)/$B12</f>
        <v>7.4062680231978075E-8</v>
      </c>
      <c r="GV12" s="102">
        <v>554.79914108990818</v>
      </c>
      <c r="GW12" s="102">
        <v>554.79914108990829</v>
      </c>
      <c r="GX12" s="102">
        <v>20.662967714667321</v>
      </c>
      <c r="GY12" s="31">
        <f>(GV12-$B12)/$B12</f>
        <v>7.4062680027062752E-8</v>
      </c>
      <c r="GZ12" s="32">
        <f>(GW12-$B12)/$B12</f>
        <v>7.4062680231978075E-8</v>
      </c>
    </row>
    <row r="13" spans="1:208" x14ac:dyDescent="0.3">
      <c r="A13" s="28" t="s">
        <v>40</v>
      </c>
      <c r="B13" s="29">
        <f>MIN(C13,AI13,AN13,AS13,AX13,BB13,BG13,FH13,GG13,GL13,GQ13,GV13,D13,I13,N13,S13,X13,AC13)</f>
        <v>716.7002</v>
      </c>
      <c r="C13" s="29">
        <v>716.70020661128672</v>
      </c>
      <c r="D13" s="53">
        <v>757.60810000000004</v>
      </c>
      <c r="E13" s="51">
        <v>780.11009999999999</v>
      </c>
      <c r="F13" s="51">
        <v>60.009129999999999</v>
      </c>
      <c r="G13" s="52">
        <f t="shared" si="0"/>
        <v>5.707811997261901E-2</v>
      </c>
      <c r="H13" s="54">
        <f t="shared" si="1"/>
        <v>8.8474790435387057E-2</v>
      </c>
      <c r="I13" s="51">
        <v>724.23310000000004</v>
      </c>
      <c r="J13" s="51">
        <v>724.84889999999996</v>
      </c>
      <c r="K13" s="51">
        <v>60.001109999999997</v>
      </c>
      <c r="L13" s="52">
        <f t="shared" si="2"/>
        <v>1.0510531460714035E-2</v>
      </c>
      <c r="M13" s="52">
        <f t="shared" si="3"/>
        <v>1.1369747071369538E-2</v>
      </c>
      <c r="N13" s="53">
        <v>728.65340000000003</v>
      </c>
      <c r="O13" s="51">
        <v>728.65340000000003</v>
      </c>
      <c r="P13" s="51">
        <v>60.000790000000002</v>
      </c>
      <c r="Q13" s="52">
        <f t="shared" si="4"/>
        <v>1.6678103340839082E-2</v>
      </c>
      <c r="R13" s="54">
        <f t="shared" si="5"/>
        <v>1.6678103340839082E-2</v>
      </c>
      <c r="S13" s="53">
        <v>728.65340000000003</v>
      </c>
      <c r="T13" s="51">
        <v>728.65340000000003</v>
      </c>
      <c r="U13" s="51">
        <v>60.000790000000002</v>
      </c>
      <c r="V13" s="52">
        <f t="shared" si="6"/>
        <v>1.6678103340839082E-2</v>
      </c>
      <c r="W13" s="54">
        <f t="shared" si="7"/>
        <v>1.6678103340839082E-2</v>
      </c>
      <c r="X13" s="53">
        <v>722.16729999999995</v>
      </c>
      <c r="Y13" s="51">
        <v>722.31299999999999</v>
      </c>
      <c r="Z13" s="51">
        <v>30.000630000000001</v>
      </c>
      <c r="AA13" s="52">
        <f t="shared" si="8"/>
        <v>7.6281547012264812E-3</v>
      </c>
      <c r="AB13" s="54">
        <f t="shared" si="9"/>
        <v>7.8314475145953542E-3</v>
      </c>
      <c r="AC13" s="53">
        <v>722.16729999999995</v>
      </c>
      <c r="AD13" s="51">
        <v>722.31299999999999</v>
      </c>
      <c r="AE13" s="51">
        <v>30.000800000000002</v>
      </c>
      <c r="AF13" s="52">
        <f t="shared" si="10"/>
        <v>7.6281547012264812E-3</v>
      </c>
      <c r="AG13" s="54">
        <f t="shared" si="11"/>
        <v>7.8314475145953542E-3</v>
      </c>
      <c r="AH13" s="29">
        <v>691.78521255349665</v>
      </c>
      <c r="AI13" s="30">
        <v>725.22844290353555</v>
      </c>
      <c r="AJ13" s="31">
        <v>4.6114063337257517E-2</v>
      </c>
      <c r="AK13" s="30">
        <v>60.008339881896973</v>
      </c>
      <c r="AL13" s="31">
        <f t="shared" si="15"/>
        <v>1.18993170415406E-2</v>
      </c>
      <c r="AM13" s="29">
        <v>693.14940000000001</v>
      </c>
      <c r="AN13" s="30">
        <v>728.65340000000003</v>
      </c>
      <c r="AO13" s="31">
        <v>4.8724999999999997E-2</v>
      </c>
      <c r="AP13" s="30">
        <v>20.005299999999998</v>
      </c>
      <c r="AQ13" s="32">
        <f t="shared" si="16"/>
        <v>1.6678103340839082E-2</v>
      </c>
      <c r="AR13" s="29">
        <v>696.51459999999997</v>
      </c>
      <c r="AS13" s="30">
        <v>727.18870000000004</v>
      </c>
      <c r="AT13" s="31">
        <v>4.2181999999999997E-2</v>
      </c>
      <c r="AU13" s="30">
        <v>40.019579999999998</v>
      </c>
      <c r="AV13" s="32">
        <f t="shared" si="17"/>
        <v>1.4634431523808762E-2</v>
      </c>
      <c r="AW13" s="29">
        <v>698.15110000000004</v>
      </c>
      <c r="AX13" s="30">
        <v>716.7002</v>
      </c>
      <c r="AY13" s="31">
        <v>2.5881000000000001E-2</v>
      </c>
      <c r="AZ13" s="30">
        <v>60.002110000000002</v>
      </c>
      <c r="BA13" s="32">
        <f t="shared" si="18"/>
        <v>0</v>
      </c>
      <c r="BB13" s="45">
        <v>728.65336287486457</v>
      </c>
      <c r="BC13" s="45">
        <v>728.65336287486468</v>
      </c>
      <c r="BD13" s="45">
        <v>45.001500444672999</v>
      </c>
      <c r="BE13" s="31">
        <f t="shared" si="19"/>
        <v>1.6678051540748244E-2</v>
      </c>
      <c r="BF13" s="32">
        <f t="shared" si="19"/>
        <v>1.6678051540748404E-2</v>
      </c>
      <c r="BG13" s="45">
        <v>724.23312073328452</v>
      </c>
      <c r="BH13" s="45">
        <v>724.92591874893105</v>
      </c>
      <c r="BI13" s="45">
        <v>30.001042580232021</v>
      </c>
      <c r="BJ13" s="31">
        <f t="shared" si="12"/>
        <v>1.0510560389524835E-2</v>
      </c>
      <c r="BK13" s="32">
        <f t="shared" si="12"/>
        <v>1.1477210064865418E-2</v>
      </c>
      <c r="FH13">
        <v>717.45401170974503</v>
      </c>
      <c r="FI13">
        <v>717.45401170974503</v>
      </c>
      <c r="FJ13">
        <v>20.00106201628223</v>
      </c>
      <c r="FK13" s="31">
        <f t="shared" si="13"/>
        <v>1.0517810790970014E-3</v>
      </c>
      <c r="FL13" s="32">
        <f t="shared" si="14"/>
        <v>1.0517810790970014E-3</v>
      </c>
      <c r="GG13" s="103">
        <v>724.23312073328452</v>
      </c>
      <c r="GH13" s="103">
        <v>724.61800851975488</v>
      </c>
      <c r="GI13" s="103">
        <v>30.00122998580337</v>
      </c>
      <c r="GJ13" s="31">
        <f>(GG13-$B13)/$B13</f>
        <v>1.0510560389524835E-2</v>
      </c>
      <c r="GK13" s="32">
        <f>(GH13-$B13)/$B13</f>
        <v>1.1047587986936358E-2</v>
      </c>
      <c r="GL13" s="100">
        <v>724.23312073328452</v>
      </c>
      <c r="GM13" s="100">
        <v>724.23312073328452</v>
      </c>
      <c r="GN13" s="100">
        <v>30.299034127965569</v>
      </c>
      <c r="GO13" s="31">
        <f>(GL13-$B13)/$B13</f>
        <v>1.0510560389524835E-2</v>
      </c>
      <c r="GP13" s="32">
        <f>(GM13-$B13)/$B13</f>
        <v>1.0510560389524835E-2</v>
      </c>
      <c r="GQ13" s="101">
        <v>724.23312073328452</v>
      </c>
      <c r="GR13" s="101">
        <v>724.92591874893105</v>
      </c>
      <c r="GS13" s="101">
        <v>20.001764719840139</v>
      </c>
      <c r="GT13" s="31">
        <f>(GQ13-$B13)/$B13</f>
        <v>1.0510560389524835E-2</v>
      </c>
      <c r="GU13" s="32">
        <f>(GR13-$B13)/$B13</f>
        <v>1.1477210064865418E-2</v>
      </c>
      <c r="GV13" s="102">
        <v>724.23312073328452</v>
      </c>
      <c r="GW13" s="102">
        <v>724.4068909760806</v>
      </c>
      <c r="GX13" s="102">
        <v>20.289529359340669</v>
      </c>
      <c r="GY13" s="31">
        <f>(GV13-$B13)/$B13</f>
        <v>1.0510560389524835E-2</v>
      </c>
      <c r="GZ13" s="32">
        <f>(GW13-$B13)/$B13</f>
        <v>1.0753019150937321E-2</v>
      </c>
    </row>
    <row r="14" spans="1:208" x14ac:dyDescent="0.3">
      <c r="A14" s="28" t="s">
        <v>7</v>
      </c>
      <c r="B14" s="29">
        <f>MIN(C14,AI14,AN14,AS14,AX14,BB14,BG14,FH14,GG14,GL14,GQ14,GV14,D14,I14,N14,S14,X14,AC14)</f>
        <v>563.36665887686604</v>
      </c>
      <c r="C14" s="29">
        <v>563.36665887686604</v>
      </c>
      <c r="D14" s="53">
        <v>570.66579999999999</v>
      </c>
      <c r="E14" s="51">
        <v>584.27359999999999</v>
      </c>
      <c r="F14" s="51">
        <v>60.040140000000001</v>
      </c>
      <c r="G14" s="52">
        <f t="shared" si="0"/>
        <v>1.2956288783020277E-2</v>
      </c>
      <c r="H14" s="54">
        <f t="shared" si="1"/>
        <v>3.7110717849036814E-2</v>
      </c>
      <c r="I14" s="51">
        <v>563.36670000000004</v>
      </c>
      <c r="J14" s="51">
        <v>563.36670000000004</v>
      </c>
      <c r="K14" s="51">
        <v>60.028320000000001</v>
      </c>
      <c r="L14" s="52">
        <f t="shared" si="2"/>
        <v>7.2995327907260121E-8</v>
      </c>
      <c r="M14" s="52">
        <f t="shared" si="3"/>
        <v>7.2995327907260121E-8</v>
      </c>
      <c r="N14" s="53">
        <v>563.36670000000004</v>
      </c>
      <c r="O14" s="51">
        <v>563.36670000000004</v>
      </c>
      <c r="P14" s="51">
        <v>60.000700000000002</v>
      </c>
      <c r="Q14" s="52">
        <f t="shared" si="4"/>
        <v>7.2995327907260121E-8</v>
      </c>
      <c r="R14" s="54">
        <f t="shared" si="5"/>
        <v>7.2995327907260121E-8</v>
      </c>
      <c r="S14" s="53">
        <v>563.36670000000004</v>
      </c>
      <c r="T14" s="51">
        <v>563.36670000000004</v>
      </c>
      <c r="U14" s="51">
        <v>60.000619999999998</v>
      </c>
      <c r="V14" s="52">
        <f t="shared" si="6"/>
        <v>7.2995327907260121E-8</v>
      </c>
      <c r="W14" s="54">
        <f t="shared" si="7"/>
        <v>7.2995327907260121E-8</v>
      </c>
      <c r="X14" s="53">
        <v>563.36670000000004</v>
      </c>
      <c r="Y14" s="51">
        <v>563.36670000000004</v>
      </c>
      <c r="Z14" s="51">
        <v>30.023129999999998</v>
      </c>
      <c r="AA14" s="52">
        <f t="shared" si="8"/>
        <v>7.2995327907260121E-8</v>
      </c>
      <c r="AB14" s="54">
        <f t="shared" si="9"/>
        <v>7.2995327907260121E-8</v>
      </c>
      <c r="AC14" s="53">
        <v>563.36670000000004</v>
      </c>
      <c r="AD14" s="51">
        <v>563.36670000000004</v>
      </c>
      <c r="AE14" s="51">
        <v>30.00112</v>
      </c>
      <c r="AF14" s="52">
        <f t="shared" si="10"/>
        <v>7.2995327907260121E-8</v>
      </c>
      <c r="AG14" s="54">
        <f t="shared" si="11"/>
        <v>7.2995327907260121E-8</v>
      </c>
      <c r="AH14" s="29">
        <v>557.74246143396999</v>
      </c>
      <c r="AI14" s="30">
        <v>563.36667382559779</v>
      </c>
      <c r="AJ14" s="31">
        <v>9.9832181293845745E-3</v>
      </c>
      <c r="AK14" s="30">
        <v>60.003984928131104</v>
      </c>
      <c r="AL14" s="31">
        <f t="shared" si="15"/>
        <v>2.653464046947978E-8</v>
      </c>
      <c r="AM14" s="29">
        <v>554.0788</v>
      </c>
      <c r="AN14" s="30">
        <v>563.36670000000004</v>
      </c>
      <c r="AO14" s="31">
        <v>1.6486000000000001E-2</v>
      </c>
      <c r="AP14" s="30">
        <v>20.00226</v>
      </c>
      <c r="AQ14" s="32">
        <f t="shared" si="16"/>
        <v>7.2995327907260121E-8</v>
      </c>
      <c r="AR14" s="29">
        <v>561.02530000000002</v>
      </c>
      <c r="AS14" s="30">
        <v>563.36670000000004</v>
      </c>
      <c r="AT14" s="31">
        <v>4.156E-3</v>
      </c>
      <c r="AU14" s="30">
        <v>40.004649999999998</v>
      </c>
      <c r="AV14" s="32">
        <f t="shared" si="17"/>
        <v>7.2995327907260121E-8</v>
      </c>
      <c r="AW14" s="29">
        <v>563.33669999999995</v>
      </c>
      <c r="AX14" s="30">
        <v>563.36670000000004</v>
      </c>
      <c r="AY14" s="31">
        <v>5.3199999999999999E-5</v>
      </c>
      <c r="AZ14" s="30">
        <v>27.5898</v>
      </c>
      <c r="BA14" s="32">
        <f t="shared" si="18"/>
        <v>7.2995327907260121E-8</v>
      </c>
      <c r="BB14" s="45">
        <v>563.36665887686604</v>
      </c>
      <c r="BC14" s="45">
        <v>563.36665887686615</v>
      </c>
      <c r="BD14" s="45">
        <v>45.001414988376197</v>
      </c>
      <c r="BE14" s="31">
        <f t="shared" si="19"/>
        <v>0</v>
      </c>
      <c r="BF14" s="32">
        <f t="shared" si="19"/>
        <v>2.0179901655568925E-16</v>
      </c>
      <c r="BG14" s="45">
        <v>563.36665887686604</v>
      </c>
      <c r="BH14" s="45">
        <v>563.36665887686615</v>
      </c>
      <c r="BI14" s="45">
        <v>30.001654963195321</v>
      </c>
      <c r="BJ14" s="31">
        <f t="shared" si="12"/>
        <v>0</v>
      </c>
      <c r="BK14" s="32">
        <f t="shared" si="12"/>
        <v>2.0179901655568925E-16</v>
      </c>
      <c r="FH14">
        <v>563.36665887686604</v>
      </c>
      <c r="FI14">
        <v>563.36665887686615</v>
      </c>
      <c r="FJ14">
        <v>20.001225272193551</v>
      </c>
      <c r="FK14" s="31">
        <f t="shared" si="13"/>
        <v>0</v>
      </c>
      <c r="FL14" s="32">
        <f t="shared" si="14"/>
        <v>2.0179901655568925E-16</v>
      </c>
      <c r="GG14" s="103">
        <v>563.36665887686604</v>
      </c>
      <c r="GH14" s="103">
        <v>563.36665887686615</v>
      </c>
      <c r="GI14" s="103">
        <v>30.001348725240678</v>
      </c>
      <c r="GJ14" s="31">
        <f>(GG14-$B14)/$B14</f>
        <v>0</v>
      </c>
      <c r="GK14" s="32">
        <f>(GH14-$B14)/$B14</f>
        <v>2.0179901655568925E-16</v>
      </c>
      <c r="GL14" s="100">
        <v>563.36665887686604</v>
      </c>
      <c r="GM14" s="100">
        <v>563.36665887686615</v>
      </c>
      <c r="GN14" s="100">
        <v>30.180966836214061</v>
      </c>
      <c r="GO14" s="31">
        <f>(GL14-$B14)/$B14</f>
        <v>0</v>
      </c>
      <c r="GP14" s="32">
        <f>(GM14-$B14)/$B14</f>
        <v>2.0179901655568925E-16</v>
      </c>
      <c r="GQ14" s="101">
        <v>563.36665887686604</v>
      </c>
      <c r="GR14" s="101">
        <v>563.36665887686615</v>
      </c>
      <c r="GS14" s="101">
        <v>20.002149087376889</v>
      </c>
      <c r="GT14" s="31">
        <f>(GQ14-$B14)/$B14</f>
        <v>0</v>
      </c>
      <c r="GU14" s="32">
        <f>(GR14-$B14)/$B14</f>
        <v>2.0179901655568925E-16</v>
      </c>
      <c r="GV14" s="102">
        <v>563.36665887686604</v>
      </c>
      <c r="GW14" s="102">
        <v>563.36665887686615</v>
      </c>
      <c r="GX14" s="102">
        <v>20.210240954346951</v>
      </c>
      <c r="GY14" s="31">
        <f>(GV14-$B14)/$B14</f>
        <v>0</v>
      </c>
      <c r="GZ14" s="32">
        <f>(GW14-$B14)/$B14</f>
        <v>2.0179901655568925E-16</v>
      </c>
    </row>
    <row r="15" spans="1:208" x14ac:dyDescent="0.3">
      <c r="A15" s="28" t="s">
        <v>51</v>
      </c>
      <c r="B15" s="29">
        <f>MIN(C15,AI15,AN15,AS15,AX15,BB15,BG15,FH15,GG15,GL15,GQ15,GV15,D15,I15,N15,S15,X15,AC15)</f>
        <v>759.59746671107575</v>
      </c>
      <c r="C15" s="29">
        <v>759.59746671107575</v>
      </c>
      <c r="D15" s="53">
        <v>790.14580000000001</v>
      </c>
      <c r="E15" s="51">
        <v>812.57899999999995</v>
      </c>
      <c r="F15" s="51">
        <v>60.000660000000003</v>
      </c>
      <c r="G15" s="52">
        <f t="shared" si="0"/>
        <v>4.021647599904881E-2</v>
      </c>
      <c r="H15" s="54">
        <f t="shared" si="1"/>
        <v>6.974948655150863E-2</v>
      </c>
      <c r="I15" s="51">
        <v>767.42539999999997</v>
      </c>
      <c r="J15" s="51">
        <v>767.42539999999997</v>
      </c>
      <c r="K15" s="51">
        <v>60.000860000000003</v>
      </c>
      <c r="L15" s="52">
        <f t="shared" si="2"/>
        <v>1.0305370452086678E-2</v>
      </c>
      <c r="M15" s="52">
        <f t="shared" si="3"/>
        <v>1.0305370452086678E-2</v>
      </c>
      <c r="N15" s="53">
        <v>767.07140000000004</v>
      </c>
      <c r="O15" s="51">
        <v>767.39</v>
      </c>
      <c r="P15" s="51">
        <v>60.00047</v>
      </c>
      <c r="Q15" s="52">
        <f t="shared" si="4"/>
        <v>9.8393341427073355E-3</v>
      </c>
      <c r="R15" s="54">
        <f t="shared" si="5"/>
        <v>1.0258766821148759E-2</v>
      </c>
      <c r="S15" s="53">
        <v>766.81560000000002</v>
      </c>
      <c r="T15" s="51">
        <v>767.04579999999999</v>
      </c>
      <c r="U15" s="51">
        <v>60.00074</v>
      </c>
      <c r="V15" s="52">
        <f t="shared" si="6"/>
        <v>9.502576832144425E-3</v>
      </c>
      <c r="W15" s="54">
        <f t="shared" si="7"/>
        <v>9.8056320819159826E-3</v>
      </c>
      <c r="X15" s="53">
        <v>795.923</v>
      </c>
      <c r="Y15" s="51">
        <v>799.71109999999999</v>
      </c>
      <c r="Z15" s="51">
        <v>30.000969999999999</v>
      </c>
      <c r="AA15" s="52">
        <f t="shared" si="8"/>
        <v>4.7822083249181253E-2</v>
      </c>
      <c r="AB15" s="54">
        <f t="shared" si="9"/>
        <v>5.2809066705566114E-2</v>
      </c>
      <c r="AC15" s="53">
        <v>795.923</v>
      </c>
      <c r="AD15" s="51">
        <v>799.71109999999999</v>
      </c>
      <c r="AE15" s="51">
        <v>30.026070000000001</v>
      </c>
      <c r="AF15" s="52">
        <f t="shared" si="10"/>
        <v>4.7822083249181253E-2</v>
      </c>
      <c r="AG15" s="54">
        <f t="shared" si="11"/>
        <v>5.2809066705566114E-2</v>
      </c>
      <c r="AH15" s="29">
        <v>710.58305270720371</v>
      </c>
      <c r="AI15" s="30">
        <v>770.58364372255733</v>
      </c>
      <c r="AJ15" s="31">
        <v>7.7863826340114448E-2</v>
      </c>
      <c r="AK15" s="30">
        <v>60.004952192306519</v>
      </c>
      <c r="AL15" s="31">
        <f t="shared" si="15"/>
        <v>1.4463156465028508E-2</v>
      </c>
      <c r="AM15" s="29">
        <v>717.8048</v>
      </c>
      <c r="AN15" s="30">
        <v>772.29229999999995</v>
      </c>
      <c r="AO15" s="31">
        <v>7.0553000000000005E-2</v>
      </c>
      <c r="AP15" s="30">
        <v>20.166899999999998</v>
      </c>
      <c r="AQ15" s="32">
        <f t="shared" si="16"/>
        <v>1.6712579814004133E-2</v>
      </c>
      <c r="AR15" s="29">
        <v>719.44690000000003</v>
      </c>
      <c r="AS15" s="30">
        <v>763.13009999999997</v>
      </c>
      <c r="AT15" s="31">
        <v>5.7242000000000001E-2</v>
      </c>
      <c r="AU15" s="30">
        <v>40.007899999999999</v>
      </c>
      <c r="AV15" s="32">
        <f t="shared" si="17"/>
        <v>4.6506649162745385E-3</v>
      </c>
      <c r="AW15" s="29">
        <v>719.71799999999996</v>
      </c>
      <c r="AX15" s="30">
        <v>763.13009999999997</v>
      </c>
      <c r="AY15" s="31">
        <v>5.6887E-2</v>
      </c>
      <c r="AZ15" s="30">
        <v>60.002249999999997</v>
      </c>
      <c r="BA15" s="32">
        <f t="shared" si="18"/>
        <v>4.6506649162745385E-3</v>
      </c>
      <c r="BB15" s="45">
        <v>767.07135247246424</v>
      </c>
      <c r="BC15" s="45">
        <v>767.32902403797607</v>
      </c>
      <c r="BD15" s="45">
        <v>45.001054036803538</v>
      </c>
      <c r="BE15" s="31">
        <f t="shared" si="19"/>
        <v>9.839271573336212E-3</v>
      </c>
      <c r="BF15" s="32">
        <f t="shared" si="19"/>
        <v>1.0178492775096535E-2</v>
      </c>
      <c r="BG15" s="45">
        <v>767.07135247246424</v>
      </c>
      <c r="BH15" s="45">
        <v>767.35459552510372</v>
      </c>
      <c r="BI15" s="45">
        <v>30.00217687338591</v>
      </c>
      <c r="BJ15" s="31">
        <f t="shared" si="12"/>
        <v>9.839271573336212E-3</v>
      </c>
      <c r="BK15" s="32">
        <f t="shared" si="12"/>
        <v>1.0212157299069172E-2</v>
      </c>
      <c r="FH15">
        <v>768.85398447931038</v>
      </c>
      <c r="FI15">
        <v>769.78222165913189</v>
      </c>
      <c r="FJ15">
        <v>20.00088257174939</v>
      </c>
      <c r="FK15" s="31">
        <f t="shared" si="13"/>
        <v>1.2186082989867954E-2</v>
      </c>
      <c r="FL15" s="32">
        <f t="shared" si="14"/>
        <v>1.3408094937644206E-2</v>
      </c>
      <c r="GG15" s="103">
        <v>766.01851440362816</v>
      </c>
      <c r="GH15" s="103">
        <v>766.89727361911059</v>
      </c>
      <c r="GI15" s="103">
        <v>30.001492258720099</v>
      </c>
      <c r="GJ15" s="31">
        <f>(GG15-$B15)/$B15</f>
        <v>8.4532242061764896E-3</v>
      </c>
      <c r="GK15" s="32">
        <f>(GH15-$B15)/$B15</f>
        <v>9.6100990695002272E-3</v>
      </c>
      <c r="GL15" s="100">
        <v>766.36475525064554</v>
      </c>
      <c r="GM15" s="100">
        <v>766.63998686984883</v>
      </c>
      <c r="GN15" s="100">
        <v>31.449541055969899</v>
      </c>
      <c r="GO15" s="31">
        <f>(GL15-$B15)/$B15</f>
        <v>8.9090456934657336E-3</v>
      </c>
      <c r="GP15" s="32">
        <f>(GM15-$B15)/$B15</f>
        <v>9.2713844732341642E-3</v>
      </c>
      <c r="GQ15" s="101">
        <v>766.01851440362816</v>
      </c>
      <c r="GR15" s="101">
        <v>766.93189770381252</v>
      </c>
      <c r="GS15" s="101">
        <v>20.114461671002211</v>
      </c>
      <c r="GT15" s="31">
        <f>(GQ15-$B15)/$B15</f>
        <v>8.4532242061764896E-3</v>
      </c>
      <c r="GU15" s="32">
        <f>(GR15-$B15)/$B15</f>
        <v>9.6556812182294061E-3</v>
      </c>
      <c r="GV15" s="102">
        <v>766.36475525064554</v>
      </c>
      <c r="GW15" s="102">
        <v>766.59489863479462</v>
      </c>
      <c r="GX15" s="102">
        <v>21.33868521107361</v>
      </c>
      <c r="GY15" s="31">
        <f>(GV15-$B15)/$B15</f>
        <v>8.9090456934657336E-3</v>
      </c>
      <c r="GZ15" s="32">
        <f>(GW15-$B15)/$B15</f>
        <v>9.2120264092197691E-3</v>
      </c>
    </row>
    <row r="16" spans="1:208" x14ac:dyDescent="0.3">
      <c r="A16" s="28" t="s">
        <v>52</v>
      </c>
      <c r="B16" s="29">
        <f>MIN(C16,AI16,AN16,AS16,AX16,BB16,BG16,FH16,GG16,GL16,GQ16,GV16,D16,I16,N16,S16,X16,AC16)</f>
        <v>740.51323977145103</v>
      </c>
      <c r="C16" s="29">
        <v>740.51323977145103</v>
      </c>
      <c r="D16" s="53">
        <v>785.66849999999999</v>
      </c>
      <c r="E16" s="51">
        <v>803.48209999999995</v>
      </c>
      <c r="F16" s="51">
        <v>60.041229999999999</v>
      </c>
      <c r="G16" s="52">
        <f t="shared" si="0"/>
        <v>6.0978329357737754E-2</v>
      </c>
      <c r="H16" s="54">
        <f t="shared" si="1"/>
        <v>8.5034077510867154E-2</v>
      </c>
      <c r="I16" s="51">
        <v>752.93799999999999</v>
      </c>
      <c r="J16" s="51">
        <v>752.93799999999999</v>
      </c>
      <c r="K16" s="51">
        <v>60.00074</v>
      </c>
      <c r="L16" s="52">
        <f t="shared" si="2"/>
        <v>1.6778579451710667E-2</v>
      </c>
      <c r="M16" s="52">
        <f t="shared" si="3"/>
        <v>1.6778579451710667E-2</v>
      </c>
      <c r="N16" s="53">
        <v>752.93799999999999</v>
      </c>
      <c r="O16" s="51">
        <v>752.93799999999999</v>
      </c>
      <c r="P16" s="51">
        <v>60.00067</v>
      </c>
      <c r="Q16" s="52">
        <f t="shared" si="4"/>
        <v>1.6778579451710667E-2</v>
      </c>
      <c r="R16" s="54">
        <f t="shared" si="5"/>
        <v>1.6778579451710667E-2</v>
      </c>
      <c r="S16" s="53">
        <v>752.93799999999999</v>
      </c>
      <c r="T16" s="51">
        <v>752.93799999999999</v>
      </c>
      <c r="U16" s="51">
        <v>60.000369999999997</v>
      </c>
      <c r="V16" s="52">
        <f t="shared" si="6"/>
        <v>1.6778579451710667E-2</v>
      </c>
      <c r="W16" s="54">
        <f t="shared" si="7"/>
        <v>1.6778579451710667E-2</v>
      </c>
      <c r="X16" s="53">
        <v>761.58450000000005</v>
      </c>
      <c r="Y16" s="51">
        <v>762.37</v>
      </c>
      <c r="Z16" s="51">
        <v>30.000730000000001</v>
      </c>
      <c r="AA16" s="52">
        <f t="shared" si="8"/>
        <v>2.8454940569398016E-2</v>
      </c>
      <c r="AB16" s="54">
        <f t="shared" si="9"/>
        <v>2.9515691353870672E-2</v>
      </c>
      <c r="AC16" s="53">
        <v>761.58450000000005</v>
      </c>
      <c r="AD16" s="51">
        <v>762.37</v>
      </c>
      <c r="AE16" s="51">
        <v>30.00095</v>
      </c>
      <c r="AF16" s="52">
        <f t="shared" si="10"/>
        <v>2.8454940569398016E-2</v>
      </c>
      <c r="AG16" s="54">
        <f t="shared" si="11"/>
        <v>2.9515691353870672E-2</v>
      </c>
      <c r="AH16" s="29">
        <v>691.05563957069307</v>
      </c>
      <c r="AI16" s="30">
        <v>757.49465619820762</v>
      </c>
      <c r="AJ16" s="31">
        <v>8.7708891520049487E-2</v>
      </c>
      <c r="AK16" s="30">
        <v>60.00960898399353</v>
      </c>
      <c r="AL16" s="31">
        <f t="shared" si="15"/>
        <v>2.2931955182864349E-2</v>
      </c>
      <c r="AM16" s="29">
        <v>704.07579999999996</v>
      </c>
      <c r="AN16" s="30">
        <v>755.13329999999996</v>
      </c>
      <c r="AO16" s="31">
        <v>6.7613999999999994E-2</v>
      </c>
      <c r="AP16" s="30">
        <v>20.361789999999999</v>
      </c>
      <c r="AQ16" s="32">
        <f t="shared" si="16"/>
        <v>1.9743144947767865E-2</v>
      </c>
      <c r="AR16" s="29">
        <v>704.07579999999996</v>
      </c>
      <c r="AS16" s="30">
        <v>752.93799999999999</v>
      </c>
      <c r="AT16" s="31">
        <v>6.4894999999999994E-2</v>
      </c>
      <c r="AU16" s="30">
        <v>40.004829999999998</v>
      </c>
      <c r="AV16" s="32">
        <f t="shared" si="17"/>
        <v>1.6778579451710667E-2</v>
      </c>
      <c r="AW16" s="29">
        <v>705.66390000000001</v>
      </c>
      <c r="AX16" s="30">
        <v>749.1934</v>
      </c>
      <c r="AY16" s="31">
        <v>5.8102000000000001E-2</v>
      </c>
      <c r="AZ16" s="30">
        <v>60.002920000000003</v>
      </c>
      <c r="BA16" s="32">
        <f t="shared" si="18"/>
        <v>1.1721816386737366E-2</v>
      </c>
      <c r="BB16" s="45">
        <v>752.93803954902125</v>
      </c>
      <c r="BC16" s="45">
        <v>752.93803954902137</v>
      </c>
      <c r="BD16" s="45">
        <v>45.001339535042653</v>
      </c>
      <c r="BE16" s="31">
        <f t="shared" si="19"/>
        <v>1.677863285929225E-2</v>
      </c>
      <c r="BF16" s="32">
        <f t="shared" si="19"/>
        <v>1.6778632859292403E-2</v>
      </c>
      <c r="BG16" s="45">
        <v>752.93803954902125</v>
      </c>
      <c r="BH16" s="45">
        <v>752.93803954902137</v>
      </c>
      <c r="BI16" s="45">
        <v>30.0013042518869</v>
      </c>
      <c r="BJ16" s="31">
        <f t="shared" si="12"/>
        <v>1.677863285929225E-2</v>
      </c>
      <c r="BK16" s="32">
        <f t="shared" si="12"/>
        <v>1.6778632859292403E-2</v>
      </c>
      <c r="FH16">
        <v>767.50306368245106</v>
      </c>
      <c r="FI16">
        <v>776.51954072660305</v>
      </c>
      <c r="FJ16">
        <v>20.001020123530179</v>
      </c>
      <c r="FK16" s="31">
        <f t="shared" si="13"/>
        <v>3.6447456252544599E-2</v>
      </c>
      <c r="FL16" s="32">
        <f t="shared" si="14"/>
        <v>4.8623439827037887E-2</v>
      </c>
      <c r="GG16" s="103">
        <v>751.47503126144909</v>
      </c>
      <c r="GH16" s="103">
        <v>752.79173872026411</v>
      </c>
      <c r="GI16" s="103">
        <v>30.00160968191922</v>
      </c>
      <c r="GJ16" s="31">
        <f>(GG16-$B16)/$B16</f>
        <v>1.4802964891459963E-2</v>
      </c>
      <c r="GK16" s="32">
        <f>(GH16-$B16)/$B16</f>
        <v>1.6581066062509114E-2</v>
      </c>
      <c r="GL16" s="100">
        <v>746.28386607654863</v>
      </c>
      <c r="GM16" s="100">
        <v>748.48869140926092</v>
      </c>
      <c r="GN16" s="100">
        <v>30.682072609197348</v>
      </c>
      <c r="GO16" s="31">
        <f>(GL16-$B16)/$B16</f>
        <v>7.7927388670034183E-3</v>
      </c>
      <c r="GP16" s="32">
        <f>(GM16-$B16)/$B16</f>
        <v>1.0770167512833948E-2</v>
      </c>
      <c r="GQ16" s="101">
        <v>752.93803954902125</v>
      </c>
      <c r="GR16" s="101">
        <v>752.93803954902137</v>
      </c>
      <c r="GS16" s="101">
        <v>20.00139911193401</v>
      </c>
      <c r="GT16" s="31">
        <f>(GQ16-$B16)/$B16</f>
        <v>1.677863285929225E-2</v>
      </c>
      <c r="GU16" s="32">
        <f>(GR16-$B16)/$B16</f>
        <v>1.6778632859292403E-2</v>
      </c>
      <c r="GV16" s="102">
        <v>748.73367200178427</v>
      </c>
      <c r="GW16" s="102">
        <v>749.60808051803144</v>
      </c>
      <c r="GX16" s="102">
        <v>20.819026829116051</v>
      </c>
      <c r="GY16" s="31">
        <f>(GV16-$B16)/$B16</f>
        <v>1.1100992917925904E-2</v>
      </c>
      <c r="GZ16" s="32">
        <f>(GW16-$B16)/$B16</f>
        <v>1.22818070739524E-2</v>
      </c>
    </row>
    <row r="17" spans="1:208" x14ac:dyDescent="0.3">
      <c r="A17" s="28" t="s">
        <v>53</v>
      </c>
      <c r="B17" s="29">
        <f>MIN(C17,AI17,AN17,AS17,AX17,BB17,BG17,FH17,GG17,GL17,GQ17,GV17,D17,I17,N17,S17,X17,AC17)</f>
        <v>729.03149187625127</v>
      </c>
      <c r="C17" s="29">
        <v>729.03149187625127</v>
      </c>
      <c r="D17" s="53">
        <v>748.48689999999999</v>
      </c>
      <c r="E17" s="51">
        <v>785.66380000000004</v>
      </c>
      <c r="F17" s="51">
        <v>60.03246</v>
      </c>
      <c r="G17" s="52">
        <f t="shared" si="0"/>
        <v>2.668664980943123E-2</v>
      </c>
      <c r="H17" s="54">
        <f t="shared" si="1"/>
        <v>7.7681566235223445E-2</v>
      </c>
      <c r="I17" s="51">
        <v>738.45770000000005</v>
      </c>
      <c r="J17" s="51">
        <v>738.45770000000005</v>
      </c>
      <c r="K17" s="51">
        <v>60.01455</v>
      </c>
      <c r="L17" s="52">
        <f t="shared" si="2"/>
        <v>1.2929768094776381E-2</v>
      </c>
      <c r="M17" s="52">
        <f t="shared" si="3"/>
        <v>1.2929768094776381E-2</v>
      </c>
      <c r="N17" s="53">
        <v>738.45770000000005</v>
      </c>
      <c r="O17" s="51">
        <v>738.45770000000005</v>
      </c>
      <c r="P17" s="51">
        <v>60.016640000000002</v>
      </c>
      <c r="Q17" s="52">
        <f t="shared" si="4"/>
        <v>1.2929768094776381E-2</v>
      </c>
      <c r="R17" s="54">
        <f t="shared" si="5"/>
        <v>1.2929768094776381E-2</v>
      </c>
      <c r="S17" s="53">
        <v>745.13580000000002</v>
      </c>
      <c r="T17" s="51">
        <v>745.13580000000002</v>
      </c>
      <c r="U17" s="51">
        <v>60.00076</v>
      </c>
      <c r="V17" s="52">
        <f t="shared" si="6"/>
        <v>2.2090003385590869E-2</v>
      </c>
      <c r="W17" s="54">
        <f t="shared" si="7"/>
        <v>2.2090003385590869E-2</v>
      </c>
      <c r="X17" s="53">
        <v>747.44010000000003</v>
      </c>
      <c r="Y17" s="51">
        <v>747.4819</v>
      </c>
      <c r="Z17" s="51">
        <v>30.00123</v>
      </c>
      <c r="AA17" s="52">
        <f t="shared" si="8"/>
        <v>2.5250772194177745E-2</v>
      </c>
      <c r="AB17" s="54">
        <f t="shared" si="9"/>
        <v>2.5308108537622099E-2</v>
      </c>
      <c r="AC17" s="53">
        <v>747.44010000000003</v>
      </c>
      <c r="AD17" s="51">
        <v>747.4819</v>
      </c>
      <c r="AE17" s="51">
        <v>30.030080000000002</v>
      </c>
      <c r="AF17" s="52">
        <f t="shared" si="10"/>
        <v>2.5250772194177745E-2</v>
      </c>
      <c r="AG17" s="54">
        <f t="shared" si="11"/>
        <v>2.5308108537622099E-2</v>
      </c>
      <c r="AH17" s="29">
        <v>660.74182935549049</v>
      </c>
      <c r="AI17" s="30">
        <v>786.88165514792161</v>
      </c>
      <c r="AJ17" s="31">
        <v>0.16030342678239551</v>
      </c>
      <c r="AK17" s="30">
        <v>60.009819984436042</v>
      </c>
      <c r="AL17" s="31">
        <f t="shared" si="15"/>
        <v>7.9352077264571802E-2</v>
      </c>
      <c r="AM17" s="29">
        <v>668.12139999999999</v>
      </c>
      <c r="AN17" s="30">
        <v>743.30889999999999</v>
      </c>
      <c r="AO17" s="31">
        <v>0.10115200000000001</v>
      </c>
      <c r="AP17" s="30">
        <v>20.009319999999999</v>
      </c>
      <c r="AQ17" s="32">
        <f t="shared" si="16"/>
        <v>1.9584075973184754E-2</v>
      </c>
      <c r="AR17" s="29">
        <v>672.31060000000002</v>
      </c>
      <c r="AS17" s="30">
        <v>742.45770000000005</v>
      </c>
      <c r="AT17" s="31">
        <v>9.4479999999999995E-2</v>
      </c>
      <c r="AU17" s="30">
        <v>40.005009999999999</v>
      </c>
      <c r="AV17" s="32">
        <f t="shared" si="17"/>
        <v>1.8416499524862497E-2</v>
      </c>
      <c r="AW17" s="29">
        <v>673.06230000000005</v>
      </c>
      <c r="AX17" s="30">
        <v>736.68939999999998</v>
      </c>
      <c r="AY17" s="31">
        <v>8.6369000000000001E-2</v>
      </c>
      <c r="AZ17" s="30">
        <v>60.002209999999998</v>
      </c>
      <c r="BA17" s="32">
        <f t="shared" si="18"/>
        <v>1.0504221297820967E-2</v>
      </c>
      <c r="BB17" s="45">
        <v>738.45771193870519</v>
      </c>
      <c r="BC17" s="45">
        <v>738.45771193870507</v>
      </c>
      <c r="BD17" s="45">
        <v>45.00118947420269</v>
      </c>
      <c r="BE17" s="31">
        <f t="shared" si="19"/>
        <v>1.2929784470893565E-2</v>
      </c>
      <c r="BF17" s="32">
        <f t="shared" si="19"/>
        <v>1.2929784470893409E-2</v>
      </c>
      <c r="BG17" s="45">
        <v>738.45771193870519</v>
      </c>
      <c r="BH17" s="45">
        <v>738.45771193870507</v>
      </c>
      <c r="BI17" s="45">
        <v>30.001208919659259</v>
      </c>
      <c r="BJ17" s="31">
        <f t="shared" si="12"/>
        <v>1.2929784470893565E-2</v>
      </c>
      <c r="BK17" s="32">
        <f t="shared" si="12"/>
        <v>1.2929784470893409E-2</v>
      </c>
      <c r="FH17">
        <v>737.78384379898125</v>
      </c>
      <c r="FI17">
        <v>740.23073816389262</v>
      </c>
      <c r="FJ17">
        <v>20.017463972605761</v>
      </c>
      <c r="FK17" s="31">
        <f t="shared" si="13"/>
        <v>1.2005451095404318E-2</v>
      </c>
      <c r="FL17" s="32">
        <f t="shared" si="14"/>
        <v>1.5361814149919278E-2</v>
      </c>
      <c r="GG17" s="103">
        <v>737.07387017875249</v>
      </c>
      <c r="GH17" s="103">
        <v>737.07387017875237</v>
      </c>
      <c r="GI17" s="103">
        <v>30.001283948216589</v>
      </c>
      <c r="GJ17" s="31">
        <f>(GG17-$B17)/$B17</f>
        <v>1.1031592451244021E-2</v>
      </c>
      <c r="GK17" s="32">
        <f>(GH17-$B17)/$B17</f>
        <v>1.1031592451243865E-2</v>
      </c>
      <c r="GL17" s="100">
        <v>734.9203897769562</v>
      </c>
      <c r="GM17" s="100">
        <v>735.43508503211842</v>
      </c>
      <c r="GN17" s="100">
        <v>31.227608792297541</v>
      </c>
      <c r="GO17" s="31">
        <f>(GL17-$B17)/$B17</f>
        <v>8.0777003000914779E-3</v>
      </c>
      <c r="GP17" s="32">
        <f>(GM17-$B17)/$B17</f>
        <v>8.78369895844517E-3</v>
      </c>
      <c r="GQ17" s="101">
        <v>737.07387017875249</v>
      </c>
      <c r="GR17" s="101">
        <v>737.07387017875237</v>
      </c>
      <c r="GS17" s="101">
        <v>20.000909269135441</v>
      </c>
      <c r="GT17" s="31">
        <f>(GQ17-$B17)/$B17</f>
        <v>1.1031592451244021E-2</v>
      </c>
      <c r="GU17" s="32">
        <f>(GR17-$B17)/$B17</f>
        <v>1.1031592451243865E-2</v>
      </c>
      <c r="GV17" s="102">
        <v>734.9203897769562</v>
      </c>
      <c r="GW17" s="102">
        <v>737.16218649796951</v>
      </c>
      <c r="GX17" s="102">
        <v>21.322975248284639</v>
      </c>
      <c r="GY17" s="31">
        <f>(GV17-$B17)/$B17</f>
        <v>8.0777003000914779E-3</v>
      </c>
      <c r="GZ17" s="32">
        <f>(GW17-$B17)/$B17</f>
        <v>1.1152734432353418E-2</v>
      </c>
    </row>
    <row r="18" spans="1:208" x14ac:dyDescent="0.3">
      <c r="A18" s="28" t="s">
        <v>22</v>
      </c>
      <c r="B18" s="29">
        <f>MIN(C18,AI18,AN18,AS18,AX18,BB18,BG18,FH18,GG18,GL18,GQ18,GV18,D18,I18,N18,S18,X18,AC18)</f>
        <v>642.01655826195872</v>
      </c>
      <c r="C18" s="29">
        <v>642.01655826195872</v>
      </c>
      <c r="D18" s="53">
        <v>661.63329999999996</v>
      </c>
      <c r="E18" s="51">
        <v>691.19449999999995</v>
      </c>
      <c r="F18" s="51">
        <v>60.026009999999999</v>
      </c>
      <c r="G18" s="52">
        <f t="shared" si="0"/>
        <v>3.0554884427197473E-2</v>
      </c>
      <c r="H18" s="54">
        <f t="shared" si="1"/>
        <v>7.6599179733266951E-2</v>
      </c>
      <c r="I18" s="51">
        <v>661.16380000000004</v>
      </c>
      <c r="J18" s="51">
        <v>665.72670000000005</v>
      </c>
      <c r="K18" s="51">
        <v>60.010100000000001</v>
      </c>
      <c r="L18" s="52">
        <f t="shared" si="2"/>
        <v>2.9823594877172569E-2</v>
      </c>
      <c r="M18" s="52">
        <f t="shared" si="3"/>
        <v>3.6930732444391261E-2</v>
      </c>
      <c r="N18" s="53">
        <v>669.37840000000006</v>
      </c>
      <c r="O18" s="51">
        <v>671.24130000000002</v>
      </c>
      <c r="P18" s="51">
        <v>60.004330000000003</v>
      </c>
      <c r="Q18" s="52">
        <f t="shared" si="4"/>
        <v>4.2618591975437839E-2</v>
      </c>
      <c r="R18" s="54">
        <f t="shared" si="5"/>
        <v>4.5520230532927905E-2</v>
      </c>
      <c r="S18" s="53">
        <v>669.37840000000006</v>
      </c>
      <c r="T18" s="51">
        <v>671.24130000000002</v>
      </c>
      <c r="U18" s="51">
        <v>60.000430000000001</v>
      </c>
      <c r="V18" s="52">
        <f t="shared" si="6"/>
        <v>4.2618591975437839E-2</v>
      </c>
      <c r="W18" s="54">
        <f t="shared" si="7"/>
        <v>4.5520230532927905E-2</v>
      </c>
      <c r="X18" s="53">
        <v>671.14549999999997</v>
      </c>
      <c r="Y18" s="51">
        <v>671.14549999999997</v>
      </c>
      <c r="Z18" s="51">
        <v>30.00093</v>
      </c>
      <c r="AA18" s="52">
        <f t="shared" si="8"/>
        <v>4.5371013197693752E-2</v>
      </c>
      <c r="AB18" s="54">
        <f t="shared" si="9"/>
        <v>4.5371013197693752E-2</v>
      </c>
      <c r="AC18" s="53">
        <v>671.14549999999997</v>
      </c>
      <c r="AD18" s="51">
        <v>671.14549999999997</v>
      </c>
      <c r="AE18" s="51">
        <v>30.030370000000001</v>
      </c>
      <c r="AF18" s="52">
        <f t="shared" si="10"/>
        <v>4.5371013197693752E-2</v>
      </c>
      <c r="AG18" s="54">
        <f t="shared" si="11"/>
        <v>4.5371013197693752E-2</v>
      </c>
      <c r="AH18" s="29">
        <v>597.89804279903956</v>
      </c>
      <c r="AI18" s="30">
        <v>679.94459276675684</v>
      </c>
      <c r="AJ18" s="31">
        <v>0.12066652318514701</v>
      </c>
      <c r="AK18" s="30">
        <v>60.005274057388313</v>
      </c>
      <c r="AL18" s="31">
        <f t="shared" si="15"/>
        <v>5.9076411685510671E-2</v>
      </c>
      <c r="AM18" s="29">
        <v>603.63890000000004</v>
      </c>
      <c r="AN18" s="30">
        <v>675.49270000000001</v>
      </c>
      <c r="AO18" s="31">
        <v>0.106373</v>
      </c>
      <c r="AP18" s="30">
        <v>20.010120000000001</v>
      </c>
      <c r="AQ18" s="32">
        <f t="shared" si="16"/>
        <v>5.2142178121801955E-2</v>
      </c>
      <c r="AR18" s="29">
        <v>606.08680000000004</v>
      </c>
      <c r="AS18" s="30">
        <v>665.1422</v>
      </c>
      <c r="AT18" s="31">
        <v>8.8786000000000004E-2</v>
      </c>
      <c r="AU18" s="30">
        <v>40.006340000000002</v>
      </c>
      <c r="AV18" s="32">
        <f t="shared" si="17"/>
        <v>3.6020319788396246E-2</v>
      </c>
      <c r="AW18" s="29">
        <v>606.08680000000004</v>
      </c>
      <c r="AX18" s="30">
        <v>654.1644</v>
      </c>
      <c r="AY18" s="31">
        <v>7.3495000000000005E-2</v>
      </c>
      <c r="AZ18" s="30">
        <v>60.002049999999997</v>
      </c>
      <c r="BA18" s="32">
        <f t="shared" si="18"/>
        <v>1.892138385173028E-2</v>
      </c>
      <c r="BB18" s="45">
        <v>666.3784165950625</v>
      </c>
      <c r="BC18" s="45">
        <v>669.64586856265305</v>
      </c>
      <c r="BD18" s="45">
        <v>45.000655488669871</v>
      </c>
      <c r="BE18" s="31">
        <f t="shared" si="19"/>
        <v>3.794584114630193E-2</v>
      </c>
      <c r="BF18" s="32">
        <f t="shared" si="19"/>
        <v>4.3035198929278831E-2</v>
      </c>
      <c r="BG18" s="45">
        <v>666.3784165950625</v>
      </c>
      <c r="BH18" s="45">
        <v>670.58062492933152</v>
      </c>
      <c r="BI18" s="45">
        <v>30.001594204455611</v>
      </c>
      <c r="BJ18" s="31">
        <f t="shared" si="12"/>
        <v>3.794584114630193E-2</v>
      </c>
      <c r="BK18" s="32">
        <f t="shared" si="12"/>
        <v>4.4491168179058009E-2</v>
      </c>
      <c r="FH18">
        <v>669.10896176101744</v>
      </c>
      <c r="FI18">
        <v>669.10896176101755</v>
      </c>
      <c r="FJ18">
        <v>20.00111128054559</v>
      </c>
      <c r="FK18" s="31">
        <f t="shared" si="13"/>
        <v>4.2198917069058435E-2</v>
      </c>
      <c r="FL18" s="32">
        <f t="shared" si="14"/>
        <v>4.2198917069058609E-2</v>
      </c>
      <c r="GG18" s="103">
        <v>655.50337113851072</v>
      </c>
      <c r="GH18" s="103">
        <v>657.68230221132399</v>
      </c>
      <c r="GI18" s="103">
        <v>30.001145296543839</v>
      </c>
      <c r="GJ18" s="31">
        <f>(GG18-$B18)/$B18</f>
        <v>2.1006954887679143E-2</v>
      </c>
      <c r="GK18" s="32">
        <f>(GH18-$B18)/$B18</f>
        <v>2.4400840987302466E-2</v>
      </c>
      <c r="GL18" s="100">
        <v>648.26730440762014</v>
      </c>
      <c r="GM18" s="100">
        <v>652.49468496235272</v>
      </c>
      <c r="GN18" s="100">
        <v>31.1087524539791</v>
      </c>
      <c r="GO18" s="31">
        <f>(GL18-$B18)/$B18</f>
        <v>9.7361136020902503E-3</v>
      </c>
      <c r="GP18" s="32">
        <f>(GM18-$B18)/$B18</f>
        <v>1.6320648689747131E-2</v>
      </c>
      <c r="GQ18" s="101">
        <v>655.50337113851072</v>
      </c>
      <c r="GR18" s="101">
        <v>658.30485394641335</v>
      </c>
      <c r="GS18" s="101">
        <v>20.001183734368531</v>
      </c>
      <c r="GT18" s="31">
        <f>(GQ18-$B18)/$B18</f>
        <v>2.1006954887679143E-2</v>
      </c>
      <c r="GU18" s="32">
        <f>(GR18-$B18)/$B18</f>
        <v>2.5370522730051762E-2</v>
      </c>
      <c r="GV18" s="102">
        <v>649.16120177800178</v>
      </c>
      <c r="GW18" s="102">
        <v>654.7827936040062</v>
      </c>
      <c r="GX18" s="102">
        <v>21.136818473879249</v>
      </c>
      <c r="GY18" s="31">
        <f>(GV18-$B18)/$B18</f>
        <v>1.1128441196882447E-2</v>
      </c>
      <c r="GZ18" s="32">
        <f>(GW18-$B18)/$B18</f>
        <v>1.9884588921830485E-2</v>
      </c>
    </row>
    <row r="19" spans="1:208" x14ac:dyDescent="0.3">
      <c r="A19" s="28" t="s">
        <v>14</v>
      </c>
      <c r="B19" s="29">
        <f>MIN(C19,AI19,AN19,AS19,AX19,BB19,BG19,FH19,GG19,GL19,GQ19,GV19,D19,I19,N19,S19,X19,AC19)</f>
        <v>550.07485007561786</v>
      </c>
      <c r="C19" s="29">
        <v>550.07485007561786</v>
      </c>
      <c r="D19" s="53">
        <v>561.88300000000004</v>
      </c>
      <c r="E19" s="51">
        <v>571.31110000000001</v>
      </c>
      <c r="F19" s="51">
        <v>60.000860000000003</v>
      </c>
      <c r="G19" s="52">
        <f t="shared" si="0"/>
        <v>2.1466442108303865E-2</v>
      </c>
      <c r="H19" s="54">
        <f t="shared" si="1"/>
        <v>3.8606109553023266E-2</v>
      </c>
      <c r="I19" s="51">
        <v>559.33989999999994</v>
      </c>
      <c r="J19" s="51">
        <v>559.33989999999994</v>
      </c>
      <c r="K19" s="51">
        <v>60.000549999999997</v>
      </c>
      <c r="L19" s="52">
        <f t="shared" si="2"/>
        <v>1.6843253101116024E-2</v>
      </c>
      <c r="M19" s="52">
        <f t="shared" si="3"/>
        <v>1.6843253101116024E-2</v>
      </c>
      <c r="N19" s="53">
        <v>559.33989999999994</v>
      </c>
      <c r="O19" s="51">
        <v>559.33989999999994</v>
      </c>
      <c r="P19" s="51">
        <v>60.001150000000003</v>
      </c>
      <c r="Q19" s="52">
        <f t="shared" si="4"/>
        <v>1.6843253101116024E-2</v>
      </c>
      <c r="R19" s="54">
        <f t="shared" si="5"/>
        <v>1.6843253101116024E-2</v>
      </c>
      <c r="S19" s="53">
        <v>559.33989999999994</v>
      </c>
      <c r="T19" s="51">
        <v>559.33989999999994</v>
      </c>
      <c r="U19" s="51">
        <v>60.032310000000003</v>
      </c>
      <c r="V19" s="52">
        <f t="shared" si="6"/>
        <v>1.6843253101116024E-2</v>
      </c>
      <c r="W19" s="54">
        <f t="shared" si="7"/>
        <v>1.6843253101116024E-2</v>
      </c>
      <c r="X19" s="53">
        <v>557.68409999999994</v>
      </c>
      <c r="Y19" s="51">
        <v>559.17439999999999</v>
      </c>
      <c r="Z19" s="51">
        <v>30.007210000000001</v>
      </c>
      <c r="AA19" s="52">
        <f t="shared" si="8"/>
        <v>1.3833117299102209E-2</v>
      </c>
      <c r="AB19" s="54">
        <f t="shared" si="9"/>
        <v>1.6542384955667819E-2</v>
      </c>
      <c r="AC19" s="53">
        <v>557.68409999999994</v>
      </c>
      <c r="AD19" s="51">
        <v>559.17439999999999</v>
      </c>
      <c r="AE19" s="51">
        <v>30.000769999999999</v>
      </c>
      <c r="AF19" s="52">
        <f t="shared" si="10"/>
        <v>1.3833117299102209E-2</v>
      </c>
      <c r="AG19" s="54">
        <f t="shared" si="11"/>
        <v>1.6542384955667819E-2</v>
      </c>
      <c r="AH19" s="29">
        <v>532.66258622941803</v>
      </c>
      <c r="AI19" s="30">
        <v>559.33993911018808</v>
      </c>
      <c r="AJ19" s="31">
        <v>4.7694346524234058E-2</v>
      </c>
      <c r="AK19" s="30">
        <v>60.011702060699463</v>
      </c>
      <c r="AL19" s="31">
        <f t="shared" si="15"/>
        <v>1.6843324200872967E-2</v>
      </c>
      <c r="AM19" s="29">
        <v>529.64340000000004</v>
      </c>
      <c r="AN19" s="30">
        <v>559.33989999999994</v>
      </c>
      <c r="AO19" s="31">
        <v>5.3092E-2</v>
      </c>
      <c r="AP19" s="30">
        <v>20.002579999999998</v>
      </c>
      <c r="AQ19" s="32">
        <f t="shared" si="16"/>
        <v>1.6843253101116024E-2</v>
      </c>
      <c r="AR19" s="29">
        <v>531.846</v>
      </c>
      <c r="AS19" s="30">
        <v>559.33989999999994</v>
      </c>
      <c r="AT19" s="31">
        <v>4.9154000000000003E-2</v>
      </c>
      <c r="AU19" s="30">
        <v>40.011539999999997</v>
      </c>
      <c r="AV19" s="32">
        <f t="shared" si="17"/>
        <v>1.6843253101116024E-2</v>
      </c>
      <c r="AW19" s="29">
        <v>534.37789999999995</v>
      </c>
      <c r="AX19" s="30">
        <v>550.84379999999999</v>
      </c>
      <c r="AY19" s="31">
        <v>2.9891999999999998E-2</v>
      </c>
      <c r="AZ19" s="30">
        <v>60.011679999999998</v>
      </c>
      <c r="BA19" s="32">
        <f t="shared" si="18"/>
        <v>1.3979005298577478E-3</v>
      </c>
      <c r="BB19" s="45">
        <v>553.08338698282296</v>
      </c>
      <c r="BC19" s="45">
        <v>558.38311491788465</v>
      </c>
      <c r="BD19" s="45">
        <v>45.001024229824537</v>
      </c>
      <c r="BE19" s="31">
        <f t="shared" si="19"/>
        <v>5.4693227781483188E-3</v>
      </c>
      <c r="BF19" s="32">
        <f t="shared" si="19"/>
        <v>1.5103880573934022E-2</v>
      </c>
      <c r="BG19" s="45">
        <v>559.33993911016569</v>
      </c>
      <c r="BH19" s="45">
        <v>559.33993911016569</v>
      </c>
      <c r="BI19" s="45">
        <v>30.001133111678069</v>
      </c>
      <c r="BJ19" s="31">
        <f t="shared" ref="BJ19:BK58" si="20">(BG19-$B19)/$B19</f>
        <v>1.6843324200832253E-2</v>
      </c>
      <c r="BK19" s="32">
        <f t="shared" si="20"/>
        <v>1.6843324200832253E-2</v>
      </c>
      <c r="FH19">
        <v>559.93523899057823</v>
      </c>
      <c r="FI19">
        <v>561.42549834084389</v>
      </c>
      <c r="FJ19">
        <v>20.00109499366954</v>
      </c>
      <c r="FK19" s="31">
        <f t="shared" si="13"/>
        <v>1.7925540339837162E-2</v>
      </c>
      <c r="FL19" s="32">
        <f t="shared" si="14"/>
        <v>2.0634734097851725E-2</v>
      </c>
      <c r="GG19" s="103">
        <v>550.07485083139068</v>
      </c>
      <c r="GH19" s="103">
        <v>558.41343028228823</v>
      </c>
      <c r="GI19" s="103">
        <v>30.001193295698609</v>
      </c>
      <c r="GJ19" s="31">
        <f>(GG19-$B19)/$B19</f>
        <v>1.373945412465367E-9</v>
      </c>
      <c r="GK19" s="32">
        <f>(GH19-$B19)/$B19</f>
        <v>1.5158991918143652E-2</v>
      </c>
      <c r="GL19" s="100">
        <v>550.07485083139068</v>
      </c>
      <c r="GM19" s="100">
        <v>558.41343028228823</v>
      </c>
      <c r="GN19" s="100">
        <v>30.521551867108791</v>
      </c>
      <c r="GO19" s="31">
        <f>(GL19-$B19)/$B19</f>
        <v>1.373945412465367E-9</v>
      </c>
      <c r="GP19" s="32">
        <f>(GM19-$B19)/$B19</f>
        <v>1.5158991918143652E-2</v>
      </c>
      <c r="GQ19" s="101">
        <v>559.33993911016569</v>
      </c>
      <c r="GR19" s="101">
        <v>559.33993911016569</v>
      </c>
      <c r="GS19" s="101">
        <v>20.001451254542921</v>
      </c>
      <c r="GT19" s="31">
        <f>(GQ19-$B19)/$B19</f>
        <v>1.6843324200832253E-2</v>
      </c>
      <c r="GU19" s="32">
        <f>(GR19-$B19)/$B19</f>
        <v>1.6843324200832253E-2</v>
      </c>
      <c r="GV19" s="102">
        <v>550.07485083139068</v>
      </c>
      <c r="GW19" s="102">
        <v>557.32133696463734</v>
      </c>
      <c r="GX19" s="102">
        <v>20.515618055406961</v>
      </c>
      <c r="GY19" s="31">
        <f>(GV19-$B19)/$B19</f>
        <v>1.373945412465367E-9</v>
      </c>
      <c r="GZ19" s="32">
        <f>(GW19-$B19)/$B19</f>
        <v>1.3173637893140027E-2</v>
      </c>
    </row>
    <row r="20" spans="1:208" x14ac:dyDescent="0.3">
      <c r="A20" s="28" t="s">
        <v>33</v>
      </c>
      <c r="B20" s="29">
        <f>MIN(C20,AI20,AN20,AS20,AX20,BB20,BG20,FH20,GG20,GL20,GQ20,GV20,D20,I20,N20,S20,X20,AC20)</f>
        <v>667.32016961202305</v>
      </c>
      <c r="C20" s="29">
        <v>667.32016961202305</v>
      </c>
      <c r="D20" s="55">
        <v>694.23270000000002</v>
      </c>
      <c r="E20" s="56">
        <v>716.84249999999997</v>
      </c>
      <c r="F20" s="56">
        <v>60.000929999999997</v>
      </c>
      <c r="G20" s="57">
        <f t="shared" si="0"/>
        <v>4.0329262644082521E-2</v>
      </c>
      <c r="H20" s="58">
        <f t="shared" si="1"/>
        <v>7.4210750166249256E-2</v>
      </c>
      <c r="I20" s="56">
        <v>677.42560000000003</v>
      </c>
      <c r="J20" s="56">
        <v>677.8768</v>
      </c>
      <c r="K20" s="56">
        <v>60.00076</v>
      </c>
      <c r="L20" s="57">
        <f t="shared" si="2"/>
        <v>1.5143301293968429E-2</v>
      </c>
      <c r="M20" s="57">
        <f t="shared" si="3"/>
        <v>1.5819438507477648E-2</v>
      </c>
      <c r="N20" s="55">
        <v>677.42560000000003</v>
      </c>
      <c r="O20" s="56">
        <v>677.8768</v>
      </c>
      <c r="P20" s="56">
        <v>60.000450000000001</v>
      </c>
      <c r="Q20" s="57">
        <f t="shared" si="4"/>
        <v>1.5143301293968429E-2</v>
      </c>
      <c r="R20" s="58">
        <f t="shared" si="5"/>
        <v>1.5819438507477648E-2</v>
      </c>
      <c r="S20" s="55">
        <v>679.19370000000004</v>
      </c>
      <c r="T20" s="56">
        <v>681.50120000000004</v>
      </c>
      <c r="U20" s="56">
        <v>60.043460000000003</v>
      </c>
      <c r="V20" s="57">
        <f t="shared" si="6"/>
        <v>1.7792854058165514E-2</v>
      </c>
      <c r="W20" s="58">
        <f t="shared" si="7"/>
        <v>2.1250714475214764E-2</v>
      </c>
      <c r="X20" s="55">
        <v>677.15740000000005</v>
      </c>
      <c r="Y20" s="56">
        <v>677.15740000000005</v>
      </c>
      <c r="Z20" s="56">
        <v>30.000959999999999</v>
      </c>
      <c r="AA20" s="57">
        <f t="shared" si="8"/>
        <v>1.4741395264129846E-2</v>
      </c>
      <c r="AB20" s="58">
        <f t="shared" si="9"/>
        <v>1.4741395264129846E-2</v>
      </c>
      <c r="AC20" s="55">
        <v>677.15740000000005</v>
      </c>
      <c r="AD20" s="56">
        <v>677.15740000000005</v>
      </c>
      <c r="AE20" s="56">
        <v>30.004359999999998</v>
      </c>
      <c r="AF20" s="57">
        <f t="shared" si="10"/>
        <v>1.4741395264129846E-2</v>
      </c>
      <c r="AG20" s="58">
        <f t="shared" si="11"/>
        <v>1.4741395264129846E-2</v>
      </c>
      <c r="AH20" s="29">
        <v>640.44016170394877</v>
      </c>
      <c r="AI20" s="30">
        <v>700.8488881731331</v>
      </c>
      <c r="AJ20" s="31">
        <v>8.6193653851174737E-2</v>
      </c>
      <c r="AK20" s="30">
        <v>60.00990891456604</v>
      </c>
      <c r="AL20" s="31">
        <f t="shared" si="15"/>
        <v>5.0243826109142631E-2</v>
      </c>
      <c r="AM20" s="29">
        <v>641.98289999999997</v>
      </c>
      <c r="AN20" s="30">
        <v>678.98900000000003</v>
      </c>
      <c r="AO20" s="31">
        <v>5.4502000000000002E-2</v>
      </c>
      <c r="AP20" s="30">
        <v>20.00281</v>
      </c>
      <c r="AQ20" s="32">
        <f t="shared" si="16"/>
        <v>1.7486104750529551E-2</v>
      </c>
      <c r="AR20" s="29">
        <v>644.46199999999999</v>
      </c>
      <c r="AS20" s="30">
        <v>678.98900000000003</v>
      </c>
      <c r="AT20" s="31">
        <v>5.0851E-2</v>
      </c>
      <c r="AU20" s="30">
        <v>40.004260000000002</v>
      </c>
      <c r="AV20" s="32">
        <f t="shared" si="17"/>
        <v>1.7486104750529551E-2</v>
      </c>
      <c r="AW20" s="29">
        <v>645.07799999999997</v>
      </c>
      <c r="AX20" s="30">
        <v>678.48770000000002</v>
      </c>
      <c r="AY20" s="31">
        <v>4.9241E-2</v>
      </c>
      <c r="AZ20" s="30">
        <v>60.010919999999999</v>
      </c>
      <c r="BA20" s="32">
        <f t="shared" si="18"/>
        <v>1.673489113099896E-2</v>
      </c>
      <c r="BB20" s="45">
        <v>677.4256217302775</v>
      </c>
      <c r="BC20" s="45">
        <v>677.77656767210465</v>
      </c>
      <c r="BD20" s="45">
        <v>45.001324035227299</v>
      </c>
      <c r="BE20" s="31">
        <f t="shared" si="19"/>
        <v>1.5143333857464119E-2</v>
      </c>
      <c r="BF20" s="32">
        <f t="shared" si="19"/>
        <v>1.5669237251079791E-2</v>
      </c>
      <c r="BG20" s="45">
        <v>677.4256217302775</v>
      </c>
      <c r="BH20" s="45">
        <v>677.82670280665138</v>
      </c>
      <c r="BI20" s="45">
        <v>30.00138772465289</v>
      </c>
      <c r="BJ20" s="31">
        <f t="shared" si="20"/>
        <v>1.5143333857464119E-2</v>
      </c>
      <c r="BK20" s="32">
        <f t="shared" si="20"/>
        <v>1.5744366307310603E-2</v>
      </c>
      <c r="FH20">
        <v>682.72550868105895</v>
      </c>
      <c r="FI20">
        <v>684.44450554612251</v>
      </c>
      <c r="FJ20">
        <v>20.001407270785421</v>
      </c>
      <c r="FK20" s="31">
        <f t="shared" si="13"/>
        <v>2.3085379058739523E-2</v>
      </c>
      <c r="FL20" s="32">
        <f t="shared" si="14"/>
        <v>2.5661349250173982E-2</v>
      </c>
      <c r="GG20" s="103">
        <v>677.4256217302775</v>
      </c>
      <c r="GH20" s="103">
        <v>677.87683794119823</v>
      </c>
      <c r="GI20" s="103">
        <v>30.005414471402769</v>
      </c>
      <c r="GJ20" s="31">
        <f>(GG20-$B20)/$B20</f>
        <v>1.5143333857464119E-2</v>
      </c>
      <c r="GK20" s="32">
        <f>(GH20-$B20)/$B20</f>
        <v>1.5819495363541582E-2</v>
      </c>
      <c r="GL20" s="100">
        <v>674.51528253718027</v>
      </c>
      <c r="GM20" s="100">
        <v>677.64383227149699</v>
      </c>
      <c r="GN20" s="100">
        <v>30.555775587446991</v>
      </c>
      <c r="GO20" s="31">
        <f>(GL20-$B20)/$B20</f>
        <v>1.0782100186392425E-2</v>
      </c>
      <c r="GP20" s="32">
        <f>(GM20-$B20)/$B20</f>
        <v>1.547032913073206E-2</v>
      </c>
      <c r="GQ20" s="101">
        <v>677.92697307574485</v>
      </c>
      <c r="GR20" s="101">
        <v>677.92697307574497</v>
      </c>
      <c r="GS20" s="101">
        <v>20.00178761212155</v>
      </c>
      <c r="GT20" s="31">
        <f>(GQ20-$B20)/$B20</f>
        <v>1.5894624419772223E-2</v>
      </c>
      <c r="GU20" s="32">
        <f>(GR20-$B20)/$B20</f>
        <v>1.5894624419772393E-2</v>
      </c>
      <c r="GV20" s="102">
        <v>677.92697307574485</v>
      </c>
      <c r="GW20" s="102">
        <v>677.92697307574497</v>
      </c>
      <c r="GX20" s="102">
        <v>20.300564256589858</v>
      </c>
      <c r="GY20" s="31">
        <f>(GV20-$B20)/$B20</f>
        <v>1.5894624419772223E-2</v>
      </c>
      <c r="GZ20" s="32">
        <f>(GW20-$B20)/$B20</f>
        <v>1.5894624419772393E-2</v>
      </c>
    </row>
    <row r="21" spans="1:208" x14ac:dyDescent="0.3">
      <c r="A21" s="28" t="s">
        <v>41</v>
      </c>
      <c r="B21" s="29">
        <f>MIN(C21,AI21,AN21,AS21,AX21,BB21,BG21,FH21,GG21,GL21,GQ21,GV21,D21,I21,N21,S21,X21,AC21)</f>
        <v>690.05926369274357</v>
      </c>
      <c r="C21" s="29">
        <v>690.05926369274357</v>
      </c>
      <c r="D21" s="55">
        <v>749.31809999999996</v>
      </c>
      <c r="E21" s="56">
        <v>767.77480000000003</v>
      </c>
      <c r="F21" s="56">
        <v>60.150289999999998</v>
      </c>
      <c r="G21" s="57">
        <f t="shared" si="0"/>
        <v>8.5874995707096294E-2</v>
      </c>
      <c r="H21" s="58">
        <f t="shared" si="1"/>
        <v>0.11262153904198603</v>
      </c>
      <c r="I21" s="56">
        <v>705.01580000000001</v>
      </c>
      <c r="J21" s="56">
        <v>705.01580000000001</v>
      </c>
      <c r="K21" s="56">
        <v>60.000459999999997</v>
      </c>
      <c r="L21" s="57">
        <f t="shared" si="2"/>
        <v>2.1674277984790599E-2</v>
      </c>
      <c r="M21" s="57">
        <f t="shared" si="3"/>
        <v>2.1674277984790599E-2</v>
      </c>
      <c r="N21" s="55">
        <v>705.01580000000001</v>
      </c>
      <c r="O21" s="56">
        <v>705.01580000000001</v>
      </c>
      <c r="P21" s="56">
        <v>60.000700000000002</v>
      </c>
      <c r="Q21" s="57">
        <f t="shared" si="4"/>
        <v>2.1674277984790599E-2</v>
      </c>
      <c r="R21" s="58">
        <f t="shared" si="5"/>
        <v>2.1674277984790599E-2</v>
      </c>
      <c r="S21" s="55">
        <v>707.84799999999996</v>
      </c>
      <c r="T21" s="56">
        <v>709.44489999999996</v>
      </c>
      <c r="U21" s="56">
        <v>60.000540000000001</v>
      </c>
      <c r="V21" s="57">
        <f t="shared" si="6"/>
        <v>2.5778563151319444E-2</v>
      </c>
      <c r="W21" s="58">
        <f t="shared" si="7"/>
        <v>2.809271221650907E-2</v>
      </c>
      <c r="X21" s="55">
        <v>700.71460000000002</v>
      </c>
      <c r="Y21" s="56">
        <v>707.12869999999998</v>
      </c>
      <c r="Z21" s="56">
        <v>30.000540000000001</v>
      </c>
      <c r="AA21" s="57">
        <f t="shared" si="8"/>
        <v>1.544119015261978E-2</v>
      </c>
      <c r="AB21" s="58">
        <f t="shared" si="9"/>
        <v>2.4736188912111705E-2</v>
      </c>
      <c r="AC21" s="55">
        <v>700.71460000000002</v>
      </c>
      <c r="AD21" s="56">
        <v>707.12869999999998</v>
      </c>
      <c r="AE21" s="56">
        <v>30.018339999999998</v>
      </c>
      <c r="AF21" s="57">
        <f t="shared" si="10"/>
        <v>1.544119015261978E-2</v>
      </c>
      <c r="AG21" s="58">
        <f t="shared" si="11"/>
        <v>2.4736188912111705E-2</v>
      </c>
      <c r="AH21" s="29">
        <v>662.35229179498674</v>
      </c>
      <c r="AI21" s="30">
        <v>711.76699254400182</v>
      </c>
      <c r="AJ21" s="31">
        <v>6.9425389582045416E-2</v>
      </c>
      <c r="AK21" s="30">
        <v>60.004415988922119</v>
      </c>
      <c r="AL21" s="31">
        <f t="shared" si="15"/>
        <v>3.1457774706324146E-2</v>
      </c>
      <c r="AM21" s="29">
        <v>665.78440000000001</v>
      </c>
      <c r="AN21" s="30">
        <v>705.13250000000005</v>
      </c>
      <c r="AO21" s="31">
        <v>5.5801999999999997E-2</v>
      </c>
      <c r="AP21" s="30">
        <v>20.003589999999999</v>
      </c>
      <c r="AQ21" s="32">
        <f t="shared" si="16"/>
        <v>2.184339389430761E-2</v>
      </c>
      <c r="AR21" s="29">
        <v>666.88530000000003</v>
      </c>
      <c r="AS21" s="30">
        <v>705.13250000000005</v>
      </c>
      <c r="AT21" s="31">
        <v>5.4240999999999998E-2</v>
      </c>
      <c r="AU21" s="30">
        <v>40.0092</v>
      </c>
      <c r="AV21" s="32">
        <f t="shared" si="17"/>
        <v>2.184339389430761E-2</v>
      </c>
      <c r="AW21" s="29">
        <v>667.99720000000002</v>
      </c>
      <c r="AX21" s="30">
        <v>705.13250000000005</v>
      </c>
      <c r="AY21" s="31">
        <v>5.2664000000000002E-2</v>
      </c>
      <c r="AZ21" s="30">
        <v>60.006279999999997</v>
      </c>
      <c r="BA21" s="32">
        <f t="shared" si="18"/>
        <v>2.184339389430761E-2</v>
      </c>
      <c r="BB21" s="45">
        <v>705.01584261623611</v>
      </c>
      <c r="BC21" s="45">
        <v>705.01584261623611</v>
      </c>
      <c r="BD21" s="45">
        <v>45.001214545592667</v>
      </c>
      <c r="BE21" s="31">
        <f t="shared" si="19"/>
        <v>2.167433974214731E-2</v>
      </c>
      <c r="BF21" s="32">
        <f t="shared" si="19"/>
        <v>2.167433974214731E-2</v>
      </c>
      <c r="BG21" s="45">
        <v>705.01584261623611</v>
      </c>
      <c r="BH21" s="45">
        <v>705.01584261623611</v>
      </c>
      <c r="BI21" s="45">
        <v>30.001737456768751</v>
      </c>
      <c r="BJ21" s="31">
        <f t="shared" si="20"/>
        <v>2.167433974214731E-2</v>
      </c>
      <c r="BK21" s="32">
        <f t="shared" si="20"/>
        <v>2.167433974214731E-2</v>
      </c>
      <c r="FH21">
        <v>697.44429733259756</v>
      </c>
      <c r="FI21">
        <v>697.44429733259756</v>
      </c>
      <c r="FJ21">
        <v>20.00116720888764</v>
      </c>
      <c r="FK21" s="31">
        <f t="shared" si="13"/>
        <v>1.0702028113258188E-2</v>
      </c>
      <c r="FL21" s="32">
        <f t="shared" si="14"/>
        <v>1.0702028113258188E-2</v>
      </c>
      <c r="GG21" s="103">
        <v>705.01584261623611</v>
      </c>
      <c r="GH21" s="103">
        <v>705.01584261623611</v>
      </c>
      <c r="GI21" s="103">
        <v>30.001375940069561</v>
      </c>
      <c r="GJ21" s="31">
        <f>(GG21-$B21)/$B21</f>
        <v>2.167433974214731E-2</v>
      </c>
      <c r="GK21" s="32">
        <f>(GH21-$B21)/$B21</f>
        <v>2.167433974214731E-2</v>
      </c>
      <c r="GL21" s="100">
        <v>705.01584261623611</v>
      </c>
      <c r="GM21" s="100">
        <v>705.01584261623611</v>
      </c>
      <c r="GN21" s="100">
        <v>30.308968659304082</v>
      </c>
      <c r="GO21" s="31">
        <f>(GL21-$B21)/$B21</f>
        <v>2.167433974214731E-2</v>
      </c>
      <c r="GP21" s="32">
        <f>(GM21-$B21)/$B21</f>
        <v>2.167433974214731E-2</v>
      </c>
      <c r="GQ21" s="101">
        <v>705.01584261623611</v>
      </c>
      <c r="GR21" s="101">
        <v>705.01584261623611</v>
      </c>
      <c r="GS21" s="101">
        <v>20.001837840676309</v>
      </c>
      <c r="GT21" s="31">
        <f>(GQ21-$B21)/$B21</f>
        <v>2.167433974214731E-2</v>
      </c>
      <c r="GU21" s="32">
        <f>(GR21-$B21)/$B21</f>
        <v>2.167433974214731E-2</v>
      </c>
      <c r="GV21" s="102">
        <v>705.01584261623611</v>
      </c>
      <c r="GW21" s="102">
        <v>705.01584261623611</v>
      </c>
      <c r="GX21" s="102">
        <v>20.461820287164301</v>
      </c>
      <c r="GY21" s="31">
        <f>(GV21-$B21)/$B21</f>
        <v>2.167433974214731E-2</v>
      </c>
      <c r="GZ21" s="32">
        <f>(GW21-$B21)/$B21</f>
        <v>2.167433974214731E-2</v>
      </c>
    </row>
    <row r="22" spans="1:208" x14ac:dyDescent="0.3">
      <c r="A22" s="28" t="s">
        <v>16</v>
      </c>
      <c r="B22" s="29">
        <f>MIN(C22,AI22,AN22,AS22,AX22,BB22,BG22,FH22,GG22,GL22,GQ22,GV22,D22,I22,N22,S22,X22,AC22)</f>
        <v>680.8074109931116</v>
      </c>
      <c r="C22" s="29">
        <v>680.8074109931116</v>
      </c>
      <c r="D22" s="55">
        <v>707.18280000000004</v>
      </c>
      <c r="E22" s="56">
        <v>716.37810000000002</v>
      </c>
      <c r="F22" s="56">
        <v>60.00085</v>
      </c>
      <c r="G22" s="57">
        <f t="shared" si="0"/>
        <v>3.8741336508681612E-2</v>
      </c>
      <c r="H22" s="58">
        <f t="shared" si="1"/>
        <v>5.2247799351949648E-2</v>
      </c>
      <c r="I22" s="56">
        <v>687.74249999999995</v>
      </c>
      <c r="J22" s="56">
        <v>687.74249999999995</v>
      </c>
      <c r="K22" s="56">
        <v>60.000839999999997</v>
      </c>
      <c r="L22" s="57">
        <f t="shared" si="2"/>
        <v>1.0186565091546156E-2</v>
      </c>
      <c r="M22" s="57">
        <f t="shared" si="3"/>
        <v>1.0186565091546156E-2</v>
      </c>
      <c r="N22" s="55">
        <v>687.74249999999995</v>
      </c>
      <c r="O22" s="56">
        <v>688.36940000000004</v>
      </c>
      <c r="P22" s="56">
        <v>60.034390000000002</v>
      </c>
      <c r="Q22" s="57">
        <f t="shared" si="4"/>
        <v>1.0186565091546156E-2</v>
      </c>
      <c r="R22" s="58">
        <f t="shared" si="5"/>
        <v>1.1107383504914506E-2</v>
      </c>
      <c r="S22" s="55">
        <v>687.74249999999995</v>
      </c>
      <c r="T22" s="56">
        <v>688.36099999999999</v>
      </c>
      <c r="U22" s="56">
        <v>60.000529999999998</v>
      </c>
      <c r="V22" s="57">
        <f t="shared" si="6"/>
        <v>1.0186565091546156E-2</v>
      </c>
      <c r="W22" s="58">
        <f t="shared" si="7"/>
        <v>1.1095045213843618E-2</v>
      </c>
      <c r="X22" s="55">
        <v>686.90459999999996</v>
      </c>
      <c r="Y22" s="56">
        <v>686.91359999999997</v>
      </c>
      <c r="Z22" s="56">
        <v>30.000769999999999</v>
      </c>
      <c r="AA22" s="57">
        <f t="shared" si="8"/>
        <v>8.9558205572325186E-3</v>
      </c>
      <c r="AB22" s="58">
        <f t="shared" si="9"/>
        <v>8.9690401548084119E-3</v>
      </c>
      <c r="AC22" s="55">
        <v>686.90459999999996</v>
      </c>
      <c r="AD22" s="56">
        <v>686.91359999999997</v>
      </c>
      <c r="AE22" s="56">
        <v>30.001169999999998</v>
      </c>
      <c r="AF22" s="57">
        <f t="shared" si="10"/>
        <v>8.9558205572325186E-3</v>
      </c>
      <c r="AG22" s="58">
        <f t="shared" si="11"/>
        <v>8.9690401548084119E-3</v>
      </c>
      <c r="AH22" s="29">
        <v>647.22582735719936</v>
      </c>
      <c r="AI22" s="30">
        <v>696.23147047663383</v>
      </c>
      <c r="AJ22" s="31">
        <v>7.0386997999212247E-2</v>
      </c>
      <c r="AK22" s="30">
        <v>60.007853031158447</v>
      </c>
      <c r="AL22" s="31">
        <f t="shared" si="15"/>
        <v>2.2655539928718972E-2</v>
      </c>
      <c r="AM22" s="29">
        <v>654.05460000000005</v>
      </c>
      <c r="AN22" s="30">
        <v>688.51400000000001</v>
      </c>
      <c r="AO22" s="31">
        <v>5.0049000000000003E-2</v>
      </c>
      <c r="AP22" s="30">
        <v>20.00273</v>
      </c>
      <c r="AQ22" s="32">
        <f t="shared" si="16"/>
        <v>1.1319778372633465E-2</v>
      </c>
      <c r="AR22" s="29">
        <v>655.63499999999999</v>
      </c>
      <c r="AS22" s="30">
        <v>687.74249999999995</v>
      </c>
      <c r="AT22" s="31">
        <v>4.6684999999999997E-2</v>
      </c>
      <c r="AU22" s="30">
        <v>40.008899999999997</v>
      </c>
      <c r="AV22" s="32">
        <f t="shared" si="17"/>
        <v>1.0186565091546156E-2</v>
      </c>
      <c r="AW22" s="29">
        <v>662.62540000000001</v>
      </c>
      <c r="AX22" s="30">
        <v>685.37509999999997</v>
      </c>
      <c r="AY22" s="31">
        <v>3.3193E-2</v>
      </c>
      <c r="AZ22" s="30">
        <v>60.007390000000001</v>
      </c>
      <c r="BA22" s="32">
        <f t="shared" si="18"/>
        <v>6.7092233914219064E-3</v>
      </c>
      <c r="BB22" s="45">
        <v>688.4296977373242</v>
      </c>
      <c r="BC22" s="45">
        <v>688.4296977373242</v>
      </c>
      <c r="BD22" s="45">
        <v>45.000960176438092</v>
      </c>
      <c r="BE22" s="31">
        <f t="shared" si="19"/>
        <v>1.1195951485154622E-2</v>
      </c>
      <c r="BF22" s="32">
        <f t="shared" si="19"/>
        <v>1.1195951485154622E-2</v>
      </c>
      <c r="BG22" s="45">
        <v>688.4296977373242</v>
      </c>
      <c r="BH22" s="45">
        <v>688.4296977373242</v>
      </c>
      <c r="BI22" s="45">
        <v>30.001867191307252</v>
      </c>
      <c r="BJ22" s="31">
        <f t="shared" si="20"/>
        <v>1.1195951485154622E-2</v>
      </c>
      <c r="BK22" s="32">
        <f t="shared" si="20"/>
        <v>1.1195951485154622E-2</v>
      </c>
      <c r="FH22">
        <v>685.35320769943166</v>
      </c>
      <c r="FI22">
        <v>685.35320769943166</v>
      </c>
      <c r="FJ22">
        <v>20.000935769546778</v>
      </c>
      <c r="FK22" s="31">
        <f t="shared" si="13"/>
        <v>6.6770670132526742E-3</v>
      </c>
      <c r="FL22" s="32">
        <f t="shared" si="14"/>
        <v>6.6770670132526742E-3</v>
      </c>
      <c r="GG22" s="103">
        <v>687.742485629915</v>
      </c>
      <c r="GH22" s="103">
        <v>687.742485629915</v>
      </c>
      <c r="GI22" s="103">
        <v>30.001177626475691</v>
      </c>
      <c r="GJ22" s="31">
        <f>(GG22-$B22)/$B22</f>
        <v>1.0186543984130575E-2</v>
      </c>
      <c r="GK22" s="32">
        <f>(GH22-$B22)/$B22</f>
        <v>1.0186543984130575E-2</v>
      </c>
      <c r="GL22" s="100">
        <v>687.41171485856535</v>
      </c>
      <c r="GM22" s="100">
        <v>687.67633147564504</v>
      </c>
      <c r="GN22" s="100">
        <v>30.808809291850771</v>
      </c>
      <c r="GO22" s="31">
        <f>(GL22-$B22)/$B22</f>
        <v>9.7006932633413503E-3</v>
      </c>
      <c r="GP22" s="32">
        <f>(GM22-$B22)/$B22</f>
        <v>1.0089373839972696E-2</v>
      </c>
      <c r="GQ22" s="101">
        <v>687.742485629915</v>
      </c>
      <c r="GR22" s="101">
        <v>687.742485629915</v>
      </c>
      <c r="GS22" s="101">
        <v>20.002046628482638</v>
      </c>
      <c r="GT22" s="31">
        <f>(GQ22-$B22)/$B22</f>
        <v>1.0186543984130575E-2</v>
      </c>
      <c r="GU22" s="32">
        <f>(GR22-$B22)/$B22</f>
        <v>1.0186543984130575E-2</v>
      </c>
      <c r="GV22" s="102">
        <v>688.4296977373242</v>
      </c>
      <c r="GW22" s="102">
        <v>688.4296977373242</v>
      </c>
      <c r="GX22" s="102">
        <v>20.743161861691629</v>
      </c>
      <c r="GY22" s="31">
        <f>(GV22-$B22)/$B22</f>
        <v>1.1195951485154622E-2</v>
      </c>
      <c r="GZ22" s="32">
        <f>(GW22-$B22)/$B22</f>
        <v>1.1195951485154622E-2</v>
      </c>
    </row>
    <row r="23" spans="1:208" x14ac:dyDescent="0.3">
      <c r="A23" s="28" t="s">
        <v>8</v>
      </c>
      <c r="B23" s="29">
        <f>MIN(C23,AI23,AN23,AS23,AX23,BB23,BG23,FH23,GG23,GL23,GQ23,GV23,D23,I23,N23,S23,X23,AC23)</f>
        <v>552.28754048423355</v>
      </c>
      <c r="C23" s="29">
        <v>552.28754048423355</v>
      </c>
      <c r="D23" s="55">
        <v>565.78039999999999</v>
      </c>
      <c r="E23" s="56">
        <v>575.79219999999998</v>
      </c>
      <c r="F23" s="56">
        <v>60.000630000000001</v>
      </c>
      <c r="G23" s="57">
        <f t="shared" si="0"/>
        <v>2.4430859881315083E-2</v>
      </c>
      <c r="H23" s="58">
        <f t="shared" si="1"/>
        <v>4.2558735790342229E-2</v>
      </c>
      <c r="I23" s="56">
        <v>557.08299999999997</v>
      </c>
      <c r="J23" s="56">
        <v>561.85019999999997</v>
      </c>
      <c r="K23" s="56">
        <v>60.000590000000003</v>
      </c>
      <c r="L23" s="57">
        <f t="shared" si="2"/>
        <v>8.6829036765194295E-3</v>
      </c>
      <c r="M23" s="57">
        <f t="shared" si="3"/>
        <v>1.7314639231915493E-2</v>
      </c>
      <c r="N23" s="55">
        <v>558.67539999999997</v>
      </c>
      <c r="O23" s="56">
        <v>563.38199999999995</v>
      </c>
      <c r="P23" s="56">
        <v>60.000430000000001</v>
      </c>
      <c r="Q23" s="57">
        <f t="shared" si="4"/>
        <v>1.1566184365060432E-2</v>
      </c>
      <c r="R23" s="58">
        <f t="shared" si="5"/>
        <v>2.0088194468481084E-2</v>
      </c>
      <c r="S23" s="55">
        <v>557.48249999999996</v>
      </c>
      <c r="T23" s="56">
        <v>563.2627</v>
      </c>
      <c r="U23" s="56">
        <v>60.02319</v>
      </c>
      <c r="V23" s="57">
        <f t="shared" si="6"/>
        <v>9.4062587600864354E-3</v>
      </c>
      <c r="W23" s="58">
        <f t="shared" si="7"/>
        <v>1.9872183801473542E-2</v>
      </c>
      <c r="X23" s="55">
        <v>558.48500000000001</v>
      </c>
      <c r="Y23" s="56">
        <v>558.69830000000002</v>
      </c>
      <c r="Z23" s="56">
        <v>30.001090000000001</v>
      </c>
      <c r="AA23" s="57">
        <f t="shared" si="8"/>
        <v>1.1221436410339208E-2</v>
      </c>
      <c r="AB23" s="58">
        <f t="shared" si="9"/>
        <v>1.1607648273480259E-2</v>
      </c>
      <c r="AC23" s="55">
        <v>558.48500000000001</v>
      </c>
      <c r="AD23" s="56">
        <v>558.69830000000002</v>
      </c>
      <c r="AE23" s="56">
        <v>30.032520000000002</v>
      </c>
      <c r="AF23" s="57">
        <f t="shared" si="10"/>
        <v>1.1221436410339208E-2</v>
      </c>
      <c r="AG23" s="58">
        <f t="shared" si="11"/>
        <v>1.1607648273480259E-2</v>
      </c>
      <c r="AH23" s="29">
        <v>538.52510633663883</v>
      </c>
      <c r="AI23" s="30">
        <v>557.70632145926743</v>
      </c>
      <c r="AJ23" s="31">
        <v>3.4393038745618873E-2</v>
      </c>
      <c r="AK23" s="30">
        <v>60.009116888046258</v>
      </c>
      <c r="AL23" s="31">
        <f t="shared" si="15"/>
        <v>9.8115213142103749E-3</v>
      </c>
      <c r="AM23" s="29">
        <v>537.5421</v>
      </c>
      <c r="AN23" s="30">
        <v>564.32640000000004</v>
      </c>
      <c r="AO23" s="31">
        <v>4.7461999999999997E-2</v>
      </c>
      <c r="AP23" s="30">
        <v>20.00264</v>
      </c>
      <c r="AQ23" s="32">
        <f t="shared" si="16"/>
        <v>2.1798173294315281E-2</v>
      </c>
      <c r="AR23" s="29">
        <v>537.6979</v>
      </c>
      <c r="AS23" s="30">
        <v>564.32640000000004</v>
      </c>
      <c r="AT23" s="31">
        <v>4.7185999999999999E-2</v>
      </c>
      <c r="AU23" s="30">
        <v>40.003709999999998</v>
      </c>
      <c r="AV23" s="32">
        <f t="shared" si="17"/>
        <v>2.1798173294315281E-2</v>
      </c>
      <c r="AW23" s="29">
        <v>539.15309999999999</v>
      </c>
      <c r="AX23" s="30">
        <v>556.86239999999998</v>
      </c>
      <c r="AY23" s="31">
        <v>3.1801999999999997E-2</v>
      </c>
      <c r="AZ23" s="30">
        <v>60.006169999999997</v>
      </c>
      <c r="BA23" s="32">
        <f t="shared" si="18"/>
        <v>8.2834740609127235E-3</v>
      </c>
      <c r="BB23" s="45">
        <v>558.67538259889795</v>
      </c>
      <c r="BC23" s="45">
        <v>562.24410962849788</v>
      </c>
      <c r="BD23" s="45">
        <v>45.00071997810155</v>
      </c>
      <c r="BE23" s="31">
        <f t="shared" si="19"/>
        <v>1.1566152857737275E-2</v>
      </c>
      <c r="BF23" s="32">
        <f t="shared" si="19"/>
        <v>1.8027872103605007E-2</v>
      </c>
      <c r="BG23" s="45">
        <v>558.67538259889795</v>
      </c>
      <c r="BH23" s="45">
        <v>562.62340306277054</v>
      </c>
      <c r="BI23" s="45">
        <v>30.00171561017633</v>
      </c>
      <c r="BJ23" s="31">
        <f t="shared" si="20"/>
        <v>1.1566152857737275E-2</v>
      </c>
      <c r="BK23" s="32">
        <f t="shared" si="20"/>
        <v>1.8714640148272642E-2</v>
      </c>
      <c r="FH23">
        <v>557.08302345165157</v>
      </c>
      <c r="FI23">
        <v>557.40259109101919</v>
      </c>
      <c r="FJ23">
        <v>20.001164156105371</v>
      </c>
      <c r="FK23" s="31">
        <f t="shared" si="13"/>
        <v>8.6829461392763825E-3</v>
      </c>
      <c r="FL23" s="32">
        <f t="shared" si="14"/>
        <v>9.2615716123178888E-3</v>
      </c>
      <c r="GG23" s="103">
        <v>556.86241764742101</v>
      </c>
      <c r="GH23" s="103">
        <v>561.34079712943446</v>
      </c>
      <c r="GI23" s="103">
        <v>30.001533188764011</v>
      </c>
      <c r="GJ23" s="31">
        <f>(GG23-$B23)/$B23</f>
        <v>8.2835060142336624E-3</v>
      </c>
      <c r="GK23" s="32">
        <f>(GH23-$B23)/$B23</f>
        <v>1.6392288403361811E-2</v>
      </c>
      <c r="GL23" s="100">
        <v>556.86241764742101</v>
      </c>
      <c r="GM23" s="100">
        <v>556.86241764742113</v>
      </c>
      <c r="GN23" s="100">
        <v>30.79159247511998</v>
      </c>
      <c r="GO23" s="31">
        <f>(GL23-$B23)/$B23</f>
        <v>8.2835060142336624E-3</v>
      </c>
      <c r="GP23" s="32">
        <f>(GM23-$B23)/$B23</f>
        <v>8.2835060142338688E-3</v>
      </c>
      <c r="GQ23" s="101">
        <v>564.32638345077669</v>
      </c>
      <c r="GR23" s="101">
        <v>564.3263834507768</v>
      </c>
      <c r="GS23" s="101">
        <v>20.000998598523442</v>
      </c>
      <c r="GT23" s="31">
        <f>(GQ23-$B23)/$B23</f>
        <v>2.1798143329447104E-2</v>
      </c>
      <c r="GU23" s="32">
        <f>(GR23-$B23)/$B23</f>
        <v>2.1798143329447309E-2</v>
      </c>
      <c r="GV23" s="102">
        <v>556.86241764742101</v>
      </c>
      <c r="GW23" s="102">
        <v>556.86923155547561</v>
      </c>
      <c r="GX23" s="102">
        <v>20.94834006493911</v>
      </c>
      <c r="GY23" s="31">
        <f>(GV23-$B23)/$B23</f>
        <v>8.2835060142336624E-3</v>
      </c>
      <c r="GZ23" s="32">
        <f>(GW23-$B23)/$B23</f>
        <v>8.2958436238212731E-3</v>
      </c>
    </row>
    <row r="24" spans="1:208" x14ac:dyDescent="0.3">
      <c r="A24" s="28" t="s">
        <v>57</v>
      </c>
      <c r="B24" s="29">
        <f>MIN(C24,AI24,AN24,AS24,AX24,BB24,BG24,FH24,GG24,GL24,GQ24,GV24,D24,I24,N24,S24,X24,AC24)</f>
        <v>719.45912304769809</v>
      </c>
      <c r="C24" s="29">
        <v>719.45912304769809</v>
      </c>
      <c r="D24" s="55">
        <v>735.24099999999999</v>
      </c>
      <c r="E24" s="56">
        <v>750.83810000000005</v>
      </c>
      <c r="F24" s="56">
        <v>60.005400000000002</v>
      </c>
      <c r="G24" s="57">
        <f t="shared" si="0"/>
        <v>2.1935752076432571E-2</v>
      </c>
      <c r="H24" s="58">
        <f t="shared" si="1"/>
        <v>4.361467656338501E-2</v>
      </c>
      <c r="I24" s="56">
        <v>720.83950000000004</v>
      </c>
      <c r="J24" s="56">
        <v>724.81110000000001</v>
      </c>
      <c r="K24" s="56">
        <v>60.022709999999996</v>
      </c>
      <c r="L24" s="57">
        <f t="shared" si="2"/>
        <v>1.9186315220447113E-3</v>
      </c>
      <c r="M24" s="57">
        <f t="shared" si="3"/>
        <v>7.4388895502922187E-3</v>
      </c>
      <c r="N24" s="55">
        <v>720.83950000000004</v>
      </c>
      <c r="O24" s="56">
        <v>720.83950000000004</v>
      </c>
      <c r="P24" s="56">
        <v>60.099490000000003</v>
      </c>
      <c r="Q24" s="57">
        <f t="shared" si="4"/>
        <v>1.9186315220447113E-3</v>
      </c>
      <c r="R24" s="58">
        <f t="shared" si="5"/>
        <v>1.9186315220447113E-3</v>
      </c>
      <c r="S24" s="55">
        <v>728.64859999999999</v>
      </c>
      <c r="T24" s="56">
        <v>731.83920000000001</v>
      </c>
      <c r="U24" s="56">
        <v>60.00056</v>
      </c>
      <c r="V24" s="57">
        <f t="shared" si="6"/>
        <v>1.2772757559004038E-2</v>
      </c>
      <c r="W24" s="58">
        <f t="shared" si="7"/>
        <v>1.7207477889582833E-2</v>
      </c>
      <c r="X24" s="55">
        <v>730.88019999999995</v>
      </c>
      <c r="Y24" s="56">
        <v>733.74260000000004</v>
      </c>
      <c r="Z24" s="56">
        <v>30.000789999999999</v>
      </c>
      <c r="AA24" s="57">
        <f t="shared" si="8"/>
        <v>1.5874532112291631E-2</v>
      </c>
      <c r="AB24" s="58">
        <f t="shared" si="9"/>
        <v>1.9853076421903957E-2</v>
      </c>
      <c r="AC24" s="55">
        <v>730.88019999999995</v>
      </c>
      <c r="AD24" s="56">
        <v>733.74260000000004</v>
      </c>
      <c r="AE24" s="56">
        <v>30.04157</v>
      </c>
      <c r="AF24" s="57">
        <f t="shared" si="10"/>
        <v>1.5874532112291631E-2</v>
      </c>
      <c r="AG24" s="58">
        <f t="shared" si="11"/>
        <v>1.9853076421903957E-2</v>
      </c>
      <c r="AH24" s="29">
        <v>657.02945442937232</v>
      </c>
      <c r="AI24" s="30">
        <v>767.21229680893634</v>
      </c>
      <c r="AJ24" s="31">
        <v>0.14361454168270349</v>
      </c>
      <c r="AK24" s="30">
        <v>60.010223150253303</v>
      </c>
      <c r="AL24" s="31">
        <f t="shared" si="15"/>
        <v>6.6373713573818091E-2</v>
      </c>
      <c r="AM24" s="29">
        <v>666.9425</v>
      </c>
      <c r="AN24" s="30">
        <v>757.19939999999997</v>
      </c>
      <c r="AO24" s="31">
        <v>0.119198</v>
      </c>
      <c r="AP24" s="30">
        <v>20.004300000000001</v>
      </c>
      <c r="AQ24" s="32">
        <f t="shared" si="16"/>
        <v>5.2456457557213863E-2</v>
      </c>
      <c r="AR24" s="29">
        <v>675.3229</v>
      </c>
      <c r="AS24" s="30">
        <v>753.59630000000004</v>
      </c>
      <c r="AT24" s="31">
        <v>0.103867</v>
      </c>
      <c r="AU24" s="30">
        <v>40.021529999999998</v>
      </c>
      <c r="AV24" s="32">
        <f t="shared" si="17"/>
        <v>4.7448389851105909E-2</v>
      </c>
      <c r="AW24" s="29">
        <v>676.42700000000002</v>
      </c>
      <c r="AX24" s="30">
        <v>748.3623</v>
      </c>
      <c r="AY24" s="31">
        <v>9.6124000000000001E-2</v>
      </c>
      <c r="AZ24" s="30">
        <v>60.002270000000003</v>
      </c>
      <c r="BA24" s="32">
        <f t="shared" si="18"/>
        <v>4.0173480363783952E-2</v>
      </c>
      <c r="BB24" s="45">
        <v>720.83953099409439</v>
      </c>
      <c r="BC24" s="45">
        <v>731.83924050069004</v>
      </c>
      <c r="BD24" s="45">
        <v>45.019689933396883</v>
      </c>
      <c r="BE24" s="31">
        <f t="shared" si="19"/>
        <v>1.9186746017602258E-3</v>
      </c>
      <c r="BF24" s="32">
        <f t="shared" si="19"/>
        <v>1.7207534182829713E-2</v>
      </c>
      <c r="BG24" s="45">
        <v>720.83953099409439</v>
      </c>
      <c r="BH24" s="45">
        <v>728.78826525241925</v>
      </c>
      <c r="BI24" s="45">
        <v>30.001049182936551</v>
      </c>
      <c r="BJ24" s="31">
        <f t="shared" si="20"/>
        <v>1.9186746017602258E-3</v>
      </c>
      <c r="BK24" s="32">
        <f t="shared" si="20"/>
        <v>1.296688290670639E-2</v>
      </c>
      <c r="FH24">
        <v>731.76905681286723</v>
      </c>
      <c r="FI24">
        <v>737.62507051084253</v>
      </c>
      <c r="FJ24">
        <v>20.00660525886342</v>
      </c>
      <c r="FK24" s="31">
        <f t="shared" si="13"/>
        <v>1.7109983556846266E-2</v>
      </c>
      <c r="FL24" s="32">
        <f t="shared" si="14"/>
        <v>2.5249450429083095E-2</v>
      </c>
      <c r="GG24" s="103">
        <v>720.83953099409439</v>
      </c>
      <c r="GH24" s="103">
        <v>720.83953099409439</v>
      </c>
      <c r="GI24" s="103">
        <v>30.001059283409269</v>
      </c>
      <c r="GJ24" s="31">
        <f>(GG24-$B24)/$B24</f>
        <v>1.9186746017602258E-3</v>
      </c>
      <c r="GK24" s="32">
        <f>(GH24-$B24)/$B24</f>
        <v>1.9186746017602258E-3</v>
      </c>
      <c r="GL24" s="100">
        <v>720.83953099409439</v>
      </c>
      <c r="GM24" s="100">
        <v>723.79779371884013</v>
      </c>
      <c r="GN24" s="100">
        <v>30.58298657611012</v>
      </c>
      <c r="GO24" s="31">
        <f>(GL24-$B24)/$B24</f>
        <v>1.9186746017602258E-3</v>
      </c>
      <c r="GP24" s="32">
        <f>(GM24-$B24)/$B24</f>
        <v>6.0304616789943729E-3</v>
      </c>
      <c r="GQ24" s="101">
        <v>720.83953099409439</v>
      </c>
      <c r="GR24" s="101">
        <v>720.83953099409439</v>
      </c>
      <c r="GS24" s="101">
        <v>20.00139938443899</v>
      </c>
      <c r="GT24" s="31">
        <f>(GQ24-$B24)/$B24</f>
        <v>1.9186746017602258E-3</v>
      </c>
      <c r="GU24" s="32">
        <f>(GR24-$B24)/$B24</f>
        <v>1.9186746017602258E-3</v>
      </c>
      <c r="GV24" s="102">
        <v>720.83953099409439</v>
      </c>
      <c r="GW24" s="102">
        <v>721.8440734449108</v>
      </c>
      <c r="GX24" s="102">
        <v>20.7529752488248</v>
      </c>
      <c r="GY24" s="31">
        <f>(GV24-$B24)/$B24</f>
        <v>1.9186746017602258E-3</v>
      </c>
      <c r="GZ24" s="32">
        <f>(GW24-$B24)/$B24</f>
        <v>3.3149213357804683E-3</v>
      </c>
    </row>
    <row r="25" spans="1:208" x14ac:dyDescent="0.3">
      <c r="A25" s="28" t="s">
        <v>28</v>
      </c>
      <c r="B25" s="29">
        <f>MIN(C25,AI25,AN25,AS25,AX25,BB25,BG25,FH25,GG25,GL25,GQ25,GV25,D25,I25,N25,S25,X25,AC25)</f>
        <v>753.01743721905882</v>
      </c>
      <c r="C25" s="29">
        <v>753.01743721905882</v>
      </c>
      <c r="D25" s="55">
        <v>790.11659999999995</v>
      </c>
      <c r="E25" s="56">
        <v>804.95540000000005</v>
      </c>
      <c r="F25" s="56">
        <v>60.000720000000001</v>
      </c>
      <c r="G25" s="57">
        <f t="shared" si="0"/>
        <v>4.9267335585150181E-2</v>
      </c>
      <c r="H25" s="58">
        <f t="shared" si="1"/>
        <v>6.8973120958196438E-2</v>
      </c>
      <c r="I25" s="56">
        <v>754.21939999999995</v>
      </c>
      <c r="J25" s="56">
        <v>754.21939999999995</v>
      </c>
      <c r="K25" s="56">
        <v>60.052239999999998</v>
      </c>
      <c r="L25" s="57">
        <f t="shared" si="2"/>
        <v>1.5961951497166589E-3</v>
      </c>
      <c r="M25" s="57">
        <f t="shared" si="3"/>
        <v>1.5961951497166589E-3</v>
      </c>
      <c r="N25" s="55">
        <v>754.21939999999995</v>
      </c>
      <c r="O25" s="56">
        <v>754.21939999999995</v>
      </c>
      <c r="P25" s="56">
        <v>60.025669999999998</v>
      </c>
      <c r="Q25" s="57">
        <f t="shared" si="4"/>
        <v>1.5961951497166589E-3</v>
      </c>
      <c r="R25" s="58">
        <f t="shared" si="5"/>
        <v>1.5961951497166589E-3</v>
      </c>
      <c r="S25" s="55">
        <v>754.21939999999995</v>
      </c>
      <c r="T25" s="56">
        <v>754.21939999999995</v>
      </c>
      <c r="U25" s="56">
        <v>60.03481</v>
      </c>
      <c r="V25" s="57">
        <f t="shared" si="6"/>
        <v>1.5961951497166589E-3</v>
      </c>
      <c r="W25" s="58">
        <f t="shared" si="7"/>
        <v>1.5961951497166589E-3</v>
      </c>
      <c r="X25" s="55">
        <v>755.04079999999999</v>
      </c>
      <c r="Y25" s="56">
        <v>755.04079999999999</v>
      </c>
      <c r="Z25" s="56">
        <v>30.00095</v>
      </c>
      <c r="AA25" s="57">
        <f t="shared" si="8"/>
        <v>2.6870065431865392E-3</v>
      </c>
      <c r="AB25" s="58">
        <f t="shared" si="9"/>
        <v>2.6870065431865392E-3</v>
      </c>
      <c r="AC25" s="55">
        <v>755.04079999999999</v>
      </c>
      <c r="AD25" s="56">
        <v>755.04079999999999</v>
      </c>
      <c r="AE25" s="56">
        <v>30.013470000000002</v>
      </c>
      <c r="AF25" s="57">
        <f t="shared" si="10"/>
        <v>2.6870065431865392E-3</v>
      </c>
      <c r="AG25" s="58">
        <f t="shared" si="11"/>
        <v>2.6870065431865392E-3</v>
      </c>
      <c r="AH25" s="29">
        <v>745.81582891696883</v>
      </c>
      <c r="AI25" s="30">
        <v>753.87364505136679</v>
      </c>
      <c r="AJ25" s="31">
        <v>1.068854998087625E-2</v>
      </c>
      <c r="AK25" s="30">
        <v>60.007951974868767</v>
      </c>
      <c r="AL25" s="31">
        <f t="shared" si="15"/>
        <v>1.1370358639635266E-3</v>
      </c>
      <c r="AM25" s="29">
        <v>743.26909999999998</v>
      </c>
      <c r="AN25" s="30">
        <v>754.21939999999995</v>
      </c>
      <c r="AO25" s="31">
        <v>1.4519000000000001E-2</v>
      </c>
      <c r="AP25" s="30">
        <v>20.008420000000001</v>
      </c>
      <c r="AQ25" s="32">
        <f t="shared" si="16"/>
        <v>1.5961951497166589E-3</v>
      </c>
      <c r="AR25" s="29">
        <v>743.26909999999998</v>
      </c>
      <c r="AS25" s="30">
        <v>754.21939999999995</v>
      </c>
      <c r="AT25" s="31">
        <v>1.4519000000000001E-2</v>
      </c>
      <c r="AU25" s="30">
        <v>40.005000000000003</v>
      </c>
      <c r="AV25" s="32">
        <f t="shared" si="17"/>
        <v>1.5961951497166589E-3</v>
      </c>
      <c r="AW25" s="29">
        <v>746.40700000000004</v>
      </c>
      <c r="AX25" s="30">
        <v>753.66719999999998</v>
      </c>
      <c r="AY25" s="31">
        <v>9.6329999999999992E-3</v>
      </c>
      <c r="AZ25" s="30">
        <v>60.002850000000002</v>
      </c>
      <c r="BA25" s="32">
        <f t="shared" si="18"/>
        <v>8.6287879778823562E-4</v>
      </c>
      <c r="BB25" s="45">
        <v>754.21939330923897</v>
      </c>
      <c r="BC25" s="45">
        <v>754.21939330923885</v>
      </c>
      <c r="BD25" s="45">
        <v>45.001008770801128</v>
      </c>
      <c r="BE25" s="31">
        <f t="shared" si="19"/>
        <v>1.5961862644496615E-3</v>
      </c>
      <c r="BF25" s="32">
        <f t="shared" si="19"/>
        <v>1.5961862644495103E-3</v>
      </c>
      <c r="BG25" s="45">
        <v>754.21939330923897</v>
      </c>
      <c r="BH25" s="45">
        <v>754.21939330923885</v>
      </c>
      <c r="BI25" s="45">
        <v>30.001694305241109</v>
      </c>
      <c r="BJ25" s="31">
        <f t="shared" si="20"/>
        <v>1.5961862644496615E-3</v>
      </c>
      <c r="BK25" s="32">
        <f t="shared" si="20"/>
        <v>1.5961862644495103E-3</v>
      </c>
      <c r="FH25">
        <v>754.21939330923897</v>
      </c>
      <c r="FI25">
        <v>754.21939330923885</v>
      </c>
      <c r="FJ25">
        <v>20.000871865265069</v>
      </c>
      <c r="FK25" s="31">
        <f t="shared" si="13"/>
        <v>1.5961862644496615E-3</v>
      </c>
      <c r="FL25" s="32">
        <f t="shared" si="14"/>
        <v>1.5961862644495103E-3</v>
      </c>
      <c r="GG25" s="103">
        <v>754.21939330923897</v>
      </c>
      <c r="GH25" s="103">
        <v>754.21939330923885</v>
      </c>
      <c r="GI25" s="103">
        <v>30.00137344440445</v>
      </c>
      <c r="GJ25" s="31">
        <f>(GG25-$B25)/$B25</f>
        <v>1.5961862644496615E-3</v>
      </c>
      <c r="GK25" s="32">
        <f>(GH25-$B25)/$B25</f>
        <v>1.5961862644495103E-3</v>
      </c>
      <c r="GL25" s="100">
        <v>754.21939330923897</v>
      </c>
      <c r="GM25" s="100">
        <v>754.21939330923885</v>
      </c>
      <c r="GN25" s="100">
        <v>30.184068948216741</v>
      </c>
      <c r="GO25" s="31">
        <f>(GL25-$B25)/$B25</f>
        <v>1.5961862644496615E-3</v>
      </c>
      <c r="GP25" s="32">
        <f>(GM25-$B25)/$B25</f>
        <v>1.5961862644495103E-3</v>
      </c>
      <c r="GQ25" s="101">
        <v>754.21939330923897</v>
      </c>
      <c r="GR25" s="101">
        <v>754.21939330923885</v>
      </c>
      <c r="GS25" s="101">
        <v>20.002674232516441</v>
      </c>
      <c r="GT25" s="31">
        <f>(GQ25-$B25)/$B25</f>
        <v>1.5961862644496615E-3</v>
      </c>
      <c r="GU25" s="32">
        <f>(GR25-$B25)/$B25</f>
        <v>1.5961862644495103E-3</v>
      </c>
      <c r="GV25" s="102">
        <v>754.21939330923897</v>
      </c>
      <c r="GW25" s="102">
        <v>754.21939330923885</v>
      </c>
      <c r="GX25" s="102">
        <v>20.248545960243788</v>
      </c>
      <c r="GY25" s="31">
        <f>(GV25-$B25)/$B25</f>
        <v>1.5961862644496615E-3</v>
      </c>
      <c r="GZ25" s="32">
        <f>(GW25-$B25)/$B25</f>
        <v>1.5961862644495103E-3</v>
      </c>
    </row>
    <row r="26" spans="1:208" x14ac:dyDescent="0.3">
      <c r="A26" s="28" t="s">
        <v>24</v>
      </c>
      <c r="B26" s="29">
        <f>MIN(C26,AI26,AN26,AS26,AX26,BB26,BG26,FH26,GG26,GL26,GQ26,GV26,D26,I26,N26,S26,X26,AC26)</f>
        <v>847.72948938512957</v>
      </c>
      <c r="C26" s="29">
        <v>847.72948938512957</v>
      </c>
      <c r="D26" s="55">
        <v>873.25739999999996</v>
      </c>
      <c r="E26" s="56">
        <v>888.59749999999997</v>
      </c>
      <c r="F26" s="56">
        <v>60.012709999999998</v>
      </c>
      <c r="G26" s="57">
        <f t="shared" si="0"/>
        <v>3.0113274263215917E-2</v>
      </c>
      <c r="H26" s="58">
        <f t="shared" si="1"/>
        <v>4.8208787268344953E-2</v>
      </c>
      <c r="I26" s="56">
        <v>847.72950000000003</v>
      </c>
      <c r="J26" s="56">
        <v>847.72950000000003</v>
      </c>
      <c r="K26" s="56">
        <v>60.043289999999999</v>
      </c>
      <c r="L26" s="57">
        <f t="shared" si="2"/>
        <v>1.2521530269545915E-8</v>
      </c>
      <c r="M26" s="57">
        <f t="shared" si="3"/>
        <v>1.2521530269545915E-8</v>
      </c>
      <c r="N26" s="55">
        <v>847.72950000000003</v>
      </c>
      <c r="O26" s="56">
        <v>847.72950000000003</v>
      </c>
      <c r="P26" s="56">
        <v>60.001069999999999</v>
      </c>
      <c r="Q26" s="57">
        <f t="shared" si="4"/>
        <v>1.2521530269545915E-8</v>
      </c>
      <c r="R26" s="58">
        <f t="shared" si="5"/>
        <v>1.2521530269545915E-8</v>
      </c>
      <c r="S26" s="55">
        <v>847.72950000000003</v>
      </c>
      <c r="T26" s="56">
        <v>847.72950000000003</v>
      </c>
      <c r="U26" s="56">
        <v>60.000700000000002</v>
      </c>
      <c r="V26" s="57">
        <f t="shared" si="6"/>
        <v>1.2521530269545915E-8</v>
      </c>
      <c r="W26" s="58">
        <f t="shared" si="7"/>
        <v>1.2521530269545915E-8</v>
      </c>
      <c r="X26" s="55">
        <v>847.72950000000003</v>
      </c>
      <c r="Y26" s="56">
        <v>847.72950000000003</v>
      </c>
      <c r="Z26" s="56">
        <v>30.000869999999999</v>
      </c>
      <c r="AA26" s="57">
        <f t="shared" si="8"/>
        <v>1.2521530269545915E-8</v>
      </c>
      <c r="AB26" s="58">
        <f t="shared" si="9"/>
        <v>1.2521530269545915E-8</v>
      </c>
      <c r="AC26" s="55">
        <v>847.72950000000003</v>
      </c>
      <c r="AD26" s="56">
        <v>847.72950000000003</v>
      </c>
      <c r="AE26" s="56">
        <v>30.00113</v>
      </c>
      <c r="AF26" s="57">
        <f t="shared" si="10"/>
        <v>1.2521530269545915E-8</v>
      </c>
      <c r="AG26" s="58">
        <f t="shared" si="11"/>
        <v>1.2521530269545915E-8</v>
      </c>
      <c r="AH26" s="29">
        <v>847.6467457270378</v>
      </c>
      <c r="AI26" s="30">
        <v>847.72948938512957</v>
      </c>
      <c r="AJ26" s="31">
        <v>9.7606204724312915E-5</v>
      </c>
      <c r="AK26" s="30">
        <v>6.1468720436096191</v>
      </c>
      <c r="AL26" s="31">
        <f t="shared" si="15"/>
        <v>0</v>
      </c>
      <c r="AM26" s="29">
        <v>847.65160000000003</v>
      </c>
      <c r="AN26" s="30">
        <v>847.72950000000003</v>
      </c>
      <c r="AO26" s="31">
        <v>9.1899999999999998E-5</v>
      </c>
      <c r="AP26" s="30">
        <v>3.5818989999999999</v>
      </c>
      <c r="AQ26" s="32">
        <f t="shared" si="16"/>
        <v>1.2521530269545915E-8</v>
      </c>
      <c r="AR26" s="29">
        <v>847.65160000000003</v>
      </c>
      <c r="AS26" s="30">
        <v>847.72950000000003</v>
      </c>
      <c r="AT26" s="31">
        <v>9.1899999999999998E-5</v>
      </c>
      <c r="AU26" s="30">
        <v>4.6266100000000003</v>
      </c>
      <c r="AV26" s="32">
        <f t="shared" si="17"/>
        <v>1.2521530269545915E-8</v>
      </c>
      <c r="AW26" s="29">
        <v>847.65160000000003</v>
      </c>
      <c r="AX26" s="30">
        <v>847.72950000000003</v>
      </c>
      <c r="AY26" s="31">
        <v>9.1899999999999998E-5</v>
      </c>
      <c r="AZ26" s="30">
        <v>3.3446720000000001</v>
      </c>
      <c r="BA26" s="32">
        <f t="shared" si="18"/>
        <v>1.2521530269545915E-8</v>
      </c>
      <c r="BB26" s="45">
        <v>847.72948938535706</v>
      </c>
      <c r="BC26" s="45">
        <v>847.72948938535706</v>
      </c>
      <c r="BD26" s="45">
        <v>45.001383554749189</v>
      </c>
      <c r="BE26" s="31">
        <f t="shared" si="19"/>
        <v>2.6834900180947293E-13</v>
      </c>
      <c r="BF26" s="32">
        <f t="shared" si="19"/>
        <v>2.6834900180947293E-13</v>
      </c>
      <c r="BG26" s="45">
        <v>847.72948938535706</v>
      </c>
      <c r="BH26" s="45">
        <v>847.72948938535706</v>
      </c>
      <c r="BI26" s="45">
        <v>30.001177925616499</v>
      </c>
      <c r="BJ26" s="31">
        <f t="shared" si="20"/>
        <v>2.6834900180947293E-13</v>
      </c>
      <c r="BK26" s="32">
        <f t="shared" si="20"/>
        <v>2.6834900180947293E-13</v>
      </c>
      <c r="FH26">
        <v>847.72948938535706</v>
      </c>
      <c r="FI26">
        <v>847.72948938535706</v>
      </c>
      <c r="FJ26">
        <v>20.001343164313589</v>
      </c>
      <c r="FK26" s="31">
        <f t="shared" si="13"/>
        <v>2.6834900180947293E-13</v>
      </c>
      <c r="FL26" s="32">
        <f t="shared" si="14"/>
        <v>2.6834900180947293E-13</v>
      </c>
      <c r="GG26" s="103">
        <v>847.72948938535706</v>
      </c>
      <c r="GH26" s="103">
        <v>847.72948938535706</v>
      </c>
      <c r="GI26" s="103">
        <v>30.00114445174113</v>
      </c>
      <c r="GJ26" s="31">
        <f>(GG26-$B26)/$B26</f>
        <v>2.6834900180947293E-13</v>
      </c>
      <c r="GK26" s="32">
        <f>(GH26-$B26)/$B26</f>
        <v>2.6834900180947293E-13</v>
      </c>
      <c r="GL26" s="100">
        <v>847.72948938535706</v>
      </c>
      <c r="GM26" s="100">
        <v>847.72948938535706</v>
      </c>
      <c r="GN26" s="100">
        <v>30.13574164267629</v>
      </c>
      <c r="GO26" s="31">
        <f>(GL26-$B26)/$B26</f>
        <v>2.6834900180947293E-13</v>
      </c>
      <c r="GP26" s="32">
        <f>(GM26-$B26)/$B26</f>
        <v>2.6834900180947293E-13</v>
      </c>
      <c r="GQ26" s="101">
        <v>847.72948938535706</v>
      </c>
      <c r="GR26" s="101">
        <v>847.72948938535706</v>
      </c>
      <c r="GS26" s="101">
        <v>20.001740476395931</v>
      </c>
      <c r="GT26" s="31">
        <f>(GQ26-$B26)/$B26</f>
        <v>2.6834900180947293E-13</v>
      </c>
      <c r="GU26" s="32">
        <f>(GR26-$B26)/$B26</f>
        <v>2.6834900180947293E-13</v>
      </c>
      <c r="GV26" s="102">
        <v>847.72948938535706</v>
      </c>
      <c r="GW26" s="102">
        <v>847.72948938535706</v>
      </c>
      <c r="GX26" s="102">
        <v>20.20128502240404</v>
      </c>
      <c r="GY26" s="31">
        <f>(GV26-$B26)/$B26</f>
        <v>2.6834900180947293E-13</v>
      </c>
      <c r="GZ26" s="32">
        <f>(GW26-$B26)/$B26</f>
        <v>2.6834900180947293E-13</v>
      </c>
    </row>
    <row r="27" spans="1:208" x14ac:dyDescent="0.3">
      <c r="A27" s="28" t="s">
        <v>56</v>
      </c>
      <c r="B27" s="29">
        <f>MIN(C27,AI27,AN27,AS27,AX27,BB27,BG27,FH27,GG27,GL27,GQ27,GV27,D27,I27,N27,S27,X27,AC27)</f>
        <v>751.65351047304955</v>
      </c>
      <c r="C27" s="29">
        <v>751.65351047304955</v>
      </c>
      <c r="D27" s="55">
        <v>800.7056</v>
      </c>
      <c r="E27" s="56">
        <v>823.12559999999996</v>
      </c>
      <c r="F27" s="56">
        <v>60.093519999999998</v>
      </c>
      <c r="G27" s="57">
        <f t="shared" si="0"/>
        <v>6.5258910978916007E-2</v>
      </c>
      <c r="H27" s="58">
        <f t="shared" si="1"/>
        <v>9.5086484039660496E-2</v>
      </c>
      <c r="I27" s="56">
        <v>760.54669999999999</v>
      </c>
      <c r="J27" s="56">
        <v>762.42920000000004</v>
      </c>
      <c r="K27" s="56">
        <v>60.000610000000002</v>
      </c>
      <c r="L27" s="57">
        <f t="shared" si="2"/>
        <v>1.1831501354066118E-2</v>
      </c>
      <c r="M27" s="57">
        <f t="shared" si="3"/>
        <v>1.4335979778992661E-2</v>
      </c>
      <c r="N27" s="55">
        <v>760.54669999999999</v>
      </c>
      <c r="O27" s="56">
        <v>762.42920000000004</v>
      </c>
      <c r="P27" s="56">
        <v>60.000839999999997</v>
      </c>
      <c r="Q27" s="57">
        <f t="shared" si="4"/>
        <v>1.1831501354066118E-2</v>
      </c>
      <c r="R27" s="58">
        <f t="shared" si="5"/>
        <v>1.4335979778992661E-2</v>
      </c>
      <c r="S27" s="55">
        <v>768.80020000000002</v>
      </c>
      <c r="T27" s="56">
        <v>773.61360000000002</v>
      </c>
      <c r="U27" s="56">
        <v>60.000779999999999</v>
      </c>
      <c r="V27" s="57">
        <f t="shared" si="6"/>
        <v>2.2811959617083783E-2</v>
      </c>
      <c r="W27" s="58">
        <f t="shared" si="7"/>
        <v>2.9215708063586362E-2</v>
      </c>
      <c r="X27" s="55">
        <v>759.65700000000004</v>
      </c>
      <c r="Y27" s="56">
        <v>762.60490000000004</v>
      </c>
      <c r="Z27" s="56">
        <v>30.000599999999999</v>
      </c>
      <c r="AA27" s="57">
        <f t="shared" si="8"/>
        <v>1.064784427323905E-2</v>
      </c>
      <c r="AB27" s="58">
        <f t="shared" si="9"/>
        <v>1.4569731098652474E-2</v>
      </c>
      <c r="AC27" s="55">
        <v>759.65700000000004</v>
      </c>
      <c r="AD27" s="56">
        <v>762.60490000000004</v>
      </c>
      <c r="AE27" s="56">
        <v>30.02347</v>
      </c>
      <c r="AF27" s="57">
        <f t="shared" si="10"/>
        <v>1.064784427323905E-2</v>
      </c>
      <c r="AG27" s="58">
        <f t="shared" si="11"/>
        <v>1.4569731098652474E-2</v>
      </c>
      <c r="AH27" s="29">
        <v>693.04147417867227</v>
      </c>
      <c r="AI27" s="30">
        <v>772.24874516815157</v>
      </c>
      <c r="AJ27" s="31">
        <v>0.1025670439544997</v>
      </c>
      <c r="AK27" s="30">
        <v>60.007652997970581</v>
      </c>
      <c r="AL27" s="31">
        <f t="shared" si="15"/>
        <v>2.7399904887213937E-2</v>
      </c>
      <c r="AM27" s="29">
        <v>706.86860000000001</v>
      </c>
      <c r="AN27" s="30">
        <v>779.25390000000004</v>
      </c>
      <c r="AO27" s="31">
        <v>9.2891000000000001E-2</v>
      </c>
      <c r="AP27" s="30">
        <v>20.015979999999999</v>
      </c>
      <c r="AQ27" s="32">
        <f t="shared" si="16"/>
        <v>3.6719564456740607E-2</v>
      </c>
      <c r="AR27" s="29">
        <v>708.18330000000003</v>
      </c>
      <c r="AS27" s="30">
        <v>779.25390000000004</v>
      </c>
      <c r="AT27" s="31">
        <v>9.1203000000000006E-2</v>
      </c>
      <c r="AU27" s="30">
        <v>40.199469999999998</v>
      </c>
      <c r="AV27" s="32">
        <f t="shared" si="17"/>
        <v>3.6719564456740607E-2</v>
      </c>
      <c r="AW27" s="29">
        <v>710.63289999999995</v>
      </c>
      <c r="AX27" s="30">
        <v>764.72929999999997</v>
      </c>
      <c r="AY27" s="31">
        <v>7.0738999999999996E-2</v>
      </c>
      <c r="AZ27" s="30">
        <v>60.039850000000001</v>
      </c>
      <c r="BA27" s="32">
        <f t="shared" si="18"/>
        <v>1.739603333818162E-2</v>
      </c>
      <c r="BB27" s="45">
        <v>760.5466543697413</v>
      </c>
      <c r="BC27" s="45">
        <v>762.48593886725735</v>
      </c>
      <c r="BD27" s="45">
        <v>45.055366686172782</v>
      </c>
      <c r="BE27" s="31">
        <f t="shared" si="19"/>
        <v>1.1831440647559666E-2</v>
      </c>
      <c r="BF27" s="32">
        <f t="shared" si="19"/>
        <v>1.441146518079914E-2</v>
      </c>
      <c r="BG27" s="45">
        <v>760.5466543697413</v>
      </c>
      <c r="BH27" s="45">
        <v>762.42917237091444</v>
      </c>
      <c r="BI27" s="45">
        <v>30.001642345823349</v>
      </c>
      <c r="BJ27" s="31">
        <f t="shared" si="20"/>
        <v>1.1831440647559666E-2</v>
      </c>
      <c r="BK27" s="32">
        <f t="shared" si="20"/>
        <v>1.4335943021250951E-2</v>
      </c>
      <c r="FH27">
        <v>753.55507365192898</v>
      </c>
      <c r="FI27">
        <v>758.0862361567963</v>
      </c>
      <c r="FJ27">
        <v>20.00110434461385</v>
      </c>
      <c r="FK27" s="31">
        <f t="shared" si="13"/>
        <v>2.5298400824106952E-3</v>
      </c>
      <c r="FL27" s="32">
        <f t="shared" si="14"/>
        <v>8.5580997016808293E-3</v>
      </c>
      <c r="GG27" s="103">
        <v>760.5466543697413</v>
      </c>
      <c r="GH27" s="103">
        <v>760.5466543697413</v>
      </c>
      <c r="GI27" s="103">
        <v>30.001211813278491</v>
      </c>
      <c r="GJ27" s="31">
        <f>(GG27-$B27)/$B27</f>
        <v>1.1831440647559666E-2</v>
      </c>
      <c r="GK27" s="32">
        <f>(GH27-$B27)/$B27</f>
        <v>1.1831440647559666E-2</v>
      </c>
      <c r="GL27" s="100">
        <v>760.5466543697413</v>
      </c>
      <c r="GM27" s="100">
        <v>766.58177416170918</v>
      </c>
      <c r="GN27" s="100">
        <v>30.445867327880119</v>
      </c>
      <c r="GO27" s="31">
        <f>(GL27-$B27)/$B27</f>
        <v>1.1831440647559666E-2</v>
      </c>
      <c r="GP27" s="32">
        <f>(GM27-$B27)/$B27</f>
        <v>1.9860565381068458E-2</v>
      </c>
      <c r="GQ27" s="101">
        <v>760.5466543697413</v>
      </c>
      <c r="GR27" s="101">
        <v>766.99488834115778</v>
      </c>
      <c r="GS27" s="101">
        <v>20.00083024213091</v>
      </c>
      <c r="GT27" s="31">
        <f>(GQ27-$B27)/$B27</f>
        <v>1.1831440647559666E-2</v>
      </c>
      <c r="GU27" s="32">
        <f>(GR27-$B27)/$B27</f>
        <v>2.041017257865689E-2</v>
      </c>
      <c r="GV27" s="102">
        <v>762.35423904253071</v>
      </c>
      <c r="GW27" s="102">
        <v>767.98167605486378</v>
      </c>
      <c r="GX27" s="102">
        <v>20.725608813297001</v>
      </c>
      <c r="GY27" s="31">
        <f>(GV27-$B27)/$B27</f>
        <v>1.4236251704254936E-2</v>
      </c>
      <c r="GZ27" s="32">
        <f>(GW27-$B27)/$B27</f>
        <v>2.1722995175713581E-2</v>
      </c>
    </row>
    <row r="28" spans="1:208" x14ac:dyDescent="0.3">
      <c r="A28" s="28" t="s">
        <v>23</v>
      </c>
      <c r="B28" s="29">
        <f>MIN(C28,AI28,AN28,AS28,AX28,BB28,BG28,FH28,GG28,GL28,GQ28,GV28,D28,I28,N28,S28,X28,AC28)</f>
        <v>646.41274727730331</v>
      </c>
      <c r="C28" s="29">
        <v>646.41274727730331</v>
      </c>
      <c r="D28" s="55">
        <v>649.36270000000002</v>
      </c>
      <c r="E28" s="56">
        <v>655.84209999999996</v>
      </c>
      <c r="F28" s="56">
        <v>60.009680000000003</v>
      </c>
      <c r="G28" s="57">
        <f t="shared" si="0"/>
        <v>4.5635744887797102E-3</v>
      </c>
      <c r="H28" s="58">
        <f t="shared" si="1"/>
        <v>1.4587201076113014E-2</v>
      </c>
      <c r="I28" s="56">
        <v>655.10699999999997</v>
      </c>
      <c r="J28" s="56">
        <v>655.10699999999997</v>
      </c>
      <c r="K28" s="56">
        <v>60.00065</v>
      </c>
      <c r="L28" s="57">
        <f t="shared" si="2"/>
        <v>1.3450001967499769E-2</v>
      </c>
      <c r="M28" s="57">
        <f t="shared" si="3"/>
        <v>1.3450001967499769E-2</v>
      </c>
      <c r="N28" s="55">
        <v>660.79989999999998</v>
      </c>
      <c r="O28" s="56">
        <v>661.65060000000005</v>
      </c>
      <c r="P28" s="56">
        <v>60.000630000000001</v>
      </c>
      <c r="Q28" s="57">
        <f t="shared" si="4"/>
        <v>2.2256913687571128E-2</v>
      </c>
      <c r="R28" s="58">
        <f t="shared" si="5"/>
        <v>2.3572945903184497E-2</v>
      </c>
      <c r="S28" s="55">
        <v>660.79989999999998</v>
      </c>
      <c r="T28" s="56">
        <v>661.65060000000005</v>
      </c>
      <c r="U28" s="56">
        <v>60.023240000000001</v>
      </c>
      <c r="V28" s="57">
        <f t="shared" si="6"/>
        <v>2.2256913687571128E-2</v>
      </c>
      <c r="W28" s="58">
        <f t="shared" si="7"/>
        <v>2.3572945903184497E-2</v>
      </c>
      <c r="X28" s="55">
        <v>653.49680000000001</v>
      </c>
      <c r="Y28" s="56">
        <v>654.88720000000001</v>
      </c>
      <c r="Z28" s="56">
        <v>30.000920000000001</v>
      </c>
      <c r="AA28" s="57">
        <f t="shared" si="8"/>
        <v>1.0959023862903068E-2</v>
      </c>
      <c r="AB28" s="58">
        <f t="shared" si="9"/>
        <v>1.3109971544328563E-2</v>
      </c>
      <c r="AC28" s="55">
        <v>653.49680000000001</v>
      </c>
      <c r="AD28" s="56">
        <v>654.88720000000001</v>
      </c>
      <c r="AE28" s="56">
        <v>30.000969999999999</v>
      </c>
      <c r="AF28" s="57">
        <f t="shared" si="10"/>
        <v>1.0959023862903068E-2</v>
      </c>
      <c r="AG28" s="58">
        <f t="shared" si="11"/>
        <v>1.3109971544328563E-2</v>
      </c>
      <c r="AH28" s="29">
        <v>593.67337174145814</v>
      </c>
      <c r="AI28" s="30">
        <v>720.45590929766809</v>
      </c>
      <c r="AJ28" s="31">
        <v>0.17597542878062519</v>
      </c>
      <c r="AK28" s="30">
        <v>60.002814054489143</v>
      </c>
      <c r="AL28" s="31">
        <f t="shared" si="15"/>
        <v>0.11454471207790268</v>
      </c>
      <c r="AM28" s="29">
        <v>602.94330000000002</v>
      </c>
      <c r="AN28" s="30">
        <v>665.00390000000004</v>
      </c>
      <c r="AO28" s="31">
        <v>9.3324000000000004E-2</v>
      </c>
      <c r="AP28" s="30">
        <v>20.048590000000001</v>
      </c>
      <c r="AQ28" s="32">
        <f t="shared" si="16"/>
        <v>2.8760498305460167E-2</v>
      </c>
      <c r="AR28" s="29">
        <v>603.42089999999996</v>
      </c>
      <c r="AS28" s="30">
        <v>655.10699999999997</v>
      </c>
      <c r="AT28" s="31">
        <v>7.8896999999999995E-2</v>
      </c>
      <c r="AU28" s="30">
        <v>40.003880000000002</v>
      </c>
      <c r="AV28" s="32">
        <f t="shared" si="17"/>
        <v>1.3450001967499769E-2</v>
      </c>
      <c r="AW28" s="29">
        <v>603.53549999999996</v>
      </c>
      <c r="AX28" s="30">
        <v>655.10699999999997</v>
      </c>
      <c r="AY28" s="31">
        <v>7.8722E-2</v>
      </c>
      <c r="AZ28" s="30">
        <v>60.002580000000002</v>
      </c>
      <c r="BA28" s="32">
        <f t="shared" si="18"/>
        <v>1.3450001967499769E-2</v>
      </c>
      <c r="BB28" s="45">
        <v>659.87214850267833</v>
      </c>
      <c r="BC28" s="45">
        <v>661.15055068545769</v>
      </c>
      <c r="BD28" s="45">
        <v>45.001044274680318</v>
      </c>
      <c r="BE28" s="31">
        <f t="shared" si="19"/>
        <v>2.0821682867589082E-2</v>
      </c>
      <c r="BF28" s="32">
        <f t="shared" si="19"/>
        <v>2.2799370015876307E-2</v>
      </c>
      <c r="BG28" s="45">
        <v>660.25731330981284</v>
      </c>
      <c r="BH28" s="45">
        <v>661.38667163395814</v>
      </c>
      <c r="BI28" s="45">
        <v>30.001256698369978</v>
      </c>
      <c r="BJ28" s="31">
        <f t="shared" si="20"/>
        <v>2.1417532514361726E-2</v>
      </c>
      <c r="BK28" s="32">
        <f t="shared" si="20"/>
        <v>2.31646489332476E-2</v>
      </c>
      <c r="FH28">
        <v>654.14128560950235</v>
      </c>
      <c r="FI28">
        <v>654.14128560950223</v>
      </c>
      <c r="FJ28">
        <v>20.00079411379993</v>
      </c>
      <c r="FK28" s="31">
        <f t="shared" si="13"/>
        <v>1.1956042582315578E-2</v>
      </c>
      <c r="FL28" s="32">
        <f t="shared" si="14"/>
        <v>1.1956042582315403E-2</v>
      </c>
      <c r="GG28" s="103">
        <v>650.75558524273436</v>
      </c>
      <c r="GH28" s="103">
        <v>650.75558524273424</v>
      </c>
      <c r="GI28" s="103">
        <v>30.001301897782831</v>
      </c>
      <c r="GJ28" s="31">
        <f>(GG28-$B28)/$B28</f>
        <v>6.718366838715851E-3</v>
      </c>
      <c r="GK28" s="32">
        <f>(GH28-$B28)/$B28</f>
        <v>6.718366838715675E-3</v>
      </c>
      <c r="GL28" s="100">
        <v>650.75558524273436</v>
      </c>
      <c r="GM28" s="100">
        <v>650.75558524273424</v>
      </c>
      <c r="GN28" s="100">
        <v>30.801173042412849</v>
      </c>
      <c r="GO28" s="31">
        <f>(GL28-$B28)/$B28</f>
        <v>6.718366838715851E-3</v>
      </c>
      <c r="GP28" s="32">
        <f>(GM28-$B28)/$B28</f>
        <v>6.718366838715675E-3</v>
      </c>
      <c r="GQ28" s="101">
        <v>650.75558524273436</v>
      </c>
      <c r="GR28" s="101">
        <v>650.75558524273424</v>
      </c>
      <c r="GS28" s="101">
        <v>20.00155360708013</v>
      </c>
      <c r="GT28" s="31">
        <f>(GQ28-$B28)/$B28</f>
        <v>6.718366838715851E-3</v>
      </c>
      <c r="GU28" s="32">
        <f>(GR28-$B28)/$B28</f>
        <v>6.718366838715675E-3</v>
      </c>
      <c r="GV28" s="102">
        <v>656.58516548218302</v>
      </c>
      <c r="GW28" s="102">
        <v>656.96584499011931</v>
      </c>
      <c r="GX28" s="102">
        <v>20.757078526262191</v>
      </c>
      <c r="GY28" s="31">
        <f>(GV28-$B28)/$B28</f>
        <v>1.5736722779255249E-2</v>
      </c>
      <c r="GZ28" s="32">
        <f>(GW28-$B28)/$B28</f>
        <v>1.6325633671776658E-2</v>
      </c>
    </row>
    <row r="29" spans="1:208" x14ac:dyDescent="0.3">
      <c r="A29" s="28" t="s">
        <v>15</v>
      </c>
      <c r="B29" s="29">
        <f>MIN(C29,AI29,AN29,AS29,AX29,BB29,BG29,FH29,GG29,GL29,GQ29,GV29,D29,I29,N29,S29,X29,AC29)</f>
        <v>542.76496838898584</v>
      </c>
      <c r="C29" s="29">
        <v>542.76496838898584</v>
      </c>
      <c r="D29" s="55">
        <v>547.12490000000003</v>
      </c>
      <c r="E29" s="56">
        <v>547.15470000000005</v>
      </c>
      <c r="F29" s="56">
        <v>60.00047</v>
      </c>
      <c r="G29" s="57">
        <f t="shared" si="0"/>
        <v>8.0328169003890792E-3</v>
      </c>
      <c r="H29" s="58">
        <f t="shared" si="1"/>
        <v>8.0877209596699768E-3</v>
      </c>
      <c r="I29" s="56">
        <v>546.96299999999997</v>
      </c>
      <c r="J29" s="56">
        <v>554.67449999999997</v>
      </c>
      <c r="K29" s="56">
        <v>60.00112</v>
      </c>
      <c r="L29" s="57">
        <f t="shared" si="2"/>
        <v>7.7345294105376156E-3</v>
      </c>
      <c r="M29" s="57">
        <f t="shared" si="3"/>
        <v>2.1942336563031226E-2</v>
      </c>
      <c r="N29" s="55">
        <v>546.96299999999997</v>
      </c>
      <c r="O29" s="56">
        <v>554.67449999999997</v>
      </c>
      <c r="P29" s="56">
        <v>60.025849999999998</v>
      </c>
      <c r="Q29" s="57">
        <f t="shared" si="4"/>
        <v>7.7345294105376156E-3</v>
      </c>
      <c r="R29" s="58">
        <f t="shared" si="5"/>
        <v>2.1942336563031226E-2</v>
      </c>
      <c r="S29" s="55">
        <v>546.96299999999997</v>
      </c>
      <c r="T29" s="56">
        <v>554.67449999999997</v>
      </c>
      <c r="U29" s="56">
        <v>60.04777</v>
      </c>
      <c r="V29" s="57">
        <f t="shared" si="6"/>
        <v>7.7345294105376156E-3</v>
      </c>
      <c r="W29" s="58">
        <f t="shared" si="7"/>
        <v>2.1942336563031226E-2</v>
      </c>
      <c r="X29" s="55">
        <v>544.71190000000001</v>
      </c>
      <c r="Y29" s="56">
        <v>544.71190000000001</v>
      </c>
      <c r="Z29" s="56">
        <v>30.033100000000001</v>
      </c>
      <c r="AA29" s="57">
        <f t="shared" si="8"/>
        <v>3.5870620331171828E-3</v>
      </c>
      <c r="AB29" s="58">
        <f t="shared" si="9"/>
        <v>3.5870620331171828E-3</v>
      </c>
      <c r="AC29" s="55">
        <v>544.71190000000001</v>
      </c>
      <c r="AD29" s="56">
        <v>544.71190000000001</v>
      </c>
      <c r="AE29" s="56">
        <v>30.000900000000001</v>
      </c>
      <c r="AF29" s="57">
        <f t="shared" si="10"/>
        <v>3.5870620331171828E-3</v>
      </c>
      <c r="AG29" s="58">
        <f t="shared" si="11"/>
        <v>3.5870620331171828E-3</v>
      </c>
      <c r="AH29" s="29">
        <v>516.17076511138896</v>
      </c>
      <c r="AI29" s="30">
        <v>568.34879290344338</v>
      </c>
      <c r="AJ29" s="31">
        <v>9.1806349276279273E-2</v>
      </c>
      <c r="AK29" s="30">
        <v>60.004676818847663</v>
      </c>
      <c r="AL29" s="31">
        <f t="shared" si="15"/>
        <v>4.7136101267542141E-2</v>
      </c>
      <c r="AM29" s="29">
        <v>517.74850000000004</v>
      </c>
      <c r="AN29" s="30">
        <v>557.06880000000001</v>
      </c>
      <c r="AO29" s="31">
        <v>7.0583999999999994E-2</v>
      </c>
      <c r="AP29" s="30">
        <v>20.002400000000002</v>
      </c>
      <c r="AQ29" s="32">
        <f t="shared" si="16"/>
        <v>2.6353638211895399E-2</v>
      </c>
      <c r="AR29" s="29">
        <v>518.65160000000003</v>
      </c>
      <c r="AS29" s="30">
        <v>557.06880000000001</v>
      </c>
      <c r="AT29" s="31">
        <v>6.8962999999999997E-2</v>
      </c>
      <c r="AU29" s="30">
        <v>40.064610000000002</v>
      </c>
      <c r="AV29" s="32">
        <f t="shared" si="17"/>
        <v>2.6353638211895399E-2</v>
      </c>
      <c r="AW29" s="29">
        <v>521.44110000000001</v>
      </c>
      <c r="AX29" s="30">
        <v>542.76499999999999</v>
      </c>
      <c r="AY29" s="31">
        <v>3.9287999999999997E-2</v>
      </c>
      <c r="AZ29" s="30">
        <v>60.006929999999997</v>
      </c>
      <c r="BA29" s="32">
        <f t="shared" si="18"/>
        <v>5.8240704526295759E-8</v>
      </c>
      <c r="BB29" s="45">
        <v>545.67866835749874</v>
      </c>
      <c r="BC29" s="45">
        <v>549.57869367197259</v>
      </c>
      <c r="BD29" s="45">
        <v>45.001080921851099</v>
      </c>
      <c r="BE29" s="31">
        <f t="shared" si="19"/>
        <v>5.3682535502636323E-3</v>
      </c>
      <c r="BF29" s="32">
        <f t="shared" si="19"/>
        <v>1.2553730767132945E-2</v>
      </c>
      <c r="BG29" s="45">
        <v>546.96301938455883</v>
      </c>
      <c r="BH29" s="45">
        <v>552.30352511876367</v>
      </c>
      <c r="BI29" s="45">
        <v>30.001590036042039</v>
      </c>
      <c r="BJ29" s="31">
        <f t="shared" si="20"/>
        <v>7.7345651249996709E-3</v>
      </c>
      <c r="BK29" s="32">
        <f t="shared" si="20"/>
        <v>1.7574009535084433E-2</v>
      </c>
      <c r="FH29">
        <v>543.73176214007208</v>
      </c>
      <c r="FI29">
        <v>547.6850635515616</v>
      </c>
      <c r="FJ29">
        <v>20.001197464764122</v>
      </c>
      <c r="FK29" s="31">
        <f t="shared" si="13"/>
        <v>1.781238302751637E-3</v>
      </c>
      <c r="FL29" s="32">
        <f t="shared" si="14"/>
        <v>9.0648723648827229E-3</v>
      </c>
      <c r="GG29" s="103">
        <v>549.16441910366473</v>
      </c>
      <c r="GH29" s="103">
        <v>555.8008919358374</v>
      </c>
      <c r="GI29" s="103">
        <v>30.00313136577606</v>
      </c>
      <c r="GJ29" s="31">
        <f>(GG29-$B29)/$B29</f>
        <v>1.1790463805491161E-2</v>
      </c>
      <c r="GK29" s="32">
        <f>(GH29-$B29)/$B29</f>
        <v>2.4017621449564611E-2</v>
      </c>
      <c r="GL29" s="100">
        <v>550.70490484865491</v>
      </c>
      <c r="GM29" s="100">
        <v>555.75150524164451</v>
      </c>
      <c r="GN29" s="100">
        <v>30.834641375485809</v>
      </c>
      <c r="GO29" s="31">
        <f>(GL29-$B29)/$B29</f>
        <v>1.4628682619727808E-2</v>
      </c>
      <c r="GP29" s="32">
        <f>(GM29-$B29)/$B29</f>
        <v>2.3926630510448774E-2</v>
      </c>
      <c r="GQ29" s="101">
        <v>556.04971933680849</v>
      </c>
      <c r="GR29" s="101">
        <v>556.54715668824679</v>
      </c>
      <c r="GS29" s="101">
        <v>20.001201165094969</v>
      </c>
      <c r="GT29" s="31">
        <f>(GQ29-$B29)/$B29</f>
        <v>2.4476065556061855E-2</v>
      </c>
      <c r="GU29" s="32">
        <f>(GR29-$B29)/$B29</f>
        <v>2.539255313431284E-2</v>
      </c>
      <c r="GV29" s="102">
        <v>554.73723648856776</v>
      </c>
      <c r="GW29" s="102">
        <v>556.4048207982139</v>
      </c>
      <c r="GX29" s="102">
        <v>21.592407264746729</v>
      </c>
      <c r="GY29" s="31">
        <f>(GV29-$B29)/$B29</f>
        <v>2.2057923404890246E-2</v>
      </c>
      <c r="GZ29" s="32">
        <f>(GW29-$B29)/$B29</f>
        <v>2.5130310914710203E-2</v>
      </c>
    </row>
    <row r="30" spans="1:208" x14ac:dyDescent="0.3">
      <c r="A30" s="28" t="s">
        <v>45</v>
      </c>
      <c r="B30" s="29">
        <f>MIN(C30,AI30,AN30,AS30,AX30,BB30,BG30,FH30,GG30,GL30,GQ30,GV30,D30,I30,N30,S30,X30,AC30)</f>
        <v>677.6857974093283</v>
      </c>
      <c r="C30" s="29">
        <v>677.6857974093283</v>
      </c>
      <c r="D30" s="55">
        <v>720.4067</v>
      </c>
      <c r="E30" s="56">
        <v>740.16549999999995</v>
      </c>
      <c r="F30" s="56">
        <v>60.026049999999998</v>
      </c>
      <c r="G30" s="57">
        <f t="shared" si="0"/>
        <v>6.3039394884747579E-2</v>
      </c>
      <c r="H30" s="58">
        <f t="shared" si="1"/>
        <v>9.2195679516260176E-2</v>
      </c>
      <c r="I30" s="56">
        <v>684.18880000000001</v>
      </c>
      <c r="J30" s="56">
        <v>684.18880000000001</v>
      </c>
      <c r="K30" s="56">
        <v>60.000579999999999</v>
      </c>
      <c r="L30" s="57">
        <f t="shared" si="2"/>
        <v>9.5958962332271525E-3</v>
      </c>
      <c r="M30" s="57">
        <f t="shared" si="3"/>
        <v>9.5958962332271525E-3</v>
      </c>
      <c r="N30" s="55">
        <v>684.18880000000001</v>
      </c>
      <c r="O30" s="56">
        <v>684.18880000000001</v>
      </c>
      <c r="P30" s="56">
        <v>60.000749999999996</v>
      </c>
      <c r="Q30" s="57">
        <f t="shared" si="4"/>
        <v>9.5958962332271525E-3</v>
      </c>
      <c r="R30" s="58">
        <f t="shared" si="5"/>
        <v>9.5958962332271525E-3</v>
      </c>
      <c r="S30" s="55">
        <v>684.08799999999997</v>
      </c>
      <c r="T30" s="56">
        <v>684.44110000000001</v>
      </c>
      <c r="U30" s="56">
        <v>60.075620000000001</v>
      </c>
      <c r="V30" s="57">
        <f t="shared" si="6"/>
        <v>9.4471547362304769E-3</v>
      </c>
      <c r="W30" s="58">
        <f t="shared" si="7"/>
        <v>9.9681926587454218E-3</v>
      </c>
      <c r="X30" s="55">
        <v>677.68579999999997</v>
      </c>
      <c r="Y30" s="56">
        <v>677.68579999999997</v>
      </c>
      <c r="Z30" s="56">
        <v>30.000640000000001</v>
      </c>
      <c r="AA30" s="57">
        <f t="shared" si="8"/>
        <v>3.8228212543056114E-9</v>
      </c>
      <c r="AB30" s="58">
        <f t="shared" si="9"/>
        <v>3.8228212543056114E-9</v>
      </c>
      <c r="AC30" s="55">
        <v>677.68579999999997</v>
      </c>
      <c r="AD30" s="56">
        <v>677.68579999999997</v>
      </c>
      <c r="AE30" s="56">
        <v>30.00102</v>
      </c>
      <c r="AF30" s="57">
        <f t="shared" si="10"/>
        <v>3.8228212543056114E-9</v>
      </c>
      <c r="AG30" s="58">
        <f t="shared" si="11"/>
        <v>3.8228212543056114E-9</v>
      </c>
      <c r="AH30" s="29">
        <v>654.00998046874554</v>
      </c>
      <c r="AI30" s="30">
        <v>692.24277194945887</v>
      </c>
      <c r="AJ30" s="31">
        <v>5.5230322409923573E-2</v>
      </c>
      <c r="AK30" s="30">
        <v>60.004447937011719</v>
      </c>
      <c r="AL30" s="31">
        <f t="shared" si="15"/>
        <v>2.1480418500401336E-2</v>
      </c>
      <c r="AM30" s="29">
        <v>649.94839999999999</v>
      </c>
      <c r="AN30" s="30">
        <v>684.18880000000001</v>
      </c>
      <c r="AO30" s="31">
        <v>5.0044999999999999E-2</v>
      </c>
      <c r="AP30" s="30">
        <v>20.004560000000001</v>
      </c>
      <c r="AQ30" s="32">
        <f t="shared" si="16"/>
        <v>9.5958962332271525E-3</v>
      </c>
      <c r="AR30" s="29">
        <v>656.67269999999996</v>
      </c>
      <c r="AS30" s="30">
        <v>684.18880000000001</v>
      </c>
      <c r="AT30" s="31">
        <v>4.0217000000000003E-2</v>
      </c>
      <c r="AU30" s="30">
        <v>40.011589999999998</v>
      </c>
      <c r="AV30" s="32">
        <f t="shared" si="17"/>
        <v>9.5958962332271525E-3</v>
      </c>
      <c r="AW30" s="29">
        <v>657.77009999999996</v>
      </c>
      <c r="AX30" s="30">
        <v>683.32309999999995</v>
      </c>
      <c r="AY30" s="31">
        <v>3.7394999999999998E-2</v>
      </c>
      <c r="AZ30" s="30">
        <v>60.003709999999998</v>
      </c>
      <c r="BA30" s="32">
        <f t="shared" si="18"/>
        <v>8.3184605789615954E-3</v>
      </c>
      <c r="BB30" s="45">
        <v>684.18875531591038</v>
      </c>
      <c r="BC30" s="45">
        <v>684.18875531591038</v>
      </c>
      <c r="BD30" s="45">
        <v>45.001286197453737</v>
      </c>
      <c r="BE30" s="31">
        <f t="shared" si="19"/>
        <v>9.5958302969336648E-3</v>
      </c>
      <c r="BF30" s="32">
        <f t="shared" si="19"/>
        <v>9.5958302969336648E-3</v>
      </c>
      <c r="BG30" s="45">
        <v>684.18875531591038</v>
      </c>
      <c r="BH30" s="45">
        <v>684.18875531591038</v>
      </c>
      <c r="BI30" s="45">
        <v>30.001444902271029</v>
      </c>
      <c r="BJ30" s="31">
        <f t="shared" si="20"/>
        <v>9.5958302969336648E-3</v>
      </c>
      <c r="BK30" s="32">
        <f t="shared" si="20"/>
        <v>9.5958302969336648E-3</v>
      </c>
      <c r="FH30">
        <v>682.84676088384799</v>
      </c>
      <c r="FI30">
        <v>682.84676088384811</v>
      </c>
      <c r="FJ30">
        <v>20.00051747001708</v>
      </c>
      <c r="FK30" s="31">
        <f t="shared" si="13"/>
        <v>7.6155697732623751E-3</v>
      </c>
      <c r="FL30" s="32">
        <f t="shared" si="14"/>
        <v>7.6155697732625425E-3</v>
      </c>
      <c r="GG30" s="103">
        <v>684.18875531591038</v>
      </c>
      <c r="GH30" s="103">
        <v>684.18875531591038</v>
      </c>
      <c r="GI30" s="103">
        <v>30.001618337724359</v>
      </c>
      <c r="GJ30" s="31">
        <f>(GG30-$B30)/$B30</f>
        <v>9.5958302969336648E-3</v>
      </c>
      <c r="GK30" s="32">
        <f>(GH30-$B30)/$B30</f>
        <v>9.5958302969336648E-3</v>
      </c>
      <c r="GL30" s="100">
        <v>684.18875531591038</v>
      </c>
      <c r="GM30" s="100">
        <v>684.18875531591038</v>
      </c>
      <c r="GN30" s="100">
        <v>30.333996438607571</v>
      </c>
      <c r="GO30" s="31">
        <f>(GL30-$B30)/$B30</f>
        <v>9.5958302969336648E-3</v>
      </c>
      <c r="GP30" s="32">
        <f>(GM30-$B30)/$B30</f>
        <v>9.5958302969336648E-3</v>
      </c>
      <c r="GQ30" s="101">
        <v>684.18875531591038</v>
      </c>
      <c r="GR30" s="101">
        <v>684.18875531591038</v>
      </c>
      <c r="GS30" s="101">
        <v>20.001263624802231</v>
      </c>
      <c r="GT30" s="31">
        <f>(GQ30-$B30)/$B30</f>
        <v>9.5958302969336648E-3</v>
      </c>
      <c r="GU30" s="32">
        <f>(GR30-$B30)/$B30</f>
        <v>9.5958302969336648E-3</v>
      </c>
      <c r="GV30" s="102">
        <v>684.18875531591038</v>
      </c>
      <c r="GW30" s="102">
        <v>684.18875531591038</v>
      </c>
      <c r="GX30" s="102">
        <v>20.506907659303401</v>
      </c>
      <c r="GY30" s="31">
        <f>(GV30-$B30)/$B30</f>
        <v>9.5958302969336648E-3</v>
      </c>
      <c r="GZ30" s="32">
        <f>(GW30-$B30)/$B30</f>
        <v>9.5958302969336648E-3</v>
      </c>
    </row>
    <row r="31" spans="1:208" x14ac:dyDescent="0.3">
      <c r="A31" s="28" t="s">
        <v>34</v>
      </c>
      <c r="B31" s="29">
        <f>MIN(C31,AI31,AN31,AS31,AX31,BB31,BG31,FH31,GG31,GL31,GQ31,GV31,D31,I31,N31,S31,X31,AC31)</f>
        <v>663.20898332140371</v>
      </c>
      <c r="C31" s="29">
        <v>663.20898332140371</v>
      </c>
      <c r="D31" s="55">
        <v>712.33770000000004</v>
      </c>
      <c r="E31" s="56">
        <v>725.65470000000005</v>
      </c>
      <c r="F31" s="56">
        <v>60.000790000000002</v>
      </c>
      <c r="G31" s="57">
        <f t="shared" si="0"/>
        <v>7.4077278677010347E-2</v>
      </c>
      <c r="H31" s="58">
        <f t="shared" si="1"/>
        <v>9.4156922250756003E-2</v>
      </c>
      <c r="I31" s="56">
        <v>664.68820000000005</v>
      </c>
      <c r="J31" s="56">
        <v>664.68820000000005</v>
      </c>
      <c r="K31" s="56">
        <v>60.000529999999998</v>
      </c>
      <c r="L31" s="57">
        <f t="shared" si="2"/>
        <v>2.2303930070251897E-3</v>
      </c>
      <c r="M31" s="57">
        <f t="shared" si="3"/>
        <v>2.2303930070251897E-3</v>
      </c>
      <c r="N31" s="55">
        <v>664.68820000000005</v>
      </c>
      <c r="O31" s="56">
        <v>664.68820000000005</v>
      </c>
      <c r="P31" s="56">
        <v>60.000830000000001</v>
      </c>
      <c r="Q31" s="57">
        <f t="shared" si="4"/>
        <v>2.2303930070251897E-3</v>
      </c>
      <c r="R31" s="58">
        <f t="shared" si="5"/>
        <v>2.2303930070251897E-3</v>
      </c>
      <c r="S31" s="55">
        <v>667.85090000000002</v>
      </c>
      <c r="T31" s="56">
        <v>667.85090000000002</v>
      </c>
      <c r="U31" s="56">
        <v>60.000749999999996</v>
      </c>
      <c r="V31" s="57">
        <f t="shared" si="6"/>
        <v>6.9991764215092903E-3</v>
      </c>
      <c r="W31" s="58">
        <f t="shared" si="7"/>
        <v>6.9991764215092903E-3</v>
      </c>
      <c r="X31" s="55">
        <v>667.27059999999994</v>
      </c>
      <c r="Y31" s="56">
        <v>667.5607</v>
      </c>
      <c r="Z31" s="56">
        <v>30.002749999999999</v>
      </c>
      <c r="AA31" s="57">
        <f t="shared" si="8"/>
        <v>6.1241882735896249E-3</v>
      </c>
      <c r="AB31" s="58">
        <f t="shared" si="9"/>
        <v>6.5616069565320786E-3</v>
      </c>
      <c r="AC31" s="55">
        <v>667.27059999999994</v>
      </c>
      <c r="AD31" s="56">
        <v>667.5607</v>
      </c>
      <c r="AE31" s="56">
        <v>30.001159999999999</v>
      </c>
      <c r="AF31" s="57">
        <f t="shared" si="10"/>
        <v>6.1241882735896249E-3</v>
      </c>
      <c r="AG31" s="58">
        <f t="shared" si="11"/>
        <v>6.5616069565320786E-3</v>
      </c>
      <c r="AH31" s="29">
        <v>637.42960593532587</v>
      </c>
      <c r="AI31" s="30">
        <v>705.4813478285937</v>
      </c>
      <c r="AJ31" s="31">
        <v>9.6461433179934733E-2</v>
      </c>
      <c r="AK31" s="30">
        <v>60.004797220230103</v>
      </c>
      <c r="AL31" s="31">
        <f t="shared" si="15"/>
        <v>6.3739131360203538E-2</v>
      </c>
      <c r="AM31" s="29">
        <v>641.26840000000004</v>
      </c>
      <c r="AN31" s="30">
        <v>664.68820000000005</v>
      </c>
      <c r="AO31" s="31">
        <v>3.5234000000000001E-2</v>
      </c>
      <c r="AP31" s="30">
        <v>20.002369999999999</v>
      </c>
      <c r="AQ31" s="32">
        <f t="shared" si="16"/>
        <v>2.2303930070251897E-3</v>
      </c>
      <c r="AR31" s="29">
        <v>644.49980000000005</v>
      </c>
      <c r="AS31" s="30">
        <v>664.68820000000005</v>
      </c>
      <c r="AT31" s="31">
        <v>3.0373000000000001E-2</v>
      </c>
      <c r="AU31" s="30">
        <v>40.156170000000003</v>
      </c>
      <c r="AV31" s="32">
        <f t="shared" si="17"/>
        <v>2.2303930070251897E-3</v>
      </c>
      <c r="AW31" s="29">
        <v>645.44709999999998</v>
      </c>
      <c r="AX31" s="30">
        <v>664.68820000000005</v>
      </c>
      <c r="AY31" s="31">
        <v>2.8948000000000002E-2</v>
      </c>
      <c r="AZ31" s="30">
        <v>60.003129999999999</v>
      </c>
      <c r="BA31" s="32">
        <f t="shared" si="18"/>
        <v>2.2303930070251897E-3</v>
      </c>
      <c r="BB31" s="45">
        <v>664.68819815818449</v>
      </c>
      <c r="BC31" s="45">
        <v>664.68819815818449</v>
      </c>
      <c r="BD31" s="45">
        <v>45.000991818122557</v>
      </c>
      <c r="BE31" s="31">
        <f t="shared" si="19"/>
        <v>2.2303902298982103E-3</v>
      </c>
      <c r="BF31" s="32">
        <f t="shared" si="19"/>
        <v>2.2303902298982103E-3</v>
      </c>
      <c r="BG31" s="45">
        <v>664.68819815818449</v>
      </c>
      <c r="BH31" s="45">
        <v>664.68819815818449</v>
      </c>
      <c r="BI31" s="45">
        <v>30.004121564142409</v>
      </c>
      <c r="BJ31" s="31">
        <f t="shared" si="20"/>
        <v>2.2303902298982103E-3</v>
      </c>
      <c r="BK31" s="32">
        <f t="shared" si="20"/>
        <v>2.2303902298982103E-3</v>
      </c>
      <c r="FH31">
        <v>667.27060650241799</v>
      </c>
      <c r="FI31">
        <v>667.27060650241788</v>
      </c>
      <c r="FJ31">
        <v>20.001115959417071</v>
      </c>
      <c r="FK31" s="31">
        <f t="shared" si="13"/>
        <v>6.1241980780678655E-3</v>
      </c>
      <c r="FL31" s="32">
        <f t="shared" si="14"/>
        <v>6.1241980780676938E-3</v>
      </c>
      <c r="GG31" s="103">
        <v>664.68819815818449</v>
      </c>
      <c r="GH31" s="103">
        <v>664.68819815818449</v>
      </c>
      <c r="GI31" s="103">
        <v>30.00114828171208</v>
      </c>
      <c r="GJ31" s="31">
        <f>(GG31-$B31)/$B31</f>
        <v>2.2303902298982103E-3</v>
      </c>
      <c r="GK31" s="32">
        <f>(GH31-$B31)/$B31</f>
        <v>2.2303902298982103E-3</v>
      </c>
      <c r="GL31" s="100">
        <v>664.41650871582669</v>
      </c>
      <c r="GM31" s="100">
        <v>664.66102921394872</v>
      </c>
      <c r="GN31" s="100">
        <v>30.45994001524523</v>
      </c>
      <c r="GO31" s="31">
        <f>(GL31-$B31)/$B31</f>
        <v>1.8207313603859877E-3</v>
      </c>
      <c r="GP31" s="32">
        <f>(GM31-$B31)/$B31</f>
        <v>2.1894243429470051E-3</v>
      </c>
      <c r="GQ31" s="101">
        <v>664.68819815818449</v>
      </c>
      <c r="GR31" s="101">
        <v>664.68819815818449</v>
      </c>
      <c r="GS31" s="101">
        <v>20.001439410354941</v>
      </c>
      <c r="GT31" s="31">
        <f>(GQ31-$B31)/$B31</f>
        <v>2.2303902298982103E-3</v>
      </c>
      <c r="GU31" s="32">
        <f>(GR31-$B31)/$B31</f>
        <v>2.2303902298982103E-3</v>
      </c>
      <c r="GV31" s="102">
        <v>664.68819815818449</v>
      </c>
      <c r="GW31" s="102">
        <v>664.68819815818449</v>
      </c>
      <c r="GX31" s="102">
        <v>20.883098006900401</v>
      </c>
      <c r="GY31" s="31">
        <f>(GV31-$B31)/$B31</f>
        <v>2.2303902298982103E-3</v>
      </c>
      <c r="GZ31" s="32">
        <f>(GW31-$B31)/$B31</f>
        <v>2.2303902298982103E-3</v>
      </c>
    </row>
    <row r="32" spans="1:208" x14ac:dyDescent="0.3">
      <c r="A32" s="28" t="s">
        <v>42</v>
      </c>
      <c r="B32" s="29">
        <f>MIN(C32,AI32,AN32,AS32,AX32,BB32,BG32,FH32,GG32,GL32,GQ32,GV32,D32,I32,N32,S32,X32,AC32)</f>
        <v>663.59928372936861</v>
      </c>
      <c r="C32" s="29">
        <v>663.59928372936861</v>
      </c>
      <c r="D32" s="55">
        <v>697.428</v>
      </c>
      <c r="E32" s="56">
        <v>731.84810000000004</v>
      </c>
      <c r="F32" s="56">
        <v>60.000509999999998</v>
      </c>
      <c r="G32" s="57">
        <f t="shared" si="0"/>
        <v>5.0977626257395922E-2</v>
      </c>
      <c r="H32" s="58">
        <f t="shared" si="1"/>
        <v>0.10284642847575</v>
      </c>
      <c r="I32" s="56">
        <v>667.87750000000005</v>
      </c>
      <c r="J32" s="56">
        <v>667.87750000000005</v>
      </c>
      <c r="K32" s="56">
        <v>60.000999999999998</v>
      </c>
      <c r="L32" s="57">
        <f t="shared" si="2"/>
        <v>6.4469874750139175E-3</v>
      </c>
      <c r="M32" s="57">
        <f t="shared" si="3"/>
        <v>6.4469874750139175E-3</v>
      </c>
      <c r="N32" s="55">
        <v>667.87750000000005</v>
      </c>
      <c r="O32" s="56">
        <v>667.87750000000005</v>
      </c>
      <c r="P32" s="56">
        <v>60.000860000000003</v>
      </c>
      <c r="Q32" s="57">
        <f t="shared" si="4"/>
        <v>6.4469874750139175E-3</v>
      </c>
      <c r="R32" s="58">
        <f t="shared" si="5"/>
        <v>6.4469874750139175E-3</v>
      </c>
      <c r="S32" s="55">
        <v>667.87750000000005</v>
      </c>
      <c r="T32" s="56">
        <v>667.87750000000005</v>
      </c>
      <c r="U32" s="56">
        <v>60.000799999999998</v>
      </c>
      <c r="V32" s="57">
        <f t="shared" si="6"/>
        <v>6.4469874750139175E-3</v>
      </c>
      <c r="W32" s="58">
        <f t="shared" si="7"/>
        <v>6.4469874750139175E-3</v>
      </c>
      <c r="X32" s="55">
        <v>667.90520000000004</v>
      </c>
      <c r="Y32" s="56">
        <v>670.37300000000005</v>
      </c>
      <c r="Z32" s="56">
        <v>30.000720000000001</v>
      </c>
      <c r="AA32" s="57">
        <f t="shared" si="8"/>
        <v>6.4887295333300602E-3</v>
      </c>
      <c r="AB32" s="58">
        <f t="shared" si="9"/>
        <v>1.0207540057252261E-2</v>
      </c>
      <c r="AC32" s="55">
        <v>667.90520000000004</v>
      </c>
      <c r="AD32" s="56">
        <v>670.37300000000005</v>
      </c>
      <c r="AE32" s="56">
        <v>30.000779999999999</v>
      </c>
      <c r="AF32" s="57">
        <f t="shared" si="10"/>
        <v>6.4887295333300602E-3</v>
      </c>
      <c r="AG32" s="58">
        <f t="shared" si="11"/>
        <v>1.0207540057252261E-2</v>
      </c>
      <c r="AH32" s="29">
        <v>643.72710156886467</v>
      </c>
      <c r="AI32" s="30">
        <v>687.72477131094126</v>
      </c>
      <c r="AJ32" s="31">
        <v>6.3975694314750101E-2</v>
      </c>
      <c r="AK32" s="30">
        <v>60.013386011123657</v>
      </c>
      <c r="AL32" s="31">
        <f t="shared" si="15"/>
        <v>3.635550575942393E-2</v>
      </c>
      <c r="AM32" s="29">
        <v>641.1259</v>
      </c>
      <c r="AN32" s="30">
        <v>667.87750000000005</v>
      </c>
      <c r="AO32" s="31">
        <v>4.0055E-2</v>
      </c>
      <c r="AP32" s="30">
        <v>20.00282</v>
      </c>
      <c r="AQ32" s="32">
        <f t="shared" si="16"/>
        <v>6.4469874750139175E-3</v>
      </c>
      <c r="AR32" s="29">
        <v>648.39859999999999</v>
      </c>
      <c r="AS32" s="30">
        <v>667.87750000000005</v>
      </c>
      <c r="AT32" s="31">
        <v>2.9165E-2</v>
      </c>
      <c r="AU32" s="30">
        <v>40.108669999999996</v>
      </c>
      <c r="AV32" s="32">
        <f t="shared" si="17"/>
        <v>6.4469874750139175E-3</v>
      </c>
      <c r="AW32" s="29">
        <v>649.32460000000003</v>
      </c>
      <c r="AX32" s="30">
        <v>667.87750000000005</v>
      </c>
      <c r="AY32" s="31">
        <v>2.7779000000000002E-2</v>
      </c>
      <c r="AZ32" s="30">
        <v>60.002479999999998</v>
      </c>
      <c r="BA32" s="32">
        <f t="shared" si="18"/>
        <v>6.4469874750139175E-3</v>
      </c>
      <c r="BB32" s="45">
        <v>667.87749110471441</v>
      </c>
      <c r="BC32" s="45">
        <v>667.87749110471452</v>
      </c>
      <c r="BD32" s="45">
        <v>45.001039181649688</v>
      </c>
      <c r="BE32" s="31">
        <f t="shared" si="19"/>
        <v>6.4469740704098683E-3</v>
      </c>
      <c r="BF32" s="32">
        <f t="shared" si="19"/>
        <v>6.4469740704100401E-3</v>
      </c>
      <c r="BG32" s="45">
        <v>667.87749110471441</v>
      </c>
      <c r="BH32" s="45">
        <v>667.87749110471452</v>
      </c>
      <c r="BI32" s="45">
        <v>30.001292582228778</v>
      </c>
      <c r="BJ32" s="31">
        <f t="shared" si="20"/>
        <v>6.4469740704098683E-3</v>
      </c>
      <c r="BK32" s="32">
        <f t="shared" si="20"/>
        <v>6.4469740704100401E-3</v>
      </c>
      <c r="FH32">
        <v>666.41664234243365</v>
      </c>
      <c r="FI32">
        <v>667.57746599868472</v>
      </c>
      <c r="FJ32">
        <v>20.02961208904162</v>
      </c>
      <c r="FK32" s="31">
        <f t="shared" si="13"/>
        <v>4.2455721127842936E-3</v>
      </c>
      <c r="FL32" s="32">
        <f t="shared" si="14"/>
        <v>5.9948561833265994E-3</v>
      </c>
      <c r="GG32" s="103">
        <v>667.87749110471441</v>
      </c>
      <c r="GH32" s="103">
        <v>667.87749110471452</v>
      </c>
      <c r="GI32" s="103">
        <v>30.001201429311191</v>
      </c>
      <c r="GJ32" s="31">
        <f>(GG32-$B32)/$B32</f>
        <v>6.4469740704098683E-3</v>
      </c>
      <c r="GK32" s="32">
        <f>(GH32-$B32)/$B32</f>
        <v>6.4469740704100401E-3</v>
      </c>
      <c r="GL32" s="100">
        <v>667.87749110471441</v>
      </c>
      <c r="GM32" s="100">
        <v>667.87749110471452</v>
      </c>
      <c r="GN32" s="100">
        <v>30.325788672361519</v>
      </c>
      <c r="GO32" s="31">
        <f>(GL32-$B32)/$B32</f>
        <v>6.4469740704098683E-3</v>
      </c>
      <c r="GP32" s="32">
        <f>(GM32-$B32)/$B32</f>
        <v>6.4469740704100401E-3</v>
      </c>
      <c r="GQ32" s="101">
        <v>667.87749110471441</v>
      </c>
      <c r="GR32" s="101">
        <v>667.87749110471452</v>
      </c>
      <c r="GS32" s="101">
        <v>20.00179759394377</v>
      </c>
      <c r="GT32" s="31">
        <f>(GQ32-$B32)/$B32</f>
        <v>6.4469740704098683E-3</v>
      </c>
      <c r="GU32" s="32">
        <f>(GR32-$B32)/$B32</f>
        <v>6.4469740704100401E-3</v>
      </c>
      <c r="GV32" s="102">
        <v>667.87749110471441</v>
      </c>
      <c r="GW32" s="102">
        <v>667.87749110471452</v>
      </c>
      <c r="GX32" s="102">
        <v>20.37395993592218</v>
      </c>
      <c r="GY32" s="31">
        <f>(GV32-$B32)/$B32</f>
        <v>6.4469740704098683E-3</v>
      </c>
      <c r="GZ32" s="32">
        <f>(GW32-$B32)/$B32</f>
        <v>6.4469740704100401E-3</v>
      </c>
    </row>
    <row r="33" spans="1:208" x14ac:dyDescent="0.3">
      <c r="A33" s="28" t="s">
        <v>17</v>
      </c>
      <c r="B33" s="29">
        <f>MIN(C33,AI33,AN33,AS33,AX33,BB33,BG33,FH33,GG33,GL33,GQ33,GV33,D33,I33,N33,S33,X33,AC33)</f>
        <v>665.07361628003059</v>
      </c>
      <c r="C33" s="29">
        <v>665.07361628003059</v>
      </c>
      <c r="D33" s="55">
        <v>693.60090000000002</v>
      </c>
      <c r="E33" s="56">
        <v>708.49710000000005</v>
      </c>
      <c r="F33" s="56">
        <v>60.000700000000002</v>
      </c>
      <c r="G33" s="57">
        <f t="shared" si="0"/>
        <v>4.2893422655271837E-2</v>
      </c>
      <c r="H33" s="58">
        <f t="shared" si="1"/>
        <v>6.5291243942062968E-2</v>
      </c>
      <c r="I33" s="56">
        <v>668.8125</v>
      </c>
      <c r="J33" s="56">
        <v>669.76350000000002</v>
      </c>
      <c r="K33" s="56">
        <v>60.000709999999998</v>
      </c>
      <c r="L33" s="57">
        <f t="shared" si="2"/>
        <v>5.6217591984511137E-3</v>
      </c>
      <c r="M33" s="57">
        <f t="shared" si="3"/>
        <v>7.0516760929435892E-3</v>
      </c>
      <c r="N33" s="55">
        <v>668.8125</v>
      </c>
      <c r="O33" s="56">
        <v>669.76350000000002</v>
      </c>
      <c r="P33" s="56">
        <v>60.033799999999999</v>
      </c>
      <c r="Q33" s="57">
        <f t="shared" si="4"/>
        <v>5.6217591984511137E-3</v>
      </c>
      <c r="R33" s="58">
        <f t="shared" si="5"/>
        <v>7.0516760929435892E-3</v>
      </c>
      <c r="S33" s="55">
        <v>670.60929999999996</v>
      </c>
      <c r="T33" s="56">
        <v>670.60929999999996</v>
      </c>
      <c r="U33" s="56">
        <v>60.000799999999998</v>
      </c>
      <c r="V33" s="57">
        <f t="shared" si="6"/>
        <v>8.3234150092018674E-3</v>
      </c>
      <c r="W33" s="58">
        <f t="shared" si="7"/>
        <v>8.3234150092018674E-3</v>
      </c>
      <c r="X33" s="55">
        <v>675.10440000000006</v>
      </c>
      <c r="Y33" s="56">
        <v>681.45809999999994</v>
      </c>
      <c r="Z33" s="56">
        <v>30.004549999999998</v>
      </c>
      <c r="AA33" s="57">
        <f t="shared" si="8"/>
        <v>1.5082215674220915E-2</v>
      </c>
      <c r="AB33" s="58">
        <f t="shared" si="9"/>
        <v>2.463559419423824E-2</v>
      </c>
      <c r="AC33" s="55">
        <v>675.10440000000006</v>
      </c>
      <c r="AD33" s="56">
        <v>681.45809999999994</v>
      </c>
      <c r="AE33" s="56">
        <v>30.020610000000001</v>
      </c>
      <c r="AF33" s="57">
        <f t="shared" si="10"/>
        <v>1.5082215674220915E-2</v>
      </c>
      <c r="AG33" s="58">
        <f t="shared" si="11"/>
        <v>2.463559419423824E-2</v>
      </c>
      <c r="AH33" s="29">
        <v>615.23577979301683</v>
      </c>
      <c r="AI33" s="30">
        <v>690.53044396830501</v>
      </c>
      <c r="AJ33" s="31">
        <v>0.10903887704440331</v>
      </c>
      <c r="AK33" s="30">
        <v>60.007082939147949</v>
      </c>
      <c r="AL33" s="31">
        <f t="shared" si="15"/>
        <v>3.8276706615821859E-2</v>
      </c>
      <c r="AM33" s="29">
        <v>627.77459999999996</v>
      </c>
      <c r="AN33" s="30">
        <v>670.96379999999999</v>
      </c>
      <c r="AO33" s="31">
        <v>6.4368999999999996E-2</v>
      </c>
      <c r="AP33" s="30">
        <v>20.005279999999999</v>
      </c>
      <c r="AQ33" s="32">
        <f t="shared" si="16"/>
        <v>8.8564387096199682E-3</v>
      </c>
      <c r="AR33" s="29">
        <v>629.83759999999995</v>
      </c>
      <c r="AS33" s="30">
        <v>670.96379999999999</v>
      </c>
      <c r="AT33" s="31">
        <v>6.1294000000000001E-2</v>
      </c>
      <c r="AU33" s="30">
        <v>40.251950000000001</v>
      </c>
      <c r="AV33" s="32">
        <f t="shared" si="17"/>
        <v>8.8564387096199682E-3</v>
      </c>
      <c r="AW33" s="29">
        <v>631.09960000000001</v>
      </c>
      <c r="AX33" s="30">
        <v>665.60149999999999</v>
      </c>
      <c r="AY33" s="31">
        <v>5.1836E-2</v>
      </c>
      <c r="AZ33" s="30">
        <v>60.008589999999998</v>
      </c>
      <c r="BA33" s="32">
        <f t="shared" si="18"/>
        <v>7.9372223923423362E-4</v>
      </c>
      <c r="BB33" s="45">
        <v>670.60930465726176</v>
      </c>
      <c r="BC33" s="45">
        <v>670.60930465726165</v>
      </c>
      <c r="BD33" s="45">
        <v>45.000865256227563</v>
      </c>
      <c r="BE33" s="31">
        <f t="shared" si="19"/>
        <v>8.3234220118278673E-3</v>
      </c>
      <c r="BF33" s="32">
        <f t="shared" si="19"/>
        <v>8.3234220118276973E-3</v>
      </c>
      <c r="BG33" s="45">
        <v>668.81251050070341</v>
      </c>
      <c r="BH33" s="45">
        <v>669.76353609519856</v>
      </c>
      <c r="BI33" s="45">
        <v>30.001261678524319</v>
      </c>
      <c r="BJ33" s="31">
        <f t="shared" si="20"/>
        <v>5.6217749872347214E-3</v>
      </c>
      <c r="BK33" s="32">
        <f t="shared" si="20"/>
        <v>7.0517303654296041E-3</v>
      </c>
      <c r="FH33">
        <v>674.99549215075626</v>
      </c>
      <c r="FI33">
        <v>674.99549215075615</v>
      </c>
      <c r="FJ33">
        <v>20.001570226717739</v>
      </c>
      <c r="FK33" s="31">
        <f t="shared" si="13"/>
        <v>1.4918462600007945E-2</v>
      </c>
      <c r="FL33" s="32">
        <f t="shared" si="14"/>
        <v>1.4918462600007773E-2</v>
      </c>
      <c r="GG33" s="103">
        <v>668.47307947039303</v>
      </c>
      <c r="GH33" s="103">
        <v>668.47936639484851</v>
      </c>
      <c r="GI33" s="103">
        <v>30.000932536926118</v>
      </c>
      <c r="GJ33" s="31">
        <f>(GG33-$B33)/$B33</f>
        <v>5.1114088833905695E-3</v>
      </c>
      <c r="GK33" s="32">
        <f>(GH33-$B33)/$B33</f>
        <v>5.1208618586726824E-3</v>
      </c>
      <c r="GL33" s="100">
        <v>666.193180629582</v>
      </c>
      <c r="GM33" s="100">
        <v>668.29538498195689</v>
      </c>
      <c r="GN33" s="100">
        <v>30.641504023224119</v>
      </c>
      <c r="GO33" s="31">
        <f>(GL33-$B33)/$B33</f>
        <v>1.6833690619295529E-3</v>
      </c>
      <c r="GP33" s="32">
        <f>(GM33-$B33)/$B33</f>
        <v>4.8442287035030448E-3</v>
      </c>
      <c r="GQ33" s="101">
        <v>667.41638436539824</v>
      </c>
      <c r="GR33" s="101">
        <v>668.3799838088047</v>
      </c>
      <c r="GS33" s="101">
        <v>20.001715341303498</v>
      </c>
      <c r="GT33" s="31">
        <f>(GQ33-$B33)/$B33</f>
        <v>3.5225695742848785E-3</v>
      </c>
      <c r="GU33" s="32">
        <f>(GR33-$B33)/$B33</f>
        <v>4.9714309030444992E-3</v>
      </c>
      <c r="GV33" s="102">
        <v>668.53594871494943</v>
      </c>
      <c r="GW33" s="102">
        <v>668.53594871494931</v>
      </c>
      <c r="GX33" s="102">
        <v>20.63594279689714</v>
      </c>
      <c r="GY33" s="31">
        <f>(GV33-$B33)/$B33</f>
        <v>5.2059386362140895E-3</v>
      </c>
      <c r="GZ33" s="32">
        <f>(GW33-$B33)/$B33</f>
        <v>5.2059386362139186E-3</v>
      </c>
    </row>
    <row r="34" spans="1:208" x14ac:dyDescent="0.3">
      <c r="A34" s="28" t="s">
        <v>9</v>
      </c>
      <c r="B34" s="29">
        <f>MIN(C34,AI34,AN34,AS34,AX34,BB34,BG34,FH34,GG34,GL34,GQ34,GV34,D34,I34,N34,S34,X34,AC34)</f>
        <v>547.148798078048</v>
      </c>
      <c r="C34" s="29">
        <v>547.148798078048</v>
      </c>
      <c r="D34" s="55">
        <v>553.53570000000002</v>
      </c>
      <c r="E34" s="56">
        <v>564.92079999999999</v>
      </c>
      <c r="F34" s="56">
        <v>60.00056</v>
      </c>
      <c r="G34" s="57">
        <f t="shared" si="0"/>
        <v>1.1673062143948925E-2</v>
      </c>
      <c r="H34" s="58">
        <f t="shared" si="1"/>
        <v>3.2481112970327491E-2</v>
      </c>
      <c r="I34" s="56">
        <v>548.8374</v>
      </c>
      <c r="J34" s="56">
        <v>559.61170000000004</v>
      </c>
      <c r="K34" s="56">
        <v>60.00056</v>
      </c>
      <c r="L34" s="57">
        <f t="shared" si="2"/>
        <v>3.0861841018083144E-3</v>
      </c>
      <c r="M34" s="57">
        <f t="shared" si="3"/>
        <v>2.2777902401924437E-2</v>
      </c>
      <c r="N34" s="55">
        <v>548.8374</v>
      </c>
      <c r="O34" s="56">
        <v>560.28020000000004</v>
      </c>
      <c r="P34" s="56">
        <v>60.000860000000003</v>
      </c>
      <c r="Q34" s="57">
        <f t="shared" si="4"/>
        <v>3.0861841018083144E-3</v>
      </c>
      <c r="R34" s="58">
        <f t="shared" si="5"/>
        <v>2.3999690702197075E-2</v>
      </c>
      <c r="S34" s="55">
        <v>556.25750000000005</v>
      </c>
      <c r="T34" s="56">
        <v>560.21659999999997</v>
      </c>
      <c r="U34" s="56">
        <v>60.005090000000003</v>
      </c>
      <c r="V34" s="57">
        <f t="shared" si="6"/>
        <v>1.6647577320735952E-2</v>
      </c>
      <c r="W34" s="58">
        <f t="shared" si="7"/>
        <v>2.3883451755454487E-2</v>
      </c>
      <c r="X34" s="55">
        <v>548.43799999999999</v>
      </c>
      <c r="Y34" s="56">
        <v>550.14160000000004</v>
      </c>
      <c r="Z34" s="56">
        <v>30.00065</v>
      </c>
      <c r="AA34" s="57">
        <f t="shared" si="8"/>
        <v>2.3562181375167478E-3</v>
      </c>
      <c r="AB34" s="58">
        <f t="shared" si="9"/>
        <v>5.4698135725871197E-3</v>
      </c>
      <c r="AC34" s="55">
        <v>548.43799999999999</v>
      </c>
      <c r="AD34" s="56">
        <v>550.14160000000004</v>
      </c>
      <c r="AE34" s="56">
        <v>30.000679999999999</v>
      </c>
      <c r="AF34" s="57">
        <f t="shared" si="10"/>
        <v>2.3562181375167478E-3</v>
      </c>
      <c r="AG34" s="58">
        <f t="shared" si="11"/>
        <v>5.4698135725871197E-3</v>
      </c>
      <c r="AH34" s="29">
        <v>527.80307394085639</v>
      </c>
      <c r="AI34" s="30">
        <v>563.52756574587602</v>
      </c>
      <c r="AJ34" s="31">
        <v>6.3394399806740456E-2</v>
      </c>
      <c r="AK34" s="30">
        <v>60.006663084030151</v>
      </c>
      <c r="AL34" s="31">
        <f t="shared" si="15"/>
        <v>2.9934759475596373E-2</v>
      </c>
      <c r="AM34" s="29">
        <v>524.18719999999996</v>
      </c>
      <c r="AN34" s="30">
        <v>562.87810000000002</v>
      </c>
      <c r="AO34" s="31">
        <v>6.8737999999999994E-2</v>
      </c>
      <c r="AP34" s="30">
        <v>20.005120000000002</v>
      </c>
      <c r="AQ34" s="32">
        <f t="shared" si="16"/>
        <v>2.8747759251603638E-2</v>
      </c>
      <c r="AR34" s="29">
        <v>525.24360000000001</v>
      </c>
      <c r="AS34" s="30">
        <v>562.82079999999996</v>
      </c>
      <c r="AT34" s="31">
        <v>6.6766000000000006E-2</v>
      </c>
      <c r="AU34" s="30">
        <v>40.004089999999998</v>
      </c>
      <c r="AV34" s="32">
        <f t="shared" si="17"/>
        <v>2.8643034540151595E-2</v>
      </c>
      <c r="AW34" s="29">
        <v>527.303</v>
      </c>
      <c r="AX34" s="30">
        <v>562.82079999999996</v>
      </c>
      <c r="AY34" s="31">
        <v>6.3106999999999996E-2</v>
      </c>
      <c r="AZ34" s="30">
        <v>60.002429999999997</v>
      </c>
      <c r="BA34" s="32">
        <f t="shared" si="18"/>
        <v>2.8643034540151595E-2</v>
      </c>
      <c r="BB34" s="45">
        <v>548.83742217366409</v>
      </c>
      <c r="BC34" s="45">
        <v>556.38595648846001</v>
      </c>
      <c r="BD34" s="45">
        <v>45.021399629116061</v>
      </c>
      <c r="BE34" s="31">
        <f t="shared" si="19"/>
        <v>3.0862246276473007E-3</v>
      </c>
      <c r="BF34" s="32">
        <f t="shared" si="19"/>
        <v>1.6882351643390386E-2</v>
      </c>
      <c r="BG34" s="45">
        <v>554.73600307005631</v>
      </c>
      <c r="BH34" s="45">
        <v>559.23798335386437</v>
      </c>
      <c r="BI34" s="45">
        <v>30.002043366245921</v>
      </c>
      <c r="BJ34" s="31">
        <f t="shared" si="20"/>
        <v>1.3866803726261742E-2</v>
      </c>
      <c r="BK34" s="32">
        <f t="shared" si="20"/>
        <v>2.2094876783576342E-2</v>
      </c>
      <c r="FH34">
        <v>548.43796262445449</v>
      </c>
      <c r="FI34">
        <v>548.7974762187431</v>
      </c>
      <c r="FJ34">
        <v>20.009918324183669</v>
      </c>
      <c r="FK34" s="31">
        <f t="shared" si="13"/>
        <v>2.3561498278619804E-3</v>
      </c>
      <c r="FL34" s="32">
        <f t="shared" si="14"/>
        <v>3.0132171476687066E-3</v>
      </c>
      <c r="GG34" s="103">
        <v>555.34155434552031</v>
      </c>
      <c r="GH34" s="103">
        <v>558.80801215476026</v>
      </c>
      <c r="GI34" s="103">
        <v>30.005761550925669</v>
      </c>
      <c r="GJ34" s="31">
        <f>(GG34-$B34)/$B34</f>
        <v>1.4973543387558807E-2</v>
      </c>
      <c r="GK34" s="32">
        <f>(GH34-$B34)/$B34</f>
        <v>2.1309037171729529E-2</v>
      </c>
      <c r="GL34" s="100">
        <v>551.06280059785888</v>
      </c>
      <c r="GM34" s="100">
        <v>560.91436152915401</v>
      </c>
      <c r="GN34" s="100">
        <v>30.841923218406741</v>
      </c>
      <c r="GO34" s="31">
        <f>(GL34-$B34)/$B34</f>
        <v>7.1534517366381315E-3</v>
      </c>
      <c r="GP34" s="32">
        <f>(GM34-$B34)/$B34</f>
        <v>2.5158720076622405E-2</v>
      </c>
      <c r="GQ34" s="101">
        <v>548.21735682022393</v>
      </c>
      <c r="GR34" s="101">
        <v>560.15621048869616</v>
      </c>
      <c r="GS34" s="101">
        <v>20.001501016039398</v>
      </c>
      <c r="GT34" s="31">
        <f>(GQ34-$B34)/$B34</f>
        <v>1.9529582189148833E-3</v>
      </c>
      <c r="GU34" s="32">
        <f>(GR34-$B34)/$B34</f>
        <v>2.3773080478909716E-2</v>
      </c>
      <c r="GV34" s="102">
        <v>555.47194217597257</v>
      </c>
      <c r="GW34" s="102">
        <v>555.52159783440425</v>
      </c>
      <c r="GX34" s="102">
        <v>20.827765454631301</v>
      </c>
      <c r="GY34" s="31">
        <f>(GV34-$B34)/$B34</f>
        <v>1.5211847539757028E-2</v>
      </c>
      <c r="GZ34" s="32">
        <f>(GW34-$B34)/$B34</f>
        <v>1.5302601021453595E-2</v>
      </c>
    </row>
    <row r="35" spans="1:208" x14ac:dyDescent="0.3">
      <c r="A35" s="28" t="s">
        <v>59</v>
      </c>
      <c r="B35" s="29">
        <f>MIN(C35,AI35,AN35,AS35,AX35,BB35,BG35,FH35,GG35,GL35,GQ35,GV35,D35,I35,N35,S35,X35,AC35)</f>
        <v>759.23583192090086</v>
      </c>
      <c r="C35" s="29">
        <v>759.23583192090086</v>
      </c>
      <c r="D35" s="55">
        <v>789.26419999999996</v>
      </c>
      <c r="E35" s="56">
        <v>819.36</v>
      </c>
      <c r="F35" s="56">
        <v>60.00047</v>
      </c>
      <c r="G35" s="57">
        <f t="shared" ref="G35:G58" si="21">(D35-$B35)/$B35</f>
        <v>3.9550778317622298E-2</v>
      </c>
      <c r="H35" s="58">
        <f t="shared" ref="H35:H58" si="22">(E35-$B35)/$B35</f>
        <v>7.9190372149562926E-2</v>
      </c>
      <c r="I35" s="56">
        <v>767.79129999999998</v>
      </c>
      <c r="J35" s="56">
        <v>767.79129999999998</v>
      </c>
      <c r="K35" s="56">
        <v>60.000349999999997</v>
      </c>
      <c r="L35" s="57">
        <f t="shared" ref="L35:L58" si="23">(I35-$B35)/$B35</f>
        <v>1.1268525166223247E-2</v>
      </c>
      <c r="M35" s="57">
        <f t="shared" ref="M35:M58" si="24">(J35-$B35)/$B35</f>
        <v>1.1268525166223247E-2</v>
      </c>
      <c r="N35" s="55">
        <v>767.79129999999998</v>
      </c>
      <c r="O35" s="56">
        <v>767.79129999999998</v>
      </c>
      <c r="P35" s="56">
        <v>60.000509999999998</v>
      </c>
      <c r="Q35" s="57">
        <f t="shared" ref="Q35:Q58" si="25">(N35-$B35)/$B35</f>
        <v>1.1268525166223247E-2</v>
      </c>
      <c r="R35" s="58">
        <f t="shared" ref="R35:R58" si="26">(O35-$B35)/$B35</f>
        <v>1.1268525166223247E-2</v>
      </c>
      <c r="S35" s="55">
        <v>767.79129999999998</v>
      </c>
      <c r="T35" s="56">
        <v>767.79129999999998</v>
      </c>
      <c r="U35" s="56">
        <v>60.000689999999999</v>
      </c>
      <c r="V35" s="57">
        <f t="shared" ref="V35:V58" si="27">(S35-$B35)/$B35</f>
        <v>1.1268525166223247E-2</v>
      </c>
      <c r="W35" s="58">
        <f t="shared" ref="W35:W58" si="28">(T35-$B35)/$B35</f>
        <v>1.1268525166223247E-2</v>
      </c>
      <c r="X35" s="55">
        <v>769.66240000000005</v>
      </c>
      <c r="Y35" s="56">
        <v>769.66240000000005</v>
      </c>
      <c r="Z35" s="56">
        <v>30.000679999999999</v>
      </c>
      <c r="AA35" s="57">
        <f t="shared" ref="AA35:AA58" si="29">(X35-$B35)/$B35</f>
        <v>1.3732976817913739E-2</v>
      </c>
      <c r="AB35" s="58">
        <f t="shared" ref="AB35:AB58" si="30">(Y35-$B35)/$B35</f>
        <v>1.3732976817913739E-2</v>
      </c>
      <c r="AC35" s="55">
        <v>769.66240000000005</v>
      </c>
      <c r="AD35" s="56">
        <v>769.66240000000005</v>
      </c>
      <c r="AE35" s="56">
        <v>30.007239999999999</v>
      </c>
      <c r="AF35" s="57">
        <f t="shared" ref="AF35:AF58" si="31">(AC35-$B35)/$B35</f>
        <v>1.3732976817913739E-2</v>
      </c>
      <c r="AG35" s="58">
        <f t="shared" ref="AG35:AG58" si="32">(AD35-$B35)/$B35</f>
        <v>1.3732976817913739E-2</v>
      </c>
      <c r="AH35" s="29">
        <v>724.34227833995567</v>
      </c>
      <c r="AI35" s="30">
        <v>760.47314285425409</v>
      </c>
      <c r="AJ35" s="31">
        <v>4.7511032906021003E-2</v>
      </c>
      <c r="AK35" s="30">
        <v>60.007035970687873</v>
      </c>
      <c r="AL35" s="31">
        <f t="shared" si="15"/>
        <v>1.6296793187734252E-3</v>
      </c>
      <c r="AM35" s="29">
        <v>718.71960000000001</v>
      </c>
      <c r="AN35" s="30">
        <v>771.37289999999996</v>
      </c>
      <c r="AO35" s="31">
        <v>6.8259E-2</v>
      </c>
      <c r="AP35" s="30">
        <v>20.212299999999999</v>
      </c>
      <c r="AQ35" s="32">
        <f t="shared" si="16"/>
        <v>1.5985899991563576E-2</v>
      </c>
      <c r="AR35" s="29">
        <v>718.71960000000001</v>
      </c>
      <c r="AS35" s="30">
        <v>771.37289999999996</v>
      </c>
      <c r="AT35" s="31">
        <v>6.8259E-2</v>
      </c>
      <c r="AU35" s="30">
        <v>40.012650000000001</v>
      </c>
      <c r="AV35" s="32">
        <f t="shared" si="17"/>
        <v>1.5985899991563576E-2</v>
      </c>
      <c r="AW35" s="29">
        <v>723.14120000000003</v>
      </c>
      <c r="AX35" s="30">
        <v>771.37289999999996</v>
      </c>
      <c r="AY35" s="31">
        <v>6.2526999999999999E-2</v>
      </c>
      <c r="AZ35" s="30">
        <v>60.002009999999999</v>
      </c>
      <c r="BA35" s="32">
        <f t="shared" si="18"/>
        <v>1.5985899991563576E-2</v>
      </c>
      <c r="BB35" s="45">
        <v>767.79134047994137</v>
      </c>
      <c r="BC35" s="45">
        <v>767.79134047994125</v>
      </c>
      <c r="BD35" s="45">
        <v>45.001208623312422</v>
      </c>
      <c r="BE35" s="31">
        <f t="shared" si="19"/>
        <v>1.1268578482913119E-2</v>
      </c>
      <c r="BF35" s="32">
        <f t="shared" si="19"/>
        <v>1.1268578482912968E-2</v>
      </c>
      <c r="BG35" s="45">
        <v>767.79134047994137</v>
      </c>
      <c r="BH35" s="45">
        <v>767.79134047994125</v>
      </c>
      <c r="BI35" s="45">
        <v>30.000899592041971</v>
      </c>
      <c r="BJ35" s="31">
        <f t="shared" si="20"/>
        <v>1.1268578482913119E-2</v>
      </c>
      <c r="BK35" s="32">
        <f t="shared" si="20"/>
        <v>1.1268578482912968E-2</v>
      </c>
      <c r="FH35">
        <v>767.59450311660555</v>
      </c>
      <c r="FI35">
        <v>767.59450311660555</v>
      </c>
      <c r="FJ35">
        <v>20.001215290930119</v>
      </c>
      <c r="FK35" s="31">
        <f t="shared" ref="FK35:FK58" si="33">(FH35-$B35)/$B35</f>
        <v>1.1009321273150231E-2</v>
      </c>
      <c r="FL35" s="32">
        <f t="shared" ref="FL35:FL58" si="34">(FI35-$B35)/$B35</f>
        <v>1.1009321273150231E-2</v>
      </c>
      <c r="GG35" s="103">
        <v>767.79134047994137</v>
      </c>
      <c r="GH35" s="103">
        <v>767.79134047994125</v>
      </c>
      <c r="GI35" s="103">
        <v>30.00108167883009</v>
      </c>
      <c r="GJ35" s="31">
        <f>(GG35-$B35)/$B35</f>
        <v>1.1268578482913119E-2</v>
      </c>
      <c r="GK35" s="32">
        <f>(GH35-$B35)/$B35</f>
        <v>1.1268578482912968E-2</v>
      </c>
      <c r="GL35" s="100">
        <v>762.41181441157983</v>
      </c>
      <c r="GM35" s="100">
        <v>764.87791602303673</v>
      </c>
      <c r="GN35" s="100">
        <v>30.94614018844441</v>
      </c>
      <c r="GO35" s="31">
        <f>(GL35-$B35)/$B35</f>
        <v>4.1831304018457383E-3</v>
      </c>
      <c r="GP35" s="32">
        <f>(GM35-$B35)/$B35</f>
        <v>7.4312668935304872E-3</v>
      </c>
      <c r="GQ35" s="101">
        <v>767.79134047994137</v>
      </c>
      <c r="GR35" s="101">
        <v>767.79134047994125</v>
      </c>
      <c r="GS35" s="101">
        <v>20.001544099207969</v>
      </c>
      <c r="GT35" s="31">
        <f>(GQ35-$B35)/$B35</f>
        <v>1.1268578482913119E-2</v>
      </c>
      <c r="GU35" s="32">
        <f>(GR35-$B35)/$B35</f>
        <v>1.1268578482912968E-2</v>
      </c>
      <c r="GV35" s="102">
        <v>765.47941167252725</v>
      </c>
      <c r="GW35" s="102">
        <v>766.17179972035706</v>
      </c>
      <c r="GX35" s="102">
        <v>20.808145822305232</v>
      </c>
      <c r="GY35" s="31">
        <f>(GV35-$B35)/$B35</f>
        <v>8.2235051207078125E-3</v>
      </c>
      <c r="GZ35" s="32">
        <f>(GW35-$B35)/$B35</f>
        <v>9.1354589810492513E-3</v>
      </c>
    </row>
    <row r="36" spans="1:208" x14ac:dyDescent="0.3">
      <c r="A36" s="28" t="s">
        <v>29</v>
      </c>
      <c r="B36" s="29">
        <f>MIN(C36,AI36,AN36,AS36,AX36,BB36,BG36,FH36,GG36,GL36,GQ36,GV36,D36,I36,N36,S36,X36,AC36)</f>
        <v>708.33480087552323</v>
      </c>
      <c r="C36" s="29">
        <v>708.33480087552323</v>
      </c>
      <c r="D36" s="55">
        <v>762.41880000000003</v>
      </c>
      <c r="E36" s="56">
        <v>777.96849999999995</v>
      </c>
      <c r="F36" s="56">
        <v>60.000390000000003</v>
      </c>
      <c r="G36" s="57">
        <f t="shared" si="21"/>
        <v>7.6353722925412315E-2</v>
      </c>
      <c r="H36" s="58">
        <f t="shared" si="22"/>
        <v>9.8306195090806445E-2</v>
      </c>
      <c r="I36" s="56">
        <v>715.95820000000003</v>
      </c>
      <c r="J36" s="56">
        <v>715.95820000000003</v>
      </c>
      <c r="K36" s="56">
        <v>60.000729999999997</v>
      </c>
      <c r="L36" s="57">
        <f t="shared" si="23"/>
        <v>1.0762423524940541E-2</v>
      </c>
      <c r="M36" s="57">
        <f t="shared" si="24"/>
        <v>1.0762423524940541E-2</v>
      </c>
      <c r="N36" s="55">
        <v>715.95820000000003</v>
      </c>
      <c r="O36" s="56">
        <v>715.95820000000003</v>
      </c>
      <c r="P36" s="56">
        <v>60.000520000000002</v>
      </c>
      <c r="Q36" s="57">
        <f t="shared" si="25"/>
        <v>1.0762423524940541E-2</v>
      </c>
      <c r="R36" s="58">
        <f t="shared" si="26"/>
        <v>1.0762423524940541E-2</v>
      </c>
      <c r="S36" s="55">
        <v>715.95820000000003</v>
      </c>
      <c r="T36" s="56">
        <v>715.95820000000003</v>
      </c>
      <c r="U36" s="56">
        <v>60.000900000000001</v>
      </c>
      <c r="V36" s="57">
        <f t="shared" si="27"/>
        <v>1.0762423524940541E-2</v>
      </c>
      <c r="W36" s="58">
        <f t="shared" si="28"/>
        <v>1.0762423524940541E-2</v>
      </c>
      <c r="X36" s="55">
        <v>719.35569999999996</v>
      </c>
      <c r="Y36" s="56">
        <v>719.35569999999996</v>
      </c>
      <c r="Z36" s="56">
        <v>30.000620000000001</v>
      </c>
      <c r="AA36" s="57">
        <f t="shared" si="29"/>
        <v>1.5558884175752149E-2</v>
      </c>
      <c r="AB36" s="58">
        <f t="shared" si="30"/>
        <v>1.5558884175752149E-2</v>
      </c>
      <c r="AC36" s="55">
        <v>719.35569999999996</v>
      </c>
      <c r="AD36" s="56">
        <v>719.35569999999996</v>
      </c>
      <c r="AE36" s="56">
        <v>30.038620000000002</v>
      </c>
      <c r="AF36" s="57">
        <f t="shared" si="31"/>
        <v>1.5558884175752149E-2</v>
      </c>
      <c r="AG36" s="58">
        <f t="shared" si="32"/>
        <v>1.5558884175752149E-2</v>
      </c>
      <c r="AH36" s="29">
        <v>680.35498148610031</v>
      </c>
      <c r="AI36" s="30">
        <v>726.23408344511586</v>
      </c>
      <c r="AJ36" s="31">
        <v>6.3173986191019188E-2</v>
      </c>
      <c r="AK36" s="30">
        <v>60.007401943206787</v>
      </c>
      <c r="AL36" s="31">
        <f t="shared" si="15"/>
        <v>2.5269523038354991E-2</v>
      </c>
      <c r="AM36" s="29">
        <v>683.34109999999998</v>
      </c>
      <c r="AN36" s="30">
        <v>715.95820000000003</v>
      </c>
      <c r="AO36" s="31">
        <v>4.5557E-2</v>
      </c>
      <c r="AP36" s="30">
        <v>20.003430000000002</v>
      </c>
      <c r="AQ36" s="32">
        <f t="shared" si="16"/>
        <v>1.0762423524940541E-2</v>
      </c>
      <c r="AR36" s="29">
        <v>686.77229999999997</v>
      </c>
      <c r="AS36" s="30">
        <v>715.95820000000003</v>
      </c>
      <c r="AT36" s="31">
        <v>4.0765000000000003E-2</v>
      </c>
      <c r="AU36" s="30">
        <v>40.185890000000001</v>
      </c>
      <c r="AV36" s="32">
        <f t="shared" si="17"/>
        <v>1.0762423524940541E-2</v>
      </c>
      <c r="AW36" s="29">
        <v>688.32820000000004</v>
      </c>
      <c r="AX36" s="30">
        <v>715.95820000000003</v>
      </c>
      <c r="AY36" s="31">
        <v>3.8592000000000001E-2</v>
      </c>
      <c r="AZ36" s="30">
        <v>60.005969999999998</v>
      </c>
      <c r="BA36" s="32">
        <f t="shared" si="18"/>
        <v>1.0762423524940541E-2</v>
      </c>
      <c r="BB36" s="45">
        <v>715.95819829118113</v>
      </c>
      <c r="BC36" s="45">
        <v>715.95819829118125</v>
      </c>
      <c r="BD36" s="45">
        <v>45.001043689623472</v>
      </c>
      <c r="BE36" s="31">
        <f t="shared" si="19"/>
        <v>1.0762421112495328E-2</v>
      </c>
      <c r="BF36" s="32">
        <f t="shared" si="19"/>
        <v>1.0762421112495488E-2</v>
      </c>
      <c r="BG36" s="45">
        <v>715.95819829118102</v>
      </c>
      <c r="BH36" s="45">
        <v>715.95819829118113</v>
      </c>
      <c r="BI36" s="45">
        <v>30.001867325976491</v>
      </c>
      <c r="BJ36" s="31">
        <f t="shared" si="20"/>
        <v>1.0762421112495167E-2</v>
      </c>
      <c r="BK36" s="32">
        <f t="shared" si="20"/>
        <v>1.0762421112495328E-2</v>
      </c>
      <c r="FH36">
        <v>720.02171338343237</v>
      </c>
      <c r="FI36">
        <v>720.02171338343226</v>
      </c>
      <c r="FJ36">
        <v>20.001023692451419</v>
      </c>
      <c r="FK36" s="31">
        <f t="shared" si="33"/>
        <v>1.6499136416089914E-2</v>
      </c>
      <c r="FL36" s="32">
        <f t="shared" si="34"/>
        <v>1.6499136416089751E-2</v>
      </c>
      <c r="GG36" s="103">
        <v>715.95819829118102</v>
      </c>
      <c r="GH36" s="103">
        <v>715.95819829118113</v>
      </c>
      <c r="GI36" s="103">
        <v>30.00116894496605</v>
      </c>
      <c r="GJ36" s="31">
        <f>(GG36-$B36)/$B36</f>
        <v>1.0762421112495167E-2</v>
      </c>
      <c r="GK36" s="32">
        <f>(GH36-$B36)/$B36</f>
        <v>1.0762421112495328E-2</v>
      </c>
      <c r="GL36" s="100">
        <v>715.95819829118102</v>
      </c>
      <c r="GM36" s="100">
        <v>715.95819829118113</v>
      </c>
      <c r="GN36" s="100">
        <v>30.569158625509591</v>
      </c>
      <c r="GO36" s="31">
        <f>(GL36-$B36)/$B36</f>
        <v>1.0762421112495167E-2</v>
      </c>
      <c r="GP36" s="32">
        <f>(GM36-$B36)/$B36</f>
        <v>1.0762421112495328E-2</v>
      </c>
      <c r="GQ36" s="101">
        <v>715.95819829118102</v>
      </c>
      <c r="GR36" s="101">
        <v>715.95819829118113</v>
      </c>
      <c r="GS36" s="101">
        <v>20.001913312915711</v>
      </c>
      <c r="GT36" s="31">
        <f>(GQ36-$B36)/$B36</f>
        <v>1.0762421112495167E-2</v>
      </c>
      <c r="GU36" s="32">
        <f>(GR36-$B36)/$B36</f>
        <v>1.0762421112495328E-2</v>
      </c>
      <c r="GV36" s="102">
        <v>715.95819829118102</v>
      </c>
      <c r="GW36" s="102">
        <v>715.95819829118113</v>
      </c>
      <c r="GX36" s="102">
        <v>20.465393967926499</v>
      </c>
      <c r="GY36" s="31">
        <f>(GV36-$B36)/$B36</f>
        <v>1.0762421112495167E-2</v>
      </c>
      <c r="GZ36" s="32">
        <f>(GW36-$B36)/$B36</f>
        <v>1.0762421112495328E-2</v>
      </c>
    </row>
    <row r="37" spans="1:208" x14ac:dyDescent="0.3">
      <c r="A37" s="28" t="s">
        <v>36</v>
      </c>
      <c r="B37" s="29">
        <f>MIN(C37,AI37,AN37,AS37,AX37,BB37,BG37,FH37,GG37,GL37,GQ37,GV37,D37,I37,N37,S37,X37,AC37)</f>
        <v>755.90059260902967</v>
      </c>
      <c r="C37" s="29">
        <v>755.90059260902967</v>
      </c>
      <c r="D37" s="55">
        <v>806.25459999999998</v>
      </c>
      <c r="E37" s="56">
        <v>828.34050000000002</v>
      </c>
      <c r="F37" s="56">
        <v>60.00067</v>
      </c>
      <c r="G37" s="57">
        <f t="shared" si="21"/>
        <v>6.6614589118353343E-2</v>
      </c>
      <c r="H37" s="58">
        <f t="shared" si="22"/>
        <v>9.5832584468468651E-2</v>
      </c>
      <c r="I37" s="56">
        <v>755.90060000000005</v>
      </c>
      <c r="J37" s="56">
        <v>755.90060000000005</v>
      </c>
      <c r="K37" s="56">
        <v>60.008110000000002</v>
      </c>
      <c r="L37" s="57">
        <f t="shared" si="23"/>
        <v>9.7777015308098597E-9</v>
      </c>
      <c r="M37" s="57">
        <f t="shared" si="24"/>
        <v>9.7777015308098597E-9</v>
      </c>
      <c r="N37" s="55">
        <v>755.90060000000005</v>
      </c>
      <c r="O37" s="56">
        <v>755.90060000000005</v>
      </c>
      <c r="P37" s="56">
        <v>60.000860000000003</v>
      </c>
      <c r="Q37" s="57">
        <f t="shared" si="25"/>
        <v>9.7777015308098597E-9</v>
      </c>
      <c r="R37" s="58">
        <f t="shared" si="26"/>
        <v>9.7777015308098597E-9</v>
      </c>
      <c r="S37" s="55">
        <v>755.90060000000005</v>
      </c>
      <c r="T37" s="56">
        <v>755.90060000000005</v>
      </c>
      <c r="U37" s="56">
        <v>60.000549999999997</v>
      </c>
      <c r="V37" s="57">
        <f t="shared" si="27"/>
        <v>9.7777015308098597E-9</v>
      </c>
      <c r="W37" s="58">
        <f t="shared" si="28"/>
        <v>9.7777015308098597E-9</v>
      </c>
      <c r="X37" s="55">
        <v>755.90060000000005</v>
      </c>
      <c r="Y37" s="56">
        <v>755.90060000000005</v>
      </c>
      <c r="Z37" s="56">
        <v>30.000499999999999</v>
      </c>
      <c r="AA37" s="57">
        <f t="shared" si="29"/>
        <v>9.7777015308098597E-9</v>
      </c>
      <c r="AB37" s="58">
        <f t="shared" si="30"/>
        <v>9.7777015308098597E-9</v>
      </c>
      <c r="AC37" s="55">
        <v>755.90060000000005</v>
      </c>
      <c r="AD37" s="56">
        <v>755.90060000000005</v>
      </c>
      <c r="AE37" s="56">
        <v>30.029019999999999</v>
      </c>
      <c r="AF37" s="57">
        <f t="shared" si="31"/>
        <v>9.7777015308098597E-9</v>
      </c>
      <c r="AG37" s="58">
        <f t="shared" si="32"/>
        <v>9.7777015308098597E-9</v>
      </c>
      <c r="AH37" s="29">
        <v>752.23313519232795</v>
      </c>
      <c r="AI37" s="30">
        <v>755.90059260902967</v>
      </c>
      <c r="AJ37" s="31">
        <v>4.851772114694103E-3</v>
      </c>
      <c r="AK37" s="30">
        <v>60.003557205200202</v>
      </c>
      <c r="AL37" s="31">
        <f t="shared" si="15"/>
        <v>0</v>
      </c>
      <c r="AM37" s="29">
        <v>749.15859999999998</v>
      </c>
      <c r="AN37" s="30">
        <v>755.90060000000005</v>
      </c>
      <c r="AO37" s="31">
        <v>8.9189999999999998E-3</v>
      </c>
      <c r="AP37" s="30">
        <v>20.004339999999999</v>
      </c>
      <c r="AQ37" s="32">
        <f t="shared" si="16"/>
        <v>9.7777015308098597E-9</v>
      </c>
      <c r="AR37" s="29">
        <v>750.94849999999997</v>
      </c>
      <c r="AS37" s="30">
        <v>755.90060000000005</v>
      </c>
      <c r="AT37" s="31">
        <v>6.5510000000000004E-3</v>
      </c>
      <c r="AU37" s="30">
        <v>40.00291</v>
      </c>
      <c r="AV37" s="32">
        <f t="shared" si="17"/>
        <v>9.7777015308098597E-9</v>
      </c>
      <c r="AW37" s="29">
        <v>753.97630000000004</v>
      </c>
      <c r="AX37" s="30">
        <v>755.90060000000005</v>
      </c>
      <c r="AY37" s="31">
        <v>2.5460000000000001E-3</v>
      </c>
      <c r="AZ37" s="30">
        <v>60.00197</v>
      </c>
      <c r="BA37" s="32">
        <f t="shared" si="18"/>
        <v>9.7777015308098597E-9</v>
      </c>
      <c r="BB37" s="45">
        <v>755.90059260916644</v>
      </c>
      <c r="BC37" s="45">
        <v>755.90059260916655</v>
      </c>
      <c r="BD37" s="45">
        <v>45.001362688466912</v>
      </c>
      <c r="BE37" s="31">
        <f t="shared" si="19"/>
        <v>1.8093022695888061E-13</v>
      </c>
      <c r="BF37" s="32">
        <f t="shared" si="19"/>
        <v>1.8108062615003511E-13</v>
      </c>
      <c r="BG37" s="45">
        <v>755.90059260916644</v>
      </c>
      <c r="BH37" s="45">
        <v>755.90059260916655</v>
      </c>
      <c r="BI37" s="45">
        <v>30.001803974621001</v>
      </c>
      <c r="BJ37" s="31">
        <f t="shared" si="20"/>
        <v>1.8093022695888061E-13</v>
      </c>
      <c r="BK37" s="32">
        <f t="shared" si="20"/>
        <v>1.8108062615003511E-13</v>
      </c>
      <c r="FH37">
        <v>755.90059260916644</v>
      </c>
      <c r="FI37">
        <v>755.90059260916655</v>
      </c>
      <c r="FJ37">
        <v>20.000971927586939</v>
      </c>
      <c r="FK37" s="31">
        <f t="shared" si="33"/>
        <v>1.8093022695888061E-13</v>
      </c>
      <c r="FL37" s="32">
        <f t="shared" si="34"/>
        <v>1.8108062615003511E-13</v>
      </c>
      <c r="GG37" s="103">
        <v>755.90059260916644</v>
      </c>
      <c r="GH37" s="103">
        <v>755.90059260916655</v>
      </c>
      <c r="GI37" s="103">
        <v>30.001415042951699</v>
      </c>
      <c r="GJ37" s="31">
        <f>(GG37-$B37)/$B37</f>
        <v>1.8093022695888061E-13</v>
      </c>
      <c r="GK37" s="32">
        <f>(GH37-$B37)/$B37</f>
        <v>1.8108062615003511E-13</v>
      </c>
      <c r="GL37" s="100">
        <v>755.90059260916644</v>
      </c>
      <c r="GM37" s="100">
        <v>755.90059260916655</v>
      </c>
      <c r="GN37" s="100">
        <v>30.14446228221059</v>
      </c>
      <c r="GO37" s="31">
        <f>(GL37-$B37)/$B37</f>
        <v>1.8093022695888061E-13</v>
      </c>
      <c r="GP37" s="32">
        <f>(GM37-$B37)/$B37</f>
        <v>1.8108062615003511E-13</v>
      </c>
      <c r="GQ37" s="101">
        <v>755.90059260916644</v>
      </c>
      <c r="GR37" s="101">
        <v>755.90059260916655</v>
      </c>
      <c r="GS37" s="101">
        <v>20.001614605449141</v>
      </c>
      <c r="GT37" s="31">
        <f>(GQ37-$B37)/$B37</f>
        <v>1.8093022695888061E-13</v>
      </c>
      <c r="GU37" s="32">
        <f>(GR37-$B37)/$B37</f>
        <v>1.8108062615003511E-13</v>
      </c>
      <c r="GV37" s="102">
        <v>755.90059260916644</v>
      </c>
      <c r="GW37" s="102">
        <v>755.90059260916655</v>
      </c>
      <c r="GX37" s="102">
        <v>20.19006755333394</v>
      </c>
      <c r="GY37" s="31">
        <f>(GV37-$B37)/$B37</f>
        <v>1.8093022695888061E-13</v>
      </c>
      <c r="GZ37" s="32">
        <f>(GW37-$B37)/$B37</f>
        <v>1.8108062615003511E-13</v>
      </c>
    </row>
    <row r="38" spans="1:208" x14ac:dyDescent="0.3">
      <c r="A38" s="28" t="s">
        <v>25</v>
      </c>
      <c r="B38" s="29">
        <f>MIN(C38,AI38,AN38,AS38,AX38,BB38,BG38,FH38,GG38,GL38,GQ38,GV38,D38,I38,N38,S38,X38,AC38)</f>
        <v>755.25946601696421</v>
      </c>
      <c r="C38" s="29">
        <v>755.25946601696421</v>
      </c>
      <c r="D38" s="55">
        <v>790.38189999999997</v>
      </c>
      <c r="E38" s="56">
        <v>812.22839999999997</v>
      </c>
      <c r="F38" s="56">
        <v>60.000590000000003</v>
      </c>
      <c r="G38" s="57">
        <f t="shared" si="21"/>
        <v>4.6503798447256883E-2</v>
      </c>
      <c r="H38" s="58">
        <f t="shared" si="22"/>
        <v>7.5429619284978489E-2</v>
      </c>
      <c r="I38" s="56">
        <v>765.91650000000004</v>
      </c>
      <c r="J38" s="56">
        <v>766.17690000000005</v>
      </c>
      <c r="K38" s="56">
        <v>60.000929999999997</v>
      </c>
      <c r="L38" s="57">
        <f t="shared" si="23"/>
        <v>1.4110427558410051E-2</v>
      </c>
      <c r="M38" s="57">
        <f t="shared" si="24"/>
        <v>1.4455209731579337E-2</v>
      </c>
      <c r="N38" s="55">
        <v>766.35050000000001</v>
      </c>
      <c r="O38" s="56">
        <v>767.10829999999999</v>
      </c>
      <c r="P38" s="56">
        <v>60.000439999999998</v>
      </c>
      <c r="Q38" s="57">
        <f t="shared" si="25"/>
        <v>1.4685064513692146E-2</v>
      </c>
      <c r="R38" s="58">
        <f t="shared" si="26"/>
        <v>1.5688428303352948E-2</v>
      </c>
      <c r="S38" s="55">
        <v>765.91650000000004</v>
      </c>
      <c r="T38" s="56">
        <v>766.82870000000003</v>
      </c>
      <c r="U38" s="56">
        <v>60.043970000000002</v>
      </c>
      <c r="V38" s="57">
        <f t="shared" si="27"/>
        <v>1.4110427558410051E-2</v>
      </c>
      <c r="W38" s="58">
        <f t="shared" si="28"/>
        <v>1.5318224403129762E-2</v>
      </c>
      <c r="X38" s="55">
        <v>770.99159999999995</v>
      </c>
      <c r="Y38" s="56">
        <v>772.78049999999996</v>
      </c>
      <c r="Z38" s="56">
        <v>30.018640000000001</v>
      </c>
      <c r="AA38" s="57">
        <f t="shared" si="29"/>
        <v>2.0830105004843953E-2</v>
      </c>
      <c r="AB38" s="58">
        <f t="shared" si="30"/>
        <v>2.3198694980199299E-2</v>
      </c>
      <c r="AC38" s="55">
        <v>770.99159999999995</v>
      </c>
      <c r="AD38" s="56">
        <v>772.78049999999996</v>
      </c>
      <c r="AE38" s="56">
        <v>30.02074</v>
      </c>
      <c r="AF38" s="57">
        <f t="shared" si="31"/>
        <v>2.0830105004843953E-2</v>
      </c>
      <c r="AG38" s="58">
        <f t="shared" si="32"/>
        <v>2.3198694980199299E-2</v>
      </c>
      <c r="AH38" s="29">
        <v>723.74424959442206</v>
      </c>
      <c r="AI38" s="30">
        <v>789.16936350873004</v>
      </c>
      <c r="AJ38" s="31">
        <v>8.2903768113111675E-2</v>
      </c>
      <c r="AK38" s="30">
        <v>60.004099130630493</v>
      </c>
      <c r="AL38" s="31">
        <f t="shared" si="15"/>
        <v>4.489834158663053E-2</v>
      </c>
      <c r="AM38" s="29">
        <v>725.37400000000002</v>
      </c>
      <c r="AN38" s="30">
        <v>767.68340000000001</v>
      </c>
      <c r="AO38" s="31">
        <v>5.5113000000000002E-2</v>
      </c>
      <c r="AP38" s="30">
        <v>20.168849999999999</v>
      </c>
      <c r="AQ38" s="32">
        <f t="shared" si="16"/>
        <v>1.6449888471516006E-2</v>
      </c>
      <c r="AR38" s="29">
        <v>727.45510000000002</v>
      </c>
      <c r="AS38" s="30">
        <v>766.74490000000003</v>
      </c>
      <c r="AT38" s="31">
        <v>5.1242000000000003E-2</v>
      </c>
      <c r="AU38" s="30">
        <v>40.008319999999998</v>
      </c>
      <c r="AV38" s="32">
        <f t="shared" si="17"/>
        <v>1.5207269156925522E-2</v>
      </c>
      <c r="AW38" s="29">
        <v>727.45510000000002</v>
      </c>
      <c r="AX38" s="30">
        <v>766.31089999999995</v>
      </c>
      <c r="AY38" s="31">
        <v>5.0705E-2</v>
      </c>
      <c r="AZ38" s="30">
        <v>60.009700000000002</v>
      </c>
      <c r="BA38" s="32">
        <f t="shared" si="18"/>
        <v>1.4632632201643276E-2</v>
      </c>
      <c r="BB38" s="45">
        <v>766.35046973544297</v>
      </c>
      <c r="BC38" s="45">
        <v>766.73784222894551</v>
      </c>
      <c r="BD38" s="45">
        <v>45.001040644012392</v>
      </c>
      <c r="BE38" s="31">
        <f t="shared" si="19"/>
        <v>1.4685024441957328E-2</v>
      </c>
      <c r="BF38" s="32">
        <f t="shared" si="19"/>
        <v>1.5197924327271494E-2</v>
      </c>
      <c r="BG38" s="45">
        <v>766.35046973544297</v>
      </c>
      <c r="BH38" s="45">
        <v>767.19507445515467</v>
      </c>
      <c r="BI38" s="45">
        <v>30.001687076315289</v>
      </c>
      <c r="BJ38" s="31">
        <f t="shared" si="20"/>
        <v>1.4685024441957328E-2</v>
      </c>
      <c r="BK38" s="32">
        <f t="shared" si="20"/>
        <v>1.5803321871800766E-2</v>
      </c>
      <c r="FH38">
        <v>765.0034821857804</v>
      </c>
      <c r="FI38">
        <v>765.00348218578051</v>
      </c>
      <c r="FJ38">
        <v>20.001181076094511</v>
      </c>
      <c r="FK38" s="31">
        <f t="shared" si="33"/>
        <v>1.2901547888176119E-2</v>
      </c>
      <c r="FL38" s="32">
        <f t="shared" si="34"/>
        <v>1.290154788817627E-2</v>
      </c>
      <c r="GG38" s="103">
        <v>767.2889194240114</v>
      </c>
      <c r="GH38" s="103">
        <v>767.2889194240114</v>
      </c>
      <c r="GI38" s="103">
        <v>30.00137395262718</v>
      </c>
      <c r="GJ38" s="31">
        <f>(GG38-$B38)/$B38</f>
        <v>1.5927577141783202E-2</v>
      </c>
      <c r="GK38" s="32">
        <f>(GH38-$B38)/$B38</f>
        <v>1.5927577141783202E-2</v>
      </c>
      <c r="GL38" s="100">
        <v>765.5680048805682</v>
      </c>
      <c r="GM38" s="100">
        <v>766.77264506097845</v>
      </c>
      <c r="GN38" s="100">
        <v>30.311915493197741</v>
      </c>
      <c r="GO38" s="31">
        <f>(GL38-$B38)/$B38</f>
        <v>1.3649003193522954E-2</v>
      </c>
      <c r="GP38" s="32">
        <f>(GM38-$B38)/$B38</f>
        <v>1.5244004957305142E-2</v>
      </c>
      <c r="GQ38" s="101">
        <v>767.2889194240114</v>
      </c>
      <c r="GR38" s="101">
        <v>767.2889194240114</v>
      </c>
      <c r="GS38" s="101">
        <v>20.001187156140809</v>
      </c>
      <c r="GT38" s="31">
        <f>(GQ38-$B38)/$B38</f>
        <v>1.5927577141783202E-2</v>
      </c>
      <c r="GU38" s="32">
        <f>(GR38-$B38)/$B38</f>
        <v>1.5927577141783202E-2</v>
      </c>
      <c r="GV38" s="102">
        <v>765.5680048805682</v>
      </c>
      <c r="GW38" s="102">
        <v>766.9447365153228</v>
      </c>
      <c r="GX38" s="102">
        <v>20.51135948738083</v>
      </c>
      <c r="GY38" s="31">
        <f>(GV38-$B38)/$B38</f>
        <v>1.3649003193522954E-2</v>
      </c>
      <c r="GZ38" s="32">
        <f>(GW38-$B38)/$B38</f>
        <v>1.5471862352131212E-2</v>
      </c>
    </row>
    <row r="39" spans="1:208" x14ac:dyDescent="0.3">
      <c r="A39" s="28" t="s">
        <v>62</v>
      </c>
      <c r="B39" s="29">
        <f>MIN(C39,AI39,AN39,AS39,AX39,BB39,BG39,FH39,GG39,GL39,GQ39,GV39,D39,I39,N39,S39,X39,AC39)</f>
        <v>697.54773209489917</v>
      </c>
      <c r="C39" s="29">
        <v>697.54773209489917</v>
      </c>
      <c r="D39" s="55">
        <v>719.62459999999999</v>
      </c>
      <c r="E39" s="56">
        <v>730.45219999999995</v>
      </c>
      <c r="F39" s="56">
        <v>60.000810000000001</v>
      </c>
      <c r="G39" s="57">
        <f t="shared" si="21"/>
        <v>3.1649257662696155E-2</v>
      </c>
      <c r="H39" s="58">
        <f t="shared" si="22"/>
        <v>4.7171636278252889E-2</v>
      </c>
      <c r="I39" s="56">
        <v>706.24069999999995</v>
      </c>
      <c r="J39" s="56">
        <v>714.68640000000005</v>
      </c>
      <c r="K39" s="56">
        <v>60.000619999999998</v>
      </c>
      <c r="L39" s="57">
        <f t="shared" si="23"/>
        <v>1.2462183597090559E-2</v>
      </c>
      <c r="M39" s="57">
        <f t="shared" si="24"/>
        <v>2.4569885495332972E-2</v>
      </c>
      <c r="N39" s="55">
        <v>706.24069999999995</v>
      </c>
      <c r="O39" s="56">
        <v>714.68640000000005</v>
      </c>
      <c r="P39" s="56">
        <v>60.025239999999997</v>
      </c>
      <c r="Q39" s="57">
        <f t="shared" si="25"/>
        <v>1.2462183597090559E-2</v>
      </c>
      <c r="R39" s="58">
        <f t="shared" si="26"/>
        <v>2.4569885495332972E-2</v>
      </c>
      <c r="S39" s="55">
        <v>711.98659999999995</v>
      </c>
      <c r="T39" s="56">
        <v>720.17960000000005</v>
      </c>
      <c r="U39" s="56">
        <v>60.000830000000001</v>
      </c>
      <c r="V39" s="57">
        <f t="shared" si="27"/>
        <v>2.069946935636573E-2</v>
      </c>
      <c r="W39" s="58">
        <f t="shared" si="28"/>
        <v>3.2444902139000691E-2</v>
      </c>
      <c r="X39" s="55">
        <v>700.08079999999995</v>
      </c>
      <c r="Y39" s="56">
        <v>705.58969999999999</v>
      </c>
      <c r="Z39" s="56">
        <v>30.000389999999999</v>
      </c>
      <c r="AA39" s="57">
        <f t="shared" si="29"/>
        <v>3.6313900663018186E-3</v>
      </c>
      <c r="AB39" s="58">
        <f t="shared" si="30"/>
        <v>1.1528914130290276E-2</v>
      </c>
      <c r="AC39" s="55">
        <v>700.08079999999995</v>
      </c>
      <c r="AD39" s="56">
        <v>705.58969999999999</v>
      </c>
      <c r="AE39" s="56">
        <v>30.007269999999998</v>
      </c>
      <c r="AF39" s="57">
        <f t="shared" si="31"/>
        <v>3.6313900663018186E-3</v>
      </c>
      <c r="AG39" s="58">
        <f t="shared" si="32"/>
        <v>1.1528914130290276E-2</v>
      </c>
      <c r="AH39" s="29">
        <v>638.19065596722419</v>
      </c>
      <c r="AI39" s="30">
        <v>723.39868365982909</v>
      </c>
      <c r="AJ39" s="31">
        <v>0.1177884748994945</v>
      </c>
      <c r="AK39" s="30">
        <v>60.0055251121521</v>
      </c>
      <c r="AL39" s="31">
        <f t="shared" si="15"/>
        <v>3.7059760035766234E-2</v>
      </c>
      <c r="AM39" s="29">
        <v>637.4511</v>
      </c>
      <c r="AN39" s="30">
        <v>720.73270000000002</v>
      </c>
      <c r="AO39" s="31">
        <v>0.115551</v>
      </c>
      <c r="AP39" s="30">
        <v>20.003150000000002</v>
      </c>
      <c r="AQ39" s="32">
        <f t="shared" si="16"/>
        <v>3.3237822787368199E-2</v>
      </c>
      <c r="AR39" s="29">
        <v>655.54700000000003</v>
      </c>
      <c r="AS39" s="30">
        <v>720.73270000000002</v>
      </c>
      <c r="AT39" s="31">
        <v>9.0443999999999997E-2</v>
      </c>
      <c r="AU39" s="30">
        <v>40.00432</v>
      </c>
      <c r="AV39" s="32">
        <f t="shared" si="17"/>
        <v>3.3237822787368199E-2</v>
      </c>
      <c r="AW39" s="29">
        <v>662.46410000000003</v>
      </c>
      <c r="AX39" s="30">
        <v>716.92830000000004</v>
      </c>
      <c r="AY39" s="31">
        <v>7.5968999999999995E-2</v>
      </c>
      <c r="AZ39" s="30">
        <v>60.011789999999998</v>
      </c>
      <c r="BA39" s="32">
        <f t="shared" si="18"/>
        <v>2.7783859101507616E-2</v>
      </c>
      <c r="BB39" s="45">
        <v>701.66497761452956</v>
      </c>
      <c r="BC39" s="45">
        <v>705.78450271811312</v>
      </c>
      <c r="BD39" s="45">
        <v>45.001142439991227</v>
      </c>
      <c r="BE39" s="31">
        <f t="shared" si="19"/>
        <v>5.9024570365462086E-3</v>
      </c>
      <c r="BF39" s="32">
        <f t="shared" si="19"/>
        <v>1.1808182070174597E-2</v>
      </c>
      <c r="BG39" s="45">
        <v>700.4053589872691</v>
      </c>
      <c r="BH39" s="45">
        <v>705.35170433134897</v>
      </c>
      <c r="BI39" s="45">
        <v>30.001254375465219</v>
      </c>
      <c r="BJ39" s="31">
        <f t="shared" si="20"/>
        <v>4.0966757698255273E-3</v>
      </c>
      <c r="BK39" s="32">
        <f t="shared" si="20"/>
        <v>1.1187725050746906E-2</v>
      </c>
      <c r="FH39">
        <v>711.50648267993438</v>
      </c>
      <c r="FI39">
        <v>715.223988438898</v>
      </c>
      <c r="FJ39">
        <v>20.00091084511951</v>
      </c>
      <c r="FK39" s="31">
        <f t="shared" si="33"/>
        <v>2.0011176214585071E-2</v>
      </c>
      <c r="FL39" s="32">
        <f t="shared" si="34"/>
        <v>2.5340568868187547E-2</v>
      </c>
      <c r="GG39" s="103">
        <v>700.0808036669323</v>
      </c>
      <c r="GH39" s="103">
        <v>704.55321667406122</v>
      </c>
      <c r="GI39" s="103">
        <v>30.001323529891671</v>
      </c>
      <c r="GJ39" s="31">
        <f>(GG39-$B39)/$B39</f>
        <v>3.6313953231927451E-3</v>
      </c>
      <c r="GK39" s="32">
        <f>(GH39-$B39)/$B39</f>
        <v>1.0043018214858118E-2</v>
      </c>
      <c r="GL39" s="100">
        <v>700.4053589872691</v>
      </c>
      <c r="GM39" s="100">
        <v>702.34163940871747</v>
      </c>
      <c r="GN39" s="100">
        <v>30.90490435436368</v>
      </c>
      <c r="GO39" s="31">
        <f>(GL39-$B39)/$B39</f>
        <v>4.0966757698255273E-3</v>
      </c>
      <c r="GP39" s="32">
        <f>(GM39-$B39)/$B39</f>
        <v>6.8725150885675865E-3</v>
      </c>
      <c r="GQ39" s="101">
        <v>700.0808036669323</v>
      </c>
      <c r="GR39" s="101">
        <v>710.94828751904947</v>
      </c>
      <c r="GS39" s="101">
        <v>20.001318546384571</v>
      </c>
      <c r="GT39" s="31">
        <f>(GQ39-$B39)/$B39</f>
        <v>3.6313953231927451E-3</v>
      </c>
      <c r="GU39" s="32">
        <f>(GR39-$B39)/$B39</f>
        <v>1.92109511759221E-2</v>
      </c>
      <c r="GV39" s="102">
        <v>700.4053589872691</v>
      </c>
      <c r="GW39" s="102">
        <v>708.22731296825305</v>
      </c>
      <c r="GX39" s="102">
        <v>20.62026506923139</v>
      </c>
      <c r="GY39" s="31">
        <f>(GV39-$B39)/$B39</f>
        <v>4.0966757698255273E-3</v>
      </c>
      <c r="GZ39" s="32">
        <f>(GW39-$B39)/$B39</f>
        <v>1.5310179335370482E-2</v>
      </c>
    </row>
    <row r="40" spans="1:208" x14ac:dyDescent="0.3">
      <c r="A40" s="28" t="s">
        <v>47</v>
      </c>
      <c r="B40" s="29">
        <f>MIN(C40,AI40,AN40,AS40,AX40,BB40,BG40,FH40,GG40,GL40,GQ40,GV40,D40,I40,N40,S40,X40,AC40)</f>
        <v>800.66089999999997</v>
      </c>
      <c r="C40" s="29">
        <v>800.66093760157059</v>
      </c>
      <c r="D40" s="55">
        <v>833.4434</v>
      </c>
      <c r="E40" s="56">
        <v>849.14620000000002</v>
      </c>
      <c r="F40" s="56">
        <v>60.055500000000002</v>
      </c>
      <c r="G40" s="57">
        <f t="shared" si="21"/>
        <v>4.0944299890253201E-2</v>
      </c>
      <c r="H40" s="58">
        <f t="shared" si="22"/>
        <v>6.0556597680741064E-2</v>
      </c>
      <c r="I40" s="56">
        <v>807.31020000000001</v>
      </c>
      <c r="J40" s="56">
        <v>807.31020000000001</v>
      </c>
      <c r="K40" s="56">
        <v>60.013069999999999</v>
      </c>
      <c r="L40" s="57">
        <f t="shared" si="23"/>
        <v>8.3047642266533047E-3</v>
      </c>
      <c r="M40" s="57">
        <f t="shared" si="24"/>
        <v>8.3047642266533047E-3</v>
      </c>
      <c r="N40" s="55">
        <v>812.18010000000004</v>
      </c>
      <c r="O40" s="56">
        <v>812.61279999999999</v>
      </c>
      <c r="P40" s="56">
        <v>60.00112</v>
      </c>
      <c r="Q40" s="57">
        <f t="shared" si="25"/>
        <v>1.4387114445079145E-2</v>
      </c>
      <c r="R40" s="58">
        <f t="shared" si="26"/>
        <v>1.4927542983552743E-2</v>
      </c>
      <c r="S40" s="55">
        <v>822.91160000000002</v>
      </c>
      <c r="T40" s="56">
        <v>826.51930000000004</v>
      </c>
      <c r="U40" s="56">
        <v>60.038609999999998</v>
      </c>
      <c r="V40" s="57">
        <f t="shared" si="27"/>
        <v>2.779041664205165E-2</v>
      </c>
      <c r="W40" s="58">
        <f t="shared" si="28"/>
        <v>3.2296319203298271E-2</v>
      </c>
      <c r="X40" s="55">
        <v>806.12369999999999</v>
      </c>
      <c r="Y40" s="56">
        <v>808.59870000000001</v>
      </c>
      <c r="Z40" s="56">
        <v>30.001169999999998</v>
      </c>
      <c r="AA40" s="57">
        <f t="shared" si="29"/>
        <v>6.8228634619225395E-3</v>
      </c>
      <c r="AB40" s="58">
        <f t="shared" si="30"/>
        <v>9.9140597473912351E-3</v>
      </c>
      <c r="AC40" s="55">
        <v>806.12369999999999</v>
      </c>
      <c r="AD40" s="56">
        <v>808.59870000000001</v>
      </c>
      <c r="AE40" s="56">
        <v>30.001069999999999</v>
      </c>
      <c r="AF40" s="57">
        <f t="shared" si="31"/>
        <v>6.8228634619225395E-3</v>
      </c>
      <c r="AG40" s="58">
        <f t="shared" si="32"/>
        <v>9.9140597473912351E-3</v>
      </c>
      <c r="AH40" s="29">
        <v>779.01324238892175</v>
      </c>
      <c r="AI40" s="30">
        <v>804.84851957434648</v>
      </c>
      <c r="AJ40" s="31">
        <v>3.2099552346924617E-2</v>
      </c>
      <c r="AK40" s="30">
        <v>60.007369041442871</v>
      </c>
      <c r="AL40" s="31">
        <f t="shared" si="15"/>
        <v>5.2302036659296258E-3</v>
      </c>
      <c r="AM40" s="29">
        <v>772.05510000000004</v>
      </c>
      <c r="AN40" s="30">
        <v>812.72090000000003</v>
      </c>
      <c r="AO40" s="31">
        <v>5.0036999999999998E-2</v>
      </c>
      <c r="AP40" s="30">
        <v>20.002929999999999</v>
      </c>
      <c r="AQ40" s="32">
        <f t="shared" si="16"/>
        <v>1.5062556445556489E-2</v>
      </c>
      <c r="AR40" s="29">
        <v>772.27239999999995</v>
      </c>
      <c r="AS40" s="30">
        <v>807.89080000000001</v>
      </c>
      <c r="AT40" s="31">
        <v>4.4088000000000002E-2</v>
      </c>
      <c r="AU40" s="30">
        <v>40.007199999999997</v>
      </c>
      <c r="AV40" s="32">
        <f t="shared" si="17"/>
        <v>9.0299151613373943E-3</v>
      </c>
      <c r="AW40" s="29">
        <v>783.56089999999995</v>
      </c>
      <c r="AX40" s="30">
        <v>800.66089999999997</v>
      </c>
      <c r="AY40" s="31">
        <v>2.1357000000000001E-2</v>
      </c>
      <c r="AZ40" s="30">
        <v>60.004919999999998</v>
      </c>
      <c r="BA40" s="32">
        <f t="shared" si="18"/>
        <v>0</v>
      </c>
      <c r="BB40" s="45">
        <v>825.68430498534235</v>
      </c>
      <c r="BC40" s="45">
        <v>826.12995797866461</v>
      </c>
      <c r="BD40" s="45">
        <v>45.001075060293083</v>
      </c>
      <c r="BE40" s="31">
        <f t="shared" si="19"/>
        <v>3.1253436986047878E-2</v>
      </c>
      <c r="BF40" s="32">
        <f t="shared" si="19"/>
        <v>3.1810043401225958E-2</v>
      </c>
      <c r="BG40" s="45">
        <v>812.18010797388024</v>
      </c>
      <c r="BH40" s="45">
        <v>812.66683838894858</v>
      </c>
      <c r="BI40" s="45">
        <v>30.001401819102469</v>
      </c>
      <c r="BJ40" s="31">
        <f t="shared" si="20"/>
        <v>1.4387124404201918E-2</v>
      </c>
      <c r="BK40" s="32">
        <f t="shared" si="20"/>
        <v>1.499503521272065E-2</v>
      </c>
      <c r="FH40">
        <v>811.62682328096832</v>
      </c>
      <c r="FI40">
        <v>811.62682328096821</v>
      </c>
      <c r="FJ40">
        <v>20.000831135921182</v>
      </c>
      <c r="FK40" s="31">
        <f t="shared" si="33"/>
        <v>1.3696089419338892E-2</v>
      </c>
      <c r="FL40" s="32">
        <f t="shared" si="34"/>
        <v>1.3696089419338751E-2</v>
      </c>
      <c r="GG40" s="103">
        <v>807.05983807265466</v>
      </c>
      <c r="GH40" s="103">
        <v>807.54656848772379</v>
      </c>
      <c r="GI40" s="103">
        <v>30.000954074971379</v>
      </c>
      <c r="GJ40" s="31">
        <f>(GG40-$B40)/$B40</f>
        <v>7.9920701418724049E-3</v>
      </c>
      <c r="GK40" s="32">
        <f>(GH40-$B40)/$B40</f>
        <v>8.5999809503921314E-3</v>
      </c>
      <c r="GL40" s="100">
        <v>806.06369427770255</v>
      </c>
      <c r="GM40" s="100">
        <v>806.06369427770267</v>
      </c>
      <c r="GN40" s="100">
        <v>30.157635147869591</v>
      </c>
      <c r="GO40" s="31">
        <f>(GL40-$B40)/$B40</f>
        <v>6.7479182231860993E-3</v>
      </c>
      <c r="GP40" s="32">
        <f>(GM40-$B40)/$B40</f>
        <v>6.7479182231862415E-3</v>
      </c>
      <c r="GQ40" s="101">
        <v>807.60064964495359</v>
      </c>
      <c r="GR40" s="101">
        <v>807.60064964495359</v>
      </c>
      <c r="GS40" s="101">
        <v>20.001650676410641</v>
      </c>
      <c r="GT40" s="31">
        <f>(GQ40-$B40)/$B40</f>
        <v>8.6675265957830861E-3</v>
      </c>
      <c r="GU40" s="32">
        <f>(GR40-$B40)/$B40</f>
        <v>8.6675265957830861E-3</v>
      </c>
      <c r="GV40" s="102">
        <v>805.71331699054906</v>
      </c>
      <c r="GW40" s="102">
        <v>806.16111208102097</v>
      </c>
      <c r="GX40" s="102">
        <v>20.186838423274459</v>
      </c>
      <c r="GY40" s="31">
        <f>(GV40-$B40)/$B40</f>
        <v>6.3103081348784371E-3</v>
      </c>
      <c r="GZ40" s="32">
        <f>(GW40-$B40)/$B40</f>
        <v>6.8695899612695021E-3</v>
      </c>
    </row>
    <row r="41" spans="1:208" x14ac:dyDescent="0.3">
      <c r="A41" s="28" t="s">
        <v>46</v>
      </c>
      <c r="B41" s="29">
        <f>MIN(C41,AI41,AN41,AS41,AX41,BB41,BG41,FH41,GG41,GL41,GQ41,GV41,D41,I41,N41,S41,X41,AC41)</f>
        <v>639.40460774429164</v>
      </c>
      <c r="C41" s="29">
        <v>639.40460774429164</v>
      </c>
      <c r="D41" s="55">
        <v>673.61559999999997</v>
      </c>
      <c r="E41" s="56">
        <v>689.6377</v>
      </c>
      <c r="F41" s="56">
        <v>60.021990000000002</v>
      </c>
      <c r="G41" s="57">
        <f t="shared" si="21"/>
        <v>5.3504450611325388E-2</v>
      </c>
      <c r="H41" s="58">
        <f t="shared" si="22"/>
        <v>7.8562293182280904E-2</v>
      </c>
      <c r="I41" s="56">
        <v>639.64229999999998</v>
      </c>
      <c r="J41" s="56">
        <v>639.64229999999998</v>
      </c>
      <c r="K41" s="56">
        <v>60.000700000000002</v>
      </c>
      <c r="L41" s="57">
        <f t="shared" si="23"/>
        <v>3.7173997939563799E-4</v>
      </c>
      <c r="M41" s="57">
        <f t="shared" si="24"/>
        <v>3.7173997939563799E-4</v>
      </c>
      <c r="N41" s="55">
        <v>640.85969999999998</v>
      </c>
      <c r="O41" s="56">
        <v>640.85969999999998</v>
      </c>
      <c r="P41" s="56">
        <v>60.000830000000001</v>
      </c>
      <c r="Q41" s="57">
        <f t="shared" si="25"/>
        <v>2.2756987329848144E-3</v>
      </c>
      <c r="R41" s="58">
        <f t="shared" si="26"/>
        <v>2.2756987329848144E-3</v>
      </c>
      <c r="S41" s="55">
        <v>642.26279999999997</v>
      </c>
      <c r="T41" s="56">
        <v>642.65840000000003</v>
      </c>
      <c r="U41" s="56">
        <v>60.000509999999998</v>
      </c>
      <c r="V41" s="57">
        <f t="shared" si="27"/>
        <v>4.4700839204014145E-3</v>
      </c>
      <c r="W41" s="58">
        <f t="shared" si="28"/>
        <v>5.0887844977958539E-3</v>
      </c>
      <c r="X41" s="55">
        <v>639.5797</v>
      </c>
      <c r="Y41" s="56">
        <v>639.5797</v>
      </c>
      <c r="Z41" s="56">
        <v>30.00084</v>
      </c>
      <c r="AA41" s="57">
        <f t="shared" si="29"/>
        <v>2.7383639965632893E-4</v>
      </c>
      <c r="AB41" s="58">
        <f t="shared" si="30"/>
        <v>2.7383639965632893E-4</v>
      </c>
      <c r="AC41" s="55">
        <v>639.5797</v>
      </c>
      <c r="AD41" s="56">
        <v>639.5797</v>
      </c>
      <c r="AE41" s="56">
        <v>30.000599999999999</v>
      </c>
      <c r="AF41" s="57">
        <f t="shared" si="31"/>
        <v>2.7383639965632893E-4</v>
      </c>
      <c r="AG41" s="58">
        <f t="shared" si="32"/>
        <v>2.7383639965632893E-4</v>
      </c>
      <c r="AH41" s="29">
        <v>624.32648162631153</v>
      </c>
      <c r="AI41" s="30">
        <v>654.09088335265767</v>
      </c>
      <c r="AJ41" s="31">
        <v>4.5504994005999458E-2</v>
      </c>
      <c r="AK41" s="30">
        <v>60.009604930877693</v>
      </c>
      <c r="AL41" s="31">
        <f t="shared" si="15"/>
        <v>2.2968673404116777E-2</v>
      </c>
      <c r="AM41" s="29">
        <v>624.65110000000004</v>
      </c>
      <c r="AN41" s="30">
        <v>640.85969999999998</v>
      </c>
      <c r="AO41" s="31">
        <v>2.5291999999999999E-2</v>
      </c>
      <c r="AP41" s="30">
        <v>20.00393</v>
      </c>
      <c r="AQ41" s="32">
        <f t="shared" si="16"/>
        <v>2.2756987329848144E-3</v>
      </c>
      <c r="AR41" s="29">
        <v>626.78409999999997</v>
      </c>
      <c r="AS41" s="30">
        <v>640.85969999999998</v>
      </c>
      <c r="AT41" s="31">
        <v>2.1964000000000001E-2</v>
      </c>
      <c r="AU41" s="30">
        <v>40.006340000000002</v>
      </c>
      <c r="AV41" s="32">
        <f t="shared" si="17"/>
        <v>2.2756987329848144E-3</v>
      </c>
      <c r="AW41" s="29">
        <v>627.5924</v>
      </c>
      <c r="AX41" s="30">
        <v>639.64229999999998</v>
      </c>
      <c r="AY41" s="31">
        <v>1.8838000000000001E-2</v>
      </c>
      <c r="AZ41" s="30">
        <v>60.002360000000003</v>
      </c>
      <c r="BA41" s="32">
        <f t="shared" si="18"/>
        <v>3.7173997939563799E-4</v>
      </c>
      <c r="BB41" s="45">
        <v>642.26280074963904</v>
      </c>
      <c r="BC41" s="45">
        <v>642.63793101203612</v>
      </c>
      <c r="BD41" s="45">
        <v>45.000799430534236</v>
      </c>
      <c r="BE41" s="31">
        <f t="shared" si="19"/>
        <v>4.4700850928031484E-3</v>
      </c>
      <c r="BF41" s="32">
        <f t="shared" si="19"/>
        <v>5.0567719227909286E-3</v>
      </c>
      <c r="BG41" s="45">
        <v>640.85966889918041</v>
      </c>
      <c r="BH41" s="45">
        <v>640.85966889918029</v>
      </c>
      <c r="BI41" s="45">
        <v>30.001232060976331</v>
      </c>
      <c r="BJ41" s="31">
        <f t="shared" si="20"/>
        <v>2.2756500927041648E-3</v>
      </c>
      <c r="BK41" s="32">
        <f t="shared" si="20"/>
        <v>2.275650092703987E-3</v>
      </c>
      <c r="FH41">
        <v>639.64227324734804</v>
      </c>
      <c r="FI41">
        <v>639.64227324734816</v>
      </c>
      <c r="FJ41">
        <v>20.00104652363807</v>
      </c>
      <c r="FK41" s="31">
        <f t="shared" si="33"/>
        <v>3.7169813945327641E-4</v>
      </c>
      <c r="FL41" s="32">
        <f t="shared" si="34"/>
        <v>3.7169813945345421E-4</v>
      </c>
      <c r="GG41" s="103">
        <v>640.85966889918041</v>
      </c>
      <c r="GH41" s="103">
        <v>640.85966889918029</v>
      </c>
      <c r="GI41" s="103">
        <v>30.00081334700808</v>
      </c>
      <c r="GJ41" s="31">
        <f>(GG41-$B41)/$B41</f>
        <v>2.2756500927041648E-3</v>
      </c>
      <c r="GK41" s="32">
        <f>(GH41-$B41)/$B41</f>
        <v>2.275650092703987E-3</v>
      </c>
      <c r="GL41" s="100">
        <v>640.85966889918041</v>
      </c>
      <c r="GM41" s="100">
        <v>640.85966889918029</v>
      </c>
      <c r="GN41" s="100">
        <v>30.330258393753319</v>
      </c>
      <c r="GO41" s="31">
        <f>(GL41-$B41)/$B41</f>
        <v>2.2756500927041648E-3</v>
      </c>
      <c r="GP41" s="32">
        <f>(GM41-$B41)/$B41</f>
        <v>2.275650092703987E-3</v>
      </c>
      <c r="GQ41" s="101">
        <v>640.85966889918041</v>
      </c>
      <c r="GR41" s="101">
        <v>640.85966889918029</v>
      </c>
      <c r="GS41" s="101">
        <v>20.001451562717559</v>
      </c>
      <c r="GT41" s="31">
        <f>(GQ41-$B41)/$B41</f>
        <v>2.2756500927041648E-3</v>
      </c>
      <c r="GU41" s="32">
        <f>(GR41-$B41)/$B41</f>
        <v>2.275650092703987E-3</v>
      </c>
      <c r="GV41" s="102">
        <v>640.85966889918041</v>
      </c>
      <c r="GW41" s="102">
        <v>640.85966889918029</v>
      </c>
      <c r="GX41" s="102">
        <v>20.563224180322141</v>
      </c>
      <c r="GY41" s="31">
        <f>(GV41-$B41)/$B41</f>
        <v>2.2756500927041648E-3</v>
      </c>
      <c r="GZ41" s="32">
        <f>(GW41-$B41)/$B41</f>
        <v>2.275650092703987E-3</v>
      </c>
    </row>
    <row r="42" spans="1:208" x14ac:dyDescent="0.3">
      <c r="A42" s="28" t="s">
        <v>35</v>
      </c>
      <c r="B42" s="29">
        <f>MIN(C42,AI42,AN42,AS42,AX42,BB42,BG42,FH42,GG42,GL42,GQ42,GV42,D42,I42,N42,S42,X42,AC42)</f>
        <v>638.65479820043242</v>
      </c>
      <c r="C42" s="29">
        <v>638.65479820043242</v>
      </c>
      <c r="D42" s="55">
        <v>671.56730000000005</v>
      </c>
      <c r="E42" s="56">
        <v>682.29359999999997</v>
      </c>
      <c r="F42" s="56">
        <v>60.000500000000002</v>
      </c>
      <c r="G42" s="57">
        <f t="shared" si="21"/>
        <v>5.1534102448312802E-2</v>
      </c>
      <c r="H42" s="58">
        <f t="shared" si="22"/>
        <v>6.8329247541129637E-2</v>
      </c>
      <c r="I42" s="56">
        <v>640.77390000000003</v>
      </c>
      <c r="J42" s="56">
        <v>640.77390000000003</v>
      </c>
      <c r="K42" s="56">
        <v>60.008279999999999</v>
      </c>
      <c r="L42" s="57">
        <f t="shared" si="23"/>
        <v>3.3180707410931454E-3</v>
      </c>
      <c r="M42" s="57">
        <f t="shared" si="24"/>
        <v>3.3180707410931454E-3</v>
      </c>
      <c r="N42" s="55">
        <v>640.77390000000003</v>
      </c>
      <c r="O42" s="56">
        <v>640.77390000000003</v>
      </c>
      <c r="P42" s="56">
        <v>60.016930000000002</v>
      </c>
      <c r="Q42" s="57">
        <f t="shared" si="25"/>
        <v>3.3180707410931454E-3</v>
      </c>
      <c r="R42" s="58">
        <f t="shared" si="26"/>
        <v>3.3180707410931454E-3</v>
      </c>
      <c r="S42" s="55">
        <v>641.01599999999996</v>
      </c>
      <c r="T42" s="56">
        <v>641.01599999999996</v>
      </c>
      <c r="U42" s="56">
        <v>60.00074</v>
      </c>
      <c r="V42" s="57">
        <f t="shared" si="27"/>
        <v>3.6971487667841968E-3</v>
      </c>
      <c r="W42" s="58">
        <f t="shared" si="28"/>
        <v>3.6971487667841968E-3</v>
      </c>
      <c r="X42" s="55">
        <v>640.94899999999996</v>
      </c>
      <c r="Y42" s="56">
        <v>641.43129999999996</v>
      </c>
      <c r="Z42" s="56">
        <v>30.001080000000002</v>
      </c>
      <c r="AA42" s="57">
        <f t="shared" si="29"/>
        <v>3.5922407629787037E-3</v>
      </c>
      <c r="AB42" s="58">
        <f t="shared" si="30"/>
        <v>4.3474218112680282E-3</v>
      </c>
      <c r="AC42" s="55">
        <v>640.94899999999996</v>
      </c>
      <c r="AD42" s="56">
        <v>641.43129999999996</v>
      </c>
      <c r="AE42" s="56">
        <v>30.026140000000002</v>
      </c>
      <c r="AF42" s="57">
        <f t="shared" si="31"/>
        <v>3.5922407629787037E-3</v>
      </c>
      <c r="AG42" s="58">
        <f t="shared" si="32"/>
        <v>4.3474218112680282E-3</v>
      </c>
      <c r="AH42" s="29">
        <v>624.9741652450208</v>
      </c>
      <c r="AI42" s="30">
        <v>664.17306602233236</v>
      </c>
      <c r="AJ42" s="31">
        <v>5.9019106288160782E-2</v>
      </c>
      <c r="AK42" s="30">
        <v>60.005987882614143</v>
      </c>
      <c r="AL42" s="31">
        <f t="shared" si="15"/>
        <v>3.9956276683122023E-2</v>
      </c>
      <c r="AM42" s="29">
        <v>623.16480000000001</v>
      </c>
      <c r="AN42" s="30">
        <v>640.77390000000003</v>
      </c>
      <c r="AO42" s="31">
        <v>2.7480999999999998E-2</v>
      </c>
      <c r="AP42" s="30">
        <v>20.004660000000001</v>
      </c>
      <c r="AQ42" s="32">
        <f t="shared" si="16"/>
        <v>3.3180707410931454E-3</v>
      </c>
      <c r="AR42" s="29">
        <v>627.44439999999997</v>
      </c>
      <c r="AS42" s="30">
        <v>640.77390000000003</v>
      </c>
      <c r="AT42" s="31">
        <v>2.0802000000000001E-2</v>
      </c>
      <c r="AU42" s="30">
        <v>40.003689999999999</v>
      </c>
      <c r="AV42" s="32">
        <f t="shared" si="17"/>
        <v>3.3180707410931454E-3</v>
      </c>
      <c r="AW42" s="29">
        <v>627.88340000000005</v>
      </c>
      <c r="AX42" s="30">
        <v>640.77390000000003</v>
      </c>
      <c r="AY42" s="31">
        <v>2.0116999999999999E-2</v>
      </c>
      <c r="AZ42" s="30">
        <v>60.007510000000003</v>
      </c>
      <c r="BA42" s="32">
        <f t="shared" si="18"/>
        <v>3.3180707410931454E-3</v>
      </c>
      <c r="BB42" s="45">
        <v>640.77387341556016</v>
      </c>
      <c r="BC42" s="45">
        <v>640.77387341556016</v>
      </c>
      <c r="BD42" s="45">
        <v>45.001113429851827</v>
      </c>
      <c r="BE42" s="31">
        <f t="shared" si="19"/>
        <v>3.3180291154137637E-3</v>
      </c>
      <c r="BF42" s="32">
        <f t="shared" si="19"/>
        <v>3.3180291154137637E-3</v>
      </c>
      <c r="BG42" s="45">
        <v>640.77387341556016</v>
      </c>
      <c r="BH42" s="45">
        <v>640.77387341556016</v>
      </c>
      <c r="BI42" s="45">
        <v>30.001000315509739</v>
      </c>
      <c r="BJ42" s="31">
        <f t="shared" si="20"/>
        <v>3.3180291154137637E-3</v>
      </c>
      <c r="BK42" s="32">
        <f t="shared" si="20"/>
        <v>3.3180291154137637E-3</v>
      </c>
      <c r="FH42">
        <v>641.61429315895737</v>
      </c>
      <c r="FI42">
        <v>641.61429315895737</v>
      </c>
      <c r="FJ42">
        <v>20.001112933363761</v>
      </c>
      <c r="FK42" s="31">
        <f t="shared" si="33"/>
        <v>4.6339508712125079E-3</v>
      </c>
      <c r="FL42" s="32">
        <f t="shared" si="34"/>
        <v>4.6339508712125079E-3</v>
      </c>
      <c r="GG42" s="103">
        <v>640.77387341556016</v>
      </c>
      <c r="GH42" s="103">
        <v>640.77387341556016</v>
      </c>
      <c r="GI42" s="103">
        <v>30.001228488422932</v>
      </c>
      <c r="GJ42" s="31">
        <f>(GG42-$B42)/$B42</f>
        <v>3.3180291154137637E-3</v>
      </c>
      <c r="GK42" s="32">
        <f>(GH42-$B42)/$B42</f>
        <v>3.3180291154137637E-3</v>
      </c>
      <c r="GL42" s="100">
        <v>640.77387341556016</v>
      </c>
      <c r="GM42" s="100">
        <v>640.77387341556016</v>
      </c>
      <c r="GN42" s="100">
        <v>30.233929505199189</v>
      </c>
      <c r="GO42" s="31">
        <f>(GL42-$B42)/$B42</f>
        <v>3.3180291154137637E-3</v>
      </c>
      <c r="GP42" s="32">
        <f>(GM42-$B42)/$B42</f>
        <v>3.3180291154137637E-3</v>
      </c>
      <c r="GQ42" s="101">
        <v>640.77387341556016</v>
      </c>
      <c r="GR42" s="101">
        <v>640.77387341556016</v>
      </c>
      <c r="GS42" s="101">
        <v>20.00158169604838</v>
      </c>
      <c r="GT42" s="31">
        <f>(GQ42-$B42)/$B42</f>
        <v>3.3180291154137637E-3</v>
      </c>
      <c r="GU42" s="32">
        <f>(GR42-$B42)/$B42</f>
        <v>3.3180291154137637E-3</v>
      </c>
      <c r="GV42" s="102">
        <v>640.77387341556016</v>
      </c>
      <c r="GW42" s="102">
        <v>640.77387341556016</v>
      </c>
      <c r="GX42" s="102">
        <v>20.329448074847459</v>
      </c>
      <c r="GY42" s="31">
        <f>(GV42-$B42)/$B42</f>
        <v>3.3180291154137637E-3</v>
      </c>
      <c r="GZ42" s="32">
        <f>(GW42-$B42)/$B42</f>
        <v>3.3180291154137637E-3</v>
      </c>
    </row>
    <row r="43" spans="1:208" x14ac:dyDescent="0.3">
      <c r="A43" s="28" t="s">
        <v>48</v>
      </c>
      <c r="B43" s="29">
        <f>MIN(C43,AI43,AN43,AS43,AX43,BB43,BG43,FH43,GG43,GL43,GQ43,GV43,D43,I43,N43,S43,X43,AC43)</f>
        <v>749.45437442485354</v>
      </c>
      <c r="C43" s="29">
        <v>749.45437442485354</v>
      </c>
      <c r="D43" s="59">
        <v>784.84659999999997</v>
      </c>
      <c r="E43" s="60">
        <v>816.87210000000005</v>
      </c>
      <c r="F43" s="60">
        <v>60.051679999999998</v>
      </c>
      <c r="G43" s="61">
        <f t="shared" si="21"/>
        <v>4.7223989588835391E-2</v>
      </c>
      <c r="H43" s="62">
        <f t="shared" si="22"/>
        <v>8.9955743639343264E-2</v>
      </c>
      <c r="I43" s="60">
        <v>752.93430000000001</v>
      </c>
      <c r="J43" s="60">
        <v>755.98080000000004</v>
      </c>
      <c r="K43" s="60">
        <v>60.031649999999999</v>
      </c>
      <c r="L43" s="61">
        <f t="shared" si="23"/>
        <v>4.6432787557174945E-3</v>
      </c>
      <c r="M43" s="61">
        <f t="shared" si="24"/>
        <v>8.7082360152411081E-3</v>
      </c>
      <c r="N43" s="59">
        <v>762.09119999999996</v>
      </c>
      <c r="O43" s="60">
        <v>765.90679999999998</v>
      </c>
      <c r="P43" s="60">
        <v>60.044179999999997</v>
      </c>
      <c r="Q43" s="61">
        <f t="shared" si="25"/>
        <v>1.6861367424593623E-2</v>
      </c>
      <c r="R43" s="62">
        <f t="shared" si="26"/>
        <v>2.1952537921701185E-2</v>
      </c>
      <c r="S43" s="59">
        <v>756.38379999999995</v>
      </c>
      <c r="T43" s="60">
        <v>762.98069999999996</v>
      </c>
      <c r="U43" s="60">
        <v>60.000500000000002</v>
      </c>
      <c r="V43" s="61">
        <f t="shared" si="27"/>
        <v>9.245960543581044E-3</v>
      </c>
      <c r="W43" s="62">
        <f t="shared" si="28"/>
        <v>1.8048230868659337E-2</v>
      </c>
      <c r="X43" s="59">
        <v>765.77099999999996</v>
      </c>
      <c r="Y43" s="60">
        <v>766.68290000000002</v>
      </c>
      <c r="Z43" s="60">
        <v>30.00075</v>
      </c>
      <c r="AA43" s="61">
        <f t="shared" si="29"/>
        <v>2.1771339432995005E-2</v>
      </c>
      <c r="AB43" s="62">
        <f t="shared" si="30"/>
        <v>2.2988091287569037E-2</v>
      </c>
      <c r="AC43" s="59">
        <v>765.77099999999996</v>
      </c>
      <c r="AD43" s="60">
        <v>766.68290000000002</v>
      </c>
      <c r="AE43" s="60">
        <v>30.001239999999999</v>
      </c>
      <c r="AF43" s="61">
        <f t="shared" si="31"/>
        <v>2.1771339432995005E-2</v>
      </c>
      <c r="AG43" s="62">
        <f t="shared" si="32"/>
        <v>2.2988091287569037E-2</v>
      </c>
      <c r="AH43" s="29">
        <v>697.71989241767108</v>
      </c>
      <c r="AI43" s="30">
        <v>763.5028486861338</v>
      </c>
      <c r="AJ43" s="31">
        <v>8.6159411692642726E-2</v>
      </c>
      <c r="AK43" s="30">
        <v>60.005658864974983</v>
      </c>
      <c r="AL43" s="31">
        <f t="shared" si="15"/>
        <v>1.8744935970333543E-2</v>
      </c>
      <c r="AM43" s="29">
        <v>701.32820000000004</v>
      </c>
      <c r="AN43" s="30">
        <v>786.0575</v>
      </c>
      <c r="AO43" s="31">
        <v>0.10779</v>
      </c>
      <c r="AP43" s="30">
        <v>20.34918</v>
      </c>
      <c r="AQ43" s="32">
        <f t="shared" si="16"/>
        <v>4.8839698351532665E-2</v>
      </c>
      <c r="AR43" s="29">
        <v>702.22720000000004</v>
      </c>
      <c r="AS43" s="30">
        <v>768.06420000000003</v>
      </c>
      <c r="AT43" s="31">
        <v>8.5718000000000003E-2</v>
      </c>
      <c r="AU43" s="30">
        <v>40.007730000000002</v>
      </c>
      <c r="AV43" s="32">
        <f t="shared" si="17"/>
        <v>2.4831165458775319E-2</v>
      </c>
      <c r="AW43" s="29">
        <v>703.52970000000005</v>
      </c>
      <c r="AX43" s="30">
        <v>768.06420000000003</v>
      </c>
      <c r="AY43" s="31">
        <v>8.4021999999999999E-2</v>
      </c>
      <c r="AZ43" s="30">
        <v>60.004820000000002</v>
      </c>
      <c r="BA43" s="32">
        <f t="shared" si="18"/>
        <v>2.4831165458775319E-2</v>
      </c>
      <c r="BB43" s="45">
        <v>761.78053258457567</v>
      </c>
      <c r="BC43" s="45">
        <v>762.79813826996133</v>
      </c>
      <c r="BD43" s="45">
        <v>45.001356911286713</v>
      </c>
      <c r="BE43" s="31">
        <f t="shared" si="19"/>
        <v>1.644684263692699E-2</v>
      </c>
      <c r="BF43" s="32">
        <f t="shared" si="19"/>
        <v>1.780463801461972E-2</v>
      </c>
      <c r="BG43" s="45">
        <v>762.09117798816806</v>
      </c>
      <c r="BH43" s="45">
        <v>763.6582397090192</v>
      </c>
      <c r="BI43" s="45">
        <v>30.001535860262809</v>
      </c>
      <c r="BJ43" s="31">
        <f t="shared" si="20"/>
        <v>1.6861338054117377E-2</v>
      </c>
      <c r="BK43" s="32">
        <f t="shared" si="20"/>
        <v>1.8952274840034113E-2</v>
      </c>
      <c r="FH43">
        <v>760.76224760909815</v>
      </c>
      <c r="FI43">
        <v>764.0075815836019</v>
      </c>
      <c r="FJ43">
        <v>20.022142216935759</v>
      </c>
      <c r="FK43" s="31">
        <f t="shared" si="33"/>
        <v>1.5088140879720002E-2</v>
      </c>
      <c r="FL43" s="32">
        <f t="shared" si="34"/>
        <v>1.9418403114821754E-2</v>
      </c>
      <c r="GG43" s="103">
        <v>756.38379562223781</v>
      </c>
      <c r="GH43" s="103">
        <v>759.57290315579871</v>
      </c>
      <c r="GI43" s="103">
        <v>30.00160885825753</v>
      </c>
      <c r="GJ43" s="31">
        <f>(GG43-$B43)/$B43</f>
        <v>9.245954702315335E-3</v>
      </c>
      <c r="GK43" s="32">
        <f>(GH43-$B43)/$B43</f>
        <v>1.3501193770081516E-2</v>
      </c>
      <c r="GL43" s="100">
        <v>762.47676643061891</v>
      </c>
      <c r="GM43" s="100">
        <v>764.83213890520244</v>
      </c>
      <c r="GN43" s="100">
        <v>30.689320264384151</v>
      </c>
      <c r="GO43" s="31">
        <f>(GL43-$B43)/$B43</f>
        <v>1.737583027086741E-2</v>
      </c>
      <c r="GP43" s="32">
        <f>(GM43-$B43)/$B43</f>
        <v>2.0518613280695184E-2</v>
      </c>
      <c r="GQ43" s="101">
        <v>756.38379562223781</v>
      </c>
      <c r="GR43" s="101">
        <v>762.15271360852148</v>
      </c>
      <c r="GS43" s="101">
        <v>20.078524081967771</v>
      </c>
      <c r="GT43" s="31">
        <f>(GQ43-$B43)/$B43</f>
        <v>9.245954702315335E-3</v>
      </c>
      <c r="GU43" s="32">
        <f>(GR43-$B43)/$B43</f>
        <v>1.694344528099246E-2</v>
      </c>
      <c r="GV43" s="102">
        <v>761.65473963420641</v>
      </c>
      <c r="GW43" s="102">
        <v>767.90459147097818</v>
      </c>
      <c r="GX43" s="102">
        <v>20.603804005496201</v>
      </c>
      <c r="GY43" s="31">
        <f>(GV43-$B43)/$B43</f>
        <v>1.6278996594977078E-2</v>
      </c>
      <c r="GZ43" s="32">
        <f>(GW43-$B43)/$B43</f>
        <v>2.4618199153595848E-2</v>
      </c>
    </row>
    <row r="44" spans="1:208" x14ac:dyDescent="0.3">
      <c r="A44" s="28" t="s">
        <v>43</v>
      </c>
      <c r="B44" s="29">
        <f>MIN(C44,AI44,AN44,AS44,AX44,BB44,BG44,FH44,GG44,GL44,GQ44,GV44,D44,I44,N44,S44,X44,AC44)</f>
        <v>644.39896776794387</v>
      </c>
      <c r="C44" s="29">
        <v>644.39896776794387</v>
      </c>
      <c r="D44" s="59">
        <v>690.42499999999995</v>
      </c>
      <c r="E44" s="60">
        <v>705.03560000000004</v>
      </c>
      <c r="F44" s="60">
        <v>60.068100000000001</v>
      </c>
      <c r="G44" s="61">
        <f t="shared" si="21"/>
        <v>7.1424745436014778E-2</v>
      </c>
      <c r="H44" s="62">
        <f t="shared" si="22"/>
        <v>9.4097966112652406E-2</v>
      </c>
      <c r="I44" s="60">
        <v>649.75469999999996</v>
      </c>
      <c r="J44" s="60">
        <v>649.75469999999996</v>
      </c>
      <c r="K44" s="60">
        <v>60.01605</v>
      </c>
      <c r="L44" s="61">
        <f t="shared" si="23"/>
        <v>8.3112054797467496E-3</v>
      </c>
      <c r="M44" s="61">
        <f t="shared" si="24"/>
        <v>8.3112054797467496E-3</v>
      </c>
      <c r="N44" s="59">
        <v>649.75469999999996</v>
      </c>
      <c r="O44" s="60">
        <v>649.75469999999996</v>
      </c>
      <c r="P44" s="60">
        <v>60.031239999999997</v>
      </c>
      <c r="Q44" s="61">
        <f t="shared" si="25"/>
        <v>8.3112054797467496E-3</v>
      </c>
      <c r="R44" s="62">
        <f t="shared" si="26"/>
        <v>8.3112054797467496E-3</v>
      </c>
      <c r="S44" s="59">
        <v>656.5403</v>
      </c>
      <c r="T44" s="60">
        <v>656.8596</v>
      </c>
      <c r="U44" s="60">
        <v>60.000619999999998</v>
      </c>
      <c r="V44" s="61">
        <f t="shared" si="27"/>
        <v>1.8841327871940934E-2</v>
      </c>
      <c r="W44" s="62">
        <f t="shared" si="28"/>
        <v>1.9336828355292084E-2</v>
      </c>
      <c r="X44" s="59">
        <v>649.58320000000003</v>
      </c>
      <c r="Y44" s="60">
        <v>651.63340000000005</v>
      </c>
      <c r="Z44" s="60">
        <v>30.00131</v>
      </c>
      <c r="AA44" s="61">
        <f t="shared" si="29"/>
        <v>8.0450660093593866E-3</v>
      </c>
      <c r="AB44" s="62">
        <f t="shared" si="30"/>
        <v>1.1226635351565907E-2</v>
      </c>
      <c r="AC44" s="59">
        <v>649.58320000000003</v>
      </c>
      <c r="AD44" s="60">
        <v>651.63340000000005</v>
      </c>
      <c r="AE44" s="60">
        <v>30.00141</v>
      </c>
      <c r="AF44" s="61">
        <f t="shared" si="31"/>
        <v>8.0450660093593866E-3</v>
      </c>
      <c r="AG44" s="62">
        <f t="shared" si="32"/>
        <v>1.1226635351565907E-2</v>
      </c>
      <c r="AH44" s="29">
        <v>628.89362275992244</v>
      </c>
      <c r="AI44" s="30">
        <v>661.3333481282524</v>
      </c>
      <c r="AJ44" s="31">
        <v>4.9052002987809443E-2</v>
      </c>
      <c r="AK44" s="30">
        <v>60.005023002624512</v>
      </c>
      <c r="AL44" s="31">
        <f t="shared" si="15"/>
        <v>2.6279341227012649E-2</v>
      </c>
      <c r="AM44" s="29">
        <v>628.47889999999995</v>
      </c>
      <c r="AN44" s="30">
        <v>654.61260000000004</v>
      </c>
      <c r="AO44" s="31">
        <v>3.9921999999999999E-2</v>
      </c>
      <c r="AP44" s="30">
        <v>20.00338</v>
      </c>
      <c r="AQ44" s="32">
        <f t="shared" si="16"/>
        <v>1.5849858151439852E-2</v>
      </c>
      <c r="AR44" s="29">
        <v>632.78099999999995</v>
      </c>
      <c r="AS44" s="30">
        <v>649.75469999999996</v>
      </c>
      <c r="AT44" s="31">
        <v>2.6123E-2</v>
      </c>
      <c r="AU44" s="30">
        <v>40.104109999999999</v>
      </c>
      <c r="AV44" s="32">
        <f t="shared" si="17"/>
        <v>8.3112054797467496E-3</v>
      </c>
      <c r="AW44" s="29">
        <v>633.96289999999999</v>
      </c>
      <c r="AX44" s="30">
        <v>649.75469999999996</v>
      </c>
      <c r="AY44" s="31">
        <v>2.4303999999999999E-2</v>
      </c>
      <c r="AZ44" s="30">
        <v>60.002099999999999</v>
      </c>
      <c r="BA44" s="32">
        <f t="shared" si="18"/>
        <v>8.3112054797467496E-3</v>
      </c>
      <c r="BB44" s="45">
        <v>649.75468354909378</v>
      </c>
      <c r="BC44" s="45">
        <v>649.7546835490939</v>
      </c>
      <c r="BD44" s="45">
        <v>45.000843002088367</v>
      </c>
      <c r="BE44" s="31">
        <f t="shared" si="19"/>
        <v>8.3111799506770338E-3</v>
      </c>
      <c r="BF44" s="32">
        <f t="shared" si="19"/>
        <v>8.311179950677209E-3</v>
      </c>
      <c r="BG44" s="45">
        <v>649.75468354909378</v>
      </c>
      <c r="BH44" s="45">
        <v>649.7546835490939</v>
      </c>
      <c r="BI44" s="45">
        <v>30.001776608824731</v>
      </c>
      <c r="BJ44" s="31">
        <f t="shared" si="20"/>
        <v>8.3111799506770338E-3</v>
      </c>
      <c r="BK44" s="32">
        <f t="shared" si="20"/>
        <v>8.311179950677209E-3</v>
      </c>
      <c r="FH44">
        <v>649.11466229198629</v>
      </c>
      <c r="FI44">
        <v>649.3685630754353</v>
      </c>
      <c r="FJ44">
        <v>20.000761923566461</v>
      </c>
      <c r="FK44" s="31">
        <f t="shared" si="33"/>
        <v>7.31797342937489E-3</v>
      </c>
      <c r="FL44" s="32">
        <f t="shared" si="34"/>
        <v>7.7119852080226254E-3</v>
      </c>
      <c r="GG44" s="103">
        <v>649.75468354909378</v>
      </c>
      <c r="GH44" s="103">
        <v>649.7546835490939</v>
      </c>
      <c r="GI44" s="103">
        <v>30.001392022520299</v>
      </c>
      <c r="GJ44" s="31">
        <f>(GG44-$B44)/$B44</f>
        <v>8.3111799506770338E-3</v>
      </c>
      <c r="GK44" s="32">
        <f>(GH44-$B44)/$B44</f>
        <v>8.311179950677209E-3</v>
      </c>
      <c r="GL44" s="100">
        <v>649.75468354909378</v>
      </c>
      <c r="GM44" s="100">
        <v>649.75468354909378</v>
      </c>
      <c r="GN44" s="100">
        <v>30.536438767239449</v>
      </c>
      <c r="GO44" s="31">
        <f>(GL44-$B44)/$B44</f>
        <v>8.3111799506770338E-3</v>
      </c>
      <c r="GP44" s="32">
        <f>(GM44-$B44)/$B44</f>
        <v>8.3111799506770338E-3</v>
      </c>
      <c r="GQ44" s="101">
        <v>649.75468354909378</v>
      </c>
      <c r="GR44" s="101">
        <v>649.7546835490939</v>
      </c>
      <c r="GS44" s="101">
        <v>20.001926760748031</v>
      </c>
      <c r="GT44" s="31">
        <f>(GQ44-$B44)/$B44</f>
        <v>8.3111799506770338E-3</v>
      </c>
      <c r="GU44" s="32">
        <f>(GR44-$B44)/$B44</f>
        <v>8.311179950677209E-3</v>
      </c>
      <c r="GV44" s="102">
        <v>649.75468354909378</v>
      </c>
      <c r="GW44" s="102">
        <v>649.75468354909378</v>
      </c>
      <c r="GX44" s="102">
        <v>20.87632341757417</v>
      </c>
      <c r="GY44" s="31">
        <f>(GV44-$B44)/$B44</f>
        <v>8.3111799506770338E-3</v>
      </c>
      <c r="GZ44" s="32">
        <f>(GW44-$B44)/$B44</f>
        <v>8.3111799506770338E-3</v>
      </c>
    </row>
    <row r="45" spans="1:208" x14ac:dyDescent="0.3">
      <c r="A45" s="28" t="s">
        <v>49</v>
      </c>
      <c r="B45" s="29">
        <f>MIN(C45,AI45,AN45,AS45,AX45,BB45,BG45,FH45,GG45,GL45,GQ45,GV45,D45,I45,N45,S45,X45,AC45)</f>
        <v>720.4969325480389</v>
      </c>
      <c r="C45" s="29">
        <v>720.4969325480389</v>
      </c>
      <c r="D45" s="59">
        <v>744.5213</v>
      </c>
      <c r="E45" s="60">
        <v>753.18589999999995</v>
      </c>
      <c r="F45" s="60">
        <v>60.019199999999998</v>
      </c>
      <c r="G45" s="61">
        <f t="shared" si="21"/>
        <v>3.3344163405385881E-2</v>
      </c>
      <c r="H45" s="62">
        <f t="shared" si="22"/>
        <v>4.5370030010199278E-2</v>
      </c>
      <c r="I45" s="60">
        <v>740.70349999999996</v>
      </c>
      <c r="J45" s="60">
        <v>744.99879999999996</v>
      </c>
      <c r="K45" s="60">
        <v>60.00065</v>
      </c>
      <c r="L45" s="61">
        <f t="shared" si="23"/>
        <v>2.8045320582421492E-2</v>
      </c>
      <c r="M45" s="61">
        <f t="shared" si="24"/>
        <v>3.4006900439270654E-2</v>
      </c>
      <c r="N45" s="59">
        <v>740.70349999999996</v>
      </c>
      <c r="O45" s="60">
        <v>744.57899999999995</v>
      </c>
      <c r="P45" s="60">
        <v>60.001390000000001</v>
      </c>
      <c r="Q45" s="61">
        <f t="shared" si="25"/>
        <v>2.8045320582421492E-2</v>
      </c>
      <c r="R45" s="62">
        <f t="shared" si="26"/>
        <v>3.3424247021836405E-2</v>
      </c>
      <c r="S45" s="59">
        <v>741.07060000000001</v>
      </c>
      <c r="T45" s="60">
        <v>745.59609999999998</v>
      </c>
      <c r="U45" s="60">
        <v>60.0441</v>
      </c>
      <c r="V45" s="61">
        <f t="shared" si="27"/>
        <v>2.8554830038210289E-2</v>
      </c>
      <c r="W45" s="62">
        <f t="shared" si="28"/>
        <v>3.4835911602285136E-2</v>
      </c>
      <c r="X45" s="59">
        <v>739.41290000000004</v>
      </c>
      <c r="Y45" s="60">
        <v>750.74590000000001</v>
      </c>
      <c r="Z45" s="60">
        <v>30.000599999999999</v>
      </c>
      <c r="AA45" s="61">
        <f t="shared" si="29"/>
        <v>2.6254056884135204E-2</v>
      </c>
      <c r="AB45" s="62">
        <f t="shared" si="30"/>
        <v>4.1983478465321945E-2</v>
      </c>
      <c r="AC45" s="59">
        <v>739.41290000000004</v>
      </c>
      <c r="AD45" s="60">
        <v>750.74590000000001</v>
      </c>
      <c r="AE45" s="60">
        <v>30.00094</v>
      </c>
      <c r="AF45" s="61">
        <f t="shared" si="31"/>
        <v>2.6254056884135204E-2</v>
      </c>
      <c r="AG45" s="62">
        <f t="shared" si="32"/>
        <v>4.1983478465321945E-2</v>
      </c>
      <c r="AH45" s="29">
        <v>658.980666721852</v>
      </c>
      <c r="AI45" s="30">
        <v>760.8923567435312</v>
      </c>
      <c r="AJ45" s="31">
        <v>0.13393706628599569</v>
      </c>
      <c r="AK45" s="30">
        <v>60.009374856948853</v>
      </c>
      <c r="AL45" s="31">
        <f t="shared" si="15"/>
        <v>5.6066059924271702E-2</v>
      </c>
      <c r="AM45" s="29">
        <v>664.4873</v>
      </c>
      <c r="AN45" s="30">
        <v>753.31880000000001</v>
      </c>
      <c r="AO45" s="31">
        <v>0.11792</v>
      </c>
      <c r="AP45" s="30">
        <v>20.008769999999998</v>
      </c>
      <c r="AQ45" s="32">
        <f t="shared" si="16"/>
        <v>4.5554486034918303E-2</v>
      </c>
      <c r="AR45" s="29">
        <v>673.3519</v>
      </c>
      <c r="AS45" s="30">
        <v>753.31880000000001</v>
      </c>
      <c r="AT45" s="31">
        <v>0.106153</v>
      </c>
      <c r="AU45" s="30">
        <v>40.096150000000002</v>
      </c>
      <c r="AV45" s="32">
        <f t="shared" si="17"/>
        <v>4.5554486034918303E-2</v>
      </c>
      <c r="AW45" s="29">
        <v>673.9239</v>
      </c>
      <c r="AX45" s="30">
        <v>743.01930000000004</v>
      </c>
      <c r="AY45" s="31">
        <v>9.2993000000000006E-2</v>
      </c>
      <c r="AZ45" s="30">
        <v>60.012520000000002</v>
      </c>
      <c r="BA45" s="32">
        <f t="shared" si="18"/>
        <v>3.1259491101940914E-2</v>
      </c>
      <c r="BB45" s="45">
        <v>732.99550971516442</v>
      </c>
      <c r="BC45" s="45">
        <v>740.87321730451004</v>
      </c>
      <c r="BD45" s="45">
        <v>45.001067794300617</v>
      </c>
      <c r="BE45" s="31">
        <f t="shared" si="19"/>
        <v>1.7347162218892834E-2</v>
      </c>
      <c r="BF45" s="32">
        <f t="shared" si="19"/>
        <v>2.8280876483971089E-2</v>
      </c>
      <c r="BG45" s="45">
        <v>735.89049885212034</v>
      </c>
      <c r="BH45" s="45">
        <v>742.87009098686644</v>
      </c>
      <c r="BI45" s="45">
        <v>30.001438950188462</v>
      </c>
      <c r="BJ45" s="31">
        <f t="shared" si="20"/>
        <v>2.1365207273877026E-2</v>
      </c>
      <c r="BK45" s="32">
        <f t="shared" si="20"/>
        <v>3.1052399292950249E-2</v>
      </c>
      <c r="FH45">
        <v>752.45051825221549</v>
      </c>
      <c r="FI45">
        <v>752.45051825221537</v>
      </c>
      <c r="FJ45">
        <v>20.00086590498686</v>
      </c>
      <c r="FK45" s="31">
        <f t="shared" si="33"/>
        <v>4.4349370914283655E-2</v>
      </c>
      <c r="FL45" s="32">
        <f t="shared" si="34"/>
        <v>4.4349370914283495E-2</v>
      </c>
      <c r="GG45" s="103">
        <v>734.55839612572481</v>
      </c>
      <c r="GH45" s="103">
        <v>742.88881302822085</v>
      </c>
      <c r="GI45" s="103">
        <v>30.001029916573319</v>
      </c>
      <c r="GJ45" s="31">
        <f>(GG45-$B45)/$B45</f>
        <v>1.9516340656659727E-2</v>
      </c>
      <c r="GK45" s="32">
        <f>(GH45-$B45)/$B45</f>
        <v>3.1078384193799439E-2</v>
      </c>
      <c r="GL45" s="100">
        <v>740.71821054574002</v>
      </c>
      <c r="GM45" s="100">
        <v>742.62135263905088</v>
      </c>
      <c r="GN45" s="100">
        <v>30.862404819577929</v>
      </c>
      <c r="GO45" s="31">
        <f>(GL45-$B45)/$B45</f>
        <v>2.8065737804307551E-2</v>
      </c>
      <c r="GP45" s="32">
        <f>(GM45-$B45)/$B45</f>
        <v>3.0707167638825229E-2</v>
      </c>
      <c r="GQ45" s="101">
        <v>741.27767264723207</v>
      </c>
      <c r="GR45" s="101">
        <v>744.6363871526604</v>
      </c>
      <c r="GS45" s="101">
        <v>20.001580007746821</v>
      </c>
      <c r="GT45" s="31">
        <f>(GQ45-$B45)/$B45</f>
        <v>2.8842232576483062E-2</v>
      </c>
      <c r="GU45" s="32">
        <f>(GR45-$B45)/$B45</f>
        <v>3.350389642777836E-2</v>
      </c>
      <c r="GV45" s="102">
        <v>744.67592154989916</v>
      </c>
      <c r="GW45" s="102">
        <v>746.72504737713496</v>
      </c>
      <c r="GX45" s="102">
        <v>21.0017983365804</v>
      </c>
      <c r="GY45" s="31">
        <f>(GV45-$B45)/$B45</f>
        <v>3.3558767441731106E-2</v>
      </c>
      <c r="GZ45" s="32">
        <f>(GW45-$B45)/$B45</f>
        <v>3.6402812620367826E-2</v>
      </c>
    </row>
    <row r="46" spans="1:208" x14ac:dyDescent="0.3">
      <c r="A46" s="28" t="s">
        <v>18</v>
      </c>
      <c r="B46" s="29">
        <f>MIN(C46,AI46,AN46,AS46,AX46,BB46,BG46,FH46,GG46,GL46,GQ46,GV46,D46,I46,N46,S46,X46,AC46)</f>
        <v>647.58527375324979</v>
      </c>
      <c r="C46" s="29">
        <v>647.58527375324979</v>
      </c>
      <c r="D46" s="59">
        <v>671.45190000000002</v>
      </c>
      <c r="E46" s="60">
        <v>682.82839999999999</v>
      </c>
      <c r="F46" s="60">
        <v>60.000680000000003</v>
      </c>
      <c r="G46" s="61">
        <f t="shared" si="21"/>
        <v>3.6854800771526128E-2</v>
      </c>
      <c r="H46" s="62">
        <f t="shared" si="22"/>
        <v>5.4422371346540106E-2</v>
      </c>
      <c r="I46" s="60">
        <v>658.64089999999999</v>
      </c>
      <c r="J46" s="60">
        <v>658.64089999999999</v>
      </c>
      <c r="K46" s="60">
        <v>60.000979999999998</v>
      </c>
      <c r="L46" s="61">
        <f t="shared" si="23"/>
        <v>1.7072077909793131E-2</v>
      </c>
      <c r="M46" s="61">
        <f t="shared" si="24"/>
        <v>1.7072077909793131E-2</v>
      </c>
      <c r="N46" s="59">
        <v>658.64089999999999</v>
      </c>
      <c r="O46" s="60">
        <v>658.64089999999999</v>
      </c>
      <c r="P46" s="60">
        <v>60.026220000000002</v>
      </c>
      <c r="Q46" s="61">
        <f t="shared" si="25"/>
        <v>1.7072077909793131E-2</v>
      </c>
      <c r="R46" s="62">
        <f t="shared" si="26"/>
        <v>1.7072077909793131E-2</v>
      </c>
      <c r="S46" s="59">
        <v>658.64089999999999</v>
      </c>
      <c r="T46" s="60">
        <v>659.2749</v>
      </c>
      <c r="U46" s="60">
        <v>60.014060000000001</v>
      </c>
      <c r="V46" s="61">
        <f t="shared" si="27"/>
        <v>1.7072077909793131E-2</v>
      </c>
      <c r="W46" s="62">
        <f t="shared" si="28"/>
        <v>1.8051099554812176E-2</v>
      </c>
      <c r="X46" s="59">
        <v>654.88070000000005</v>
      </c>
      <c r="Y46" s="60">
        <v>655.67849999999999</v>
      </c>
      <c r="Z46" s="60">
        <v>30.000859999999999</v>
      </c>
      <c r="AA46" s="61">
        <f t="shared" si="29"/>
        <v>1.1265583919887032E-2</v>
      </c>
      <c r="AB46" s="62">
        <f t="shared" si="30"/>
        <v>1.2497545226505511E-2</v>
      </c>
      <c r="AC46" s="59">
        <v>654.88070000000005</v>
      </c>
      <c r="AD46" s="60">
        <v>655.67849999999999</v>
      </c>
      <c r="AE46" s="60">
        <v>30.020409999999998</v>
      </c>
      <c r="AF46" s="61">
        <f t="shared" si="31"/>
        <v>1.1265583919887032E-2</v>
      </c>
      <c r="AG46" s="62">
        <f t="shared" si="32"/>
        <v>1.2497545226505511E-2</v>
      </c>
      <c r="AH46" s="29">
        <v>603.13030444244384</v>
      </c>
      <c r="AI46" s="30">
        <v>694.4900200450428</v>
      </c>
      <c r="AJ46" s="31">
        <v>0.1315493570327482</v>
      </c>
      <c r="AK46" s="30">
        <v>60.010586977004998</v>
      </c>
      <c r="AL46" s="31">
        <f t="shared" si="15"/>
        <v>7.2430223775695635E-2</v>
      </c>
      <c r="AM46" s="29">
        <v>611.48649999999998</v>
      </c>
      <c r="AN46" s="30">
        <v>659.66269999999997</v>
      </c>
      <c r="AO46" s="31">
        <v>7.3032E-2</v>
      </c>
      <c r="AP46" s="30">
        <v>20.010639999999999</v>
      </c>
      <c r="AQ46" s="32">
        <f t="shared" si="16"/>
        <v>1.8649939608342693E-2</v>
      </c>
      <c r="AR46" s="29">
        <v>613.50909999999999</v>
      </c>
      <c r="AS46" s="30">
        <v>659.66269999999997</v>
      </c>
      <c r="AT46" s="31">
        <v>6.9964999999999999E-2</v>
      </c>
      <c r="AU46" s="30">
        <v>40.002580000000002</v>
      </c>
      <c r="AV46" s="32">
        <f t="shared" si="17"/>
        <v>1.8649939608342693E-2</v>
      </c>
      <c r="AW46" s="29">
        <v>614.20640000000003</v>
      </c>
      <c r="AX46" s="30">
        <v>658.50670000000002</v>
      </c>
      <c r="AY46" s="31">
        <v>6.7274E-2</v>
      </c>
      <c r="AZ46" s="30">
        <v>60.013449999999999</v>
      </c>
      <c r="BA46" s="32">
        <f t="shared" si="18"/>
        <v>1.6864846514270233E-2</v>
      </c>
      <c r="BB46" s="45">
        <v>658.64088607762574</v>
      </c>
      <c r="BC46" s="45">
        <v>659.27490314062265</v>
      </c>
      <c r="BD46" s="45">
        <v>45.001297367550443</v>
      </c>
      <c r="BE46" s="31">
        <f t="shared" si="19"/>
        <v>1.7072056410888176E-2</v>
      </c>
      <c r="BF46" s="32">
        <f t="shared" si="19"/>
        <v>1.8051104404555953E-2</v>
      </c>
      <c r="BG46" s="45">
        <v>658.64088607762574</v>
      </c>
      <c r="BH46" s="45">
        <v>658.64088607762562</v>
      </c>
      <c r="BI46" s="45">
        <v>30.00151468943805</v>
      </c>
      <c r="BJ46" s="31">
        <f t="shared" si="20"/>
        <v>1.7072056410888176E-2</v>
      </c>
      <c r="BK46" s="32">
        <f t="shared" si="20"/>
        <v>1.7072056410887999E-2</v>
      </c>
      <c r="FH46">
        <v>654.89658570965412</v>
      </c>
      <c r="FI46">
        <v>657.18494537040124</v>
      </c>
      <c r="FJ46">
        <v>20.001154701504859</v>
      </c>
      <c r="FK46" s="31">
        <f t="shared" si="33"/>
        <v>1.1290114603795271E-2</v>
      </c>
      <c r="FL46" s="32">
        <f t="shared" si="34"/>
        <v>1.4823795423132519E-2</v>
      </c>
      <c r="GG46" s="103">
        <v>656.45717361471895</v>
      </c>
      <c r="GH46" s="103">
        <v>656.45717361471895</v>
      </c>
      <c r="GI46" s="103">
        <v>30.001373912766571</v>
      </c>
      <c r="GJ46" s="31">
        <f>(GG46-$B46)/$B46</f>
        <v>1.3699971603816351E-2</v>
      </c>
      <c r="GK46" s="32">
        <f>(GH46-$B46)/$B46</f>
        <v>1.3699971603816351E-2</v>
      </c>
      <c r="GL46" s="100">
        <v>656.45717361471895</v>
      </c>
      <c r="GM46" s="100">
        <v>656.49569009543245</v>
      </c>
      <c r="GN46" s="100">
        <v>30.963927182462061</v>
      </c>
      <c r="GO46" s="31">
        <f>(GL46-$B46)/$B46</f>
        <v>1.3699971603816351E-2</v>
      </c>
      <c r="GP46" s="32">
        <f>(GM46-$B46)/$B46</f>
        <v>1.3759448683167251E-2</v>
      </c>
      <c r="GQ46" s="101">
        <v>656.45717361471895</v>
      </c>
      <c r="GR46" s="101">
        <v>656.45717361471895</v>
      </c>
      <c r="GS46" s="101">
        <v>20.001406300719829</v>
      </c>
      <c r="GT46" s="31">
        <f>(GQ46-$B46)/$B46</f>
        <v>1.3699971603816351E-2</v>
      </c>
      <c r="GU46" s="32">
        <f>(GR46-$B46)/$B46</f>
        <v>1.3699971603816351E-2</v>
      </c>
      <c r="GV46" s="102">
        <v>656.45717361471895</v>
      </c>
      <c r="GW46" s="102">
        <v>656.45717361471895</v>
      </c>
      <c r="GX46" s="102">
        <v>21.89051167322323</v>
      </c>
      <c r="GY46" s="31">
        <f>(GV46-$B46)/$B46</f>
        <v>1.3699971603816351E-2</v>
      </c>
      <c r="GZ46" s="32">
        <f>(GW46-$B46)/$B46</f>
        <v>1.3699971603816351E-2</v>
      </c>
    </row>
    <row r="47" spans="1:208" x14ac:dyDescent="0.3">
      <c r="A47" s="28" t="s">
        <v>10</v>
      </c>
      <c r="B47" s="29">
        <f>MIN(C47,AI47,AN47,AS47,AX47,BB47,BG47,FH47,GG47,GL47,GQ47,GV47,D47,I47,N47,S47,X47,AC47)</f>
        <v>531.72366594847904</v>
      </c>
      <c r="C47" s="29">
        <v>531.72366594847904</v>
      </c>
      <c r="D47" s="59">
        <v>536.51160000000004</v>
      </c>
      <c r="E47" s="60">
        <v>541.16679999999997</v>
      </c>
      <c r="F47" s="60">
        <v>60.000729999999997</v>
      </c>
      <c r="G47" s="61">
        <f t="shared" si="21"/>
        <v>9.0045532259324518E-3</v>
      </c>
      <c r="H47" s="62">
        <f t="shared" si="22"/>
        <v>1.7759476691105027E-2</v>
      </c>
      <c r="I47" s="60">
        <v>532.62990000000002</v>
      </c>
      <c r="J47" s="60">
        <v>532.62990000000002</v>
      </c>
      <c r="K47" s="60">
        <v>60.004570000000001</v>
      </c>
      <c r="L47" s="61">
        <f t="shared" si="23"/>
        <v>1.7043327381422054E-3</v>
      </c>
      <c r="M47" s="61">
        <f t="shared" si="24"/>
        <v>1.7043327381422054E-3</v>
      </c>
      <c r="N47" s="59">
        <v>532.62990000000002</v>
      </c>
      <c r="O47" s="60">
        <v>532.62990000000002</v>
      </c>
      <c r="P47" s="60">
        <v>60.00094</v>
      </c>
      <c r="Q47" s="61">
        <f t="shared" si="25"/>
        <v>1.7043327381422054E-3</v>
      </c>
      <c r="R47" s="62">
        <f t="shared" si="26"/>
        <v>1.7043327381422054E-3</v>
      </c>
      <c r="S47" s="59">
        <v>537.27549999999997</v>
      </c>
      <c r="T47" s="60">
        <v>541.54750000000001</v>
      </c>
      <c r="U47" s="60">
        <v>60.000500000000002</v>
      </c>
      <c r="V47" s="61">
        <f t="shared" si="27"/>
        <v>1.0441201712580662E-2</v>
      </c>
      <c r="W47" s="62">
        <f t="shared" si="28"/>
        <v>1.8475450089281618E-2</v>
      </c>
      <c r="X47" s="59">
        <v>535.2663</v>
      </c>
      <c r="Y47" s="60">
        <v>548.86590000000001</v>
      </c>
      <c r="Z47" s="60">
        <v>30.01305</v>
      </c>
      <c r="AA47" s="61">
        <f t="shared" si="29"/>
        <v>6.6625472560106515E-3</v>
      </c>
      <c r="AB47" s="62">
        <f t="shared" si="30"/>
        <v>3.2238990192289006E-2</v>
      </c>
      <c r="AC47" s="59">
        <v>535.2663</v>
      </c>
      <c r="AD47" s="60">
        <v>548.86590000000001</v>
      </c>
      <c r="AE47" s="60">
        <v>30.000910000000001</v>
      </c>
      <c r="AF47" s="61">
        <f t="shared" si="31"/>
        <v>6.6625472560106515E-3</v>
      </c>
      <c r="AG47" s="62">
        <f t="shared" si="32"/>
        <v>3.2238990192289006E-2</v>
      </c>
      <c r="AH47" s="29">
        <v>507.93104492575759</v>
      </c>
      <c r="AI47" s="30">
        <v>544.70962531524481</v>
      </c>
      <c r="AJ47" s="31">
        <v>6.7519608026377825E-2</v>
      </c>
      <c r="AK47" s="30">
        <v>60.013592958450317</v>
      </c>
      <c r="AL47" s="31">
        <f t="shared" si="15"/>
        <v>2.442238365223344E-2</v>
      </c>
      <c r="AM47" s="29">
        <v>511.44209999999998</v>
      </c>
      <c r="AN47" s="30">
        <v>549.78899999999999</v>
      </c>
      <c r="AO47" s="31">
        <v>6.9748000000000004E-2</v>
      </c>
      <c r="AP47" s="30">
        <v>20.003520000000002</v>
      </c>
      <c r="AQ47" s="32">
        <f t="shared" si="16"/>
        <v>3.3975042316945467E-2</v>
      </c>
      <c r="AR47" s="29">
        <v>514.83619999999996</v>
      </c>
      <c r="AS47" s="30">
        <v>531.72370000000001</v>
      </c>
      <c r="AT47" s="31">
        <v>3.1759999999999997E-2</v>
      </c>
      <c r="AU47" s="30">
        <v>40.018520000000002</v>
      </c>
      <c r="AV47" s="32">
        <f t="shared" si="17"/>
        <v>6.4039882274722145E-8</v>
      </c>
      <c r="AW47" s="29">
        <v>516.28660000000002</v>
      </c>
      <c r="AX47" s="30">
        <v>531.72370000000001</v>
      </c>
      <c r="AY47" s="31">
        <v>2.9031999999999999E-2</v>
      </c>
      <c r="AZ47" s="30">
        <v>60.002609999999997</v>
      </c>
      <c r="BA47" s="32">
        <f t="shared" si="18"/>
        <v>6.4039882274722145E-8</v>
      </c>
      <c r="BB47" s="45">
        <v>537.27551834734663</v>
      </c>
      <c r="BC47" s="45">
        <v>539.25279204357173</v>
      </c>
      <c r="BD47" s="45">
        <v>45.001533528231093</v>
      </c>
      <c r="BE47" s="31">
        <f t="shared" si="19"/>
        <v>1.0441236217997371E-2</v>
      </c>
      <c r="BF47" s="32">
        <f t="shared" si="19"/>
        <v>1.4159847637517457E-2</v>
      </c>
      <c r="BG47" s="45">
        <v>532.62994703048616</v>
      </c>
      <c r="BH47" s="45">
        <v>532.62994703048605</v>
      </c>
      <c r="BI47" s="45">
        <v>30.00039702598006</v>
      </c>
      <c r="BJ47" s="31">
        <f t="shared" si="20"/>
        <v>1.7044211872543204E-3</v>
      </c>
      <c r="BK47" s="32">
        <f t="shared" si="20"/>
        <v>1.7044211872541066E-3</v>
      </c>
      <c r="FH47">
        <v>537.76747314131489</v>
      </c>
      <c r="FI47">
        <v>537.76747314131501</v>
      </c>
      <c r="FJ47">
        <v>20.00116152931005</v>
      </c>
      <c r="FK47" s="31">
        <f t="shared" si="33"/>
        <v>1.1366443850218746E-2</v>
      </c>
      <c r="FL47" s="32">
        <f t="shared" si="34"/>
        <v>1.136644385021896E-2</v>
      </c>
      <c r="GG47" s="103">
        <v>532.62994703048616</v>
      </c>
      <c r="GH47" s="103">
        <v>532.62994703048605</v>
      </c>
      <c r="GI47" s="103">
        <v>30.00094238212332</v>
      </c>
      <c r="GJ47" s="31">
        <f>(GG47-$B47)/$B47</f>
        <v>1.7044211872543204E-3</v>
      </c>
      <c r="GK47" s="32">
        <f>(GH47-$B47)/$B47</f>
        <v>1.7044211872541066E-3</v>
      </c>
      <c r="GL47" s="100">
        <v>532.62994703048616</v>
      </c>
      <c r="GM47" s="100">
        <v>532.62994703048605</v>
      </c>
      <c r="GN47" s="100">
        <v>30.40892194211483</v>
      </c>
      <c r="GO47" s="31">
        <f>(GL47-$B47)/$B47</f>
        <v>1.7044211872543204E-3</v>
      </c>
      <c r="GP47" s="32">
        <f>(GM47-$B47)/$B47</f>
        <v>1.7044211872541066E-3</v>
      </c>
      <c r="GQ47" s="101">
        <v>532.62994703048616</v>
      </c>
      <c r="GR47" s="101">
        <v>532.62994703048605</v>
      </c>
      <c r="GS47" s="101">
        <v>20.002227849047632</v>
      </c>
      <c r="GT47" s="31">
        <f>(GQ47-$B47)/$B47</f>
        <v>1.7044211872543204E-3</v>
      </c>
      <c r="GU47" s="32">
        <f>(GR47-$B47)/$B47</f>
        <v>1.7044211872541066E-3</v>
      </c>
      <c r="GV47" s="102">
        <v>532.62994703048616</v>
      </c>
      <c r="GW47" s="102">
        <v>532.62994703048605</v>
      </c>
      <c r="GX47" s="102">
        <v>20.510035788081591</v>
      </c>
      <c r="GY47" s="31">
        <f>(GV47-$B47)/$B47</f>
        <v>1.7044211872543204E-3</v>
      </c>
      <c r="GZ47" s="32">
        <f>(GW47-$B47)/$B47</f>
        <v>1.7044211872541066E-3</v>
      </c>
    </row>
    <row r="48" spans="1:208" x14ac:dyDescent="0.3">
      <c r="A48" s="28" t="s">
        <v>30</v>
      </c>
      <c r="B48" s="29">
        <f>MIN(C48,AI48,AN48,AS48,AX48,BB48,BG48,FH48,GG48,GL48,GQ48,GV48,D48,I48,N48,S48,X48,AC48)</f>
        <v>673.90105911015723</v>
      </c>
      <c r="C48" s="29">
        <v>673.90105911015723</v>
      </c>
      <c r="D48" s="59">
        <v>703.93079999999998</v>
      </c>
      <c r="E48" s="60">
        <v>724.01949999999999</v>
      </c>
      <c r="F48" s="60">
        <v>60.00047</v>
      </c>
      <c r="G48" s="61">
        <f t="shared" si="21"/>
        <v>4.456105311586106E-2</v>
      </c>
      <c r="H48" s="62">
        <f t="shared" si="22"/>
        <v>7.4370621936728984E-2</v>
      </c>
      <c r="I48" s="60">
        <v>677.41039999999998</v>
      </c>
      <c r="J48" s="60">
        <v>679.27440000000001</v>
      </c>
      <c r="K48" s="60">
        <v>60.000680000000003</v>
      </c>
      <c r="L48" s="61">
        <f t="shared" si="23"/>
        <v>5.2075016686820531E-3</v>
      </c>
      <c r="M48" s="61">
        <f t="shared" si="24"/>
        <v>7.9734863407662972E-3</v>
      </c>
      <c r="N48" s="59">
        <v>677.41039999999998</v>
      </c>
      <c r="O48" s="60">
        <v>678.86009999999999</v>
      </c>
      <c r="P48" s="60">
        <v>60.000869999999999</v>
      </c>
      <c r="Q48" s="61">
        <f t="shared" si="25"/>
        <v>5.2075016686820531E-3</v>
      </c>
      <c r="R48" s="62">
        <f t="shared" si="26"/>
        <v>7.3587076660642835E-3</v>
      </c>
      <c r="S48" s="59">
        <v>675.95090000000005</v>
      </c>
      <c r="T48" s="60">
        <v>678.3</v>
      </c>
      <c r="U48" s="60">
        <v>60.005330000000001</v>
      </c>
      <c r="V48" s="61">
        <f t="shared" si="27"/>
        <v>3.0417534772085014E-3</v>
      </c>
      <c r="W48" s="62">
        <f t="shared" si="28"/>
        <v>6.527576756818333E-3</v>
      </c>
      <c r="X48" s="59">
        <v>687.00959999999998</v>
      </c>
      <c r="Y48" s="60">
        <v>688.84130000000005</v>
      </c>
      <c r="Z48" s="60">
        <v>30.03228</v>
      </c>
      <c r="AA48" s="61">
        <f t="shared" si="29"/>
        <v>1.9451729170973146E-2</v>
      </c>
      <c r="AB48" s="62">
        <f t="shared" si="30"/>
        <v>2.2169783958449974E-2</v>
      </c>
      <c r="AC48" s="59">
        <v>687.00959999999998</v>
      </c>
      <c r="AD48" s="60">
        <v>688.84130000000005</v>
      </c>
      <c r="AE48" s="60">
        <v>30.000979999999998</v>
      </c>
      <c r="AF48" s="61">
        <f t="shared" si="31"/>
        <v>1.9451729170973146E-2</v>
      </c>
      <c r="AG48" s="62">
        <f t="shared" si="32"/>
        <v>2.2169783958449974E-2</v>
      </c>
      <c r="AH48" s="29">
        <v>649.02963292980724</v>
      </c>
      <c r="AI48" s="30">
        <v>708.04316887430741</v>
      </c>
      <c r="AJ48" s="31">
        <v>8.334736996095217E-2</v>
      </c>
      <c r="AK48" s="30">
        <v>60.008386135101318</v>
      </c>
      <c r="AL48" s="31">
        <f t="shared" si="15"/>
        <v>5.0663386416446098E-2</v>
      </c>
      <c r="AM48" s="29">
        <v>646.23209999999995</v>
      </c>
      <c r="AN48" s="30">
        <v>680.67039999999997</v>
      </c>
      <c r="AO48" s="31">
        <v>5.0595000000000001E-2</v>
      </c>
      <c r="AP48" s="30">
        <v>20.003419999999998</v>
      </c>
      <c r="AQ48" s="32">
        <f t="shared" si="16"/>
        <v>1.0045007050116845E-2</v>
      </c>
      <c r="AR48" s="29">
        <v>654.00459999999998</v>
      </c>
      <c r="AS48" s="30">
        <v>680.67039999999997</v>
      </c>
      <c r="AT48" s="31">
        <v>3.9176000000000002E-2</v>
      </c>
      <c r="AU48" s="30">
        <v>40.004440000000002</v>
      </c>
      <c r="AV48" s="32">
        <f t="shared" si="17"/>
        <v>1.0045007050116845E-2</v>
      </c>
      <c r="AW48" s="29">
        <v>654.61810000000003</v>
      </c>
      <c r="AX48" s="30">
        <v>676.67529999999999</v>
      </c>
      <c r="AY48" s="31">
        <v>3.2596E-2</v>
      </c>
      <c r="AZ48" s="30">
        <v>60.054160000000003</v>
      </c>
      <c r="BA48" s="32">
        <f t="shared" si="18"/>
        <v>4.1166887220892099E-3</v>
      </c>
      <c r="BB48" s="45">
        <v>679.48146070766211</v>
      </c>
      <c r="BC48" s="45">
        <v>679.48146070766222</v>
      </c>
      <c r="BD48" s="45">
        <v>45.001181548088788</v>
      </c>
      <c r="BE48" s="31">
        <f t="shared" si="19"/>
        <v>8.2807431774531322E-3</v>
      </c>
      <c r="BF48" s="32">
        <f t="shared" si="19"/>
        <v>8.2807431774533004E-3</v>
      </c>
      <c r="BG48" s="45">
        <v>679.48146070766211</v>
      </c>
      <c r="BH48" s="45">
        <v>679.48146070766222</v>
      </c>
      <c r="BI48" s="45">
        <v>30.001016139052808</v>
      </c>
      <c r="BJ48" s="31">
        <f t="shared" si="20"/>
        <v>8.2807431774531322E-3</v>
      </c>
      <c r="BK48" s="32">
        <f t="shared" si="20"/>
        <v>8.2807431774533004E-3</v>
      </c>
      <c r="FH48">
        <v>674.84717264163226</v>
      </c>
      <c r="FI48">
        <v>676.7589976522886</v>
      </c>
      <c r="FJ48">
        <v>20.001279873121529</v>
      </c>
      <c r="FK48" s="31">
        <f t="shared" si="33"/>
        <v>1.4039353680854912E-3</v>
      </c>
      <c r="FL48" s="32">
        <f t="shared" si="34"/>
        <v>4.2408874470461402E-3</v>
      </c>
      <c r="GG48" s="103">
        <v>677.41039289579658</v>
      </c>
      <c r="GH48" s="103">
        <v>679.27435392647567</v>
      </c>
      <c r="GI48" s="103">
        <v>30.02375962128863</v>
      </c>
      <c r="GJ48" s="31">
        <f>(GG48-$B48)/$B48</f>
        <v>5.2074911267734024E-3</v>
      </c>
      <c r="GK48" s="32">
        <f>(GH48-$B48)/$B48</f>
        <v>7.9734179723853268E-3</v>
      </c>
      <c r="GL48" s="100">
        <v>677.41039289579658</v>
      </c>
      <c r="GM48" s="100">
        <v>679.06724714528923</v>
      </c>
      <c r="GN48" s="100">
        <v>30.332096299529081</v>
      </c>
      <c r="GO48" s="31">
        <f>(GL48-$B48)/$B48</f>
        <v>5.2074911267734024E-3</v>
      </c>
      <c r="GP48" s="32">
        <f>(GM48-$B48)/$B48</f>
        <v>7.6660927673175231E-3</v>
      </c>
      <c r="GQ48" s="101">
        <v>679.48146070766211</v>
      </c>
      <c r="GR48" s="101">
        <v>679.48146070766222</v>
      </c>
      <c r="GS48" s="101">
        <v>20.001888053119181</v>
      </c>
      <c r="GT48" s="31">
        <f>(GQ48-$B48)/$B48</f>
        <v>8.2807431774531322E-3</v>
      </c>
      <c r="GU48" s="32">
        <f>(GR48-$B48)/$B48</f>
        <v>8.2807431774533004E-3</v>
      </c>
      <c r="GV48" s="102">
        <v>679.48146070766211</v>
      </c>
      <c r="GW48" s="102">
        <v>679.48146070766234</v>
      </c>
      <c r="GX48" s="102">
        <v>20.47572034038603</v>
      </c>
      <c r="GY48" s="31">
        <f>(GV48-$B48)/$B48</f>
        <v>8.2807431774531322E-3</v>
      </c>
      <c r="GZ48" s="32">
        <f>(GW48-$B48)/$B48</f>
        <v>8.2807431774534687E-3</v>
      </c>
    </row>
    <row r="49" spans="1:208" x14ac:dyDescent="0.3">
      <c r="A49" s="28" t="s">
        <v>37</v>
      </c>
      <c r="B49" s="29">
        <f>MIN(C49,AI49,AN49,AS49,AX49,BB49,BG49,FH49,GG49,GL49,GQ49,GV49,D49,I49,N49,S49,X49,AC49)</f>
        <v>715.52828718926116</v>
      </c>
      <c r="C49" s="29">
        <v>715.52828718926116</v>
      </c>
      <c r="D49" s="59">
        <v>766.00289999999995</v>
      </c>
      <c r="E49" s="60">
        <v>793.75319999999999</v>
      </c>
      <c r="F49" s="60">
        <v>60.011159999999997</v>
      </c>
      <c r="G49" s="61">
        <f t="shared" si="21"/>
        <v>7.0541743372597054E-2</v>
      </c>
      <c r="H49" s="62">
        <f t="shared" si="22"/>
        <v>0.10932469646730809</v>
      </c>
      <c r="I49" s="60">
        <v>729.7355</v>
      </c>
      <c r="J49" s="60">
        <v>729.7355</v>
      </c>
      <c r="K49" s="60">
        <v>60.00076</v>
      </c>
      <c r="L49" s="61">
        <f t="shared" si="23"/>
        <v>1.9855557166785991E-2</v>
      </c>
      <c r="M49" s="61">
        <f t="shared" si="24"/>
        <v>1.9855557166785991E-2</v>
      </c>
      <c r="N49" s="59">
        <v>729.7355</v>
      </c>
      <c r="O49" s="60">
        <v>729.7355</v>
      </c>
      <c r="P49" s="60">
        <v>60.000749999999996</v>
      </c>
      <c r="Q49" s="61">
        <f t="shared" si="25"/>
        <v>1.9855557166785991E-2</v>
      </c>
      <c r="R49" s="62">
        <f t="shared" si="26"/>
        <v>1.9855557166785991E-2</v>
      </c>
      <c r="S49" s="59">
        <v>729.7355</v>
      </c>
      <c r="T49" s="60">
        <v>729.7355</v>
      </c>
      <c r="U49" s="60">
        <v>60.00085</v>
      </c>
      <c r="V49" s="61">
        <f t="shared" si="27"/>
        <v>1.9855557166785991E-2</v>
      </c>
      <c r="W49" s="62">
        <f t="shared" si="28"/>
        <v>1.9855557166785991E-2</v>
      </c>
      <c r="X49" s="59">
        <v>724.76930000000004</v>
      </c>
      <c r="Y49" s="60">
        <v>724.76930000000004</v>
      </c>
      <c r="Z49" s="60">
        <v>30.001049999999999</v>
      </c>
      <c r="AA49" s="61">
        <f t="shared" si="29"/>
        <v>1.2914951059502392E-2</v>
      </c>
      <c r="AB49" s="62">
        <f t="shared" si="30"/>
        <v>1.2914951059502392E-2</v>
      </c>
      <c r="AC49" s="59">
        <v>724.76930000000004</v>
      </c>
      <c r="AD49" s="60">
        <v>724.76930000000004</v>
      </c>
      <c r="AE49" s="60">
        <v>30.008870000000002</v>
      </c>
      <c r="AF49" s="61">
        <f t="shared" si="31"/>
        <v>1.2914951059502392E-2</v>
      </c>
      <c r="AG49" s="62">
        <f t="shared" si="32"/>
        <v>1.2914951059502392E-2</v>
      </c>
      <c r="AH49" s="29">
        <v>687.56367382892643</v>
      </c>
      <c r="AI49" s="30">
        <v>732.30031835796444</v>
      </c>
      <c r="AJ49" s="31">
        <v>6.1090570914054489E-2</v>
      </c>
      <c r="AK49" s="30">
        <v>60.004116058349609</v>
      </c>
      <c r="AL49" s="31">
        <f t="shared" si="15"/>
        <v>2.3440067246799125E-2</v>
      </c>
      <c r="AM49" s="29">
        <v>687.87249999999995</v>
      </c>
      <c r="AN49" s="30">
        <v>729.7355</v>
      </c>
      <c r="AO49" s="31">
        <v>5.7367000000000001E-2</v>
      </c>
      <c r="AP49" s="30">
        <v>20.002500000000001</v>
      </c>
      <c r="AQ49" s="32">
        <f t="shared" si="16"/>
        <v>1.9855557166785991E-2</v>
      </c>
      <c r="AR49" s="29">
        <v>693.18589999999995</v>
      </c>
      <c r="AS49" s="30">
        <v>729.7355</v>
      </c>
      <c r="AT49" s="31">
        <v>5.0085999999999999E-2</v>
      </c>
      <c r="AU49" s="30">
        <v>40.202080000000002</v>
      </c>
      <c r="AV49" s="32">
        <f t="shared" si="17"/>
        <v>1.9855557166785991E-2</v>
      </c>
      <c r="AW49" s="29">
        <v>693.47839999999997</v>
      </c>
      <c r="AX49" s="30">
        <v>726.07010000000002</v>
      </c>
      <c r="AY49" s="31">
        <v>4.4887999999999997E-2</v>
      </c>
      <c r="AZ49" s="30">
        <v>60.00844</v>
      </c>
      <c r="BA49" s="32">
        <f t="shared" si="18"/>
        <v>1.4732908536920629E-2</v>
      </c>
      <c r="BB49" s="45">
        <v>729.73549357782974</v>
      </c>
      <c r="BC49" s="45">
        <v>729.73549357782963</v>
      </c>
      <c r="BD49" s="45">
        <v>45.000913007184863</v>
      </c>
      <c r="BE49" s="31">
        <f t="shared" si="19"/>
        <v>1.9855548191361296E-2</v>
      </c>
      <c r="BF49" s="32">
        <f t="shared" si="19"/>
        <v>1.9855548191361136E-2</v>
      </c>
      <c r="BG49" s="45">
        <v>729.73549357782974</v>
      </c>
      <c r="BH49" s="45">
        <v>729.73549357782963</v>
      </c>
      <c r="BI49" s="45">
        <v>30.001600643061099</v>
      </c>
      <c r="BJ49" s="31">
        <f t="shared" si="20"/>
        <v>1.9855548191361296E-2</v>
      </c>
      <c r="BK49" s="32">
        <f t="shared" si="20"/>
        <v>1.9855548191361136E-2</v>
      </c>
      <c r="FH49">
        <v>720.00860642804093</v>
      </c>
      <c r="FI49">
        <v>720.00860642804105</v>
      </c>
      <c r="FJ49">
        <v>20.001269393041731</v>
      </c>
      <c r="FK49" s="31">
        <f t="shared" si="33"/>
        <v>6.261554321464166E-3</v>
      </c>
      <c r="FL49" s="32">
        <f t="shared" si="34"/>
        <v>6.2615543214643247E-3</v>
      </c>
      <c r="GG49" s="103">
        <v>729.73549357782974</v>
      </c>
      <c r="GH49" s="103">
        <v>729.73549357782963</v>
      </c>
      <c r="GI49" s="103">
        <v>30.0012484501116</v>
      </c>
      <c r="GJ49" s="31">
        <f>(GG49-$B49)/$B49</f>
        <v>1.9855548191361296E-2</v>
      </c>
      <c r="GK49" s="32">
        <f>(GH49-$B49)/$B49</f>
        <v>1.9855548191361136E-2</v>
      </c>
      <c r="GL49" s="100">
        <v>729.34681141813087</v>
      </c>
      <c r="GM49" s="100">
        <v>729.50228428201024</v>
      </c>
      <c r="GN49" s="100">
        <v>30.355613544397059</v>
      </c>
      <c r="GO49" s="31">
        <f>(GL49-$B49)/$B49</f>
        <v>1.931233813711495E-2</v>
      </c>
      <c r="GP49" s="32">
        <f>(GM49-$B49)/$B49</f>
        <v>1.9529622158813233E-2</v>
      </c>
      <c r="GQ49" s="101">
        <v>729.73549357782974</v>
      </c>
      <c r="GR49" s="101">
        <v>729.73549357782963</v>
      </c>
      <c r="GS49" s="101">
        <v>20.001544901076709</v>
      </c>
      <c r="GT49" s="31">
        <f>(GQ49-$B49)/$B49</f>
        <v>1.9855548191361296E-2</v>
      </c>
      <c r="GU49" s="32">
        <f>(GR49-$B49)/$B49</f>
        <v>1.9855548191361136E-2</v>
      </c>
      <c r="GV49" s="102">
        <v>729.34681141813087</v>
      </c>
      <c r="GW49" s="102">
        <v>729.65775714588983</v>
      </c>
      <c r="GX49" s="102">
        <v>20.399532388709481</v>
      </c>
      <c r="GY49" s="31">
        <f>(GV49-$B49)/$B49</f>
        <v>1.931233813711495E-2</v>
      </c>
      <c r="GZ49" s="32">
        <f>(GW49-$B49)/$B49</f>
        <v>1.9746906180511833E-2</v>
      </c>
    </row>
    <row r="50" spans="1:208" x14ac:dyDescent="0.3">
      <c r="A50" s="28" t="s">
        <v>26</v>
      </c>
      <c r="B50" s="29">
        <f>MIN(C50,AI50,AN50,AS50,AX50,BB50,BG50,FH50,GG50,GL50,GQ50,GV50,D50,I50,N50,S50,X50,AC50)</f>
        <v>683.50112984526345</v>
      </c>
      <c r="C50" s="29">
        <v>683.50112984526345</v>
      </c>
      <c r="D50" s="59">
        <v>741.41980000000001</v>
      </c>
      <c r="E50" s="60">
        <v>757.97479999999996</v>
      </c>
      <c r="F50" s="60">
        <v>60.058419999999998</v>
      </c>
      <c r="G50" s="61">
        <f t="shared" si="21"/>
        <v>8.4738221526932458E-2</v>
      </c>
      <c r="H50" s="62">
        <f t="shared" si="22"/>
        <v>0.1089591032155228</v>
      </c>
      <c r="I50" s="60">
        <v>685.53380000000004</v>
      </c>
      <c r="J50" s="60">
        <v>685.53380000000004</v>
      </c>
      <c r="K50" s="60">
        <v>60.000480000000003</v>
      </c>
      <c r="L50" s="61">
        <f t="shared" si="23"/>
        <v>2.9739089900213704E-3</v>
      </c>
      <c r="M50" s="61">
        <f t="shared" si="24"/>
        <v>2.9739089900213704E-3</v>
      </c>
      <c r="N50" s="59">
        <v>685.53380000000004</v>
      </c>
      <c r="O50" s="60">
        <v>685.53380000000004</v>
      </c>
      <c r="P50" s="60">
        <v>60.000489999999999</v>
      </c>
      <c r="Q50" s="61">
        <f t="shared" si="25"/>
        <v>2.9739089900213704E-3</v>
      </c>
      <c r="R50" s="62">
        <f t="shared" si="26"/>
        <v>2.9739089900213704E-3</v>
      </c>
      <c r="S50" s="59">
        <v>685.53380000000004</v>
      </c>
      <c r="T50" s="60">
        <v>685.53380000000004</v>
      </c>
      <c r="U50" s="60">
        <v>60.000529999999998</v>
      </c>
      <c r="V50" s="61">
        <f t="shared" si="27"/>
        <v>2.9739089900213704E-3</v>
      </c>
      <c r="W50" s="62">
        <f t="shared" si="28"/>
        <v>2.9739089900213704E-3</v>
      </c>
      <c r="X50" s="59">
        <v>689.2903</v>
      </c>
      <c r="Y50" s="60">
        <v>689.2903</v>
      </c>
      <c r="Z50" s="60">
        <v>30.01529</v>
      </c>
      <c r="AA50" s="61">
        <f t="shared" si="29"/>
        <v>8.4698764961034546E-3</v>
      </c>
      <c r="AB50" s="62">
        <f t="shared" si="30"/>
        <v>8.4698764961034546E-3</v>
      </c>
      <c r="AC50" s="59">
        <v>689.2903</v>
      </c>
      <c r="AD50" s="60">
        <v>689.2903</v>
      </c>
      <c r="AE50" s="60">
        <v>30.000679999999999</v>
      </c>
      <c r="AF50" s="61">
        <f t="shared" si="31"/>
        <v>8.4698764961034546E-3</v>
      </c>
      <c r="AG50" s="62">
        <f t="shared" si="32"/>
        <v>8.4698764961034546E-3</v>
      </c>
      <c r="AH50" s="29">
        <v>655.44891147012459</v>
      </c>
      <c r="AI50" s="30">
        <v>709.87424509538698</v>
      </c>
      <c r="AJ50" s="31">
        <v>7.6668979049861863E-2</v>
      </c>
      <c r="AK50" s="30">
        <v>60.00455904006958</v>
      </c>
      <c r="AL50" s="31">
        <f t="shared" si="15"/>
        <v>3.8585327951241415E-2</v>
      </c>
      <c r="AM50" s="29">
        <v>658.56629999999996</v>
      </c>
      <c r="AN50" s="30">
        <v>685.53380000000004</v>
      </c>
      <c r="AO50" s="31">
        <v>3.9337999999999998E-2</v>
      </c>
      <c r="AP50" s="30">
        <v>20.003779999999999</v>
      </c>
      <c r="AQ50" s="32">
        <f t="shared" si="16"/>
        <v>2.9739089900213704E-3</v>
      </c>
      <c r="AR50" s="29">
        <v>661.16880000000003</v>
      </c>
      <c r="AS50" s="30">
        <v>685.53380000000004</v>
      </c>
      <c r="AT50" s="31">
        <v>3.5541999999999997E-2</v>
      </c>
      <c r="AU50" s="30">
        <v>40.125590000000003</v>
      </c>
      <c r="AV50" s="32">
        <f t="shared" si="17"/>
        <v>2.9739089900213704E-3</v>
      </c>
      <c r="AW50" s="29">
        <v>661.90160000000003</v>
      </c>
      <c r="AX50" s="30">
        <v>685.53380000000004</v>
      </c>
      <c r="AY50" s="31">
        <v>3.4472999999999997E-2</v>
      </c>
      <c r="AZ50" s="30">
        <v>60.003639999999997</v>
      </c>
      <c r="BA50" s="32">
        <f t="shared" si="18"/>
        <v>2.9739089900213704E-3</v>
      </c>
      <c r="BB50" s="45">
        <v>685.53380146584163</v>
      </c>
      <c r="BC50" s="45">
        <v>685.53380146584175</v>
      </c>
      <c r="BD50" s="45">
        <v>45.001042854599653</v>
      </c>
      <c r="BE50" s="31">
        <f t="shared" si="19"/>
        <v>2.9739111346287865E-3</v>
      </c>
      <c r="BF50" s="32">
        <f t="shared" si="19"/>
        <v>2.973911134628953E-3</v>
      </c>
      <c r="BG50" s="45">
        <v>685.53380146584163</v>
      </c>
      <c r="BH50" s="45">
        <v>685.53380146584175</v>
      </c>
      <c r="BI50" s="45">
        <v>30.001192015781999</v>
      </c>
      <c r="BJ50" s="31">
        <f t="shared" si="20"/>
        <v>2.9739111346287865E-3</v>
      </c>
      <c r="BK50" s="32">
        <f t="shared" si="20"/>
        <v>2.973911134628953E-3</v>
      </c>
      <c r="FH50">
        <v>685.53380146584163</v>
      </c>
      <c r="FI50">
        <v>685.53380146584175</v>
      </c>
      <c r="FJ50">
        <v>20.001009973697361</v>
      </c>
      <c r="FK50" s="31">
        <f t="shared" si="33"/>
        <v>2.9739111346287865E-3</v>
      </c>
      <c r="FL50" s="32">
        <f t="shared" si="34"/>
        <v>2.973911134628953E-3</v>
      </c>
      <c r="GG50" s="103">
        <v>685.53380146584163</v>
      </c>
      <c r="GH50" s="103">
        <v>685.53380146584175</v>
      </c>
      <c r="GI50" s="103">
        <v>30.001429407577959</v>
      </c>
      <c r="GJ50" s="31">
        <f>(GG50-$B50)/$B50</f>
        <v>2.9739111346287865E-3</v>
      </c>
      <c r="GK50" s="32">
        <f>(GH50-$B50)/$B50</f>
        <v>2.973911134628953E-3</v>
      </c>
      <c r="GL50" s="100">
        <v>685.53380146584163</v>
      </c>
      <c r="GM50" s="100">
        <v>685.53380146584175</v>
      </c>
      <c r="GN50" s="100">
        <v>30.42288932045922</v>
      </c>
      <c r="GO50" s="31">
        <f>(GL50-$B50)/$B50</f>
        <v>2.9739111346287865E-3</v>
      </c>
      <c r="GP50" s="32">
        <f>(GM50-$B50)/$B50</f>
        <v>2.973911134628953E-3</v>
      </c>
      <c r="GQ50" s="101">
        <v>685.53380146584163</v>
      </c>
      <c r="GR50" s="101">
        <v>685.53380146584175</v>
      </c>
      <c r="GS50" s="101">
        <v>20.001940666325389</v>
      </c>
      <c r="GT50" s="31">
        <f>(GQ50-$B50)/$B50</f>
        <v>2.9739111346287865E-3</v>
      </c>
      <c r="GU50" s="32">
        <f>(GR50-$B50)/$B50</f>
        <v>2.973911134628953E-3</v>
      </c>
      <c r="GV50" s="102">
        <v>685.53380146584163</v>
      </c>
      <c r="GW50" s="102">
        <v>685.53380146584175</v>
      </c>
      <c r="GX50" s="102">
        <v>20.740771333500739</v>
      </c>
      <c r="GY50" s="31">
        <f>(GV50-$B50)/$B50</f>
        <v>2.9739111346287865E-3</v>
      </c>
      <c r="GZ50" s="32">
        <f>(GW50-$B50)/$B50</f>
        <v>2.973911134628953E-3</v>
      </c>
    </row>
    <row r="51" spans="1:208" x14ac:dyDescent="0.3">
      <c r="A51" s="28" t="s">
        <v>44</v>
      </c>
      <c r="B51" s="29">
        <f>MIN(C51,AI51,AN51,AS51,AX51,BB51,BG51,FH51,GG51,GL51,GQ51,GV51,D51,I51,N51,S51,X51,AC51)</f>
        <v>679.1940883114205</v>
      </c>
      <c r="C51" s="29">
        <v>679.1940883114205</v>
      </c>
      <c r="D51" s="59">
        <v>719.07449999999994</v>
      </c>
      <c r="E51" s="60">
        <v>740.26880000000006</v>
      </c>
      <c r="F51" s="60">
        <v>60.003639999999997</v>
      </c>
      <c r="G51" s="61">
        <f t="shared" si="21"/>
        <v>5.8717253837895132E-2</v>
      </c>
      <c r="H51" s="62">
        <f t="shared" si="22"/>
        <v>8.9922325208130927E-2</v>
      </c>
      <c r="I51" s="60">
        <v>690.27020000000005</v>
      </c>
      <c r="J51" s="60">
        <v>692.33150000000001</v>
      </c>
      <c r="K51" s="60">
        <v>60.021270000000001</v>
      </c>
      <c r="L51" s="61">
        <f t="shared" si="23"/>
        <v>1.6307726876887928E-2</v>
      </c>
      <c r="M51" s="61">
        <f t="shared" si="24"/>
        <v>1.9342647285463133E-2</v>
      </c>
      <c r="N51" s="59">
        <v>690.27020000000005</v>
      </c>
      <c r="O51" s="60">
        <v>692.33150000000001</v>
      </c>
      <c r="P51" s="60">
        <v>60.000520000000002</v>
      </c>
      <c r="Q51" s="61">
        <f t="shared" si="25"/>
        <v>1.6307726876887928E-2</v>
      </c>
      <c r="R51" s="62">
        <f t="shared" si="26"/>
        <v>1.9342647285463133E-2</v>
      </c>
      <c r="S51" s="59">
        <v>690.27020000000005</v>
      </c>
      <c r="T51" s="60">
        <v>692.10249999999996</v>
      </c>
      <c r="U51" s="60">
        <v>60.007129999999997</v>
      </c>
      <c r="V51" s="61">
        <f t="shared" si="27"/>
        <v>1.6307726876887928E-2</v>
      </c>
      <c r="W51" s="62">
        <f t="shared" si="28"/>
        <v>1.9005482984505551E-2</v>
      </c>
      <c r="X51" s="59">
        <v>682.59140000000002</v>
      </c>
      <c r="Y51" s="60">
        <v>682.59140000000002</v>
      </c>
      <c r="Z51" s="60">
        <v>30.000710000000002</v>
      </c>
      <c r="AA51" s="61">
        <f t="shared" si="29"/>
        <v>5.0019747625097161E-3</v>
      </c>
      <c r="AB51" s="62">
        <f t="shared" si="30"/>
        <v>5.0019747625097161E-3</v>
      </c>
      <c r="AC51" s="59">
        <v>682.59140000000002</v>
      </c>
      <c r="AD51" s="60">
        <v>682.59140000000002</v>
      </c>
      <c r="AE51" s="60">
        <v>30.00066</v>
      </c>
      <c r="AF51" s="61">
        <f t="shared" si="31"/>
        <v>5.0019747625097161E-3</v>
      </c>
      <c r="AG51" s="62">
        <f t="shared" si="32"/>
        <v>5.0019747625097161E-3</v>
      </c>
      <c r="AH51" s="29">
        <v>653.83620739303535</v>
      </c>
      <c r="AI51" s="30">
        <v>720.5925224407863</v>
      </c>
      <c r="AJ51" s="31">
        <v>9.2640865633222394E-2</v>
      </c>
      <c r="AK51" s="30">
        <v>60.013994932174683</v>
      </c>
      <c r="AL51" s="31">
        <f t="shared" si="15"/>
        <v>6.0952288663596262E-2</v>
      </c>
      <c r="AM51" s="29">
        <v>655.68359999999996</v>
      </c>
      <c r="AN51" s="30">
        <v>692.75109999999995</v>
      </c>
      <c r="AO51" s="31">
        <v>5.3508E-2</v>
      </c>
      <c r="AP51" s="30">
        <v>20.00245</v>
      </c>
      <c r="AQ51" s="32">
        <f t="shared" si="16"/>
        <v>1.996043829280705E-2</v>
      </c>
      <c r="AR51" s="29">
        <v>661.00530000000003</v>
      </c>
      <c r="AS51" s="30">
        <v>692.75109999999995</v>
      </c>
      <c r="AT51" s="31">
        <v>4.5825999999999999E-2</v>
      </c>
      <c r="AU51" s="30">
        <v>40.218040000000002</v>
      </c>
      <c r="AV51" s="32">
        <f t="shared" si="17"/>
        <v>1.996043829280705E-2</v>
      </c>
      <c r="AW51" s="29">
        <v>661.39869999999996</v>
      </c>
      <c r="AX51" s="30">
        <v>692.75109999999995</v>
      </c>
      <c r="AY51" s="31">
        <v>4.5258E-2</v>
      </c>
      <c r="AZ51" s="30">
        <v>60.083460000000002</v>
      </c>
      <c r="BA51" s="32">
        <f t="shared" si="18"/>
        <v>1.996043829280705E-2</v>
      </c>
      <c r="BB51" s="45">
        <v>690.2702209762449</v>
      </c>
      <c r="BC51" s="45">
        <v>692.04071786303757</v>
      </c>
      <c r="BD51" s="45">
        <v>45.000861902721233</v>
      </c>
      <c r="BE51" s="31">
        <f t="shared" si="19"/>
        <v>1.630775776090947E-2</v>
      </c>
      <c r="BF51" s="32">
        <f t="shared" si="19"/>
        <v>1.891451909358596E-2</v>
      </c>
      <c r="BG51" s="45">
        <v>692.56057488735337</v>
      </c>
      <c r="BH51" s="45">
        <v>692.56057488735325</v>
      </c>
      <c r="BI51" s="45">
        <v>30.001078860647979</v>
      </c>
      <c r="BJ51" s="31">
        <f t="shared" si="20"/>
        <v>1.9679921845556666E-2</v>
      </c>
      <c r="BK51" s="32">
        <f t="shared" si="20"/>
        <v>1.9679921845556499E-2</v>
      </c>
      <c r="FH51">
        <v>685.93449724693949</v>
      </c>
      <c r="FI51">
        <v>686.70640066850569</v>
      </c>
      <c r="FJ51">
        <v>20.001084702275691</v>
      </c>
      <c r="FK51" s="31">
        <f t="shared" si="33"/>
        <v>9.9241278031095125E-3</v>
      </c>
      <c r="FL51" s="32">
        <f t="shared" si="34"/>
        <v>1.1060626831664481E-2</v>
      </c>
      <c r="GG51" s="103">
        <v>687.82842156052118</v>
      </c>
      <c r="GH51" s="103">
        <v>690.66771355662036</v>
      </c>
      <c r="GI51" s="103">
        <v>30.161126310471449</v>
      </c>
      <c r="GJ51" s="31">
        <f>(GG51-$B51)/$B51</f>
        <v>1.2712615433044978E-2</v>
      </c>
      <c r="GK51" s="32">
        <f>(GH51-$B51)/$B51</f>
        <v>1.6892999280551789E-2</v>
      </c>
      <c r="GL51" s="100">
        <v>690.11877547162987</v>
      </c>
      <c r="GM51" s="100">
        <v>690.16316851702334</v>
      </c>
      <c r="GN51" s="100">
        <v>30.553609103336932</v>
      </c>
      <c r="GO51" s="31">
        <f>(GL51-$B51)/$B51</f>
        <v>1.6084779517692507E-2</v>
      </c>
      <c r="GP51" s="32">
        <f>(GM51-$B51)/$B51</f>
        <v>1.6150140871917233E-2</v>
      </c>
      <c r="GQ51" s="101">
        <v>689.7182337248837</v>
      </c>
      <c r="GR51" s="101">
        <v>692.07690730685806</v>
      </c>
      <c r="GS51" s="101">
        <v>20.173779374267909</v>
      </c>
      <c r="GT51" s="31">
        <f>(GQ51-$B51)/$B51</f>
        <v>1.5495048609194794E-2</v>
      </c>
      <c r="GU51" s="32">
        <f>(GR51-$B51)/$B51</f>
        <v>1.8967802012921229E-2</v>
      </c>
      <c r="GV51" s="102">
        <v>690.11877547162987</v>
      </c>
      <c r="GW51" s="102">
        <v>690.11877547162999</v>
      </c>
      <c r="GX51" s="102">
        <v>20.54397855727002</v>
      </c>
      <c r="GY51" s="31">
        <f>(GV51-$B51)/$B51</f>
        <v>1.6084779517692507E-2</v>
      </c>
      <c r="GZ51" s="32">
        <f>(GW51-$B51)/$B51</f>
        <v>1.6084779517692677E-2</v>
      </c>
    </row>
    <row r="52" spans="1:208" x14ac:dyDescent="0.3">
      <c r="A52" s="28" t="s">
        <v>19</v>
      </c>
      <c r="B52" s="29">
        <f>MIN(C52,AI52,AN52,AS52,AX52,BB52,BG52,FH52,GG52,GL52,GQ52,GV52,D52,I52,N52,S52,X52,AC52)</f>
        <v>639.78704119405518</v>
      </c>
      <c r="C52" s="29">
        <v>639.78704119405518</v>
      </c>
      <c r="D52" s="59">
        <v>658.85969999999998</v>
      </c>
      <c r="E52" s="60">
        <v>678.61829999999998</v>
      </c>
      <c r="F52" s="60">
        <v>60.000839999999997</v>
      </c>
      <c r="G52" s="61">
        <f t="shared" si="21"/>
        <v>2.9810948921923895E-2</v>
      </c>
      <c r="H52" s="62">
        <f t="shared" si="22"/>
        <v>6.0694037712099906E-2</v>
      </c>
      <c r="I52" s="60">
        <v>643.84839999999997</v>
      </c>
      <c r="J52" s="60">
        <v>643.84839999999997</v>
      </c>
      <c r="K52" s="60">
        <v>60.000970000000002</v>
      </c>
      <c r="L52" s="61">
        <f t="shared" si="23"/>
        <v>6.3479854145919359E-3</v>
      </c>
      <c r="M52" s="61">
        <f t="shared" si="24"/>
        <v>6.3479854145919359E-3</v>
      </c>
      <c r="N52" s="59">
        <v>643.84839999999997</v>
      </c>
      <c r="O52" s="60">
        <v>643.84839999999997</v>
      </c>
      <c r="P52" s="60">
        <v>60.014710000000001</v>
      </c>
      <c r="Q52" s="61">
        <f t="shared" si="25"/>
        <v>6.3479854145919359E-3</v>
      </c>
      <c r="R52" s="62">
        <f t="shared" si="26"/>
        <v>6.3479854145919359E-3</v>
      </c>
      <c r="S52" s="59">
        <v>643.30579999999998</v>
      </c>
      <c r="T52" s="60">
        <v>643.79409999999996</v>
      </c>
      <c r="U52" s="60">
        <v>60.000509999999998</v>
      </c>
      <c r="V52" s="61">
        <f t="shared" si="27"/>
        <v>5.4998907126621787E-3</v>
      </c>
      <c r="W52" s="62">
        <f t="shared" si="28"/>
        <v>6.2631134235952594E-3</v>
      </c>
      <c r="X52" s="59">
        <v>655.54750000000001</v>
      </c>
      <c r="Y52" s="60">
        <v>655.54750000000001</v>
      </c>
      <c r="Z52" s="60">
        <v>30.00038</v>
      </c>
      <c r="AA52" s="61">
        <f t="shared" si="29"/>
        <v>2.4633913773137048E-2</v>
      </c>
      <c r="AB52" s="62">
        <f t="shared" si="30"/>
        <v>2.4633913773137048E-2</v>
      </c>
      <c r="AC52" s="59">
        <v>655.54750000000001</v>
      </c>
      <c r="AD52" s="60">
        <v>655.54750000000001</v>
      </c>
      <c r="AE52" s="60">
        <v>30.000889999999998</v>
      </c>
      <c r="AF52" s="61">
        <f t="shared" si="31"/>
        <v>2.4633913773137048E-2</v>
      </c>
      <c r="AG52" s="62">
        <f t="shared" si="32"/>
        <v>2.4633913773137048E-2</v>
      </c>
      <c r="AH52" s="29">
        <v>597.31489980443212</v>
      </c>
      <c r="AI52" s="30">
        <v>685.0427767580959</v>
      </c>
      <c r="AJ52" s="31">
        <v>0.12806189617649191</v>
      </c>
      <c r="AK52" s="30">
        <v>60.006302833557129</v>
      </c>
      <c r="AL52" s="31">
        <f t="shared" si="15"/>
        <v>7.0735623965715963E-2</v>
      </c>
      <c r="AM52" s="29">
        <v>599.51379999999995</v>
      </c>
      <c r="AN52" s="30">
        <v>645.33410000000003</v>
      </c>
      <c r="AO52" s="31">
        <v>7.1001999999999996E-2</v>
      </c>
      <c r="AP52" s="30">
        <v>20.007200000000001</v>
      </c>
      <c r="AQ52" s="32">
        <f t="shared" si="16"/>
        <v>8.6701643653053721E-3</v>
      </c>
      <c r="AR52" s="29">
        <v>603.93409999999994</v>
      </c>
      <c r="AS52" s="30">
        <v>645.33410000000003</v>
      </c>
      <c r="AT52" s="31">
        <v>6.4153000000000002E-2</v>
      </c>
      <c r="AU52" s="30">
        <v>40.276110000000003</v>
      </c>
      <c r="AV52" s="32">
        <f t="shared" si="17"/>
        <v>8.6701643653053721E-3</v>
      </c>
      <c r="AW52" s="29">
        <v>604.73289999999997</v>
      </c>
      <c r="AX52" s="30">
        <v>644.79150000000004</v>
      </c>
      <c r="AY52" s="31">
        <v>6.2126000000000001E-2</v>
      </c>
      <c r="AZ52" s="30">
        <v>60.003459999999997</v>
      </c>
      <c r="BA52" s="32">
        <f t="shared" si="18"/>
        <v>7.8220696633756158E-3</v>
      </c>
      <c r="BB52" s="45">
        <v>643.30579211151996</v>
      </c>
      <c r="BC52" s="45">
        <v>643.63134548358721</v>
      </c>
      <c r="BD52" s="45">
        <v>45.000942185521133</v>
      </c>
      <c r="BE52" s="31">
        <f t="shared" si="19"/>
        <v>5.4998783828094228E-3</v>
      </c>
      <c r="BF52" s="32">
        <f t="shared" si="19"/>
        <v>6.0087248443752225E-3</v>
      </c>
      <c r="BG52" s="45">
        <v>643.30579211151996</v>
      </c>
      <c r="BH52" s="45">
        <v>643.73986327427633</v>
      </c>
      <c r="BI52" s="45">
        <v>30.001422787830229</v>
      </c>
      <c r="BJ52" s="31">
        <f t="shared" si="20"/>
        <v>5.4998783828094228E-3</v>
      </c>
      <c r="BK52" s="32">
        <f t="shared" si="20"/>
        <v>6.1783403315638814E-3</v>
      </c>
      <c r="FH52">
        <v>647.1645352071796</v>
      </c>
      <c r="FI52">
        <v>647.16453520717948</v>
      </c>
      <c r="FJ52">
        <v>20.0012449699454</v>
      </c>
      <c r="FK52" s="31">
        <f t="shared" si="33"/>
        <v>1.1531171371266859E-2</v>
      </c>
      <c r="FL52" s="32">
        <f t="shared" si="34"/>
        <v>1.153117137126668E-2</v>
      </c>
      <c r="GG52" s="103">
        <v>640.77836568135046</v>
      </c>
      <c r="GH52" s="103">
        <v>641.10391905341794</v>
      </c>
      <c r="GI52" s="103">
        <v>30.001663804426791</v>
      </c>
      <c r="GJ52" s="31">
        <f>(GG52-$B52)/$B52</f>
        <v>1.5494600913534393E-3</v>
      </c>
      <c r="GK52" s="32">
        <f>(GH52-$B52)/$B52</f>
        <v>2.0583065529195944E-3</v>
      </c>
      <c r="GL52" s="100">
        <v>640.3296301476928</v>
      </c>
      <c r="GM52" s="100">
        <v>641.43477632648865</v>
      </c>
      <c r="GN52" s="100">
        <v>32.675645395834003</v>
      </c>
      <c r="GO52" s="31">
        <f>(GL52-$B52)/$B52</f>
        <v>8.4807743624342206E-4</v>
      </c>
      <c r="GP52" s="32">
        <f>(GM52-$B52)/$B52</f>
        <v>2.575443118319881E-3</v>
      </c>
      <c r="GQ52" s="101">
        <v>643.84838106496545</v>
      </c>
      <c r="GR52" s="101">
        <v>643.84838106496534</v>
      </c>
      <c r="GS52" s="101">
        <v>20.001710195187481</v>
      </c>
      <c r="GT52" s="31">
        <f>(GQ52-$B52)/$B52</f>
        <v>6.3479558187525403E-3</v>
      </c>
      <c r="GU52" s="32">
        <f>(GR52-$B52)/$B52</f>
        <v>6.3479558187523625E-3</v>
      </c>
      <c r="GV52" s="102">
        <v>641.32095463479595</v>
      </c>
      <c r="GW52" s="102">
        <v>642.020402509934</v>
      </c>
      <c r="GX52" s="102">
        <v>21.36323253167793</v>
      </c>
      <c r="GY52" s="31">
        <f>(GV52-$B52)/$B52</f>
        <v>2.397537527296557E-3</v>
      </c>
      <c r="GZ52" s="32">
        <f>(GW52-$B52)/$B52</f>
        <v>3.4907886094576561E-3</v>
      </c>
    </row>
    <row r="53" spans="1:208" x14ac:dyDescent="0.3">
      <c r="A53" s="28" t="s">
        <v>11</v>
      </c>
      <c r="B53" s="29">
        <f>MIN(C53,AI53,AN53,AS53,AX53,BB53,BG53,FH53,GG53,GL53,GQ53,GV53,D53,I53,N53,S53,X53,AC53)</f>
        <v>555.3975529736723</v>
      </c>
      <c r="C53" s="29">
        <v>555.3975529736723</v>
      </c>
      <c r="D53" s="59">
        <v>569.76390000000004</v>
      </c>
      <c r="E53" s="60">
        <v>578.9126</v>
      </c>
      <c r="F53" s="60">
        <v>60.06015</v>
      </c>
      <c r="G53" s="61">
        <f t="shared" si="21"/>
        <v>2.5866781280199019E-2</v>
      </c>
      <c r="H53" s="62">
        <f t="shared" si="22"/>
        <v>4.2339126091616726E-2</v>
      </c>
      <c r="I53" s="60">
        <v>555.39760000000001</v>
      </c>
      <c r="J53" s="60">
        <v>555.39760000000001</v>
      </c>
      <c r="K53" s="60">
        <v>60.037660000000002</v>
      </c>
      <c r="L53" s="61">
        <f t="shared" si="23"/>
        <v>8.4671470831667242E-8</v>
      </c>
      <c r="M53" s="61">
        <f t="shared" si="24"/>
        <v>8.4671470831667242E-8</v>
      </c>
      <c r="N53" s="59">
        <v>555.39760000000001</v>
      </c>
      <c r="O53" s="60">
        <v>555.39760000000001</v>
      </c>
      <c r="P53" s="60">
        <v>60.043759999999999</v>
      </c>
      <c r="Q53" s="61">
        <f t="shared" si="25"/>
        <v>8.4671470831667242E-8</v>
      </c>
      <c r="R53" s="62">
        <f t="shared" si="26"/>
        <v>8.4671470831667242E-8</v>
      </c>
      <c r="S53" s="59">
        <v>555.39760000000001</v>
      </c>
      <c r="T53" s="60">
        <v>555.39760000000001</v>
      </c>
      <c r="U53" s="60">
        <v>60.044890000000002</v>
      </c>
      <c r="V53" s="61">
        <f t="shared" si="27"/>
        <v>8.4671470831667242E-8</v>
      </c>
      <c r="W53" s="62">
        <f t="shared" si="28"/>
        <v>8.4671470831667242E-8</v>
      </c>
      <c r="X53" s="59">
        <v>555.39760000000001</v>
      </c>
      <c r="Y53" s="60">
        <v>555.39760000000001</v>
      </c>
      <c r="Z53" s="60">
        <v>30.001300000000001</v>
      </c>
      <c r="AA53" s="61">
        <f t="shared" si="29"/>
        <v>8.4671470831667242E-8</v>
      </c>
      <c r="AB53" s="62">
        <f t="shared" si="30"/>
        <v>8.4671470831667242E-8</v>
      </c>
      <c r="AC53" s="59">
        <v>555.39760000000001</v>
      </c>
      <c r="AD53" s="60">
        <v>555.39760000000001</v>
      </c>
      <c r="AE53" s="60">
        <v>30.029509999999998</v>
      </c>
      <c r="AF53" s="61">
        <f t="shared" si="31"/>
        <v>8.4671470831667242E-8</v>
      </c>
      <c r="AG53" s="62">
        <f t="shared" si="32"/>
        <v>8.4671470831667242E-8</v>
      </c>
      <c r="AH53" s="29">
        <v>543.29347973667996</v>
      </c>
      <c r="AI53" s="30">
        <v>555.82652496710841</v>
      </c>
      <c r="AJ53" s="31">
        <v>2.2548483506014499E-2</v>
      </c>
      <c r="AK53" s="30">
        <v>60.009176015853882</v>
      </c>
      <c r="AL53" s="31">
        <f t="shared" si="15"/>
        <v>7.723692535902153E-4</v>
      </c>
      <c r="AM53" s="29">
        <v>545.63469999999995</v>
      </c>
      <c r="AN53" s="30">
        <v>555.39760000000001</v>
      </c>
      <c r="AO53" s="31">
        <v>1.7578E-2</v>
      </c>
      <c r="AP53" s="30">
        <v>20.00348</v>
      </c>
      <c r="AQ53" s="32">
        <f t="shared" si="16"/>
        <v>8.4671470831667242E-8</v>
      </c>
      <c r="AR53" s="29">
        <v>555.39250000000004</v>
      </c>
      <c r="AS53" s="30">
        <v>555.39760000000001</v>
      </c>
      <c r="AT53" s="31">
        <v>9.1800000000000002E-6</v>
      </c>
      <c r="AU53" s="30">
        <v>30.157969999999999</v>
      </c>
      <c r="AV53" s="32">
        <f t="shared" si="17"/>
        <v>8.4671470831667242E-8</v>
      </c>
      <c r="AW53" s="29">
        <v>555.39250000000004</v>
      </c>
      <c r="AX53" s="30">
        <v>555.39760000000001</v>
      </c>
      <c r="AY53" s="31">
        <v>9.1800000000000002E-6</v>
      </c>
      <c r="AZ53" s="30">
        <v>25.71537</v>
      </c>
      <c r="BA53" s="32">
        <f t="shared" si="18"/>
        <v>8.4671470831667242E-8</v>
      </c>
      <c r="BB53" s="45">
        <v>555.3975529736723</v>
      </c>
      <c r="BC53" s="45">
        <v>555.39755297367242</v>
      </c>
      <c r="BD53" s="45">
        <v>45.000820569694042</v>
      </c>
      <c r="BE53" s="31">
        <f t="shared" si="19"/>
        <v>0</v>
      </c>
      <c r="BF53" s="32">
        <f t="shared" si="19"/>
        <v>2.0469452397282197E-16</v>
      </c>
      <c r="BG53" s="45">
        <v>555.3975529736723</v>
      </c>
      <c r="BH53" s="45">
        <v>555.39755297367242</v>
      </c>
      <c r="BI53" s="45">
        <v>30.002156384102999</v>
      </c>
      <c r="BJ53" s="31">
        <f t="shared" si="20"/>
        <v>0</v>
      </c>
      <c r="BK53" s="32">
        <f t="shared" si="20"/>
        <v>2.0469452397282197E-16</v>
      </c>
      <c r="FH53">
        <v>555.39755739167481</v>
      </c>
      <c r="FI53">
        <v>555.39755739167492</v>
      </c>
      <c r="FJ53">
        <v>20.000625424459582</v>
      </c>
      <c r="FK53" s="31">
        <f t="shared" si="33"/>
        <v>7.9546668519261939E-9</v>
      </c>
      <c r="FL53" s="32">
        <f t="shared" si="34"/>
        <v>7.9546670566207186E-9</v>
      </c>
      <c r="GG53" s="103">
        <v>555.3975529736723</v>
      </c>
      <c r="GH53" s="103">
        <v>555.39755297367242</v>
      </c>
      <c r="GI53" s="103">
        <v>30.001421812828632</v>
      </c>
      <c r="GJ53" s="31">
        <f>(GG53-$B53)/$B53</f>
        <v>0</v>
      </c>
      <c r="GK53" s="32">
        <f>(GH53-$B53)/$B53</f>
        <v>2.0469452397282197E-16</v>
      </c>
      <c r="GL53" s="100">
        <v>555.3975529736723</v>
      </c>
      <c r="GM53" s="100">
        <v>555.39755297367242</v>
      </c>
      <c r="GN53" s="100">
        <v>30.354676857125011</v>
      </c>
      <c r="GO53" s="31">
        <f>(GL53-$B53)/$B53</f>
        <v>0</v>
      </c>
      <c r="GP53" s="32">
        <f>(GM53-$B53)/$B53</f>
        <v>2.0469452397282197E-16</v>
      </c>
      <c r="GQ53" s="101">
        <v>555.3975529736723</v>
      </c>
      <c r="GR53" s="101">
        <v>555.39755297367242</v>
      </c>
      <c r="GS53" s="101">
        <v>20.001992680784319</v>
      </c>
      <c r="GT53" s="31">
        <f>(GQ53-$B53)/$B53</f>
        <v>0</v>
      </c>
      <c r="GU53" s="32">
        <f>(GR53-$B53)/$B53</f>
        <v>2.0469452397282197E-16</v>
      </c>
      <c r="GV53" s="102">
        <v>555.3975529736723</v>
      </c>
      <c r="GW53" s="102">
        <v>555.39755297367242</v>
      </c>
      <c r="GX53" s="102">
        <v>20.825187798030679</v>
      </c>
      <c r="GY53" s="31">
        <f>(GV53-$B53)/$B53</f>
        <v>0</v>
      </c>
      <c r="GZ53" s="32">
        <f>(GW53-$B53)/$B53</f>
        <v>2.0469452397282197E-16</v>
      </c>
    </row>
    <row r="54" spans="1:208" x14ac:dyDescent="0.3">
      <c r="A54" s="28" t="s">
        <v>31</v>
      </c>
      <c r="B54" s="29">
        <f>MIN(C54,AI54,AN54,AS54,AX54,BB54,BG54,FH54,GG54,GL54,GQ54,GV54,D54,I54,N54,S54,X54,AC54)</f>
        <v>646.40330037325725</v>
      </c>
      <c r="C54" s="29">
        <v>646.40330037325725</v>
      </c>
      <c r="D54" s="59">
        <v>686.35609999999997</v>
      </c>
      <c r="E54" s="60">
        <v>704.95209999999997</v>
      </c>
      <c r="F54" s="60">
        <v>60.018250000000002</v>
      </c>
      <c r="G54" s="61">
        <f t="shared" si="21"/>
        <v>6.1807852162376782E-2</v>
      </c>
      <c r="H54" s="62">
        <f t="shared" si="22"/>
        <v>9.0576269633732484E-2</v>
      </c>
      <c r="I54" s="60">
        <v>648.24170000000004</v>
      </c>
      <c r="J54" s="60">
        <v>648.24170000000004</v>
      </c>
      <c r="K54" s="60">
        <v>60.000500000000002</v>
      </c>
      <c r="L54" s="61">
        <f t="shared" si="23"/>
        <v>2.8440443074489634E-3</v>
      </c>
      <c r="M54" s="61">
        <f t="shared" si="24"/>
        <v>2.8440443074489634E-3</v>
      </c>
      <c r="N54" s="59">
        <v>648.24170000000004</v>
      </c>
      <c r="O54" s="60">
        <v>648.24170000000004</v>
      </c>
      <c r="P54" s="60">
        <v>60.000450000000001</v>
      </c>
      <c r="Q54" s="61">
        <f t="shared" si="25"/>
        <v>2.8440443074489634E-3</v>
      </c>
      <c r="R54" s="62">
        <f t="shared" si="26"/>
        <v>2.8440443074489634E-3</v>
      </c>
      <c r="S54" s="59">
        <v>658.98490000000004</v>
      </c>
      <c r="T54" s="60">
        <v>658.98490000000004</v>
      </c>
      <c r="U54" s="60">
        <v>60.000819999999997</v>
      </c>
      <c r="V54" s="61">
        <f t="shared" si="27"/>
        <v>1.946400895459182E-2</v>
      </c>
      <c r="W54" s="62">
        <f t="shared" si="28"/>
        <v>1.946400895459182E-2</v>
      </c>
      <c r="X54" s="59">
        <v>658.01549999999997</v>
      </c>
      <c r="Y54" s="60">
        <v>660.98720000000003</v>
      </c>
      <c r="Z54" s="60">
        <v>30.001100000000001</v>
      </c>
      <c r="AA54" s="61">
        <f t="shared" si="29"/>
        <v>1.7964326017576655E-2</v>
      </c>
      <c r="AB54" s="62">
        <f t="shared" si="30"/>
        <v>2.256161071319019E-2</v>
      </c>
      <c r="AC54" s="59">
        <v>658.01549999999997</v>
      </c>
      <c r="AD54" s="60">
        <v>660.98720000000003</v>
      </c>
      <c r="AE54" s="60">
        <v>30.000900000000001</v>
      </c>
      <c r="AF54" s="61">
        <f t="shared" si="31"/>
        <v>1.7964326017576655E-2</v>
      </c>
      <c r="AG54" s="62">
        <f t="shared" si="32"/>
        <v>2.256161071319019E-2</v>
      </c>
      <c r="AH54" s="29">
        <v>628.75494449131668</v>
      </c>
      <c r="AI54" s="30">
        <v>697.91806416426448</v>
      </c>
      <c r="AJ54" s="31">
        <v>9.9099196917561666E-2</v>
      </c>
      <c r="AK54" s="30">
        <v>60.005336046218872</v>
      </c>
      <c r="AL54" s="31">
        <f t="shared" si="15"/>
        <v>7.969446282415435E-2</v>
      </c>
      <c r="AM54" s="29">
        <v>628.2577</v>
      </c>
      <c r="AN54" s="30">
        <v>651.82000000000005</v>
      </c>
      <c r="AO54" s="31">
        <v>3.6148E-2</v>
      </c>
      <c r="AP54" s="30">
        <v>20.002839999999999</v>
      </c>
      <c r="AQ54" s="32">
        <f t="shared" si="16"/>
        <v>8.379752429504915E-3</v>
      </c>
      <c r="AR54" s="29">
        <v>634.40129999999999</v>
      </c>
      <c r="AS54" s="30">
        <v>648.24170000000004</v>
      </c>
      <c r="AT54" s="31">
        <v>2.1350999999999998E-2</v>
      </c>
      <c r="AU54" s="30">
        <v>40.005749999999999</v>
      </c>
      <c r="AV54" s="32">
        <f t="shared" si="17"/>
        <v>2.8440443074489634E-3</v>
      </c>
      <c r="AW54" s="29">
        <v>634.99279999999999</v>
      </c>
      <c r="AX54" s="30">
        <v>648.24170000000004</v>
      </c>
      <c r="AY54" s="31">
        <v>2.0438000000000001E-2</v>
      </c>
      <c r="AZ54" s="30">
        <v>60.0062</v>
      </c>
      <c r="BA54" s="32">
        <f t="shared" si="18"/>
        <v>2.8440443074489634E-3</v>
      </c>
      <c r="BB54" s="45">
        <v>648.24174625512899</v>
      </c>
      <c r="BC54" s="45">
        <v>648.2417462551291</v>
      </c>
      <c r="BD54" s="45">
        <v>45.001241931319242</v>
      </c>
      <c r="BE54" s="31">
        <f t="shared" si="19"/>
        <v>2.8441158651420066E-3</v>
      </c>
      <c r="BF54" s="32">
        <f t="shared" si="19"/>
        <v>2.8441158651421822E-3</v>
      </c>
      <c r="BG54" s="45">
        <v>648.24174625512899</v>
      </c>
      <c r="BH54" s="45">
        <v>648.2417462551291</v>
      </c>
      <c r="BI54" s="45">
        <v>30.001466941460968</v>
      </c>
      <c r="BJ54" s="31">
        <f t="shared" si="20"/>
        <v>2.8441158651420066E-3</v>
      </c>
      <c r="BK54" s="32">
        <f t="shared" si="20"/>
        <v>2.8441158651421822E-3</v>
      </c>
      <c r="FH54">
        <v>652.37423604200683</v>
      </c>
      <c r="FI54">
        <v>654.31659302922765</v>
      </c>
      <c r="FJ54">
        <v>20.001543122250592</v>
      </c>
      <c r="FK54" s="31">
        <f t="shared" si="33"/>
        <v>9.2371676711763932E-3</v>
      </c>
      <c r="FL54" s="32">
        <f t="shared" si="34"/>
        <v>1.2242036281994485E-2</v>
      </c>
      <c r="GG54" s="103">
        <v>648.24174625512899</v>
      </c>
      <c r="GH54" s="103">
        <v>648.2417462551291</v>
      </c>
      <c r="GI54" s="103">
        <v>30.00116126798093</v>
      </c>
      <c r="GJ54" s="31">
        <f>(GG54-$B54)/$B54</f>
        <v>2.8441158651420066E-3</v>
      </c>
      <c r="GK54" s="32">
        <f>(GH54-$B54)/$B54</f>
        <v>2.8441158651421822E-3</v>
      </c>
      <c r="GL54" s="100">
        <v>648.24174625512899</v>
      </c>
      <c r="GM54" s="100">
        <v>648.2417462551291</v>
      </c>
      <c r="GN54" s="100">
        <v>30.614267485029991</v>
      </c>
      <c r="GO54" s="31">
        <f>(GL54-$B54)/$B54</f>
        <v>2.8441158651420066E-3</v>
      </c>
      <c r="GP54" s="32">
        <f>(GM54-$B54)/$B54</f>
        <v>2.8441158651421822E-3</v>
      </c>
      <c r="GQ54" s="101">
        <v>648.24174625512899</v>
      </c>
      <c r="GR54" s="101">
        <v>648.2417462551291</v>
      </c>
      <c r="GS54" s="101">
        <v>20.0021114137955</v>
      </c>
      <c r="GT54" s="31">
        <f>(GQ54-$B54)/$B54</f>
        <v>2.8441158651420066E-3</v>
      </c>
      <c r="GU54" s="32">
        <f>(GR54-$B54)/$B54</f>
        <v>2.8441158651421822E-3</v>
      </c>
      <c r="GV54" s="102">
        <v>648.24174625512899</v>
      </c>
      <c r="GW54" s="102">
        <v>648.2417462551291</v>
      </c>
      <c r="GX54" s="102">
        <v>20.806122963503</v>
      </c>
      <c r="GY54" s="31">
        <f>(GV54-$B54)/$B54</f>
        <v>2.8441158651420066E-3</v>
      </c>
      <c r="GZ54" s="32">
        <f>(GW54-$B54)/$B54</f>
        <v>2.8441158651421822E-3</v>
      </c>
    </row>
    <row r="55" spans="1:208" x14ac:dyDescent="0.3">
      <c r="A55" s="28" t="s">
        <v>54</v>
      </c>
      <c r="B55" s="29">
        <f>MIN(C55,AI55,AN55,AS55,AX55,BB55,BG55,FH55,GG55,GL55,GQ55,GV55,D55,I55,N55,S55,X55,AC55)</f>
        <v>699.51196021832243</v>
      </c>
      <c r="C55" s="29">
        <v>699.51196021832243</v>
      </c>
      <c r="D55" s="59">
        <v>725.84299999999996</v>
      </c>
      <c r="E55" s="60">
        <v>735.63170000000002</v>
      </c>
      <c r="F55" s="60">
        <v>60.049860000000002</v>
      </c>
      <c r="G55" s="61">
        <f t="shared" si="21"/>
        <v>3.764201511788224E-2</v>
      </c>
      <c r="H55" s="62">
        <f t="shared" si="22"/>
        <v>5.1635628603697324E-2</v>
      </c>
      <c r="I55" s="60">
        <v>706.173</v>
      </c>
      <c r="J55" s="60">
        <v>706.173</v>
      </c>
      <c r="K55" s="60">
        <v>60.000610000000002</v>
      </c>
      <c r="L55" s="61">
        <f t="shared" si="23"/>
        <v>9.5224101380605667E-3</v>
      </c>
      <c r="M55" s="61">
        <f t="shared" si="24"/>
        <v>9.5224101380605667E-3</v>
      </c>
      <c r="N55" s="59">
        <v>706.173</v>
      </c>
      <c r="O55" s="60">
        <v>706.173</v>
      </c>
      <c r="P55" s="60">
        <v>60.00038</v>
      </c>
      <c r="Q55" s="61">
        <f t="shared" si="25"/>
        <v>9.5224101380605667E-3</v>
      </c>
      <c r="R55" s="62">
        <f t="shared" si="26"/>
        <v>9.5224101380605667E-3</v>
      </c>
      <c r="S55" s="59">
        <v>710.08910000000003</v>
      </c>
      <c r="T55" s="60">
        <v>718.77229999999997</v>
      </c>
      <c r="U55" s="60">
        <v>60.000630000000001</v>
      </c>
      <c r="V55" s="61">
        <f t="shared" si="27"/>
        <v>1.5120741864622879E-2</v>
      </c>
      <c r="W55" s="62">
        <f t="shared" si="28"/>
        <v>2.7533967790438152E-2</v>
      </c>
      <c r="X55" s="59">
        <v>708.54759999999999</v>
      </c>
      <c r="Y55" s="60">
        <v>719.63369999999998</v>
      </c>
      <c r="Z55" s="60">
        <v>30.00076</v>
      </c>
      <c r="AA55" s="61">
        <f t="shared" si="29"/>
        <v>1.2917062602986052E-2</v>
      </c>
      <c r="AB55" s="62">
        <f t="shared" si="30"/>
        <v>2.8765397771608386E-2</v>
      </c>
      <c r="AC55" s="59">
        <v>708.54759999999999</v>
      </c>
      <c r="AD55" s="60">
        <v>719.63369999999998</v>
      </c>
      <c r="AE55" s="60">
        <v>30.00067</v>
      </c>
      <c r="AF55" s="61">
        <f t="shared" si="31"/>
        <v>1.2917062602986052E-2</v>
      </c>
      <c r="AG55" s="62">
        <f t="shared" si="32"/>
        <v>2.8765397771608386E-2</v>
      </c>
      <c r="AH55" s="29">
        <v>637.60437235852066</v>
      </c>
      <c r="AI55" s="30">
        <v>736.59705607277419</v>
      </c>
      <c r="AJ55" s="31">
        <v>0.13439190789334329</v>
      </c>
      <c r="AK55" s="30">
        <v>60.007101058959961</v>
      </c>
      <c r="AL55" s="31">
        <f t="shared" si="15"/>
        <v>5.3015670872699955E-2</v>
      </c>
      <c r="AM55" s="29">
        <v>636.96439999999996</v>
      </c>
      <c r="AN55" s="30">
        <v>706.173</v>
      </c>
      <c r="AO55" s="31">
        <v>9.8004999999999995E-2</v>
      </c>
      <c r="AP55" s="30">
        <v>20.00253</v>
      </c>
      <c r="AQ55" s="32">
        <f t="shared" si="16"/>
        <v>9.5224101380605667E-3</v>
      </c>
      <c r="AR55" s="29">
        <v>658.70180000000005</v>
      </c>
      <c r="AS55" s="30">
        <v>706.173</v>
      </c>
      <c r="AT55" s="31">
        <v>6.7223000000000005E-2</v>
      </c>
      <c r="AU55" s="30">
        <v>40.002690000000001</v>
      </c>
      <c r="AV55" s="32">
        <f t="shared" si="17"/>
        <v>9.5224101380605667E-3</v>
      </c>
      <c r="AW55" s="29">
        <v>662.10919999999999</v>
      </c>
      <c r="AX55" s="30">
        <v>706.173</v>
      </c>
      <c r="AY55" s="31">
        <v>6.2398000000000002E-2</v>
      </c>
      <c r="AZ55" s="30">
        <v>60.081060000000001</v>
      </c>
      <c r="BA55" s="32">
        <f t="shared" si="18"/>
        <v>9.5224101380605667E-3</v>
      </c>
      <c r="BB55" s="45">
        <v>706.17297608181525</v>
      </c>
      <c r="BC55" s="45">
        <v>706.17297608181525</v>
      </c>
      <c r="BD55" s="45">
        <v>45.001257998868823</v>
      </c>
      <c r="BE55" s="31">
        <f t="shared" si="19"/>
        <v>9.522375945386085E-3</v>
      </c>
      <c r="BF55" s="32">
        <f t="shared" si="19"/>
        <v>9.522375945386085E-3</v>
      </c>
      <c r="BG55" s="45">
        <v>706.17297608181502</v>
      </c>
      <c r="BH55" s="45">
        <v>706.17297608181514</v>
      </c>
      <c r="BI55" s="45">
        <v>30.001163745671509</v>
      </c>
      <c r="BJ55" s="31">
        <f t="shared" si="20"/>
        <v>9.5223759453857588E-3</v>
      </c>
      <c r="BK55" s="32">
        <f t="shared" si="20"/>
        <v>9.5223759453859219E-3</v>
      </c>
      <c r="FH55">
        <v>708.96267342131591</v>
      </c>
      <c r="FI55">
        <v>716.45140970610805</v>
      </c>
      <c r="FJ55">
        <v>20.000759931001809</v>
      </c>
      <c r="FK55" s="31">
        <f t="shared" si="33"/>
        <v>1.3510438334812535E-2</v>
      </c>
      <c r="FL55" s="32">
        <f t="shared" si="34"/>
        <v>2.421609700926158E-2</v>
      </c>
      <c r="GG55" s="103">
        <v>706.17297608181502</v>
      </c>
      <c r="GH55" s="103">
        <v>706.17297608181514</v>
      </c>
      <c r="GI55" s="103">
        <v>30.0011007017456</v>
      </c>
      <c r="GJ55" s="31">
        <f>(GG55-$B55)/$B55</f>
        <v>9.5223759453857588E-3</v>
      </c>
      <c r="GK55" s="32">
        <f>(GH55-$B55)/$B55</f>
        <v>9.5223759453859219E-3</v>
      </c>
      <c r="GL55" s="100">
        <v>702.44397252122747</v>
      </c>
      <c r="GM55" s="100">
        <v>703.18977323334514</v>
      </c>
      <c r="GN55" s="100">
        <v>30.883238995447751</v>
      </c>
      <c r="GO55" s="31">
        <f>(GL55-$B55)/$B55</f>
        <v>4.1915113245382333E-3</v>
      </c>
      <c r="GP55" s="32">
        <f>(GM55-$B55)/$B55</f>
        <v>5.257684248707966E-3</v>
      </c>
      <c r="GQ55" s="101">
        <v>706.17297608181502</v>
      </c>
      <c r="GR55" s="101">
        <v>706.17297608181514</v>
      </c>
      <c r="GS55" s="101">
        <v>20.002026852685962</v>
      </c>
      <c r="GT55" s="31">
        <f>(GQ55-$B55)/$B55</f>
        <v>9.5223759453857588E-3</v>
      </c>
      <c r="GU55" s="32">
        <f>(GR55-$B55)/$B55</f>
        <v>9.5223759453859219E-3</v>
      </c>
      <c r="GV55" s="102">
        <v>702.44397252122747</v>
      </c>
      <c r="GW55" s="102">
        <v>704.30847430152141</v>
      </c>
      <c r="GX55" s="102">
        <v>20.891260429006071</v>
      </c>
      <c r="GY55" s="31">
        <f>(GV55-$B55)/$B55</f>
        <v>4.1915113245382333E-3</v>
      </c>
      <c r="GZ55" s="32">
        <f>(GW55-$B55)/$B55</f>
        <v>6.8569436349622398E-3</v>
      </c>
    </row>
    <row r="56" spans="1:208" x14ac:dyDescent="0.3">
      <c r="A56" s="28" t="s">
        <v>38</v>
      </c>
      <c r="B56" s="29">
        <f>MIN(C56,AI56,AN56,AS56,AX56,BB56,BG56,FH56,GG56,GL56,GQ56,GV56,D56,I56,N56,S56,X56,AC56)</f>
        <v>669.84739920565801</v>
      </c>
      <c r="C56" s="29">
        <v>669.84739920565801</v>
      </c>
      <c r="D56" s="59">
        <v>698.29150000000004</v>
      </c>
      <c r="E56" s="60">
        <v>737.89250000000004</v>
      </c>
      <c r="F56" s="60">
        <v>60.000770000000003</v>
      </c>
      <c r="G56" s="61">
        <f t="shared" si="21"/>
        <v>4.2463553382565369E-2</v>
      </c>
      <c r="H56" s="62">
        <f t="shared" si="22"/>
        <v>0.10158298871509193</v>
      </c>
      <c r="I56" s="60">
        <v>673.28449999999998</v>
      </c>
      <c r="J56" s="60">
        <v>673.62159999999994</v>
      </c>
      <c r="K56" s="60">
        <v>60.005809999999997</v>
      </c>
      <c r="L56" s="61">
        <f t="shared" si="23"/>
        <v>5.131169873045527E-3</v>
      </c>
      <c r="M56" s="61">
        <f t="shared" si="24"/>
        <v>5.6344188225819674E-3</v>
      </c>
      <c r="N56" s="59">
        <v>673.28449999999998</v>
      </c>
      <c r="O56" s="60">
        <v>673.36879999999996</v>
      </c>
      <c r="P56" s="60">
        <v>60.000639999999997</v>
      </c>
      <c r="Q56" s="61">
        <f t="shared" si="25"/>
        <v>5.131169873045527E-3</v>
      </c>
      <c r="R56" s="62">
        <f t="shared" si="26"/>
        <v>5.257019432362996E-3</v>
      </c>
      <c r="S56" s="59">
        <v>673.28449999999998</v>
      </c>
      <c r="T56" s="60">
        <v>673.36879999999996</v>
      </c>
      <c r="U56" s="60">
        <v>60.041699999999999</v>
      </c>
      <c r="V56" s="61">
        <f t="shared" si="27"/>
        <v>5.131169873045527E-3</v>
      </c>
      <c r="W56" s="62">
        <f t="shared" si="28"/>
        <v>5.257019432362996E-3</v>
      </c>
      <c r="X56" s="59">
        <v>671.79390000000001</v>
      </c>
      <c r="Y56" s="60">
        <v>674.93470000000002</v>
      </c>
      <c r="Z56" s="60">
        <v>30.00057</v>
      </c>
      <c r="AA56" s="61">
        <f t="shared" si="29"/>
        <v>2.9058869179014032E-3</v>
      </c>
      <c r="AB56" s="62">
        <f t="shared" si="30"/>
        <v>7.5947160508121926E-3</v>
      </c>
      <c r="AC56" s="59">
        <v>671.79390000000001</v>
      </c>
      <c r="AD56" s="60">
        <v>674.93470000000002</v>
      </c>
      <c r="AE56" s="60">
        <v>30.025410000000001</v>
      </c>
      <c r="AF56" s="61">
        <f t="shared" si="31"/>
        <v>2.9058869179014032E-3</v>
      </c>
      <c r="AG56" s="62">
        <f t="shared" si="32"/>
        <v>7.5947160508121926E-3</v>
      </c>
      <c r="AH56" s="29">
        <v>646.71600984879774</v>
      </c>
      <c r="AI56" s="30">
        <v>681.88767546791939</v>
      </c>
      <c r="AJ56" s="31">
        <v>5.1579852348821648E-2</v>
      </c>
      <c r="AK56" s="30">
        <v>60.00770092010498</v>
      </c>
      <c r="AL56" s="31">
        <f t="shared" si="15"/>
        <v>1.7974655535782345E-2</v>
      </c>
      <c r="AM56" s="29">
        <v>645.29169999999999</v>
      </c>
      <c r="AN56" s="30">
        <v>677.20090000000005</v>
      </c>
      <c r="AO56" s="31">
        <v>4.7119000000000001E-2</v>
      </c>
      <c r="AP56" s="30">
        <v>20.00375</v>
      </c>
      <c r="AQ56" s="32">
        <f t="shared" si="16"/>
        <v>1.097787466677071E-2</v>
      </c>
      <c r="AR56" s="29">
        <v>649.91240000000005</v>
      </c>
      <c r="AS56" s="30">
        <v>674.56529999999998</v>
      </c>
      <c r="AT56" s="31">
        <v>3.6546000000000002E-2</v>
      </c>
      <c r="AU56" s="30">
        <v>40.01097</v>
      </c>
      <c r="AV56" s="32">
        <f t="shared" si="17"/>
        <v>7.0432471633639524E-3</v>
      </c>
      <c r="AW56" s="29">
        <v>650.31259999999997</v>
      </c>
      <c r="AX56" s="30">
        <v>669.84739999999999</v>
      </c>
      <c r="AY56" s="31">
        <v>2.9163000000000001E-2</v>
      </c>
      <c r="AZ56" s="30">
        <v>60.001980000000003</v>
      </c>
      <c r="BA56" s="32">
        <f t="shared" si="18"/>
        <v>1.1858551468703233E-9</v>
      </c>
      <c r="BB56" s="45">
        <v>669.84739920909931</v>
      </c>
      <c r="BC56" s="45">
        <v>673.02510733177246</v>
      </c>
      <c r="BD56" s="45">
        <v>45.001039240509272</v>
      </c>
      <c r="BE56" s="31">
        <f t="shared" si="19"/>
        <v>5.1374396346305163E-12</v>
      </c>
      <c r="BF56" s="32">
        <f t="shared" si="19"/>
        <v>4.7439284378542855E-3</v>
      </c>
      <c r="BG56" s="45">
        <v>673.2845498786204</v>
      </c>
      <c r="BH56" s="45">
        <v>673.45309491882881</v>
      </c>
      <c r="BI56" s="45">
        <v>30.001451545953749</v>
      </c>
      <c r="BJ56" s="31">
        <f t="shared" si="20"/>
        <v>5.1312443357074342E-3</v>
      </c>
      <c r="BK56" s="32">
        <f t="shared" si="20"/>
        <v>5.3828614061152379E-3</v>
      </c>
      <c r="FH56">
        <v>680.10551555330198</v>
      </c>
      <c r="FI56">
        <v>680.1055155533021</v>
      </c>
      <c r="FJ56">
        <v>20.001501886360352</v>
      </c>
      <c r="FK56" s="31">
        <f t="shared" si="33"/>
        <v>1.531410939239089E-2</v>
      </c>
      <c r="FL56" s="32">
        <f t="shared" si="34"/>
        <v>1.531410939239106E-2</v>
      </c>
      <c r="GG56" s="103">
        <v>673.2845498786204</v>
      </c>
      <c r="GH56" s="103">
        <v>673.62163995903711</v>
      </c>
      <c r="GI56" s="103">
        <v>30.00125399194658</v>
      </c>
      <c r="GJ56" s="31">
        <f>(GG56-$B56)/$B56</f>
        <v>5.1312443357074342E-3</v>
      </c>
      <c r="GK56" s="32">
        <f>(GH56-$B56)/$B56</f>
        <v>5.6344784765228716E-3</v>
      </c>
      <c r="GL56" s="100">
        <v>674.12727507966213</v>
      </c>
      <c r="GM56" s="100">
        <v>676.27879960427651</v>
      </c>
      <c r="GN56" s="100">
        <v>30.321275927592069</v>
      </c>
      <c r="GO56" s="31">
        <f>(GL56-$B56)/$B56</f>
        <v>6.3893296877459435E-3</v>
      </c>
      <c r="GP56" s="32">
        <f>(GM56-$B56)/$B56</f>
        <v>9.6012918856521901E-3</v>
      </c>
      <c r="GQ56" s="101">
        <v>669.84739920909931</v>
      </c>
      <c r="GR56" s="101">
        <v>674.76018503789146</v>
      </c>
      <c r="GS56" s="101">
        <v>20.00140128144994</v>
      </c>
      <c r="GT56" s="31">
        <f>(GQ56-$B56)/$B56</f>
        <v>5.1374396346305163E-12</v>
      </c>
      <c r="GU56" s="32">
        <f>(GR56-$B56)/$B56</f>
        <v>7.334186619309571E-3</v>
      </c>
      <c r="GV56" s="102">
        <v>677.20088154339692</v>
      </c>
      <c r="GW56" s="102">
        <v>677.2008815433968</v>
      </c>
      <c r="GX56" s="102">
        <v>20.613487299438571</v>
      </c>
      <c r="GY56" s="31">
        <f>(GV56-$B56)/$B56</f>
        <v>1.0977847113326222E-2</v>
      </c>
      <c r="GZ56" s="32">
        <f>(GW56-$B56)/$B56</f>
        <v>1.0977847113326052E-2</v>
      </c>
    </row>
    <row r="57" spans="1:208" x14ac:dyDescent="0.3">
      <c r="A57" s="28" t="s">
        <v>50</v>
      </c>
      <c r="B57" s="29">
        <f>MIN(C57,AI57,AN57,AS57,AX57,BB57,BG57,FH57,GG57,GL57,GQ57,GV57,D57,I57,N57,S57,X57,AC57)</f>
        <v>701.08309801102484</v>
      </c>
      <c r="C57" s="29">
        <v>701.08309801102484</v>
      </c>
      <c r="D57" s="59">
        <v>740.71040000000005</v>
      </c>
      <c r="E57" s="60">
        <v>755.97059999999999</v>
      </c>
      <c r="F57" s="60">
        <v>60.019419999999997</v>
      </c>
      <c r="G57" s="61">
        <f t="shared" si="21"/>
        <v>5.6522974382634525E-2</v>
      </c>
      <c r="H57" s="62">
        <f t="shared" si="22"/>
        <v>7.8289580999301195E-2</v>
      </c>
      <c r="I57" s="60">
        <v>721.24540000000002</v>
      </c>
      <c r="J57" s="60">
        <v>722.51570000000004</v>
      </c>
      <c r="K57" s="60">
        <v>60.000500000000002</v>
      </c>
      <c r="L57" s="61">
        <f t="shared" si="23"/>
        <v>2.8758790571582302E-2</v>
      </c>
      <c r="M57" s="61">
        <f t="shared" si="24"/>
        <v>3.057070131883019E-2</v>
      </c>
      <c r="N57" s="59">
        <v>721.24540000000002</v>
      </c>
      <c r="O57" s="60">
        <v>722.37459999999999</v>
      </c>
      <c r="P57" s="60">
        <v>60.026409999999998</v>
      </c>
      <c r="Q57" s="61">
        <f t="shared" si="25"/>
        <v>2.8758790571582302E-2</v>
      </c>
      <c r="R57" s="62">
        <f t="shared" si="26"/>
        <v>3.0369441296444324E-2</v>
      </c>
      <c r="S57" s="59">
        <v>725.21730000000002</v>
      </c>
      <c r="T57" s="60">
        <v>731.09040000000005</v>
      </c>
      <c r="U57" s="60">
        <v>60.000410000000002</v>
      </c>
      <c r="V57" s="61">
        <f t="shared" si="27"/>
        <v>3.4424167488053832E-2</v>
      </c>
      <c r="W57" s="62">
        <f t="shared" si="28"/>
        <v>4.2801348476530131E-2</v>
      </c>
      <c r="X57" s="59">
        <v>721.31730000000005</v>
      </c>
      <c r="Y57" s="60">
        <v>727.12159999999994</v>
      </c>
      <c r="Z57" s="60">
        <v>30.000869999999999</v>
      </c>
      <c r="AA57" s="61">
        <f t="shared" si="29"/>
        <v>2.88613461747683E-2</v>
      </c>
      <c r="AB57" s="62">
        <f t="shared" si="30"/>
        <v>3.7140393289820307E-2</v>
      </c>
      <c r="AC57" s="59">
        <v>721.31730000000005</v>
      </c>
      <c r="AD57" s="60">
        <v>727.12159999999994</v>
      </c>
      <c r="AE57" s="60">
        <v>30.000990000000002</v>
      </c>
      <c r="AF57" s="61">
        <f t="shared" si="31"/>
        <v>2.88613461747683E-2</v>
      </c>
      <c r="AG57" s="62">
        <f t="shared" si="32"/>
        <v>3.7140393289820307E-2</v>
      </c>
      <c r="AH57" s="29">
        <v>641.02614643898278</v>
      </c>
      <c r="AI57" s="30">
        <v>760.11157226158139</v>
      </c>
      <c r="AJ57" s="31">
        <v>0.15666834997428691</v>
      </c>
      <c r="AK57" s="30">
        <v>60.005515098571777</v>
      </c>
      <c r="AL57" s="31">
        <f t="shared" si="15"/>
        <v>8.4196116577365115E-2</v>
      </c>
      <c r="AM57" s="29">
        <v>646.2328</v>
      </c>
      <c r="AN57" s="30">
        <v>724.11530000000005</v>
      </c>
      <c r="AO57" s="31">
        <v>0.107555</v>
      </c>
      <c r="AP57" s="30">
        <v>20.002600000000001</v>
      </c>
      <c r="AQ57" s="32">
        <f t="shared" si="16"/>
        <v>3.2852313875940869E-2</v>
      </c>
      <c r="AR57" s="29">
        <v>662.56119999999999</v>
      </c>
      <c r="AS57" s="30">
        <v>724.11530000000005</v>
      </c>
      <c r="AT57" s="31">
        <v>8.5005999999999998E-2</v>
      </c>
      <c r="AU57" s="30">
        <v>40.010809999999999</v>
      </c>
      <c r="AV57" s="32">
        <f t="shared" si="17"/>
        <v>3.2852313875940869E-2</v>
      </c>
      <c r="AW57" s="29">
        <v>664.97299999999996</v>
      </c>
      <c r="AX57" s="30">
        <v>724.11530000000005</v>
      </c>
      <c r="AY57" s="31">
        <v>8.1674999999999998E-2</v>
      </c>
      <c r="AZ57" s="30">
        <v>60.002549999999999</v>
      </c>
      <c r="BA57" s="32">
        <f t="shared" si="18"/>
        <v>3.2852313875940869E-2</v>
      </c>
      <c r="BB57" s="45">
        <v>715.19452182107648</v>
      </c>
      <c r="BC57" s="45">
        <v>720.88604232489206</v>
      </c>
      <c r="BD57" s="45">
        <v>45.00069800969213</v>
      </c>
      <c r="BE57" s="31">
        <f t="shared" si="19"/>
        <v>2.0128033110605278E-2</v>
      </c>
      <c r="BF57" s="32">
        <f t="shared" si="19"/>
        <v>2.8246215562817353E-2</v>
      </c>
      <c r="BG57" s="45">
        <v>715.19452182107648</v>
      </c>
      <c r="BH57" s="45">
        <v>721.30947695470934</v>
      </c>
      <c r="BI57" s="45">
        <v>30.001749013178049</v>
      </c>
      <c r="BJ57" s="31">
        <f t="shared" si="20"/>
        <v>2.0128033110605278E-2</v>
      </c>
      <c r="BK57" s="32">
        <f t="shared" si="20"/>
        <v>2.8850187661158572E-2</v>
      </c>
      <c r="FH57">
        <v>723.38733608519135</v>
      </c>
      <c r="FI57">
        <v>730.65651917129651</v>
      </c>
      <c r="FJ57">
        <v>20.001122387591749</v>
      </c>
      <c r="FK57" s="31">
        <f t="shared" si="33"/>
        <v>3.1813972034761225E-2</v>
      </c>
      <c r="FL57" s="32">
        <f t="shared" si="34"/>
        <v>4.2182476291571659E-2</v>
      </c>
      <c r="GG57" s="103">
        <v>715.23370169070392</v>
      </c>
      <c r="GH57" s="103">
        <v>719.3523974381975</v>
      </c>
      <c r="GI57" s="103">
        <v>30.001204360462729</v>
      </c>
      <c r="GJ57" s="31">
        <f>(GG57-$B57)/$B57</f>
        <v>2.0183917883378432E-2</v>
      </c>
      <c r="GK57" s="32">
        <f>(GH57-$B57)/$B57</f>
        <v>2.6058679033915837E-2</v>
      </c>
      <c r="GL57" s="100">
        <v>710.88878019445531</v>
      </c>
      <c r="GM57" s="100">
        <v>713.08053963208329</v>
      </c>
      <c r="GN57" s="100">
        <v>31.65850803842768</v>
      </c>
      <c r="GO57" s="31">
        <f>(GL57-$B57)/$B57</f>
        <v>1.398647636956192E-2</v>
      </c>
      <c r="GP57" s="32">
        <f>(GM57-$B57)/$B57</f>
        <v>1.7112724090903381E-2</v>
      </c>
      <c r="GQ57" s="101">
        <v>715.23370169070392</v>
      </c>
      <c r="GR57" s="101">
        <v>721.17225006506635</v>
      </c>
      <c r="GS57" s="101">
        <v>20.002153708599511</v>
      </c>
      <c r="GT57" s="31">
        <f>(GQ57-$B57)/$B57</f>
        <v>2.0183917883378432E-2</v>
      </c>
      <c r="GU57" s="32">
        <f>(GR57-$B57)/$B57</f>
        <v>2.8654452105655519E-2</v>
      </c>
      <c r="GV57" s="102">
        <v>711.40016158727519</v>
      </c>
      <c r="GW57" s="102">
        <v>713.18708209418367</v>
      </c>
      <c r="GX57" s="102">
        <v>21.712502380460499</v>
      </c>
      <c r="GY57" s="31">
        <f>(GV57-$B57)/$B57</f>
        <v>1.471589260320195E-2</v>
      </c>
      <c r="GZ57" s="32">
        <f>(GW57-$B57)/$B57</f>
        <v>1.7264692470119254E-2</v>
      </c>
    </row>
    <row r="58" spans="1:208" x14ac:dyDescent="0.3">
      <c r="A58" s="34" t="s">
        <v>27</v>
      </c>
      <c r="B58" s="29">
        <f>MIN(C58,AI58,AN58,AS58,AX58,BB58,BG58,FH58,GG58,GL58,GQ58,GV58,D58,I58,N58,S58,X58,AC58)</f>
        <v>649.60424164603296</v>
      </c>
      <c r="C58" s="29">
        <v>649.60424164603296</v>
      </c>
      <c r="D58" s="63">
        <v>697.13930000000005</v>
      </c>
      <c r="E58" s="64">
        <v>712.3537</v>
      </c>
      <c r="F58" s="64">
        <v>60.000830000000001</v>
      </c>
      <c r="G58" s="65">
        <f t="shared" si="21"/>
        <v>7.3175412515038299E-2</v>
      </c>
      <c r="H58" s="66">
        <f t="shared" si="22"/>
        <v>9.6596441850450535E-2</v>
      </c>
      <c r="I58" s="64">
        <v>653.26130000000001</v>
      </c>
      <c r="J58" s="64">
        <v>653.26130000000001</v>
      </c>
      <c r="K58" s="64">
        <v>60.000599999999999</v>
      </c>
      <c r="L58" s="65">
        <f t="shared" si="23"/>
        <v>5.629671297558681E-3</v>
      </c>
      <c r="M58" s="65">
        <f t="shared" si="24"/>
        <v>5.629671297558681E-3</v>
      </c>
      <c r="N58" s="63">
        <v>653.26130000000001</v>
      </c>
      <c r="O58" s="64">
        <v>653.26130000000001</v>
      </c>
      <c r="P58" s="64">
        <v>60.000680000000003</v>
      </c>
      <c r="Q58" s="65">
        <f t="shared" si="25"/>
        <v>5.629671297558681E-3</v>
      </c>
      <c r="R58" s="66">
        <f t="shared" si="26"/>
        <v>5.629671297558681E-3</v>
      </c>
      <c r="S58" s="63">
        <v>656.77660000000003</v>
      </c>
      <c r="T58" s="64">
        <v>656.77660000000003</v>
      </c>
      <c r="U58" s="64">
        <v>60.000689999999999</v>
      </c>
      <c r="V58" s="65">
        <f t="shared" si="27"/>
        <v>1.1041119952962471E-2</v>
      </c>
      <c r="W58" s="66">
        <f t="shared" si="28"/>
        <v>1.1041119952962471E-2</v>
      </c>
      <c r="X58" s="63">
        <v>654.64980000000003</v>
      </c>
      <c r="Y58" s="64">
        <v>654.64980000000003</v>
      </c>
      <c r="Z58" s="64">
        <v>30.00102</v>
      </c>
      <c r="AA58" s="65">
        <f t="shared" si="29"/>
        <v>7.7671265525947313E-3</v>
      </c>
      <c r="AB58" s="66">
        <f t="shared" si="30"/>
        <v>7.7671265525947313E-3</v>
      </c>
      <c r="AC58" s="63">
        <v>654.64980000000003</v>
      </c>
      <c r="AD58" s="64">
        <v>654.64980000000003</v>
      </c>
      <c r="AE58" s="64">
        <v>30.00057</v>
      </c>
      <c r="AF58" s="65">
        <f t="shared" si="31"/>
        <v>7.7671265525947313E-3</v>
      </c>
      <c r="AG58" s="66">
        <f t="shared" si="32"/>
        <v>7.7671265525947313E-3</v>
      </c>
      <c r="AH58" s="35">
        <v>633.15709034049542</v>
      </c>
      <c r="AI58" s="36">
        <v>691.8876402447479</v>
      </c>
      <c r="AJ58" s="37">
        <v>8.4884519520349699E-2</v>
      </c>
      <c r="AK58" s="36">
        <v>60.006721973419189</v>
      </c>
      <c r="AL58" s="37">
        <f t="shared" si="15"/>
        <v>6.5091013709474843E-2</v>
      </c>
      <c r="AM58" s="35">
        <v>631.721</v>
      </c>
      <c r="AN58" s="36">
        <v>653.26130000000001</v>
      </c>
      <c r="AO58" s="37">
        <v>3.2973000000000002E-2</v>
      </c>
      <c r="AP58" s="36">
        <v>20.002230000000001</v>
      </c>
      <c r="AQ58" s="38">
        <f t="shared" si="16"/>
        <v>5.629671297558681E-3</v>
      </c>
      <c r="AR58" s="35">
        <v>634.6309</v>
      </c>
      <c r="AS58" s="36">
        <v>653.26130000000001</v>
      </c>
      <c r="AT58" s="37">
        <v>2.8518999999999999E-2</v>
      </c>
      <c r="AU58" s="36">
        <v>40.093229999999998</v>
      </c>
      <c r="AV58" s="38">
        <f t="shared" si="17"/>
        <v>5.629671297558681E-3</v>
      </c>
      <c r="AW58" s="35">
        <v>634.91869999999994</v>
      </c>
      <c r="AX58" s="36">
        <v>653.26130000000001</v>
      </c>
      <c r="AY58" s="37">
        <v>2.8079E-2</v>
      </c>
      <c r="AZ58" s="36">
        <v>60.002420000000001</v>
      </c>
      <c r="BA58" s="38">
        <f t="shared" si="18"/>
        <v>5.629671297558681E-3</v>
      </c>
      <c r="BB58" s="45">
        <v>654.95635727868603</v>
      </c>
      <c r="BC58" s="45">
        <v>654.95635727868614</v>
      </c>
      <c r="BD58" s="45">
        <v>45.000902563333511</v>
      </c>
      <c r="BE58" s="37">
        <f t="shared" si="19"/>
        <v>8.2390404642237788E-3</v>
      </c>
      <c r="BF58" s="38">
        <f t="shared" si="19"/>
        <v>8.239040464223954E-3</v>
      </c>
      <c r="BG58" s="45">
        <v>653.26131674169903</v>
      </c>
      <c r="BH58" s="45">
        <v>653.26131674169915</v>
      </c>
      <c r="BI58" s="45">
        <v>30.001273453421891</v>
      </c>
      <c r="BJ58" s="37">
        <f t="shared" si="20"/>
        <v>5.6296970697103307E-3</v>
      </c>
      <c r="BK58" s="38">
        <f t="shared" si="20"/>
        <v>5.6296970697105051E-3</v>
      </c>
      <c r="FH58">
        <v>657.58556201581541</v>
      </c>
      <c r="FI58">
        <v>657.58556201581541</v>
      </c>
      <c r="FJ58">
        <v>20.001087423134599</v>
      </c>
      <c r="FK58" s="37">
        <f t="shared" si="33"/>
        <v>1.2286435121726691E-2</v>
      </c>
      <c r="FL58" s="38">
        <f t="shared" si="34"/>
        <v>1.2286435121726691E-2</v>
      </c>
      <c r="GG58" s="103">
        <v>653.26131674169903</v>
      </c>
      <c r="GH58" s="103">
        <v>653.26131674169915</v>
      </c>
      <c r="GI58" s="103">
        <v>30.000862568616871</v>
      </c>
      <c r="GJ58" s="37">
        <f>(GG58-$B58)/$B58</f>
        <v>5.6296970697103307E-3</v>
      </c>
      <c r="GK58" s="38">
        <f>(GH58-$B58)/$B58</f>
        <v>5.6296970697105051E-3</v>
      </c>
      <c r="GL58" s="100">
        <v>653.26131674169903</v>
      </c>
      <c r="GM58" s="100">
        <v>653.26131674169915</v>
      </c>
      <c r="GN58" s="100">
        <v>30.386901891976599</v>
      </c>
      <c r="GO58" s="37">
        <f>(GL58-$B58)/$B58</f>
        <v>5.6296970697103307E-3</v>
      </c>
      <c r="GP58" s="38">
        <f>(GM58-$B58)/$B58</f>
        <v>5.6296970697105051E-3</v>
      </c>
      <c r="GQ58" s="101">
        <v>653.26131674169903</v>
      </c>
      <c r="GR58" s="101">
        <v>653.26131674169915</v>
      </c>
      <c r="GS58" s="101">
        <v>20.002006049733609</v>
      </c>
      <c r="GT58" s="37">
        <f>(GQ58-$B58)/$B58</f>
        <v>5.6296970697103307E-3</v>
      </c>
      <c r="GU58" s="38">
        <f>(GR58-$B58)/$B58</f>
        <v>5.6296970697105051E-3</v>
      </c>
      <c r="GV58" s="102">
        <v>653.26131674169903</v>
      </c>
      <c r="GW58" s="102">
        <v>653.26131674169915</v>
      </c>
      <c r="GX58" s="102">
        <v>20.44866237947717</v>
      </c>
      <c r="GY58" s="37">
        <f>(GV58-$B58)/$B58</f>
        <v>5.6296970697103307E-3</v>
      </c>
      <c r="GZ58" s="38">
        <f>(GW58-$B58)/$B58</f>
        <v>5.6296970697105051E-3</v>
      </c>
    </row>
    <row r="59" spans="1:208" x14ac:dyDescent="0.3">
      <c r="A59" s="39" t="s">
        <v>63</v>
      </c>
      <c r="B59" s="40"/>
      <c r="C59" s="41"/>
      <c r="D59" s="67">
        <f>AVERAGE(D3:D58)</f>
        <v>707.29916785714317</v>
      </c>
      <c r="E59" s="67"/>
      <c r="F59" s="67">
        <f>AVERAGE(F3:F58)</f>
        <v>60.020416071428585</v>
      </c>
      <c r="G59" s="68">
        <f>AVERAGE(G3:G58)</f>
        <v>4.3646769688669707E-2</v>
      </c>
      <c r="H59" s="68">
        <f>AVERAGE(H3:H58)</f>
        <v>6.9373518021494621E-2</v>
      </c>
      <c r="I59" s="67">
        <f>AVERAGE(I3:I58)</f>
        <v>684.10601250000002</v>
      </c>
      <c r="J59" s="67"/>
      <c r="K59" s="67">
        <f>AVERAGE(K3:K58)</f>
        <v>60.007733392857141</v>
      </c>
      <c r="L59" s="68">
        <f>AVERAGE(L3:L58)</f>
        <v>1.0211460200996111E-2</v>
      </c>
      <c r="M59" s="68">
        <f>AVERAGE(M3:M58)</f>
        <v>1.2156394090608166E-2</v>
      </c>
      <c r="N59" s="67">
        <f>AVERAGE(N3:N58)</f>
        <v>684.90434999999991</v>
      </c>
      <c r="O59" s="67"/>
      <c r="P59" s="67">
        <f>AVERAGE(P3:P58)</f>
        <v>60.009973571428567</v>
      </c>
      <c r="Q59" s="68">
        <f>AVERAGE(Q3:Q58)</f>
        <v>1.1367546305384389E-2</v>
      </c>
      <c r="R59" s="68">
        <f>AVERAGE(R3:R58)</f>
        <v>1.3131994975196584E-2</v>
      </c>
      <c r="S59" s="67">
        <f>AVERAGE(S3:S58)</f>
        <v>687.00858214285711</v>
      </c>
      <c r="T59" s="67"/>
      <c r="U59" s="67">
        <f>AVERAGE(U3:U58)</f>
        <v>60.014605714285729</v>
      </c>
      <c r="V59" s="68">
        <f>AVERAGE(V3:V58)</f>
        <v>1.4418464174653322E-2</v>
      </c>
      <c r="W59" s="68">
        <f>AVERAGE(W3:W58)</f>
        <v>1.7284112720490026E-2</v>
      </c>
      <c r="X59" s="67">
        <f>AVERAGE(X3:X58)</f>
        <v>686.29197857142844</v>
      </c>
      <c r="Y59" s="67"/>
      <c r="Z59" s="67">
        <f>AVERAGE(Z3:Z58)</f>
        <v>30.004704285714276</v>
      </c>
      <c r="AA59" s="68">
        <f>AVERAGE(AA3:AA58)</f>
        <v>1.3327602375344551E-2</v>
      </c>
      <c r="AB59" s="68">
        <f>AVERAGE(AB3:AB58)</f>
        <v>1.6302268575798372E-2</v>
      </c>
      <c r="AC59" s="67">
        <f>AVERAGE(AC3:AC58)</f>
        <v>686.29197857142844</v>
      </c>
      <c r="AD59" s="67"/>
      <c r="AE59" s="67">
        <f>AVERAGE(AE3:AE58)</f>
        <v>30.009967678571428</v>
      </c>
      <c r="AF59" s="68">
        <f>AVERAGE(AF3:AF58)</f>
        <v>1.3327602375344551E-2</v>
      </c>
      <c r="AG59" s="68">
        <f>AVERAGE(AG3:AG58)</f>
        <v>1.6302268575798372E-2</v>
      </c>
      <c r="AH59" s="41">
        <f t="shared" ref="AH59:BA59" si="35">AVERAGE(AH3:AH58)</f>
        <v>645.17389594256963</v>
      </c>
      <c r="AI59" s="41">
        <f t="shared" si="35"/>
        <v>703.39465321004195</v>
      </c>
      <c r="AJ59" s="42">
        <f t="shared" si="35"/>
        <v>8.1212850685910221E-2</v>
      </c>
      <c r="AK59" s="41">
        <f>AVERAGE(AK3:AK58)</f>
        <v>59.045331861291615</v>
      </c>
      <c r="AL59" s="42">
        <f t="shared" si="35"/>
        <v>3.9001261952889055E-2</v>
      </c>
      <c r="AM59" s="41">
        <f t="shared" si="35"/>
        <v>647.01419107142851</v>
      </c>
      <c r="AN59" s="41">
        <f t="shared" si="35"/>
        <v>689.37506964285717</v>
      </c>
      <c r="AO59" s="42">
        <f t="shared" si="35"/>
        <v>6.0631337499999979E-2</v>
      </c>
      <c r="AP59" s="41">
        <f>AVERAGE(AP3:AP58)</f>
        <v>19.734077839285721</v>
      </c>
      <c r="AQ59" s="42">
        <f t="shared" si="35"/>
        <v>1.8023452323632828E-2</v>
      </c>
      <c r="AR59" s="41">
        <f t="shared" si="35"/>
        <v>651.11220714285707</v>
      </c>
      <c r="AS59" s="41">
        <f t="shared" si="35"/>
        <v>687.54074107142867</v>
      </c>
      <c r="AT59" s="42">
        <f t="shared" si="35"/>
        <v>5.2139501428571426E-2</v>
      </c>
      <c r="AU59" s="41">
        <f>AVERAGE(AU3:AU58)</f>
        <v>39.247830357142853</v>
      </c>
      <c r="AV59" s="42">
        <f t="shared" si="35"/>
        <v>1.5258039577804495E-2</v>
      </c>
      <c r="AW59" s="41">
        <f t="shared" si="35"/>
        <v>653.11618214285704</v>
      </c>
      <c r="AX59" s="41">
        <f t="shared" si="35"/>
        <v>684.65380714285698</v>
      </c>
      <c r="AY59" s="42">
        <f t="shared" si="35"/>
        <v>4.5211790714607146E-2</v>
      </c>
      <c r="AZ59" s="41">
        <f>AVERAGE(AZ3:AZ58)</f>
        <v>57.780471285714285</v>
      </c>
      <c r="BA59" s="42">
        <f t="shared" si="35"/>
        <v>1.0958034333691432E-2</v>
      </c>
      <c r="BB59" s="41">
        <f>AVERAGE(BB3:BB58)</f>
        <v>684.60356382826342</v>
      </c>
      <c r="BC59" s="41"/>
      <c r="BD59" s="41">
        <f>AVERAGE(BD3:BD58)</f>
        <v>45.003953048144474</v>
      </c>
      <c r="BE59" s="42">
        <f>AVERAGE(BE3:BE58)</f>
        <v>1.0868477719856866E-2</v>
      </c>
      <c r="BF59" s="42">
        <f>AVERAGE(BF3:BF58)</f>
        <v>1.2988355332035682E-2</v>
      </c>
      <c r="BG59" s="41">
        <f>AVERAGE(BG3:BG58)</f>
        <v>684.32493218684601</v>
      </c>
      <c r="BH59" s="41"/>
      <c r="BI59" s="41">
        <f>AVERAGE(BI3:BI58)</f>
        <v>30.00151130152932</v>
      </c>
      <c r="BJ59" s="42">
        <f>AVERAGE(BJ3:BJ58)</f>
        <v>1.0565468157376436E-2</v>
      </c>
      <c r="BK59" s="42">
        <f>AVERAGE(BK3:BK58)</f>
        <v>1.2471831124488473E-2</v>
      </c>
      <c r="FH59" s="41">
        <f>AVERAGE(FH3:FH58)</f>
        <v>684.73735644446333</v>
      </c>
      <c r="FI59" s="41"/>
      <c r="FJ59" s="41">
        <f>AVERAGE(FJ3:FJ58)</f>
        <v>20.002504261666243</v>
      </c>
      <c r="FK59" s="42">
        <f>AVERAGE(FK3:FK58)</f>
        <v>1.1132860526652381E-2</v>
      </c>
      <c r="FL59" s="42">
        <f>AVERAGE(FL3:FL58)</f>
        <v>1.3071226950028705E-2</v>
      </c>
      <c r="GG59" s="41">
        <f>AVERAGE(GG3:GG58)</f>
        <v>683.25708476283967</v>
      </c>
      <c r="GH59" s="41"/>
      <c r="GI59" s="41">
        <f>AVERAGE(GI3:GI58)</f>
        <v>30.006595019562099</v>
      </c>
      <c r="GJ59" s="42">
        <f>AVERAGE(GJ3:GJ58)</f>
        <v>8.9571732533465457E-3</v>
      </c>
      <c r="GK59" s="42">
        <f>AVERAGE(GK3:GK58)</f>
        <v>1.0631596172558851E-2</v>
      </c>
      <c r="GL59" s="41">
        <f>AVERAGE(GL3:GL58)</f>
        <v>682.43391548515501</v>
      </c>
      <c r="GM59" s="41"/>
      <c r="GN59" s="41">
        <f>AVERAGE(GN3:GN58)</f>
        <v>30.634700339995991</v>
      </c>
      <c r="GO59" s="42">
        <f>AVERAGE(GO3:GO58)</f>
        <v>7.7763790816140679E-3</v>
      </c>
      <c r="GP59" s="42">
        <f>AVERAGE(GP3:GP58)</f>
        <v>9.8640001461027943E-3</v>
      </c>
      <c r="GQ59" s="41">
        <f>AVERAGE(GQ3:GQ58)</f>
        <v>683.82995566818317</v>
      </c>
      <c r="GR59" s="41"/>
      <c r="GS59" s="41">
        <f>AVERAGE(GS3:GS58)</f>
        <v>20.011151709301128</v>
      </c>
      <c r="GT59" s="42">
        <f>AVERAGE(GT3:GT58)</f>
        <v>9.8919995044447814E-3</v>
      </c>
      <c r="GU59" s="42">
        <f>AVERAGE(GU3:GU58)</f>
        <v>1.1781776423697351E-2</v>
      </c>
      <c r="GV59" s="41">
        <f>AVERAGE(GV3:GV58)</f>
        <v>683.36242650770816</v>
      </c>
      <c r="GW59" s="41"/>
      <c r="GX59" s="41">
        <f>AVERAGE(GX3:GX58)</f>
        <v>20.725724483752021</v>
      </c>
      <c r="GY59" s="42">
        <f>AVERAGE(GY3:GY58)</f>
        <v>9.1988435797087428E-3</v>
      </c>
      <c r="GZ59" s="42">
        <f>AVERAGE(GZ3:GZ58)</f>
        <v>1.0736785970235524E-2</v>
      </c>
    </row>
    <row r="60" spans="1:20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FJ60">
        <f>COUNTIF(FK3:FK58,"&lt;0,000001")</f>
        <v>6</v>
      </c>
      <c r="GI60">
        <f>COUNTIF(GJ3:GJ58,"&lt;0,000001")</f>
        <v>7</v>
      </c>
      <c r="GN60">
        <f>COUNTIF(GO3:GO58,"&lt;0,000001")</f>
        <v>7</v>
      </c>
      <c r="GS60">
        <f>COUNTIF(GT3:GT58,"&lt;0,000001")</f>
        <v>7</v>
      </c>
      <c r="GX60">
        <f>COUNTIF(GY3:GY58,"&lt;0,000001")</f>
        <v>7</v>
      </c>
    </row>
  </sheetData>
  <mergeCells count="17">
    <mergeCell ref="AR1:AV1"/>
    <mergeCell ref="AW1:BA1"/>
    <mergeCell ref="BB1:BF1"/>
    <mergeCell ref="D1:H1"/>
    <mergeCell ref="GV1:GZ1"/>
    <mergeCell ref="BG1:BK1"/>
    <mergeCell ref="FH1:FL1"/>
    <mergeCell ref="GG1:GK1"/>
    <mergeCell ref="GL1:GP1"/>
    <mergeCell ref="GQ1:GU1"/>
    <mergeCell ref="I1:M1"/>
    <mergeCell ref="N1:R1"/>
    <mergeCell ref="S1:W1"/>
    <mergeCell ref="X1:AB1"/>
    <mergeCell ref="AC1:AG1"/>
    <mergeCell ref="AH1:AL1"/>
    <mergeCell ref="AM1:AQ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Z60"/>
  <sheetViews>
    <sheetView tabSelected="1"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G2" sqref="GG1:GZ1048576"/>
    </sheetView>
  </sheetViews>
  <sheetFormatPr baseColWidth="10" defaultRowHeight="14.4" x14ac:dyDescent="0.3"/>
  <cols>
    <col min="1" max="1" width="9.6640625" bestFit="1" customWidth="1"/>
    <col min="2" max="2" width="8.77734375" bestFit="1" customWidth="1"/>
    <col min="3" max="3" width="8.109375" customWidth="1"/>
    <col min="4" max="4" width="4.88671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5" max="65" width="4.109375" customWidth="1"/>
    <col min="66" max="66" width="5.33203125" hidden="1" customWidth="1"/>
    <col min="67" max="113" width="11.5546875" hidden="1" customWidth="1"/>
    <col min="116" max="116" width="1.109375" customWidth="1"/>
    <col min="117" max="121" width="11.5546875" hidden="1" customWidth="1"/>
    <col min="122" max="122" width="7.21875" hidden="1" customWidth="1"/>
    <col min="123" max="163" width="11.5546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88" width="11.5546875" hidden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GG1" s="82" t="s">
        <v>92</v>
      </c>
      <c r="GH1" s="83"/>
      <c r="GI1" s="83"/>
      <c r="GJ1" s="83"/>
      <c r="GK1" s="84"/>
      <c r="GL1" s="82" t="s">
        <v>93</v>
      </c>
      <c r="GM1" s="83"/>
      <c r="GN1" s="83"/>
      <c r="GO1" s="83"/>
      <c r="GP1" s="84"/>
      <c r="GQ1" s="82" t="s">
        <v>94</v>
      </c>
      <c r="GR1" s="83"/>
      <c r="GS1" s="83"/>
      <c r="GT1" s="83"/>
      <c r="GU1" s="84"/>
      <c r="GV1" s="82" t="s">
        <v>95</v>
      </c>
      <c r="GW1" s="83"/>
      <c r="GX1" s="83"/>
      <c r="GY1" s="83"/>
      <c r="GZ1" s="84"/>
    </row>
    <row r="2" spans="1:20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GG2" s="25" t="s">
        <v>68</v>
      </c>
      <c r="GH2" s="25" t="s">
        <v>69</v>
      </c>
      <c r="GI2" s="25" t="s">
        <v>72</v>
      </c>
      <c r="GJ2" s="25" t="s">
        <v>70</v>
      </c>
      <c r="GK2" s="25" t="s">
        <v>71</v>
      </c>
      <c r="GL2" s="25" t="s">
        <v>68</v>
      </c>
      <c r="GM2" s="25" t="s">
        <v>69</v>
      </c>
      <c r="GN2" s="25" t="s">
        <v>72</v>
      </c>
      <c r="GO2" s="25" t="s">
        <v>70</v>
      </c>
      <c r="GP2" s="25" t="s">
        <v>71</v>
      </c>
      <c r="GQ2" s="25" t="s">
        <v>68</v>
      </c>
      <c r="GR2" s="25" t="s">
        <v>69</v>
      </c>
      <c r="GS2" s="25" t="s">
        <v>72</v>
      </c>
      <c r="GT2" s="25" t="s">
        <v>70</v>
      </c>
      <c r="GU2" s="25" t="s">
        <v>71</v>
      </c>
      <c r="GV2" s="25" t="s">
        <v>68</v>
      </c>
      <c r="GW2" s="25" t="s">
        <v>69</v>
      </c>
      <c r="GX2" s="25" t="s">
        <v>72</v>
      </c>
      <c r="GY2" s="25" t="s">
        <v>70</v>
      </c>
      <c r="GZ2" s="25" t="s">
        <v>71</v>
      </c>
    </row>
    <row r="3" spans="1:208" x14ac:dyDescent="0.3">
      <c r="A3" s="28" t="s">
        <v>55</v>
      </c>
      <c r="B3" s="29">
        <f>MIN(C3,AI3,AN3,AS3,AX3,BB3,BG3,FH3,GG3,GL3,GQ3,GV3,D3,I3,N3,S3,X3,AC3)</f>
        <v>1040.867429963268</v>
      </c>
      <c r="C3" s="29">
        <v>1040.867429963268</v>
      </c>
      <c r="D3" s="47">
        <v>1084.8979999999999</v>
      </c>
      <c r="E3" s="48">
        <v>1114.192</v>
      </c>
      <c r="F3" s="48">
        <v>60.043860000000002</v>
      </c>
      <c r="G3" s="49">
        <f t="shared" ref="G3:G34" si="0">(D3-$B3)/$B3</f>
        <v>4.2301804023482333E-2</v>
      </c>
      <c r="H3" s="50">
        <f t="shared" ref="H3:H34" si="1">(E3-$B3)/$B3</f>
        <v>7.0445637865063748E-2</v>
      </c>
      <c r="I3" s="51">
        <v>1057.8019999999999</v>
      </c>
      <c r="J3" s="51">
        <v>1057.8019999999999</v>
      </c>
      <c r="K3" s="51">
        <v>60.014290000000003</v>
      </c>
      <c r="L3" s="52">
        <f t="shared" ref="L3:L34" si="2">(I3-$B3)/$B3</f>
        <v>1.6269670420304631E-2</v>
      </c>
      <c r="M3" s="52">
        <f t="shared" ref="M3:M34" si="3">(J3-$B3)/$B3</f>
        <v>1.6269670420304631E-2</v>
      </c>
      <c r="N3" s="47">
        <v>1057.8019999999999</v>
      </c>
      <c r="O3" s="48">
        <v>1057.8019999999999</v>
      </c>
      <c r="P3" s="48">
        <v>60.000619999999998</v>
      </c>
      <c r="Q3" s="49">
        <f t="shared" ref="Q3:Q34" si="4">(N3-$B3)/$B3</f>
        <v>1.6269670420304631E-2</v>
      </c>
      <c r="R3" s="50">
        <f t="shared" ref="R3:R34" si="5">(O3-$B3)/$B3</f>
        <v>1.6269670420304631E-2</v>
      </c>
      <c r="S3" s="53">
        <v>1062.0550000000001</v>
      </c>
      <c r="T3" s="51">
        <v>1062.0550000000001</v>
      </c>
      <c r="U3" s="51">
        <v>60.008450000000003</v>
      </c>
      <c r="V3" s="52">
        <f t="shared" ref="V3:V34" si="6">(S3-$B3)/$B3</f>
        <v>2.0355685485787315E-2</v>
      </c>
      <c r="W3" s="54">
        <f t="shared" ref="W3:W34" si="7">(T3-$B3)/$B3</f>
        <v>2.0355685485787315E-2</v>
      </c>
      <c r="X3" s="53">
        <v>1061.1210000000001</v>
      </c>
      <c r="Y3" s="51">
        <v>1061.1210000000001</v>
      </c>
      <c r="Z3" s="51">
        <v>30.019100000000002</v>
      </c>
      <c r="AA3" s="52">
        <f t="shared" ref="AA3:AA34" si="8">(X3-$B3)/$B3</f>
        <v>1.9458356995037125E-2</v>
      </c>
      <c r="AB3" s="54">
        <f t="shared" ref="AB3:AB34" si="9">(Y3-$B3)/$B3</f>
        <v>1.9458356995037125E-2</v>
      </c>
      <c r="AC3" s="53">
        <v>1061.1210000000001</v>
      </c>
      <c r="AD3" s="51">
        <v>1061.1210000000001</v>
      </c>
      <c r="AE3" s="51">
        <v>30.00093</v>
      </c>
      <c r="AF3" s="52">
        <f t="shared" ref="AF3:AF34" si="10">(AC3-$B3)/$B3</f>
        <v>1.9458356995037125E-2</v>
      </c>
      <c r="AG3" s="54">
        <f t="shared" ref="AG3:AG34" si="11">(AD3-$B3)/$B3</f>
        <v>1.9458356995037125E-2</v>
      </c>
      <c r="AH3" s="29">
        <v>1025.332587464047</v>
      </c>
      <c r="AI3" s="30">
        <v>1064.0355079777521</v>
      </c>
      <c r="AJ3" s="31">
        <v>3.6373711425531148E-2</v>
      </c>
      <c r="AK3" s="30">
        <v>60.011425971984863</v>
      </c>
      <c r="AL3" s="31">
        <f>(AI3-$B3)/$B3</f>
        <v>2.2258433060300176E-2</v>
      </c>
      <c r="AM3" s="29">
        <v>1021.605</v>
      </c>
      <c r="AN3" s="30">
        <v>1058.249</v>
      </c>
      <c r="AO3" s="31">
        <v>3.4626999999999998E-2</v>
      </c>
      <c r="AP3" s="30">
        <v>20.006519999999998</v>
      </c>
      <c r="AQ3" s="32">
        <f>(AN3-$B3)/$B3</f>
        <v>1.6699119922837236E-2</v>
      </c>
      <c r="AR3" s="29">
        <v>1023.199</v>
      </c>
      <c r="AS3" s="30">
        <v>1053.691</v>
      </c>
      <c r="AT3" s="31">
        <v>2.8937999999999998E-2</v>
      </c>
      <c r="AU3" s="30">
        <v>40.005159999999997</v>
      </c>
      <c r="AV3" s="32">
        <f>(AS3-$B3)/$B3</f>
        <v>1.2320080029004797E-2</v>
      </c>
      <c r="AW3" s="29">
        <v>1026.579</v>
      </c>
      <c r="AX3" s="30">
        <v>1049.847</v>
      </c>
      <c r="AY3" s="31">
        <v>2.2162999999999999E-2</v>
      </c>
      <c r="AZ3" s="30">
        <v>60.004069999999999</v>
      </c>
      <c r="BA3" s="32">
        <f>(AX3-$B3)/$B3</f>
        <v>8.6270064546537344E-3</v>
      </c>
      <c r="BB3" s="45">
        <v>1062.0550000000001</v>
      </c>
      <c r="BC3" s="45">
        <v>1062.0550000000001</v>
      </c>
      <c r="BD3" s="45">
        <v>45.001429999999999</v>
      </c>
      <c r="BE3" s="44">
        <f>(BB3-$B3)/$B3</f>
        <v>2.0355685485787315E-2</v>
      </c>
      <c r="BF3" s="33">
        <f>(BC3-$B3)/$B3</f>
        <v>2.0355685485787315E-2</v>
      </c>
      <c r="BG3" s="45">
        <v>1057.801664694797</v>
      </c>
      <c r="BH3" s="45">
        <v>1057.801664694797</v>
      </c>
      <c r="BI3" s="45">
        <v>30.001696944795551</v>
      </c>
      <c r="BJ3" s="44">
        <f t="shared" ref="BJ3:BK18" si="12">(BG3-$B3)/$B3</f>
        <v>1.6269348280142204E-2</v>
      </c>
      <c r="BK3" s="33">
        <f t="shared" si="12"/>
        <v>1.6269348280142204E-2</v>
      </c>
      <c r="FH3">
        <v>1053.147414366312</v>
      </c>
      <c r="FI3">
        <v>1053.147414366312</v>
      </c>
      <c r="FJ3">
        <v>20.00156362885609</v>
      </c>
      <c r="FK3" s="44">
        <f t="shared" ref="FK3:FK34" si="13">(FH3-$B3)/$B3</f>
        <v>1.1797837120791946E-2</v>
      </c>
      <c r="FL3" s="33">
        <f t="shared" ref="FL3:FL34" si="14">(FI3-$B3)/$B3</f>
        <v>1.1797837120791946E-2</v>
      </c>
      <c r="GG3" s="107">
        <v>1057.801664694797</v>
      </c>
      <c r="GH3" s="107">
        <v>1057.801664694797</v>
      </c>
      <c r="GI3" s="107">
        <v>30.000883453059942</v>
      </c>
      <c r="GJ3" s="44">
        <f>(GG3-$B3)/$B3</f>
        <v>1.6269348280142204E-2</v>
      </c>
      <c r="GK3" s="33">
        <f>(GH3-$B3)/$B3</f>
        <v>1.6269348280142204E-2</v>
      </c>
      <c r="GL3" s="104">
        <v>1057.801664694797</v>
      </c>
      <c r="GM3" s="104">
        <v>1057.801664694797</v>
      </c>
      <c r="GN3" s="104">
        <v>30.129020837135609</v>
      </c>
      <c r="GO3" s="44">
        <f>(GL3-$B3)/$B3</f>
        <v>1.6269348280142204E-2</v>
      </c>
      <c r="GP3" s="33">
        <f>(GM3-$B3)/$B3</f>
        <v>1.6269348280142204E-2</v>
      </c>
      <c r="GQ3" s="105">
        <v>1057.801664694797</v>
      </c>
      <c r="GR3" s="105">
        <v>1057.801664694797</v>
      </c>
      <c r="GS3" s="105">
        <v>20.001745578087871</v>
      </c>
      <c r="GT3" s="44">
        <f>(GQ3-$B3)/$B3</f>
        <v>1.6269348280142204E-2</v>
      </c>
      <c r="GU3" s="33">
        <f>(GR3-$B3)/$B3</f>
        <v>1.6269348280142204E-2</v>
      </c>
      <c r="GV3" s="106">
        <v>1057.801664694797</v>
      </c>
      <c r="GW3" s="106">
        <v>1057.801664694797</v>
      </c>
      <c r="GX3" s="106">
        <v>20.221558115538208</v>
      </c>
      <c r="GY3" s="44">
        <f>(GV3-$B3)/$B3</f>
        <v>1.6269348280142204E-2</v>
      </c>
      <c r="GZ3" s="33">
        <f>(GW3-$B3)/$B3</f>
        <v>1.6269348280142204E-2</v>
      </c>
    </row>
    <row r="4" spans="1:208" x14ac:dyDescent="0.3">
      <c r="A4" s="28" t="s">
        <v>58</v>
      </c>
      <c r="B4" s="29">
        <f>MIN(C4,AI4,AN4,AS4,AX4,BB4,BG4,FH4,GG4,GL4,GQ4,GV4,D4,I4,N4,S4,X4,AC4)</f>
        <v>952.68525619422292</v>
      </c>
      <c r="C4" s="29">
        <v>952.68525619422292</v>
      </c>
      <c r="D4" s="53">
        <v>992.02350000000001</v>
      </c>
      <c r="E4" s="51">
        <v>1008.905</v>
      </c>
      <c r="F4" s="51">
        <v>60.000590000000003</v>
      </c>
      <c r="G4" s="52">
        <f t="shared" si="0"/>
        <v>4.1291962429360042E-2</v>
      </c>
      <c r="H4" s="54">
        <f t="shared" si="1"/>
        <v>5.9011875580360189E-2</v>
      </c>
      <c r="I4" s="51">
        <v>981.72839999999997</v>
      </c>
      <c r="J4" s="51">
        <v>997.39210000000003</v>
      </c>
      <c r="K4" s="51">
        <v>60.000599999999999</v>
      </c>
      <c r="L4" s="52">
        <f t="shared" si="2"/>
        <v>3.0485560280210797E-2</v>
      </c>
      <c r="M4" s="52">
        <f t="shared" si="3"/>
        <v>4.6927191866463373E-2</v>
      </c>
      <c r="N4" s="53">
        <v>981.72839999999997</v>
      </c>
      <c r="O4" s="51">
        <v>996.85270000000003</v>
      </c>
      <c r="P4" s="51">
        <v>60.036369999999998</v>
      </c>
      <c r="Q4" s="52">
        <f t="shared" si="4"/>
        <v>3.0485560280210797E-2</v>
      </c>
      <c r="R4" s="54">
        <f t="shared" si="5"/>
        <v>4.6361002774638033E-2</v>
      </c>
      <c r="S4" s="53">
        <v>969.85230000000001</v>
      </c>
      <c r="T4" s="51">
        <v>973.65909999999997</v>
      </c>
      <c r="U4" s="51">
        <v>60.000720000000001</v>
      </c>
      <c r="V4" s="52">
        <f t="shared" si="6"/>
        <v>1.8019638379159791E-2</v>
      </c>
      <c r="W4" s="54">
        <f t="shared" si="7"/>
        <v>2.2015501624915602E-2</v>
      </c>
      <c r="X4" s="53">
        <v>997.37310000000002</v>
      </c>
      <c r="Y4" s="51">
        <v>1005.213</v>
      </c>
      <c r="Z4" s="51">
        <v>30.000789999999999</v>
      </c>
      <c r="AA4" s="52">
        <f t="shared" si="8"/>
        <v>4.6907248238831405E-2</v>
      </c>
      <c r="AB4" s="54">
        <f t="shared" si="9"/>
        <v>5.5136513832085877E-2</v>
      </c>
      <c r="AC4" s="53">
        <v>997.37310000000002</v>
      </c>
      <c r="AD4" s="51">
        <v>1005.213</v>
      </c>
      <c r="AE4" s="51">
        <v>30.00075</v>
      </c>
      <c r="AF4" s="52">
        <f t="shared" si="10"/>
        <v>4.6907248238831405E-2</v>
      </c>
      <c r="AG4" s="54">
        <f t="shared" si="11"/>
        <v>5.5136513832085877E-2</v>
      </c>
      <c r="AH4" s="29">
        <v>909.55087829492948</v>
      </c>
      <c r="AI4" s="30">
        <v>1004.441671162904</v>
      </c>
      <c r="AJ4" s="31">
        <v>9.447118293897995E-2</v>
      </c>
      <c r="AK4" s="30">
        <v>60.034503936767578</v>
      </c>
      <c r="AL4" s="31">
        <f t="shared" ref="AL4:AL58" si="15">(AI4-$B4)/$B4</f>
        <v>5.4326877247410157E-2</v>
      </c>
      <c r="AM4" s="29">
        <v>905.75310000000002</v>
      </c>
      <c r="AN4" s="30">
        <v>1016.212</v>
      </c>
      <c r="AO4" s="31">
        <v>0.108697</v>
      </c>
      <c r="AP4" s="30">
        <v>20.01399</v>
      </c>
      <c r="AQ4" s="32">
        <f t="shared" ref="AQ4:AQ58" si="16">(AN4-$B4)/$B4</f>
        <v>6.6681774901768756E-2</v>
      </c>
      <c r="AR4" s="29">
        <v>915.55859999999996</v>
      </c>
      <c r="AS4" s="30">
        <v>1012.497</v>
      </c>
      <c r="AT4" s="31">
        <v>9.5741999999999994E-2</v>
      </c>
      <c r="AU4" s="30">
        <v>40.005850000000002</v>
      </c>
      <c r="AV4" s="32">
        <f t="shared" ref="AV4:AV58" si="17">(AS4-$B4)/$B4</f>
        <v>6.2782270867413614E-2</v>
      </c>
      <c r="AW4" s="29">
        <v>919.03120000000001</v>
      </c>
      <c r="AX4" s="30">
        <v>990.63879999999995</v>
      </c>
      <c r="AY4" s="31">
        <v>7.2284000000000001E-2</v>
      </c>
      <c r="AZ4" s="30">
        <v>60.210320000000003</v>
      </c>
      <c r="BA4" s="32">
        <f t="shared" ref="BA4:BA58" si="18">(AX4-$B4)/$B4</f>
        <v>3.9838491840834662E-2</v>
      </c>
      <c r="BB4" s="45">
        <v>970.02760000000001</v>
      </c>
      <c r="BC4" s="45">
        <v>974.39970000000005</v>
      </c>
      <c r="BD4" s="45">
        <v>45.001240000000003</v>
      </c>
      <c r="BE4" s="31">
        <f t="shared" ref="BE4:BF58" si="19">(BB4-$B4)/$B4</f>
        <v>1.8203644585679961E-2</v>
      </c>
      <c r="BF4" s="32">
        <f t="shared" si="19"/>
        <v>2.2792883236717413E-2</v>
      </c>
      <c r="BG4" s="45">
        <v>984.50370617968088</v>
      </c>
      <c r="BH4" s="45">
        <v>996.37558057918613</v>
      </c>
      <c r="BI4" s="45">
        <v>30.001335091702639</v>
      </c>
      <c r="BJ4" s="31">
        <f t="shared" si="12"/>
        <v>3.3398700965065808E-2</v>
      </c>
      <c r="BK4" s="32">
        <f t="shared" si="12"/>
        <v>4.5860187402812204E-2</v>
      </c>
      <c r="FH4">
        <v>969.12613566521395</v>
      </c>
      <c r="FI4">
        <v>973.10770388367052</v>
      </c>
      <c r="FJ4">
        <v>20.058497639652341</v>
      </c>
      <c r="FK4" s="31">
        <f t="shared" si="13"/>
        <v>1.7257409374286832E-2</v>
      </c>
      <c r="FL4" s="32">
        <f t="shared" si="14"/>
        <v>2.1436720634295307E-2</v>
      </c>
      <c r="GG4" s="107">
        <v>963.91324878256842</v>
      </c>
      <c r="GH4" s="107">
        <v>982.0875396978663</v>
      </c>
      <c r="GI4" s="107">
        <v>30.002336104959252</v>
      </c>
      <c r="GJ4" s="31">
        <f>(GG4-$B4)/$B4</f>
        <v>1.1785626486127189E-2</v>
      </c>
      <c r="GK4" s="32">
        <f>(GH4-$B4)/$B4</f>
        <v>3.0862536511900397E-2</v>
      </c>
      <c r="GL4" s="104">
        <v>970.54155209636588</v>
      </c>
      <c r="GM4" s="104">
        <v>985.7609873042129</v>
      </c>
      <c r="GN4" s="104">
        <v>30.41703752567992</v>
      </c>
      <c r="GO4" s="31">
        <f>(GL4-$B4)/$B4</f>
        <v>1.8743121913605658E-2</v>
      </c>
      <c r="GP4" s="32">
        <f>(GM4-$B4)/$B4</f>
        <v>3.4718424469084963E-2</v>
      </c>
      <c r="GQ4" s="105">
        <v>966.37557067977559</v>
      </c>
      <c r="GR4" s="105">
        <v>987.77650629782306</v>
      </c>
      <c r="GS4" s="105">
        <v>20.201884998846801</v>
      </c>
      <c r="GT4" s="31">
        <f>(GQ4-$B4)/$B4</f>
        <v>1.4370238645492008E-2</v>
      </c>
      <c r="GU4" s="32">
        <f>(GR4-$B4)/$B4</f>
        <v>3.6834043431911927E-2</v>
      </c>
      <c r="GV4" s="106">
        <v>976.80632573319576</v>
      </c>
      <c r="GW4" s="106">
        <v>990.44040223822071</v>
      </c>
      <c r="GX4" s="106">
        <v>20.723361355066299</v>
      </c>
      <c r="GY4" s="31">
        <f>(GV4-$B4)/$B4</f>
        <v>2.5319033103683625E-2</v>
      </c>
      <c r="GZ4" s="32">
        <f>(GW4-$B4)/$B4</f>
        <v>3.96302407311536E-2</v>
      </c>
    </row>
    <row r="5" spans="1:208" x14ac:dyDescent="0.3">
      <c r="A5" s="28" t="s">
        <v>60</v>
      </c>
      <c r="B5" s="29">
        <f>MIN(C5,AI5,AN5,AS5,AX5,BB5,BG5,FH5,GG5,GL5,GQ5,GV5,D5,I5,N5,S5,X5,AC5)</f>
        <v>1013.529160088297</v>
      </c>
      <c r="C5" s="29">
        <v>1013.529160088297</v>
      </c>
      <c r="D5" s="53">
        <v>1064.4459999999999</v>
      </c>
      <c r="E5" s="51">
        <v>1078.258</v>
      </c>
      <c r="F5" s="51">
        <v>60.000489999999999</v>
      </c>
      <c r="G5" s="52">
        <f t="shared" si="0"/>
        <v>5.0237173153722725E-2</v>
      </c>
      <c r="H5" s="54">
        <f t="shared" si="1"/>
        <v>6.3864802771006604E-2</v>
      </c>
      <c r="I5" s="51">
        <v>1031.578</v>
      </c>
      <c r="J5" s="51">
        <v>1031.578</v>
      </c>
      <c r="K5" s="51">
        <v>60.000349999999997</v>
      </c>
      <c r="L5" s="52">
        <f t="shared" si="2"/>
        <v>1.7807913795130092E-2</v>
      </c>
      <c r="M5" s="52">
        <f t="shared" si="3"/>
        <v>1.7807913795130092E-2</v>
      </c>
      <c r="N5" s="53">
        <v>1031.578</v>
      </c>
      <c r="O5" s="51">
        <v>1031.578</v>
      </c>
      <c r="P5" s="51">
        <v>60.000619999999998</v>
      </c>
      <c r="Q5" s="52">
        <f t="shared" si="4"/>
        <v>1.7807913795130092E-2</v>
      </c>
      <c r="R5" s="54">
        <f t="shared" si="5"/>
        <v>1.7807913795130092E-2</v>
      </c>
      <c r="S5" s="53">
        <v>1031.578</v>
      </c>
      <c r="T5" s="51">
        <v>1031.578</v>
      </c>
      <c r="U5" s="51">
        <v>60.000639999999997</v>
      </c>
      <c r="V5" s="52">
        <f t="shared" si="6"/>
        <v>1.7807913795130092E-2</v>
      </c>
      <c r="W5" s="54">
        <f t="shared" si="7"/>
        <v>1.7807913795130092E-2</v>
      </c>
      <c r="X5" s="53">
        <v>1034.933</v>
      </c>
      <c r="Y5" s="51">
        <v>1034.933</v>
      </c>
      <c r="Z5" s="51">
        <v>30.000969999999999</v>
      </c>
      <c r="AA5" s="52">
        <f t="shared" si="8"/>
        <v>2.1118129358841879E-2</v>
      </c>
      <c r="AB5" s="54">
        <f t="shared" si="9"/>
        <v>2.1118129358841879E-2</v>
      </c>
      <c r="AC5" s="53">
        <v>1034.933</v>
      </c>
      <c r="AD5" s="51">
        <v>1034.933</v>
      </c>
      <c r="AE5" s="51">
        <v>30.00131</v>
      </c>
      <c r="AF5" s="52">
        <f t="shared" si="10"/>
        <v>2.1118129358841879E-2</v>
      </c>
      <c r="AG5" s="54">
        <f t="shared" si="11"/>
        <v>2.1118129358841879E-2</v>
      </c>
      <c r="AH5" s="29">
        <v>972.0938315993543</v>
      </c>
      <c r="AI5" s="30">
        <v>1058.5831624585089</v>
      </c>
      <c r="AJ5" s="31">
        <v>8.1702915676723512E-2</v>
      </c>
      <c r="AK5" s="30">
        <v>60.006268978118896</v>
      </c>
      <c r="AL5" s="31">
        <f t="shared" si="15"/>
        <v>4.4452596081485135E-2</v>
      </c>
      <c r="AM5" s="29">
        <v>978.10709999999995</v>
      </c>
      <c r="AN5" s="30">
        <v>1031.578</v>
      </c>
      <c r="AO5" s="31">
        <v>5.1833999999999998E-2</v>
      </c>
      <c r="AP5" s="30">
        <v>20.009640000000001</v>
      </c>
      <c r="AQ5" s="32">
        <f t="shared" si="16"/>
        <v>1.7807913795130092E-2</v>
      </c>
      <c r="AR5" s="29">
        <v>983.12130000000002</v>
      </c>
      <c r="AS5" s="30">
        <v>1031.578</v>
      </c>
      <c r="AT5" s="31">
        <v>4.6973000000000001E-2</v>
      </c>
      <c r="AU5" s="30">
        <v>40.297759999999997</v>
      </c>
      <c r="AV5" s="32">
        <f t="shared" si="17"/>
        <v>1.7807913795130092E-2</v>
      </c>
      <c r="AW5" s="29">
        <v>983.34310000000005</v>
      </c>
      <c r="AX5" s="30">
        <v>1030.05</v>
      </c>
      <c r="AY5" s="31">
        <v>4.5344000000000002E-2</v>
      </c>
      <c r="AZ5" s="30">
        <v>60.008479999999999</v>
      </c>
      <c r="BA5" s="32">
        <f t="shared" si="18"/>
        <v>1.6300310402774906E-2</v>
      </c>
      <c r="BB5" s="45">
        <v>1031.578</v>
      </c>
      <c r="BC5" s="45">
        <v>1031.578</v>
      </c>
      <c r="BD5" s="45">
        <v>45.000630000000001</v>
      </c>
      <c r="BE5" s="31">
        <f t="shared" si="19"/>
        <v>1.7807913795130092E-2</v>
      </c>
      <c r="BF5" s="32">
        <f t="shared" si="19"/>
        <v>1.7807913795130092E-2</v>
      </c>
      <c r="BG5" s="45">
        <v>1031.577933555707</v>
      </c>
      <c r="BH5" s="45">
        <v>1031.577933555707</v>
      </c>
      <c r="BI5" s="45">
        <v>30.001329495944081</v>
      </c>
      <c r="BJ5" s="31">
        <f t="shared" si="12"/>
        <v>1.7807848237773073E-2</v>
      </c>
      <c r="BK5" s="32">
        <f t="shared" si="12"/>
        <v>1.7807848237773073E-2</v>
      </c>
      <c r="FH5">
        <v>1030.229295159796</v>
      </c>
      <c r="FI5">
        <v>1034.839096942329</v>
      </c>
      <c r="FJ5">
        <v>20.00115867154673</v>
      </c>
      <c r="FK5" s="31">
        <f t="shared" si="13"/>
        <v>1.6477212229438147E-2</v>
      </c>
      <c r="FL5" s="32">
        <f t="shared" si="14"/>
        <v>2.102547977225985E-2</v>
      </c>
      <c r="GG5" s="107">
        <v>1031.577933555707</v>
      </c>
      <c r="GH5" s="107">
        <v>1031.577933555707</v>
      </c>
      <c r="GI5" s="107">
        <v>30.001202683150769</v>
      </c>
      <c r="GJ5" s="31">
        <f>(GG5-$B5)/$B5</f>
        <v>1.7807848237773073E-2</v>
      </c>
      <c r="GK5" s="32">
        <f>(GH5-$B5)/$B5</f>
        <v>1.7807848237773073E-2</v>
      </c>
      <c r="GL5" s="104">
        <v>1026.414870795679</v>
      </c>
      <c r="GM5" s="104">
        <v>1027.047036381126</v>
      </c>
      <c r="GN5" s="104">
        <v>30.261190150678161</v>
      </c>
      <c r="GO5" s="31">
        <f>(GL5-$B5)/$B5</f>
        <v>1.2713704957694014E-2</v>
      </c>
      <c r="GP5" s="32">
        <f>(GM5-$B5)/$B5</f>
        <v>1.3337432039598479E-2</v>
      </c>
      <c r="GQ5" s="105">
        <v>1031.577933555707</v>
      </c>
      <c r="GR5" s="105">
        <v>1031.577933555707</v>
      </c>
      <c r="GS5" s="105">
        <v>20.002012407127769</v>
      </c>
      <c r="GT5" s="31">
        <f>(GQ5-$B5)/$B5</f>
        <v>1.7807848237773073E-2</v>
      </c>
      <c r="GU5" s="32">
        <f>(GR5-$B5)/$B5</f>
        <v>1.7807848237773073E-2</v>
      </c>
      <c r="GV5" s="106">
        <v>1026.414870795679</v>
      </c>
      <c r="GW5" s="106">
        <v>1027.5790665943471</v>
      </c>
      <c r="GX5" s="106">
        <v>20.390498841553931</v>
      </c>
      <c r="GY5" s="31">
        <f>(GV5-$B5)/$B5</f>
        <v>1.2713704957694014E-2</v>
      </c>
      <c r="GZ5" s="32">
        <f>(GW5-$B5)/$B5</f>
        <v>1.3862360412823335E-2</v>
      </c>
    </row>
    <row r="6" spans="1:208" x14ac:dyDescent="0.3">
      <c r="A6" s="28" t="s">
        <v>20</v>
      </c>
      <c r="B6" s="29">
        <f>MIN(C6,AI6,AN6,AS6,AX6,BB6,BG6,FH6,GG6,GL6,GQ6,GV6,D6,I6,N6,S6,X6,AC6)</f>
        <v>893.90313647067376</v>
      </c>
      <c r="C6" s="29">
        <v>893.90313647067376</v>
      </c>
      <c r="D6" s="53">
        <v>916.85730000000001</v>
      </c>
      <c r="E6" s="51">
        <v>933.07749999999999</v>
      </c>
      <c r="F6" s="51">
        <v>60.00047</v>
      </c>
      <c r="G6" s="52">
        <f t="shared" si="0"/>
        <v>2.5678580366049881E-2</v>
      </c>
      <c r="H6" s="54">
        <f t="shared" si="1"/>
        <v>4.3823946836113847E-2</v>
      </c>
      <c r="I6" s="51">
        <v>914.65419999999995</v>
      </c>
      <c r="J6" s="51">
        <v>914.65419999999995</v>
      </c>
      <c r="K6" s="51">
        <v>60.000369999999997</v>
      </c>
      <c r="L6" s="52">
        <f t="shared" si="2"/>
        <v>2.3213995658697376E-2</v>
      </c>
      <c r="M6" s="52">
        <f t="shared" si="3"/>
        <v>2.3213995658697376E-2</v>
      </c>
      <c r="N6" s="53">
        <v>910.70090000000005</v>
      </c>
      <c r="O6" s="51">
        <v>914.15189999999996</v>
      </c>
      <c r="P6" s="51">
        <v>60.017330000000001</v>
      </c>
      <c r="Q6" s="52">
        <f t="shared" si="4"/>
        <v>1.8791480691797945E-2</v>
      </c>
      <c r="R6" s="54">
        <f t="shared" si="5"/>
        <v>2.2652077952509227E-2</v>
      </c>
      <c r="S6" s="53">
        <v>922.13810000000001</v>
      </c>
      <c r="T6" s="51">
        <v>929.07420000000002</v>
      </c>
      <c r="U6" s="51">
        <v>60.000839999999997</v>
      </c>
      <c r="V6" s="52">
        <f t="shared" si="6"/>
        <v>3.1586155565807836E-2</v>
      </c>
      <c r="W6" s="54">
        <f t="shared" si="7"/>
        <v>3.9345497397166945E-2</v>
      </c>
      <c r="X6" s="53">
        <v>905.59780000000001</v>
      </c>
      <c r="Y6" s="51">
        <v>907.27070000000003</v>
      </c>
      <c r="Z6" s="51">
        <v>30.01108</v>
      </c>
      <c r="AA6" s="52">
        <f t="shared" si="8"/>
        <v>1.3082696605696399E-2</v>
      </c>
      <c r="AB6" s="54">
        <f t="shared" si="9"/>
        <v>1.4954152171458261E-2</v>
      </c>
      <c r="AC6" s="53">
        <v>905.59780000000001</v>
      </c>
      <c r="AD6" s="51">
        <v>907.27070000000003</v>
      </c>
      <c r="AE6" s="51">
        <v>30.00084</v>
      </c>
      <c r="AF6" s="52">
        <f t="shared" si="10"/>
        <v>1.3082696605696399E-2</v>
      </c>
      <c r="AG6" s="54">
        <f t="shared" si="11"/>
        <v>1.4954152171458261E-2</v>
      </c>
      <c r="AH6" s="29">
        <v>841.42800064718597</v>
      </c>
      <c r="AI6" s="30">
        <v>952.94246608881917</v>
      </c>
      <c r="AJ6" s="31">
        <v>0.11702119425878101</v>
      </c>
      <c r="AK6" s="30">
        <v>60.009162902832031</v>
      </c>
      <c r="AL6" s="31">
        <f t="shared" si="15"/>
        <v>6.6046674644465037E-2</v>
      </c>
      <c r="AM6" s="29">
        <v>839.97979999999995</v>
      </c>
      <c r="AN6" s="30">
        <v>916.61739999999998</v>
      </c>
      <c r="AO6" s="31">
        <v>8.3609000000000003E-2</v>
      </c>
      <c r="AP6" s="30">
        <v>20.295970000000001</v>
      </c>
      <c r="AQ6" s="32">
        <f t="shared" si="16"/>
        <v>2.541020676916643E-2</v>
      </c>
      <c r="AR6" s="29">
        <v>840.51859999999999</v>
      </c>
      <c r="AS6" s="30">
        <v>915.10360000000003</v>
      </c>
      <c r="AT6" s="31">
        <v>8.1503999999999993E-2</v>
      </c>
      <c r="AU6" s="30">
        <v>40.004010000000001</v>
      </c>
      <c r="AV6" s="32">
        <f t="shared" si="17"/>
        <v>2.3716734693459477E-2</v>
      </c>
      <c r="AW6" s="29">
        <v>840.99570000000006</v>
      </c>
      <c r="AX6" s="30">
        <v>910.27520000000004</v>
      </c>
      <c r="AY6" s="31">
        <v>7.6107999999999995E-2</v>
      </c>
      <c r="AZ6" s="30">
        <v>60.002119999999998</v>
      </c>
      <c r="BA6" s="32">
        <f t="shared" si="18"/>
        <v>1.8315254596786394E-2</v>
      </c>
      <c r="BB6" s="45">
        <v>921.37080000000003</v>
      </c>
      <c r="BC6" s="45">
        <v>927.33680000000004</v>
      </c>
      <c r="BD6" s="45">
        <v>45.001220000000004</v>
      </c>
      <c r="BE6" s="31">
        <f t="shared" si="19"/>
        <v>3.0727785157768493E-2</v>
      </c>
      <c r="BF6" s="32">
        <f t="shared" si="19"/>
        <v>3.7401886362463992E-2</v>
      </c>
      <c r="BG6" s="45">
        <v>910.70093142943313</v>
      </c>
      <c r="BH6" s="45">
        <v>915.2943642772558</v>
      </c>
      <c r="BI6" s="45">
        <v>30.001491567678752</v>
      </c>
      <c r="BJ6" s="31">
        <f t="shared" si="12"/>
        <v>1.8791515851572866E-2</v>
      </c>
      <c r="BK6" s="32">
        <f t="shared" si="12"/>
        <v>2.3930140676135574E-2</v>
      </c>
      <c r="FH6">
        <v>904.15997247830182</v>
      </c>
      <c r="FI6">
        <v>904.71142527957056</v>
      </c>
      <c r="FJ6">
        <v>20.001272699236871</v>
      </c>
      <c r="FK6" s="31">
        <f t="shared" si="13"/>
        <v>1.1474214139268279E-2</v>
      </c>
      <c r="FL6" s="32">
        <f t="shared" si="14"/>
        <v>1.2091118565228787E-2</v>
      </c>
      <c r="GG6" s="107">
        <v>908.07223624843402</v>
      </c>
      <c r="GH6" s="107">
        <v>911.93112001012446</v>
      </c>
      <c r="GI6" s="107">
        <v>30.16937570050359</v>
      </c>
      <c r="GJ6" s="31">
        <f>(GG6-$B6)/$B6</f>
        <v>1.5850822309118402E-2</v>
      </c>
      <c r="GK6" s="32">
        <f>(GH6-$B6)/$B6</f>
        <v>2.0167714827167008E-2</v>
      </c>
      <c r="GL6" s="104">
        <v>905.69715103868646</v>
      </c>
      <c r="GM6" s="104">
        <v>910.8326721429188</v>
      </c>
      <c r="GN6" s="104">
        <v>30.4864753187634</v>
      </c>
      <c r="GO6" s="31">
        <f>(GL6-$B6)/$B6</f>
        <v>1.3193839563622143E-2</v>
      </c>
      <c r="GP6" s="32">
        <f>(GM6-$B6)/$B6</f>
        <v>1.8938892796692232E-2</v>
      </c>
      <c r="GQ6" s="105">
        <v>908.07223624843402</v>
      </c>
      <c r="GR6" s="105">
        <v>911.75913549317079</v>
      </c>
      <c r="GS6" s="105">
        <v>20.002219716180111</v>
      </c>
      <c r="GT6" s="31">
        <f>(GQ6-$B6)/$B6</f>
        <v>1.5850822309118402E-2</v>
      </c>
      <c r="GU6" s="32">
        <f>(GR6-$B6)/$B6</f>
        <v>1.9975317564044404E-2</v>
      </c>
      <c r="GV6" s="106">
        <v>908.48127995835182</v>
      </c>
      <c r="GW6" s="106">
        <v>911.77847161236355</v>
      </c>
      <c r="GX6" s="106">
        <v>20.526540318038311</v>
      </c>
      <c r="GY6" s="31">
        <f>(GV6-$B6)/$B6</f>
        <v>1.6308415188289616E-2</v>
      </c>
      <c r="GZ6" s="32">
        <f>(GW6-$B6)/$B6</f>
        <v>1.9996948676414252E-2</v>
      </c>
    </row>
    <row r="7" spans="1:208" x14ac:dyDescent="0.3">
      <c r="A7" s="28" t="s">
        <v>61</v>
      </c>
      <c r="B7" s="29">
        <f>MIN(C7,AI7,AN7,AS7,AX7,BB7,BG7,FH7,GG7,GL7,GQ7,GV7,D7,I7,N7,S7,X7,AC7)</f>
        <v>981.28768488049229</v>
      </c>
      <c r="C7" s="29">
        <v>981.28768488049229</v>
      </c>
      <c r="D7" s="53">
        <v>1057.7239999999999</v>
      </c>
      <c r="E7" s="51">
        <v>1085.6020000000001</v>
      </c>
      <c r="F7" s="51">
        <v>60.044350000000001</v>
      </c>
      <c r="G7" s="52">
        <f t="shared" si="0"/>
        <v>7.7893890137647609E-2</v>
      </c>
      <c r="H7" s="54">
        <f t="shared" si="1"/>
        <v>0.1063034997042808</v>
      </c>
      <c r="I7" s="51">
        <v>1001.454</v>
      </c>
      <c r="J7" s="51">
        <v>1013.03</v>
      </c>
      <c r="K7" s="51">
        <v>60.00074</v>
      </c>
      <c r="L7" s="52">
        <f t="shared" si="2"/>
        <v>2.0550869464915016E-2</v>
      </c>
      <c r="M7" s="52">
        <f t="shared" si="3"/>
        <v>3.2347613863485378E-2</v>
      </c>
      <c r="N7" s="53">
        <v>1018.346</v>
      </c>
      <c r="O7" s="51">
        <v>1023.307</v>
      </c>
      <c r="P7" s="51">
        <v>60.000459999999997</v>
      </c>
      <c r="Q7" s="52">
        <f t="shared" si="4"/>
        <v>3.77649854273071E-2</v>
      </c>
      <c r="R7" s="54">
        <f t="shared" si="5"/>
        <v>4.2820587445388261E-2</v>
      </c>
      <c r="S7" s="53">
        <v>1024.518</v>
      </c>
      <c r="T7" s="51">
        <v>1033.8019999999999</v>
      </c>
      <c r="U7" s="51">
        <v>60.000430000000001</v>
      </c>
      <c r="V7" s="52">
        <f t="shared" si="6"/>
        <v>4.405468017747783E-2</v>
      </c>
      <c r="W7" s="54">
        <f t="shared" si="7"/>
        <v>5.3515718100449979E-2</v>
      </c>
      <c r="X7" s="53">
        <v>1009.71</v>
      </c>
      <c r="Y7" s="51">
        <v>1010.735</v>
      </c>
      <c r="Z7" s="51">
        <v>30.000779999999999</v>
      </c>
      <c r="AA7" s="52">
        <f t="shared" si="8"/>
        <v>2.8964304308954209E-2</v>
      </c>
      <c r="AB7" s="54">
        <f t="shared" si="9"/>
        <v>3.0008850180458558E-2</v>
      </c>
      <c r="AC7" s="53">
        <v>1009.71</v>
      </c>
      <c r="AD7" s="51">
        <v>1010.735</v>
      </c>
      <c r="AE7" s="51">
        <v>30.00076</v>
      </c>
      <c r="AF7" s="52">
        <f t="shared" si="10"/>
        <v>2.8964304308954209E-2</v>
      </c>
      <c r="AG7" s="54">
        <f t="shared" si="11"/>
        <v>3.0008850180458558E-2</v>
      </c>
      <c r="AH7" s="29">
        <v>934.03854719626963</v>
      </c>
      <c r="AI7" s="30">
        <v>1022.697523835127</v>
      </c>
      <c r="AJ7" s="31">
        <v>8.6691298817636805E-2</v>
      </c>
      <c r="AK7" s="30">
        <v>60.022655010223389</v>
      </c>
      <c r="AL7" s="31">
        <f t="shared" si="15"/>
        <v>4.2199489092414146E-2</v>
      </c>
      <c r="AM7" s="29">
        <v>935.18200000000002</v>
      </c>
      <c r="AN7" s="30">
        <v>1051.54</v>
      </c>
      <c r="AO7" s="31">
        <v>0.110655</v>
      </c>
      <c r="AP7" s="30">
        <v>20.002960000000002</v>
      </c>
      <c r="AQ7" s="32">
        <f t="shared" si="16"/>
        <v>7.159196655776176E-2</v>
      </c>
      <c r="AR7" s="29">
        <v>940.60569999999996</v>
      </c>
      <c r="AS7" s="30">
        <v>1021.872</v>
      </c>
      <c r="AT7" s="31">
        <v>7.9527E-2</v>
      </c>
      <c r="AU7" s="30">
        <v>40.253720000000001</v>
      </c>
      <c r="AV7" s="32">
        <f t="shared" si="17"/>
        <v>4.1358223225282084E-2</v>
      </c>
      <c r="AW7" s="29">
        <v>941.42250000000001</v>
      </c>
      <c r="AX7" s="30">
        <v>1008.196</v>
      </c>
      <c r="AY7" s="31">
        <v>6.6230999999999998E-2</v>
      </c>
      <c r="AZ7" s="30">
        <v>60.013890000000004</v>
      </c>
      <c r="BA7" s="32">
        <f t="shared" si="18"/>
        <v>2.7421433626556524E-2</v>
      </c>
      <c r="BB7" s="45">
        <v>1024.1030000000001</v>
      </c>
      <c r="BC7" s="45">
        <v>1032.5509999999999</v>
      </c>
      <c r="BD7" s="45">
        <v>45.001579999999997</v>
      </c>
      <c r="BE7" s="31">
        <f t="shared" si="19"/>
        <v>4.3631766483161465E-2</v>
      </c>
      <c r="BF7" s="32">
        <f t="shared" si="19"/>
        <v>5.2240862602643205E-2</v>
      </c>
      <c r="BG7" s="45">
        <v>1000.496069289904</v>
      </c>
      <c r="BH7" s="45">
        <v>1012.184664926551</v>
      </c>
      <c r="BI7" s="45">
        <v>30.001269677281378</v>
      </c>
      <c r="BJ7" s="31">
        <f t="shared" si="12"/>
        <v>1.9574671837190132E-2</v>
      </c>
      <c r="BK7" s="32">
        <f t="shared" si="12"/>
        <v>3.1486158974696157E-2</v>
      </c>
      <c r="FH7">
        <v>1010.954117995289</v>
      </c>
      <c r="FI7">
        <v>1013.42380515634</v>
      </c>
      <c r="FJ7">
        <v>20.001033587194978</v>
      </c>
      <c r="FK7" s="31">
        <f t="shared" si="13"/>
        <v>3.0232146568118522E-2</v>
      </c>
      <c r="FL7" s="32">
        <f t="shared" si="14"/>
        <v>3.2748928546638648E-2</v>
      </c>
      <c r="GG7" s="107">
        <v>994.07862818059539</v>
      </c>
      <c r="GH7" s="107">
        <v>1009.3170132863989</v>
      </c>
      <c r="GI7" s="107">
        <v>30.0010665083304</v>
      </c>
      <c r="GJ7" s="31">
        <f>(GG7-$B7)/$B7</f>
        <v>1.303485562611627E-2</v>
      </c>
      <c r="GK7" s="32">
        <f>(GH7-$B7)/$B7</f>
        <v>2.8563823675541441E-2</v>
      </c>
      <c r="GL7" s="104">
        <v>995.93217729210198</v>
      </c>
      <c r="GM7" s="104">
        <v>1000.570722072683</v>
      </c>
      <c r="GN7" s="104">
        <v>30.513011168874801</v>
      </c>
      <c r="GO7" s="31">
        <f>(GL7-$B7)/$B7</f>
        <v>1.4923750330559985E-2</v>
      </c>
      <c r="GP7" s="32">
        <f>(GM7-$B7)/$B7</f>
        <v>1.9650748184554177E-2</v>
      </c>
      <c r="GQ7" s="105">
        <v>1020.157763644845</v>
      </c>
      <c r="GR7" s="105">
        <v>1023.9822524878221</v>
      </c>
      <c r="GS7" s="105">
        <v>20.02734419079497</v>
      </c>
      <c r="GT7" s="31">
        <f>(GQ7-$B7)/$B7</f>
        <v>3.961129785205298E-2</v>
      </c>
      <c r="GU7" s="32">
        <f>(GR7-$B7)/$B7</f>
        <v>4.3508716419415151E-2</v>
      </c>
      <c r="GV7" s="106">
        <v>1017.090990683361</v>
      </c>
      <c r="GW7" s="106">
        <v>1020.335639999628</v>
      </c>
      <c r="GX7" s="106">
        <v>20.579476101510231</v>
      </c>
      <c r="GY7" s="31">
        <f>(GV7-$B7)/$B7</f>
        <v>3.6486044158629292E-2</v>
      </c>
      <c r="GZ7" s="32">
        <f>(GW7-$B7)/$B7</f>
        <v>3.979256615646945E-2</v>
      </c>
    </row>
    <row r="8" spans="1:208" x14ac:dyDescent="0.3">
      <c r="A8" s="28" t="s">
        <v>12</v>
      </c>
      <c r="B8" s="29">
        <f>MIN(C8,AI8,AN8,AS8,AX8,BB8,BG8,FH8,GG8,GL8,GQ8,GV8,D8,I8,N8,S8,X8,AC8)</f>
        <v>810.21277927116807</v>
      </c>
      <c r="C8" s="29">
        <v>810.21277927116807</v>
      </c>
      <c r="D8" s="53">
        <v>840.89779999999996</v>
      </c>
      <c r="E8" s="51">
        <v>849.26279999999997</v>
      </c>
      <c r="F8" s="51">
        <v>60.00038</v>
      </c>
      <c r="G8" s="52">
        <f t="shared" si="0"/>
        <v>3.7872792819232975E-2</v>
      </c>
      <c r="H8" s="54">
        <f t="shared" si="1"/>
        <v>4.8197241178989526E-2</v>
      </c>
      <c r="I8" s="51">
        <v>818.3442</v>
      </c>
      <c r="J8" s="51">
        <v>818.5027</v>
      </c>
      <c r="K8" s="51">
        <v>60.000439999999998</v>
      </c>
      <c r="L8" s="52">
        <f t="shared" si="2"/>
        <v>1.0036154621192962E-2</v>
      </c>
      <c r="M8" s="52">
        <f t="shared" si="3"/>
        <v>1.0231782244028759E-2</v>
      </c>
      <c r="N8" s="53">
        <v>817.60209999999995</v>
      </c>
      <c r="O8" s="51">
        <v>820.2029</v>
      </c>
      <c r="P8" s="51">
        <v>60.000720000000001</v>
      </c>
      <c r="Q8" s="52">
        <f t="shared" si="4"/>
        <v>9.1202223883446835E-3</v>
      </c>
      <c r="R8" s="54">
        <f t="shared" si="5"/>
        <v>1.2330243343999833E-2</v>
      </c>
      <c r="S8" s="53">
        <v>817.60209999999995</v>
      </c>
      <c r="T8" s="51">
        <v>819.87329999999997</v>
      </c>
      <c r="U8" s="51">
        <v>60.000720000000001</v>
      </c>
      <c r="V8" s="52">
        <f t="shared" si="6"/>
        <v>9.1202223883446835E-3</v>
      </c>
      <c r="W8" s="54">
        <f t="shared" si="7"/>
        <v>1.1923436627995524E-2</v>
      </c>
      <c r="X8" s="53">
        <v>810.21280000000002</v>
      </c>
      <c r="Y8" s="51">
        <v>810.21280000000002</v>
      </c>
      <c r="Z8" s="51">
        <v>30.000789999999999</v>
      </c>
      <c r="AA8" s="52">
        <f t="shared" si="8"/>
        <v>2.5584429759603805E-8</v>
      </c>
      <c r="AB8" s="54">
        <f t="shared" si="9"/>
        <v>2.5584429759603805E-8</v>
      </c>
      <c r="AC8" s="53">
        <v>810.21280000000002</v>
      </c>
      <c r="AD8" s="51">
        <v>810.21280000000002</v>
      </c>
      <c r="AE8" s="51">
        <v>30.000879999999999</v>
      </c>
      <c r="AF8" s="52">
        <f t="shared" si="10"/>
        <v>2.5584429759603805E-8</v>
      </c>
      <c r="AG8" s="54">
        <f t="shared" si="11"/>
        <v>2.5584429759603805E-8</v>
      </c>
      <c r="AH8" s="29">
        <v>785.64586568938694</v>
      </c>
      <c r="AI8" s="30">
        <v>839.13498754336933</v>
      </c>
      <c r="AJ8" s="31">
        <v>6.3743167247226146E-2</v>
      </c>
      <c r="AK8" s="30">
        <v>60.009097099304199</v>
      </c>
      <c r="AL8" s="31">
        <f t="shared" si="15"/>
        <v>3.5697052690551748E-2</v>
      </c>
      <c r="AM8" s="29">
        <v>782.42870000000005</v>
      </c>
      <c r="AN8" s="30">
        <v>821.6771</v>
      </c>
      <c r="AO8" s="31">
        <v>4.7766000000000003E-2</v>
      </c>
      <c r="AP8" s="30">
        <v>20.080079999999999</v>
      </c>
      <c r="AQ8" s="32">
        <f t="shared" si="16"/>
        <v>1.4149765372924287E-2</v>
      </c>
      <c r="AR8" s="29">
        <v>786.95100000000002</v>
      </c>
      <c r="AS8" s="30">
        <v>812.74090000000001</v>
      </c>
      <c r="AT8" s="31">
        <v>3.1732000000000003E-2</v>
      </c>
      <c r="AU8" s="30">
        <v>40.006300000000003</v>
      </c>
      <c r="AV8" s="32">
        <f t="shared" si="17"/>
        <v>3.1203170247525881E-3</v>
      </c>
      <c r="AW8" s="29">
        <v>789.69799999999998</v>
      </c>
      <c r="AX8" s="30">
        <v>810.21280000000002</v>
      </c>
      <c r="AY8" s="31">
        <v>2.5319999999999999E-2</v>
      </c>
      <c r="AZ8" s="30">
        <v>60.003189999999996</v>
      </c>
      <c r="BA8" s="32">
        <f t="shared" si="18"/>
        <v>2.5584429759603805E-8</v>
      </c>
      <c r="BB8" s="45">
        <v>815.33370000000002</v>
      </c>
      <c r="BC8" s="45">
        <v>818.53440000000001</v>
      </c>
      <c r="BD8" s="45">
        <v>45.010429999999999</v>
      </c>
      <c r="BE8" s="31">
        <f t="shared" si="19"/>
        <v>6.3204640309901102E-3</v>
      </c>
      <c r="BF8" s="32">
        <f t="shared" si="19"/>
        <v>1.0270907768595919E-2</v>
      </c>
      <c r="BG8" s="45">
        <v>815.98750698959532</v>
      </c>
      <c r="BH8" s="45">
        <v>819.26871596298076</v>
      </c>
      <c r="BI8" s="45">
        <v>30.001638535223901</v>
      </c>
      <c r="BJ8" s="31">
        <f t="shared" si="12"/>
        <v>7.127421174005593E-3</v>
      </c>
      <c r="BK8" s="32">
        <f t="shared" si="12"/>
        <v>1.1177232602970067E-2</v>
      </c>
      <c r="FH8">
        <v>810.34621242919127</v>
      </c>
      <c r="FI8">
        <v>810.34621242919116</v>
      </c>
      <c r="FJ8">
        <v>20.001144658867268</v>
      </c>
      <c r="FK8" s="31">
        <f t="shared" si="13"/>
        <v>1.6468903161861418E-4</v>
      </c>
      <c r="FL8" s="32">
        <f t="shared" si="14"/>
        <v>1.6468903161847385E-4</v>
      </c>
      <c r="GG8" s="107">
        <v>817.76535983319457</v>
      </c>
      <c r="GH8" s="107">
        <v>818.04341796330868</v>
      </c>
      <c r="GI8" s="107">
        <v>30.00235992278904</v>
      </c>
      <c r="GJ8" s="31">
        <f>(GG8-$B8)/$B8</f>
        <v>9.3217248052054457E-3</v>
      </c>
      <c r="GK8" s="32">
        <f>(GH8-$B8)/$B8</f>
        <v>9.6649162941921385E-3</v>
      </c>
      <c r="GL8" s="104">
        <v>817.31455092787712</v>
      </c>
      <c r="GM8" s="104">
        <v>817.79328145672628</v>
      </c>
      <c r="GN8" s="104">
        <v>30.276428513508289</v>
      </c>
      <c r="GO8" s="31">
        <f>(GL8-$B8)/$B8</f>
        <v>8.7653167641930929E-3</v>
      </c>
      <c r="GP8" s="32">
        <f>(GM8-$B8)/$B8</f>
        <v>9.3561868925065468E-3</v>
      </c>
      <c r="GQ8" s="105">
        <v>818.07431331109922</v>
      </c>
      <c r="GR8" s="105">
        <v>818.07431331109922</v>
      </c>
      <c r="GS8" s="105">
        <v>20.001667844504119</v>
      </c>
      <c r="GT8" s="31">
        <f>(GQ8-$B8)/$B8</f>
        <v>9.7030486818574201E-3</v>
      </c>
      <c r="GU8" s="32">
        <f>(GR8-$B8)/$B8</f>
        <v>9.7030486818574201E-3</v>
      </c>
      <c r="GV8" s="106">
        <v>810.81121677829594</v>
      </c>
      <c r="GW8" s="106">
        <v>817.32536889832477</v>
      </c>
      <c r="GX8" s="106">
        <v>20.337723783310501</v>
      </c>
      <c r="GY8" s="31">
        <f>(GV8-$B8)/$B8</f>
        <v>7.3861770937036725E-4</v>
      </c>
      <c r="GZ8" s="32">
        <f>(GW8-$B8)/$B8</f>
        <v>8.7786687758182099E-3</v>
      </c>
    </row>
    <row r="9" spans="1:208" x14ac:dyDescent="0.3">
      <c r="A9" s="28" t="s">
        <v>32</v>
      </c>
      <c r="B9" s="29">
        <f>MIN(C9,AI9,AN9,AS9,AX9,BB9,BG9,FH9,GG9,GL9,GQ9,GV9,D9,I9,N9,S9,X9,AC9)</f>
        <v>848.48545999017028</v>
      </c>
      <c r="C9" s="29">
        <v>848.48545999017028</v>
      </c>
      <c r="D9" s="53">
        <v>898.91290000000004</v>
      </c>
      <c r="E9" s="51">
        <v>936.42359999999996</v>
      </c>
      <c r="F9" s="51">
        <v>60.000529999999998</v>
      </c>
      <c r="G9" s="52">
        <f t="shared" si="0"/>
        <v>5.9432297178567982E-2</v>
      </c>
      <c r="H9" s="54">
        <f t="shared" si="1"/>
        <v>0.10364130460273113</v>
      </c>
      <c r="I9" s="51">
        <v>866.40779999999995</v>
      </c>
      <c r="J9" s="51">
        <v>866.70690000000002</v>
      </c>
      <c r="K9" s="51">
        <v>60.000630000000001</v>
      </c>
      <c r="L9" s="52">
        <f t="shared" si="2"/>
        <v>2.1122742645510152E-2</v>
      </c>
      <c r="M9" s="52">
        <f t="shared" si="3"/>
        <v>2.1475253105740704E-2</v>
      </c>
      <c r="N9" s="53">
        <v>865.08330000000001</v>
      </c>
      <c r="O9" s="51">
        <v>866.41539999999998</v>
      </c>
      <c r="P9" s="51">
        <v>60.000700000000002</v>
      </c>
      <c r="Q9" s="52">
        <f t="shared" si="4"/>
        <v>1.9561725913396336E-2</v>
      </c>
      <c r="R9" s="54">
        <f t="shared" si="5"/>
        <v>2.1131699781911893E-2</v>
      </c>
      <c r="S9" s="53">
        <v>871.29420000000005</v>
      </c>
      <c r="T9" s="51">
        <v>872.10479999999995</v>
      </c>
      <c r="U9" s="51">
        <v>60.000700000000002</v>
      </c>
      <c r="V9" s="52">
        <f t="shared" si="6"/>
        <v>2.6881709923578422E-2</v>
      </c>
      <c r="W9" s="54">
        <f t="shared" si="7"/>
        <v>2.7837059235055486E-2</v>
      </c>
      <c r="X9" s="53">
        <v>855.13800000000003</v>
      </c>
      <c r="Y9" s="51">
        <v>855.33619999999996</v>
      </c>
      <c r="Z9" s="51">
        <v>30.012630000000001</v>
      </c>
      <c r="AA9" s="52">
        <f t="shared" si="8"/>
        <v>7.8404879323528062E-3</v>
      </c>
      <c r="AB9" s="54">
        <f t="shared" si="9"/>
        <v>8.0740806211446973E-3</v>
      </c>
      <c r="AC9" s="53">
        <v>855.13800000000003</v>
      </c>
      <c r="AD9" s="51">
        <v>855.33619999999996</v>
      </c>
      <c r="AE9" s="51">
        <v>30.0321</v>
      </c>
      <c r="AF9" s="52">
        <f t="shared" si="10"/>
        <v>7.8404879323528062E-3</v>
      </c>
      <c r="AG9" s="54">
        <f t="shared" si="11"/>
        <v>8.0740806211446973E-3</v>
      </c>
      <c r="AH9" s="29">
        <v>825.73523712029169</v>
      </c>
      <c r="AI9" s="30">
        <v>872.14577558061933</v>
      </c>
      <c r="AJ9" s="31">
        <v>5.3214198543156538E-2</v>
      </c>
      <c r="AK9" s="30">
        <v>60.010241031646729</v>
      </c>
      <c r="AL9" s="31">
        <f t="shared" si="15"/>
        <v>2.7885351848837989E-2</v>
      </c>
      <c r="AM9" s="29">
        <v>827.96979999999996</v>
      </c>
      <c r="AN9" s="30">
        <v>871.51009999999997</v>
      </c>
      <c r="AO9" s="31">
        <v>4.9959999999999997E-2</v>
      </c>
      <c r="AP9" s="30">
        <v>20.00311</v>
      </c>
      <c r="AQ9" s="32">
        <f t="shared" si="16"/>
        <v>2.7136163311621653E-2</v>
      </c>
      <c r="AR9" s="29">
        <v>828.89750000000004</v>
      </c>
      <c r="AS9" s="30">
        <v>870.48389999999995</v>
      </c>
      <c r="AT9" s="31">
        <v>4.7773999999999997E-2</v>
      </c>
      <c r="AU9" s="30">
        <v>40.032319999999999</v>
      </c>
      <c r="AV9" s="32">
        <f t="shared" si="17"/>
        <v>2.5926714183274888E-2</v>
      </c>
      <c r="AW9" s="29">
        <v>830.13040000000001</v>
      </c>
      <c r="AX9" s="30">
        <v>861.84950000000003</v>
      </c>
      <c r="AY9" s="31">
        <v>3.6804000000000003E-2</v>
      </c>
      <c r="AZ9" s="30">
        <v>60.002049999999997</v>
      </c>
      <c r="BA9" s="32">
        <f t="shared" si="18"/>
        <v>1.5750464374468566E-2</v>
      </c>
      <c r="BB9" s="45">
        <v>870.07429999999999</v>
      </c>
      <c r="BC9" s="45">
        <v>871.77080000000001</v>
      </c>
      <c r="BD9" s="45">
        <v>45.001109999999997</v>
      </c>
      <c r="BE9" s="31">
        <f t="shared" si="19"/>
        <v>2.5443971674045912E-2</v>
      </c>
      <c r="BF9" s="32">
        <f t="shared" si="19"/>
        <v>2.7443416661611958E-2</v>
      </c>
      <c r="BG9" s="45">
        <v>865.08334149729023</v>
      </c>
      <c r="BH9" s="45">
        <v>866.27536483547124</v>
      </c>
      <c r="BI9" s="45">
        <v>30.001493490301069</v>
      </c>
      <c r="BJ9" s="31">
        <f t="shared" si="12"/>
        <v>1.9561774820881714E-2</v>
      </c>
      <c r="BK9" s="32">
        <f t="shared" si="12"/>
        <v>2.0966658456948749E-2</v>
      </c>
      <c r="FH9">
        <v>860.59300507464081</v>
      </c>
      <c r="FI9">
        <v>862.50004355017973</v>
      </c>
      <c r="FJ9">
        <v>20.001558589097112</v>
      </c>
      <c r="FK9" s="31">
        <f t="shared" si="13"/>
        <v>1.426959642256073E-2</v>
      </c>
      <c r="FL9" s="32">
        <f t="shared" si="14"/>
        <v>1.6517175863180734E-2</v>
      </c>
      <c r="GG9" s="107">
        <v>862.60702357193691</v>
      </c>
      <c r="GH9" s="107">
        <v>863.70584154726771</v>
      </c>
      <c r="GI9" s="107">
        <v>30.00149859581143</v>
      </c>
      <c r="GJ9" s="31">
        <f>(GG9-$B9)/$B9</f>
        <v>1.6643259369382973E-2</v>
      </c>
      <c r="GK9" s="32">
        <f>(GH9-$B9)/$B9</f>
        <v>1.7938293906973674E-2</v>
      </c>
      <c r="GL9" s="104">
        <v>863.67968331224085</v>
      </c>
      <c r="GM9" s="104">
        <v>863.67968331224097</v>
      </c>
      <c r="GN9" s="104">
        <v>30.141470567695801</v>
      </c>
      <c r="GO9" s="31">
        <f>(GL9-$B9)/$B9</f>
        <v>1.7907464580767942E-2</v>
      </c>
      <c r="GP9" s="32">
        <f>(GM9-$B9)/$B9</f>
        <v>1.7907464580768077E-2</v>
      </c>
      <c r="GQ9" s="105">
        <v>863.93149394769375</v>
      </c>
      <c r="GR9" s="105">
        <v>863.93149394769375</v>
      </c>
      <c r="GS9" s="105">
        <v>20.00199146857485</v>
      </c>
      <c r="GT9" s="31">
        <f>(GQ9-$B9)/$B9</f>
        <v>1.8204241187235442E-2</v>
      </c>
      <c r="GU9" s="32">
        <f>(GR9-$B9)/$B9</f>
        <v>1.8204241187235442E-2</v>
      </c>
      <c r="GV9" s="106">
        <v>862.74762968373636</v>
      </c>
      <c r="GW9" s="106">
        <v>863.58647794939043</v>
      </c>
      <c r="GX9" s="106">
        <v>20.194363922812041</v>
      </c>
      <c r="GY9" s="31">
        <f>(GV9-$B9)/$B9</f>
        <v>1.6808973596001642E-2</v>
      </c>
      <c r="GZ9" s="32">
        <f>(GW9-$B9)/$B9</f>
        <v>1.7797615482291342E-2</v>
      </c>
    </row>
    <row r="10" spans="1:208" x14ac:dyDescent="0.3">
      <c r="A10" s="28" t="s">
        <v>39</v>
      </c>
      <c r="B10" s="29">
        <f>MIN(C10,AI10,AN10,AS10,AX10,BB10,BG10,FH10,GG10,GL10,GQ10,GV10,D10,I10,N10,S10,X10,AC10)</f>
        <v>814.52850119948278</v>
      </c>
      <c r="C10" s="29">
        <v>814.52850119948278</v>
      </c>
      <c r="D10" s="53">
        <v>867.73509999999999</v>
      </c>
      <c r="E10" s="51">
        <v>885.82470000000001</v>
      </c>
      <c r="F10" s="51">
        <v>60.000410000000002</v>
      </c>
      <c r="G10" s="52">
        <f t="shared" si="0"/>
        <v>6.5321960768916804E-2</v>
      </c>
      <c r="H10" s="54">
        <f t="shared" si="1"/>
        <v>8.753063728958009E-2</v>
      </c>
      <c r="I10" s="51">
        <v>835.2414</v>
      </c>
      <c r="J10" s="51">
        <v>835.2414</v>
      </c>
      <c r="K10" s="51">
        <v>60.013449999999999</v>
      </c>
      <c r="L10" s="52">
        <f t="shared" si="2"/>
        <v>2.5429311276419675E-2</v>
      </c>
      <c r="M10" s="52">
        <f t="shared" si="3"/>
        <v>2.5429311276419675E-2</v>
      </c>
      <c r="N10" s="53">
        <v>834.52859999999998</v>
      </c>
      <c r="O10" s="51">
        <v>835.98099999999999</v>
      </c>
      <c r="P10" s="51">
        <v>60.00094</v>
      </c>
      <c r="Q10" s="52">
        <f t="shared" si="4"/>
        <v>2.4554203776865836E-2</v>
      </c>
      <c r="R10" s="54">
        <f t="shared" si="5"/>
        <v>2.6337321246495432E-2</v>
      </c>
      <c r="S10" s="53">
        <v>841.26440000000002</v>
      </c>
      <c r="T10" s="51">
        <v>845.60910000000001</v>
      </c>
      <c r="U10" s="51">
        <v>60.00909</v>
      </c>
      <c r="V10" s="52">
        <f t="shared" si="6"/>
        <v>3.2823773214989652E-2</v>
      </c>
      <c r="W10" s="54">
        <f t="shared" si="7"/>
        <v>3.8157779322328979E-2</v>
      </c>
      <c r="X10" s="53">
        <v>838.53740000000005</v>
      </c>
      <c r="Y10" s="51">
        <v>839.12739999999997</v>
      </c>
      <c r="Z10" s="51">
        <v>30.001010000000001</v>
      </c>
      <c r="AA10" s="52">
        <f t="shared" si="8"/>
        <v>2.9475824068969383E-2</v>
      </c>
      <c r="AB10" s="54">
        <f t="shared" si="9"/>
        <v>3.0200169502101654E-2</v>
      </c>
      <c r="AC10" s="53">
        <v>838.53740000000005</v>
      </c>
      <c r="AD10" s="51">
        <v>839.12739999999997</v>
      </c>
      <c r="AE10" s="51">
        <v>30.000589999999999</v>
      </c>
      <c r="AF10" s="52">
        <f t="shared" si="10"/>
        <v>2.9475824068969383E-2</v>
      </c>
      <c r="AG10" s="54">
        <f t="shared" si="11"/>
        <v>3.0200169502101654E-2</v>
      </c>
      <c r="AH10" s="29">
        <v>784.62455056689271</v>
      </c>
      <c r="AI10" s="30">
        <v>838.31875735413109</v>
      </c>
      <c r="AJ10" s="31">
        <v>6.4049869236732254E-2</v>
      </c>
      <c r="AK10" s="30">
        <v>60.007341146469123</v>
      </c>
      <c r="AL10" s="31">
        <f t="shared" si="15"/>
        <v>2.9207395590964035E-2</v>
      </c>
      <c r="AM10" s="29">
        <v>781.68060000000003</v>
      </c>
      <c r="AN10" s="30">
        <v>840.89260000000002</v>
      </c>
      <c r="AO10" s="31">
        <v>7.0416000000000006E-2</v>
      </c>
      <c r="AP10" s="30">
        <v>20.00431</v>
      </c>
      <c r="AQ10" s="32">
        <f t="shared" si="16"/>
        <v>3.2367312821703853E-2</v>
      </c>
      <c r="AR10" s="29">
        <v>786.14549999999997</v>
      </c>
      <c r="AS10" s="30">
        <v>838.22770000000003</v>
      </c>
      <c r="AT10" s="31">
        <v>6.2134000000000002E-2</v>
      </c>
      <c r="AU10" s="30">
        <v>40.003010000000003</v>
      </c>
      <c r="AV10" s="32">
        <f t="shared" si="17"/>
        <v>2.9095604101781063E-2</v>
      </c>
      <c r="AW10" s="29">
        <v>788.61940000000004</v>
      </c>
      <c r="AX10" s="30">
        <v>820.99159999999995</v>
      </c>
      <c r="AY10" s="31">
        <v>3.9431000000000001E-2</v>
      </c>
      <c r="AZ10" s="30">
        <v>60.007550000000002</v>
      </c>
      <c r="BA10" s="32">
        <f t="shared" si="18"/>
        <v>7.9347730509117236E-3</v>
      </c>
      <c r="BB10" s="45">
        <v>834.13850000000002</v>
      </c>
      <c r="BC10" s="45">
        <v>835.78060000000005</v>
      </c>
      <c r="BD10" s="45">
        <v>45.001080000000002</v>
      </c>
      <c r="BE10" s="31">
        <f t="shared" si="19"/>
        <v>2.4075276398111752E-2</v>
      </c>
      <c r="BF10" s="32">
        <f t="shared" si="19"/>
        <v>2.6091289340055286E-2</v>
      </c>
      <c r="BG10" s="45">
        <v>835.7523534212736</v>
      </c>
      <c r="BH10" s="45">
        <v>836.10341468487491</v>
      </c>
      <c r="BI10" s="45">
        <v>30.001465574465691</v>
      </c>
      <c r="BJ10" s="31">
        <f t="shared" si="12"/>
        <v>2.605661089886525E-2</v>
      </c>
      <c r="BK10" s="32">
        <f t="shared" si="12"/>
        <v>2.648761025994879E-2</v>
      </c>
      <c r="FH10">
        <v>844.60305006650617</v>
      </c>
      <c r="FI10">
        <v>848.27333835638206</v>
      </c>
      <c r="FJ10">
        <v>20.000429313164201</v>
      </c>
      <c r="FK10" s="31">
        <f t="shared" si="13"/>
        <v>3.6922647670075776E-2</v>
      </c>
      <c r="FL10" s="32">
        <f t="shared" si="14"/>
        <v>4.1428675739653427E-2</v>
      </c>
      <c r="GG10" s="107">
        <v>834.2307001898414</v>
      </c>
      <c r="GH10" s="107">
        <v>835.95124936173181</v>
      </c>
      <c r="GI10" s="107">
        <v>30.001383924391121</v>
      </c>
      <c r="GJ10" s="31">
        <f>(GG10-$B10)/$B10</f>
        <v>2.4188470951409274E-2</v>
      </c>
      <c r="GK10" s="32">
        <f>(GH10-$B10)/$B10</f>
        <v>2.6300796265203347E-2</v>
      </c>
      <c r="GL10" s="104">
        <v>835.24144100553474</v>
      </c>
      <c r="GM10" s="104">
        <v>835.24144100553463</v>
      </c>
      <c r="GN10" s="104">
        <v>30.14097472392023</v>
      </c>
      <c r="GO10" s="31">
        <f>(GL10-$B10)/$B10</f>
        <v>2.5429361619083778E-2</v>
      </c>
      <c r="GP10" s="32">
        <f>(GM10-$B10)/$B10</f>
        <v>2.542936161908364E-2</v>
      </c>
      <c r="GQ10" s="105">
        <v>836.14242149194195</v>
      </c>
      <c r="GR10" s="105">
        <v>836.14242149194183</v>
      </c>
      <c r="GS10" s="105">
        <v>20.001196171529589</v>
      </c>
      <c r="GT10" s="31">
        <f>(GQ10-$B10)/$B10</f>
        <v>2.653549907784724E-2</v>
      </c>
      <c r="GU10" s="32">
        <f>(GR10-$B10)/$B10</f>
        <v>2.6535499077847101E-2</v>
      </c>
      <c r="GV10" s="106">
        <v>836.14242149194195</v>
      </c>
      <c r="GW10" s="106">
        <v>836.56726995523729</v>
      </c>
      <c r="GX10" s="106">
        <v>20.23258154513314</v>
      </c>
      <c r="GY10" s="31">
        <f>(GV10-$B10)/$B10</f>
        <v>2.653549907784724E-2</v>
      </c>
      <c r="GZ10" s="32">
        <f>(GW10-$B10)/$B10</f>
        <v>2.7057087288290108E-2</v>
      </c>
    </row>
    <row r="11" spans="1:208" x14ac:dyDescent="0.3">
      <c r="A11" s="28" t="s">
        <v>21</v>
      </c>
      <c r="B11" s="29">
        <f>MIN(C11,AI11,AN11,AS11,AX11,BB11,BG11,FH11,GG11,GL11,GQ11,GV11,D11,I11,N11,S11,X11,AC11)</f>
        <v>869.83972469146329</v>
      </c>
      <c r="C11" s="29">
        <v>869.83972469146329</v>
      </c>
      <c r="D11" s="53">
        <v>903.59619999999995</v>
      </c>
      <c r="E11" s="51">
        <v>918.49699999999996</v>
      </c>
      <c r="F11" s="51">
        <v>60.031739999999999</v>
      </c>
      <c r="G11" s="52">
        <f t="shared" si="0"/>
        <v>3.8807695659692096E-2</v>
      </c>
      <c r="H11" s="54">
        <f t="shared" si="1"/>
        <v>5.5938207841445341E-2</v>
      </c>
      <c r="I11" s="51">
        <v>888.64200000000005</v>
      </c>
      <c r="J11" s="51">
        <v>888.64200000000005</v>
      </c>
      <c r="K11" s="51">
        <v>60.016190000000002</v>
      </c>
      <c r="L11" s="52">
        <f t="shared" si="2"/>
        <v>2.1615792857938316E-2</v>
      </c>
      <c r="M11" s="52">
        <f t="shared" si="3"/>
        <v>2.1615792857938316E-2</v>
      </c>
      <c r="N11" s="53">
        <v>888.64200000000005</v>
      </c>
      <c r="O11" s="51">
        <v>888.64200000000005</v>
      </c>
      <c r="P11" s="51">
        <v>60.018140000000002</v>
      </c>
      <c r="Q11" s="52">
        <f t="shared" si="4"/>
        <v>2.1615792857938316E-2</v>
      </c>
      <c r="R11" s="54">
        <f t="shared" si="5"/>
        <v>2.1615792857938316E-2</v>
      </c>
      <c r="S11" s="53">
        <v>894.3827</v>
      </c>
      <c r="T11" s="51">
        <v>900.47619999999995</v>
      </c>
      <c r="U11" s="51">
        <v>60.000430000000001</v>
      </c>
      <c r="V11" s="52">
        <f t="shared" si="6"/>
        <v>2.8215514435423413E-2</v>
      </c>
      <c r="W11" s="54">
        <f t="shared" si="7"/>
        <v>3.5220827974261099E-2</v>
      </c>
      <c r="X11" s="53">
        <v>882.57</v>
      </c>
      <c r="Y11" s="51">
        <v>883.70460000000003</v>
      </c>
      <c r="Z11" s="51">
        <v>30.00066</v>
      </c>
      <c r="AA11" s="52">
        <f t="shared" si="8"/>
        <v>1.4635196516291846E-2</v>
      </c>
      <c r="AB11" s="54">
        <f t="shared" si="9"/>
        <v>1.5939574745743743E-2</v>
      </c>
      <c r="AC11" s="53">
        <v>882.57</v>
      </c>
      <c r="AD11" s="51">
        <v>883.70460000000003</v>
      </c>
      <c r="AE11" s="51">
        <v>30.000920000000001</v>
      </c>
      <c r="AF11" s="52">
        <f t="shared" si="10"/>
        <v>1.4635196516291846E-2</v>
      </c>
      <c r="AG11" s="54">
        <f t="shared" si="11"/>
        <v>1.5939574745743743E-2</v>
      </c>
      <c r="AH11" s="29">
        <v>824.82803956484759</v>
      </c>
      <c r="AI11" s="30">
        <v>908.9799188185732</v>
      </c>
      <c r="AJ11" s="31">
        <v>9.2578370007437474E-2</v>
      </c>
      <c r="AK11" s="30">
        <v>60.012073040008538</v>
      </c>
      <c r="AL11" s="31">
        <f t="shared" si="15"/>
        <v>4.4997018434623851E-2</v>
      </c>
      <c r="AM11" s="29">
        <v>832.49339999999995</v>
      </c>
      <c r="AN11" s="30">
        <v>892.64400000000001</v>
      </c>
      <c r="AO11" s="31">
        <v>6.7385E-2</v>
      </c>
      <c r="AP11" s="30">
        <v>20.007380000000001</v>
      </c>
      <c r="AQ11" s="32">
        <f t="shared" si="16"/>
        <v>2.6216640446750709E-2</v>
      </c>
      <c r="AR11" s="29">
        <v>834.06529999999998</v>
      </c>
      <c r="AS11" s="30">
        <v>890.86109999999996</v>
      </c>
      <c r="AT11" s="31">
        <v>6.3754000000000005E-2</v>
      </c>
      <c r="AU11" s="30">
        <v>40.00356</v>
      </c>
      <c r="AV11" s="32">
        <f t="shared" si="17"/>
        <v>2.4166952499201009E-2</v>
      </c>
      <c r="AW11" s="29">
        <v>838.43790000000001</v>
      </c>
      <c r="AX11" s="30">
        <v>881.03240000000005</v>
      </c>
      <c r="AY11" s="31">
        <v>4.8346E-2</v>
      </c>
      <c r="AZ11" s="30">
        <v>60.226550000000003</v>
      </c>
      <c r="BA11" s="32">
        <f t="shared" si="18"/>
        <v>1.286751454413842E-2</v>
      </c>
      <c r="BB11" s="45">
        <v>894.32560000000001</v>
      </c>
      <c r="BC11" s="45">
        <v>894.42489999999998</v>
      </c>
      <c r="BD11" s="45">
        <v>45.00103</v>
      </c>
      <c r="BE11" s="31">
        <f t="shared" si="19"/>
        <v>2.8149870158231723E-2</v>
      </c>
      <c r="BF11" s="32">
        <f t="shared" si="19"/>
        <v>2.8264029120143003E-2</v>
      </c>
      <c r="BG11" s="45">
        <v>887.34912814187862</v>
      </c>
      <c r="BH11" s="45">
        <v>888.51273833881589</v>
      </c>
      <c r="BI11" s="45">
        <v>30.001649369113149</v>
      </c>
      <c r="BJ11" s="31">
        <f t="shared" si="12"/>
        <v>2.0129459431880985E-2</v>
      </c>
      <c r="BK11" s="32">
        <f t="shared" si="12"/>
        <v>2.1467188859391334E-2</v>
      </c>
      <c r="FH11">
        <v>890.9934191169292</v>
      </c>
      <c r="FI11">
        <v>892.60068373117122</v>
      </c>
      <c r="FJ11">
        <v>20.001059116050602</v>
      </c>
      <c r="FK11" s="31">
        <f t="shared" si="13"/>
        <v>2.4319071462238908E-2</v>
      </c>
      <c r="FL11" s="32">
        <f t="shared" si="14"/>
        <v>2.6166842457995762E-2</v>
      </c>
      <c r="GG11" s="107">
        <v>887.34912814187862</v>
      </c>
      <c r="GH11" s="107">
        <v>887.34912814187851</v>
      </c>
      <c r="GI11" s="107">
        <v>30.000954780075698</v>
      </c>
      <c r="GJ11" s="31">
        <f>(GG11-$B11)/$B11</f>
        <v>2.0129459431880985E-2</v>
      </c>
      <c r="GK11" s="32">
        <f>(GH11-$B11)/$B11</f>
        <v>2.0129459431880853E-2</v>
      </c>
      <c r="GL11" s="104">
        <v>885.03182006282407</v>
      </c>
      <c r="GM11" s="104">
        <v>885.26355087072966</v>
      </c>
      <c r="GN11" s="104">
        <v>30.287485922034829</v>
      </c>
      <c r="GO11" s="31">
        <f>(GL11-$B11)/$B11</f>
        <v>1.746539614151273E-2</v>
      </c>
      <c r="GP11" s="32">
        <f>(GM11-$B11)/$B11</f>
        <v>1.7731802470549712E-2</v>
      </c>
      <c r="GQ11" s="105">
        <v>887.34912814187862</v>
      </c>
      <c r="GR11" s="105">
        <v>887.34912814187851</v>
      </c>
      <c r="GS11" s="105">
        <v>20.001195959933099</v>
      </c>
      <c r="GT11" s="31">
        <f>(GQ11-$B11)/$B11</f>
        <v>2.0129459431880985E-2</v>
      </c>
      <c r="GU11" s="32">
        <f>(GR11-$B11)/$B11</f>
        <v>2.0129459431880853E-2</v>
      </c>
      <c r="GV11" s="106">
        <v>885.03182006282407</v>
      </c>
      <c r="GW11" s="106">
        <v>885.74756347683228</v>
      </c>
      <c r="GX11" s="106">
        <v>20.270052308216691</v>
      </c>
      <c r="GY11" s="31">
        <f>(GV11-$B11)/$B11</f>
        <v>1.746539614151273E-2</v>
      </c>
      <c r="GZ11" s="32">
        <f>(GW11-$B11)/$B11</f>
        <v>1.8288241309065974E-2</v>
      </c>
    </row>
    <row r="12" spans="1:208" x14ac:dyDescent="0.3">
      <c r="A12" s="28" t="s">
        <v>13</v>
      </c>
      <c r="B12" s="29">
        <f>MIN(C12,AI12,AN12,AS12,AX12,BB12,BG12,FH12,GG12,GL12,GQ12,GV12,D12,I12,N12,S12,X12,AC12)</f>
        <v>812.40518928425922</v>
      </c>
      <c r="C12" s="29">
        <v>812.40518928425922</v>
      </c>
      <c r="D12" s="53">
        <v>838.2405</v>
      </c>
      <c r="E12" s="51">
        <v>853.20240000000001</v>
      </c>
      <c r="F12" s="51">
        <v>60.024799999999999</v>
      </c>
      <c r="G12" s="52">
        <f t="shared" si="0"/>
        <v>3.1801016360447007E-2</v>
      </c>
      <c r="H12" s="54">
        <f t="shared" si="1"/>
        <v>5.0217811572183239E-2</v>
      </c>
      <c r="I12" s="51">
        <v>820.65750000000003</v>
      </c>
      <c r="J12" s="51">
        <v>821.65750000000003</v>
      </c>
      <c r="K12" s="51">
        <v>60.000950000000003</v>
      </c>
      <c r="L12" s="52">
        <f t="shared" si="2"/>
        <v>1.0157875435299977E-2</v>
      </c>
      <c r="M12" s="52">
        <f t="shared" si="3"/>
        <v>1.1388788301429026E-2</v>
      </c>
      <c r="N12" s="53">
        <v>820.65750000000003</v>
      </c>
      <c r="O12" s="51">
        <v>821.0575</v>
      </c>
      <c r="P12" s="51">
        <v>60.000700000000002</v>
      </c>
      <c r="Q12" s="52">
        <f t="shared" si="4"/>
        <v>1.0157875435299977E-2</v>
      </c>
      <c r="R12" s="54">
        <f t="shared" si="5"/>
        <v>1.0650240581751569E-2</v>
      </c>
      <c r="S12" s="53">
        <v>824.09929999999997</v>
      </c>
      <c r="T12" s="51">
        <v>826.25829999999996</v>
      </c>
      <c r="U12" s="51">
        <v>60.033900000000003</v>
      </c>
      <c r="V12" s="52">
        <f t="shared" si="6"/>
        <v>1.4394431337942869E-2</v>
      </c>
      <c r="W12" s="54">
        <f t="shared" si="7"/>
        <v>1.7051972215915475E-2</v>
      </c>
      <c r="X12" s="53">
        <v>812.40539999999999</v>
      </c>
      <c r="Y12" s="51">
        <v>812.88969999999995</v>
      </c>
      <c r="Z12" s="51">
        <v>30.00459</v>
      </c>
      <c r="AA12" s="52">
        <f t="shared" si="8"/>
        <v>2.5937271640181568E-7</v>
      </c>
      <c r="AB12" s="54">
        <f t="shared" si="9"/>
        <v>5.9639047378265344E-4</v>
      </c>
      <c r="AC12" s="53">
        <v>812.40539999999999</v>
      </c>
      <c r="AD12" s="51">
        <v>812.88969999999995</v>
      </c>
      <c r="AE12" s="51">
        <v>30.000979999999998</v>
      </c>
      <c r="AF12" s="52">
        <f t="shared" si="10"/>
        <v>2.5937271640181568E-7</v>
      </c>
      <c r="AG12" s="54">
        <f t="shared" si="11"/>
        <v>5.9639047378265344E-4</v>
      </c>
      <c r="AH12" s="29">
        <v>785.35411483002849</v>
      </c>
      <c r="AI12" s="30">
        <v>828.59392850140944</v>
      </c>
      <c r="AJ12" s="31">
        <v>5.2184564940729192E-2</v>
      </c>
      <c r="AK12" s="30">
        <v>60.010968923568733</v>
      </c>
      <c r="AL12" s="31">
        <f t="shared" si="15"/>
        <v>1.9926927388798105E-2</v>
      </c>
      <c r="AM12" s="29">
        <v>783.65520000000004</v>
      </c>
      <c r="AN12" s="30">
        <v>822.77470000000005</v>
      </c>
      <c r="AO12" s="31">
        <v>4.7545999999999998E-2</v>
      </c>
      <c r="AP12" s="30">
        <v>20.012619999999998</v>
      </c>
      <c r="AQ12" s="32">
        <f t="shared" si="16"/>
        <v>1.2763964155468431E-2</v>
      </c>
      <c r="AR12" s="29">
        <v>786.27</v>
      </c>
      <c r="AS12" s="30">
        <v>822.65750000000003</v>
      </c>
      <c r="AT12" s="31">
        <v>4.4232E-2</v>
      </c>
      <c r="AU12" s="30">
        <v>40.038139999999999</v>
      </c>
      <c r="AV12" s="32">
        <f t="shared" si="17"/>
        <v>1.2619701167558076E-2</v>
      </c>
      <c r="AW12" s="29">
        <v>788.76229999999998</v>
      </c>
      <c r="AX12" s="30">
        <v>812.40539999999999</v>
      </c>
      <c r="AY12" s="31">
        <v>2.9103E-2</v>
      </c>
      <c r="AZ12" s="30">
        <v>60.002589999999998</v>
      </c>
      <c r="BA12" s="32">
        <f t="shared" si="18"/>
        <v>2.5937271640181568E-7</v>
      </c>
      <c r="BB12" s="45">
        <v>824.09929999999997</v>
      </c>
      <c r="BC12" s="45">
        <v>824.69929999999999</v>
      </c>
      <c r="BD12" s="45">
        <v>45.001730000000002</v>
      </c>
      <c r="BE12" s="31">
        <f t="shared" si="19"/>
        <v>1.4394431337942869E-2</v>
      </c>
      <c r="BF12" s="32">
        <f t="shared" si="19"/>
        <v>1.5132979057620326E-2</v>
      </c>
      <c r="BG12" s="45">
        <v>820.65747807475032</v>
      </c>
      <c r="BH12" s="45">
        <v>821.85747807475036</v>
      </c>
      <c r="BI12" s="45">
        <v>30.001700907945629</v>
      </c>
      <c r="BJ12" s="31">
        <f t="shared" si="12"/>
        <v>1.0157848447228014E-2</v>
      </c>
      <c r="BK12" s="32">
        <f t="shared" si="12"/>
        <v>1.1634943886582929E-2</v>
      </c>
      <c r="FH12">
        <v>813.8433616074451</v>
      </c>
      <c r="FI12">
        <v>814.38193345240029</v>
      </c>
      <c r="FJ12">
        <v>20.000856934953479</v>
      </c>
      <c r="FK12" s="31">
        <f t="shared" si="13"/>
        <v>1.770264816320206E-3</v>
      </c>
      <c r="FL12" s="32">
        <f t="shared" si="14"/>
        <v>2.4331998296104039E-3</v>
      </c>
      <c r="GG12" s="107">
        <v>818.12775466789344</v>
      </c>
      <c r="GH12" s="107">
        <v>821.2045057340647</v>
      </c>
      <c r="GI12" s="107">
        <v>30.00160402422771</v>
      </c>
      <c r="GJ12" s="31">
        <f>(GG12-$B12)/$B12</f>
        <v>7.0439793579800767E-3</v>
      </c>
      <c r="GK12" s="32">
        <f>(GH12-$B12)/$B12</f>
        <v>1.0831191831206543E-2</v>
      </c>
      <c r="GL12" s="104">
        <v>813.8433616074451</v>
      </c>
      <c r="GM12" s="104">
        <v>819.87308445066503</v>
      </c>
      <c r="GN12" s="104">
        <v>30.204972115624699</v>
      </c>
      <c r="GO12" s="31">
        <f>(GL12-$B12)/$B12</f>
        <v>1.770264816320206E-3</v>
      </c>
      <c r="GP12" s="32">
        <f>(GM12-$B12)/$B12</f>
        <v>9.1923282432318475E-3</v>
      </c>
      <c r="GQ12" s="105">
        <v>818.12775466789344</v>
      </c>
      <c r="GR12" s="105">
        <v>821.55153339337903</v>
      </c>
      <c r="GS12" s="105">
        <v>20.002092861477291</v>
      </c>
      <c r="GT12" s="31">
        <f>(GQ12-$B12)/$B12</f>
        <v>7.0439793579800767E-3</v>
      </c>
      <c r="GU12" s="32">
        <f>(GR12-$B12)/$B12</f>
        <v>1.1258352641959207E-2</v>
      </c>
      <c r="GV12" s="106">
        <v>813.8433616074451</v>
      </c>
      <c r="GW12" s="106">
        <v>821.3230940873342</v>
      </c>
      <c r="GX12" s="106">
        <v>20.438763484358791</v>
      </c>
      <c r="GY12" s="31">
        <f>(GV12-$B12)/$B12</f>
        <v>1.770264816320206E-3</v>
      </c>
      <c r="GZ12" s="32">
        <f>(GW12-$B12)/$B12</f>
        <v>1.0977163761019029E-2</v>
      </c>
    </row>
    <row r="13" spans="1:208" x14ac:dyDescent="0.3">
      <c r="A13" s="28" t="s">
        <v>40</v>
      </c>
      <c r="B13" s="29">
        <f>MIN(C13,AI13,AN13,AS13,AX13,BB13,BG13,FH13,GG13,GL13,GQ13,GV13,D13,I13,N13,S13,X13,AC13)</f>
        <v>872.2692222805922</v>
      </c>
      <c r="C13" s="29">
        <v>872.2692222805922</v>
      </c>
      <c r="D13" s="53">
        <v>949.18340000000001</v>
      </c>
      <c r="E13" s="51">
        <v>964.79669999999999</v>
      </c>
      <c r="F13" s="51">
        <v>60.000790000000002</v>
      </c>
      <c r="G13" s="52">
        <f t="shared" si="0"/>
        <v>8.8177108345416311E-2</v>
      </c>
      <c r="H13" s="54">
        <f t="shared" si="1"/>
        <v>0.10607674254227381</v>
      </c>
      <c r="I13" s="51">
        <v>879.94960000000003</v>
      </c>
      <c r="J13" s="51">
        <v>880.77089999999998</v>
      </c>
      <c r="K13" s="51">
        <v>60.000399999999999</v>
      </c>
      <c r="L13" s="52">
        <f t="shared" si="2"/>
        <v>8.8050541314837315E-3</v>
      </c>
      <c r="M13" s="52">
        <f t="shared" si="3"/>
        <v>9.7466212291426636E-3</v>
      </c>
      <c r="N13" s="53">
        <v>879.94960000000003</v>
      </c>
      <c r="O13" s="51">
        <v>880.77089999999998</v>
      </c>
      <c r="P13" s="51">
        <v>60.000480000000003</v>
      </c>
      <c r="Q13" s="52">
        <f t="shared" si="4"/>
        <v>8.8050541314837315E-3</v>
      </c>
      <c r="R13" s="54">
        <f t="shared" si="5"/>
        <v>9.7466212291426636E-3</v>
      </c>
      <c r="S13" s="53">
        <v>910.23299999999995</v>
      </c>
      <c r="T13" s="51">
        <v>910.23299999999995</v>
      </c>
      <c r="U13" s="51">
        <v>60.013669999999998</v>
      </c>
      <c r="V13" s="52">
        <f t="shared" si="6"/>
        <v>4.3523004996266539E-2</v>
      </c>
      <c r="W13" s="54">
        <f t="shared" si="7"/>
        <v>4.3523004996266539E-2</v>
      </c>
      <c r="X13" s="53">
        <v>877.9325</v>
      </c>
      <c r="Y13" s="51">
        <v>877.9325</v>
      </c>
      <c r="Z13" s="51">
        <v>30.000889999999998</v>
      </c>
      <c r="AA13" s="52">
        <f t="shared" si="8"/>
        <v>6.4925800140017255E-3</v>
      </c>
      <c r="AB13" s="54">
        <f t="shared" si="9"/>
        <v>6.4925800140017255E-3</v>
      </c>
      <c r="AC13" s="53">
        <v>877.9325</v>
      </c>
      <c r="AD13" s="51">
        <v>877.9325</v>
      </c>
      <c r="AE13" s="51">
        <v>30.001169999999998</v>
      </c>
      <c r="AF13" s="52">
        <f t="shared" si="10"/>
        <v>6.4925800140017255E-3</v>
      </c>
      <c r="AG13" s="54">
        <f t="shared" si="11"/>
        <v>6.4925800140017255E-3</v>
      </c>
      <c r="AH13" s="29">
        <v>847.80456338565807</v>
      </c>
      <c r="AI13" s="30">
        <v>926.83846640717672</v>
      </c>
      <c r="AJ13" s="31">
        <v>8.5272575412066592E-2</v>
      </c>
      <c r="AK13" s="30">
        <v>60.008911848068237</v>
      </c>
      <c r="AL13" s="31">
        <f t="shared" si="15"/>
        <v>6.256009352698523E-2</v>
      </c>
      <c r="AM13" s="29">
        <v>852.62070000000006</v>
      </c>
      <c r="AN13" s="30">
        <v>882.87929999999994</v>
      </c>
      <c r="AO13" s="31">
        <v>3.4272999999999998E-2</v>
      </c>
      <c r="AP13" s="30">
        <v>20.009730000000001</v>
      </c>
      <c r="AQ13" s="32">
        <f t="shared" si="16"/>
        <v>1.2163764865699552E-2</v>
      </c>
      <c r="AR13" s="29">
        <v>854.20119999999997</v>
      </c>
      <c r="AS13" s="30">
        <v>882.71699999999998</v>
      </c>
      <c r="AT13" s="31">
        <v>3.2305E-2</v>
      </c>
      <c r="AU13" s="30">
        <v>40.081560000000003</v>
      </c>
      <c r="AV13" s="32">
        <f t="shared" si="17"/>
        <v>1.1977698458844548E-2</v>
      </c>
      <c r="AW13" s="29">
        <v>855.10289999999998</v>
      </c>
      <c r="AX13" s="30">
        <v>880.20460000000003</v>
      </c>
      <c r="AY13" s="31">
        <v>2.8518000000000002E-2</v>
      </c>
      <c r="AZ13" s="30">
        <v>60.002850000000002</v>
      </c>
      <c r="BA13" s="32">
        <f t="shared" si="18"/>
        <v>9.0973950664685575E-3</v>
      </c>
      <c r="BB13" s="45">
        <v>894.47500000000002</v>
      </c>
      <c r="BC13" s="45">
        <v>895.5779</v>
      </c>
      <c r="BD13" s="45">
        <v>45.001309999999997</v>
      </c>
      <c r="BE13" s="31">
        <f t="shared" si="19"/>
        <v>2.5457481649243208E-2</v>
      </c>
      <c r="BF13" s="32">
        <f t="shared" si="19"/>
        <v>2.6721884853928554E-2</v>
      </c>
      <c r="BG13" s="45">
        <v>879.94959739547596</v>
      </c>
      <c r="BH13" s="45">
        <v>881.04473358286486</v>
      </c>
      <c r="BI13" s="45">
        <v>30.001188426651058</v>
      </c>
      <c r="BJ13" s="31">
        <f t="shared" si="12"/>
        <v>8.8050511455660761E-3</v>
      </c>
      <c r="BK13" s="32">
        <f t="shared" si="12"/>
        <v>1.0060553643436646E-2</v>
      </c>
      <c r="FH13">
        <v>880.9080880448131</v>
      </c>
      <c r="FI13">
        <v>881.15777598742204</v>
      </c>
      <c r="FJ13">
        <v>20.00111165307462</v>
      </c>
      <c r="FK13" s="31">
        <f t="shared" si="13"/>
        <v>9.9038984106697495E-3</v>
      </c>
      <c r="FL13" s="32">
        <f t="shared" si="14"/>
        <v>1.0190149416931464E-2</v>
      </c>
      <c r="GG13" s="107">
        <v>879.94959739547596</v>
      </c>
      <c r="GH13" s="107">
        <v>881.11798550038566</v>
      </c>
      <c r="GI13" s="107">
        <v>30.0014174439013</v>
      </c>
      <c r="GJ13" s="31">
        <f>(GG13-$B13)/$B13</f>
        <v>8.8050511455660761E-3</v>
      </c>
      <c r="GK13" s="32">
        <f>(GH13-$B13)/$B13</f>
        <v>1.0144532208367862E-2</v>
      </c>
      <c r="GL13" s="104">
        <v>880.2045680706575</v>
      </c>
      <c r="GM13" s="104">
        <v>881.20712267380657</v>
      </c>
      <c r="GN13" s="104">
        <v>30.145319975260641</v>
      </c>
      <c r="GO13" s="31">
        <f>(GL13-$B13)/$B13</f>
        <v>9.0973584615515069E-3</v>
      </c>
      <c r="GP13" s="32">
        <f>(GM13-$B13)/$B13</f>
        <v>1.0246722187268936E-2</v>
      </c>
      <c r="GQ13" s="105">
        <v>881.31851762971212</v>
      </c>
      <c r="GR13" s="105">
        <v>881.31851762971223</v>
      </c>
      <c r="GS13" s="105">
        <v>20.00105534037575</v>
      </c>
      <c r="GT13" s="31">
        <f>(GQ13-$B13)/$B13</f>
        <v>1.0374429267904321E-2</v>
      </c>
      <c r="GU13" s="32">
        <f>(GR13-$B13)/$B13</f>
        <v>1.0374429267904451E-2</v>
      </c>
      <c r="GV13" s="106">
        <v>881.31851762971212</v>
      </c>
      <c r="GW13" s="106">
        <v>881.31851762971223</v>
      </c>
      <c r="GX13" s="106">
        <v>20.144361758884038</v>
      </c>
      <c r="GY13" s="31">
        <f>(GV13-$B13)/$B13</f>
        <v>1.0374429267904321E-2</v>
      </c>
      <c r="GZ13" s="32">
        <f>(GW13-$B13)/$B13</f>
        <v>1.0374429267904451E-2</v>
      </c>
    </row>
    <row r="14" spans="1:208" x14ac:dyDescent="0.3">
      <c r="A14" s="28" t="s">
        <v>7</v>
      </c>
      <c r="B14" s="29">
        <f>MIN(C14,AI14,AN14,AS14,AX14,BB14,BG14,FH14,GG14,GL14,GQ14,GV14,D14,I14,N14,S14,X14,AC14)</f>
        <v>829.31807687732885</v>
      </c>
      <c r="C14" s="29">
        <v>829.31807687732885</v>
      </c>
      <c r="D14" s="53">
        <v>858.33969999999999</v>
      </c>
      <c r="E14" s="51">
        <v>876.55870000000004</v>
      </c>
      <c r="F14" s="51">
        <v>60.000830000000001</v>
      </c>
      <c r="G14" s="52">
        <f t="shared" si="0"/>
        <v>3.4994562317931924E-2</v>
      </c>
      <c r="H14" s="54">
        <f t="shared" si="1"/>
        <v>5.6963214042733253E-2</v>
      </c>
      <c r="I14" s="51">
        <v>829.77329999999995</v>
      </c>
      <c r="J14" s="51">
        <v>829.77329999999995</v>
      </c>
      <c r="K14" s="51">
        <v>60.000590000000003</v>
      </c>
      <c r="L14" s="52">
        <f t="shared" si="2"/>
        <v>5.4891257692726728E-4</v>
      </c>
      <c r="M14" s="52">
        <f t="shared" si="3"/>
        <v>5.4891257692726728E-4</v>
      </c>
      <c r="N14" s="53">
        <v>829.77329999999995</v>
      </c>
      <c r="O14" s="51">
        <v>829.77329999999995</v>
      </c>
      <c r="P14" s="51">
        <v>60.000529999999998</v>
      </c>
      <c r="Q14" s="52">
        <f t="shared" si="4"/>
        <v>5.4891257692726728E-4</v>
      </c>
      <c r="R14" s="54">
        <f t="shared" si="5"/>
        <v>5.4891257692726728E-4</v>
      </c>
      <c r="S14" s="53">
        <v>829.78210000000001</v>
      </c>
      <c r="T14" s="51">
        <v>829.78210000000001</v>
      </c>
      <c r="U14" s="51">
        <v>60.000619999999998</v>
      </c>
      <c r="V14" s="52">
        <f t="shared" si="6"/>
        <v>5.5952370460604617E-4</v>
      </c>
      <c r="W14" s="54">
        <f t="shared" si="7"/>
        <v>5.5952370460604617E-4</v>
      </c>
      <c r="X14" s="53">
        <v>829.43010000000004</v>
      </c>
      <c r="Y14" s="51">
        <v>829.43010000000004</v>
      </c>
      <c r="Z14" s="51">
        <v>30.017230000000001</v>
      </c>
      <c r="AA14" s="52">
        <f t="shared" si="8"/>
        <v>1.35078597458041E-4</v>
      </c>
      <c r="AB14" s="54">
        <f t="shared" si="9"/>
        <v>1.35078597458041E-4</v>
      </c>
      <c r="AC14" s="53">
        <v>829.43010000000004</v>
      </c>
      <c r="AD14" s="51">
        <v>829.43010000000004</v>
      </c>
      <c r="AE14" s="51">
        <v>30.000990000000002</v>
      </c>
      <c r="AF14" s="52">
        <f t="shared" si="10"/>
        <v>1.35078597458041E-4</v>
      </c>
      <c r="AG14" s="54">
        <f t="shared" si="11"/>
        <v>1.35078597458041E-4</v>
      </c>
      <c r="AH14" s="29">
        <v>814.27020336234239</v>
      </c>
      <c r="AI14" s="30">
        <v>829.95822916903603</v>
      </c>
      <c r="AJ14" s="31">
        <v>1.8902187188864661E-2</v>
      </c>
      <c r="AK14" s="30">
        <v>60.009370088577271</v>
      </c>
      <c r="AL14" s="31">
        <f t="shared" si="15"/>
        <v>7.719020114906668E-4</v>
      </c>
      <c r="AM14" s="29">
        <v>808.21029999999996</v>
      </c>
      <c r="AN14" s="30">
        <v>829.77329999999995</v>
      </c>
      <c r="AO14" s="31">
        <v>2.5987E-2</v>
      </c>
      <c r="AP14" s="30">
        <v>20.005269999999999</v>
      </c>
      <c r="AQ14" s="32">
        <f t="shared" si="16"/>
        <v>5.4891257692726728E-4</v>
      </c>
      <c r="AR14" s="29">
        <v>809.9769</v>
      </c>
      <c r="AS14" s="30">
        <v>829.77329999999995</v>
      </c>
      <c r="AT14" s="31">
        <v>2.3858000000000001E-2</v>
      </c>
      <c r="AU14" s="30">
        <v>40.062170000000002</v>
      </c>
      <c r="AV14" s="32">
        <f t="shared" si="17"/>
        <v>5.4891257692726728E-4</v>
      </c>
      <c r="AW14" s="29">
        <v>813.74519999999995</v>
      </c>
      <c r="AX14" s="30">
        <v>829.77329999999995</v>
      </c>
      <c r="AY14" s="31">
        <v>1.9316E-2</v>
      </c>
      <c r="AZ14" s="30">
        <v>60.003880000000002</v>
      </c>
      <c r="BA14" s="32">
        <f t="shared" si="18"/>
        <v>5.4891257692726728E-4</v>
      </c>
      <c r="BB14" s="45">
        <v>829.77329999999995</v>
      </c>
      <c r="BC14" s="45">
        <v>829.78030000000001</v>
      </c>
      <c r="BD14" s="45">
        <v>45.00067</v>
      </c>
      <c r="BE14" s="31">
        <f t="shared" si="19"/>
        <v>5.4891257692726728E-4</v>
      </c>
      <c r="BF14" s="32">
        <f t="shared" si="19"/>
        <v>5.57353246671763E-4</v>
      </c>
      <c r="BG14" s="45">
        <v>829.77327179826466</v>
      </c>
      <c r="BH14" s="45">
        <v>829.77327179826466</v>
      </c>
      <c r="BI14" s="45">
        <v>30.001316749863332</v>
      </c>
      <c r="BJ14" s="31">
        <f t="shared" si="12"/>
        <v>5.488785709938667E-4</v>
      </c>
      <c r="BK14" s="32">
        <f t="shared" si="12"/>
        <v>5.488785709938667E-4</v>
      </c>
      <c r="FH14">
        <v>829.77327839095744</v>
      </c>
      <c r="FI14">
        <v>829.77327839095756</v>
      </c>
      <c r="FJ14">
        <v>20.001068817730989</v>
      </c>
      <c r="FK14" s="31">
        <f t="shared" si="13"/>
        <v>5.488865205285126E-4</v>
      </c>
      <c r="FL14" s="32">
        <f t="shared" si="14"/>
        <v>5.4888652052864965E-4</v>
      </c>
      <c r="GG14" s="107">
        <v>829.77327103691937</v>
      </c>
      <c r="GH14" s="107">
        <v>829.77327103691937</v>
      </c>
      <c r="GI14" s="107">
        <v>30.001887730136509</v>
      </c>
      <c r="GJ14" s="31">
        <f>(GG14-$B14)/$B14</f>
        <v>5.488776529561294E-4</v>
      </c>
      <c r="GK14" s="32">
        <f>(GH14-$B14)/$B14</f>
        <v>5.488776529561294E-4</v>
      </c>
      <c r="GL14" s="104">
        <v>829.77327103691937</v>
      </c>
      <c r="GM14" s="104">
        <v>829.77327103691937</v>
      </c>
      <c r="GN14" s="104">
        <v>30.088589163962752</v>
      </c>
      <c r="GO14" s="31">
        <f>(GL14-$B14)/$B14</f>
        <v>5.488776529561294E-4</v>
      </c>
      <c r="GP14" s="32">
        <f>(GM14-$B14)/$B14</f>
        <v>5.488776529561294E-4</v>
      </c>
      <c r="GQ14" s="105">
        <v>829.77327179826466</v>
      </c>
      <c r="GR14" s="105">
        <v>829.77327179826466</v>
      </c>
      <c r="GS14" s="105">
        <v>20.00164983076975</v>
      </c>
      <c r="GT14" s="31">
        <f>(GQ14-$B14)/$B14</f>
        <v>5.488785709938667E-4</v>
      </c>
      <c r="GU14" s="32">
        <f>(GR14-$B14)/$B14</f>
        <v>5.488785709938667E-4</v>
      </c>
      <c r="GV14" s="106">
        <v>829.77327103691937</v>
      </c>
      <c r="GW14" s="106">
        <v>829.77327103691937</v>
      </c>
      <c r="GX14" s="106">
        <v>20.18725832784548</v>
      </c>
      <c r="GY14" s="31">
        <f>(GV14-$B14)/$B14</f>
        <v>5.488776529561294E-4</v>
      </c>
      <c r="GZ14" s="32">
        <f>(GW14-$B14)/$B14</f>
        <v>5.488776529561294E-4</v>
      </c>
    </row>
    <row r="15" spans="1:208" x14ac:dyDescent="0.3">
      <c r="A15" s="28" t="s">
        <v>51</v>
      </c>
      <c r="B15" s="29">
        <f>MIN(C15,AI15,AN15,AS15,AX15,BB15,BG15,FH15,GG15,GL15,GQ15,GV15,D15,I15,N15,S15,X15,AC15)</f>
        <v>1009.910820742347</v>
      </c>
      <c r="C15" s="29">
        <v>1009.910820742347</v>
      </c>
      <c r="D15" s="53">
        <v>1065.7850000000001</v>
      </c>
      <c r="E15" s="51">
        <v>1101.614</v>
      </c>
      <c r="F15" s="51">
        <v>60.000720000000001</v>
      </c>
      <c r="G15" s="52">
        <f t="shared" si="0"/>
        <v>5.5325854629997992E-2</v>
      </c>
      <c r="H15" s="54">
        <f t="shared" si="1"/>
        <v>9.0803244577818742E-2</v>
      </c>
      <c r="I15" s="51">
        <v>1034.2729999999999</v>
      </c>
      <c r="J15" s="51">
        <v>1034.2729999999999</v>
      </c>
      <c r="K15" s="51">
        <v>60.000450000000001</v>
      </c>
      <c r="L15" s="52">
        <f t="shared" si="2"/>
        <v>2.4123099542338967E-2</v>
      </c>
      <c r="M15" s="52">
        <f t="shared" si="3"/>
        <v>2.4123099542338967E-2</v>
      </c>
      <c r="N15" s="53">
        <v>1037.93</v>
      </c>
      <c r="O15" s="51">
        <v>1037.93</v>
      </c>
      <c r="P15" s="51">
        <v>60.000540000000001</v>
      </c>
      <c r="Q15" s="52">
        <f t="shared" si="4"/>
        <v>2.7744211352302577E-2</v>
      </c>
      <c r="R15" s="54">
        <f t="shared" si="5"/>
        <v>2.7744211352302577E-2</v>
      </c>
      <c r="S15" s="53">
        <v>1034.2729999999999</v>
      </c>
      <c r="T15" s="51">
        <v>1034.2729999999999</v>
      </c>
      <c r="U15" s="51">
        <v>60.000689999999999</v>
      </c>
      <c r="V15" s="52">
        <f t="shared" si="6"/>
        <v>2.4123099542338967E-2</v>
      </c>
      <c r="W15" s="54">
        <f t="shared" si="7"/>
        <v>2.4123099542338967E-2</v>
      </c>
      <c r="X15" s="53">
        <v>1044.163</v>
      </c>
      <c r="Y15" s="51">
        <v>1065.29</v>
      </c>
      <c r="Z15" s="51">
        <v>30.036989999999999</v>
      </c>
      <c r="AA15" s="52">
        <f t="shared" si="8"/>
        <v>3.3916043430919481E-2</v>
      </c>
      <c r="AB15" s="54">
        <f t="shared" si="9"/>
        <v>5.4835712342349012E-2</v>
      </c>
      <c r="AC15" s="53">
        <v>1044.163</v>
      </c>
      <c r="AD15" s="51">
        <v>1065.29</v>
      </c>
      <c r="AE15" s="51">
        <v>30.01604</v>
      </c>
      <c r="AF15" s="52">
        <f t="shared" si="10"/>
        <v>3.3916043430919481E-2</v>
      </c>
      <c r="AG15" s="54">
        <f t="shared" si="11"/>
        <v>5.4835712342349012E-2</v>
      </c>
      <c r="AH15" s="29">
        <v>962.79759408621692</v>
      </c>
      <c r="AI15" s="30">
        <v>1069.9981355294619</v>
      </c>
      <c r="AJ15" s="31">
        <v>0.1001875964860347</v>
      </c>
      <c r="AK15" s="30">
        <v>60.00524115562439</v>
      </c>
      <c r="AL15" s="31">
        <f t="shared" si="15"/>
        <v>5.9497644299867002E-2</v>
      </c>
      <c r="AM15" s="29">
        <v>968.6114</v>
      </c>
      <c r="AN15" s="30">
        <v>1039.05</v>
      </c>
      <c r="AO15" s="31">
        <v>6.7791000000000004E-2</v>
      </c>
      <c r="AP15" s="30">
        <v>20.044139999999999</v>
      </c>
      <c r="AQ15" s="32">
        <f t="shared" si="16"/>
        <v>2.8853220164760513E-2</v>
      </c>
      <c r="AR15" s="29">
        <v>969.26340000000005</v>
      </c>
      <c r="AS15" s="30">
        <v>1034.2729999999999</v>
      </c>
      <c r="AT15" s="31">
        <v>6.2855999999999995E-2</v>
      </c>
      <c r="AU15" s="30">
        <v>40.00309</v>
      </c>
      <c r="AV15" s="32">
        <f t="shared" si="17"/>
        <v>2.4123099542338967E-2</v>
      </c>
      <c r="AW15" s="29">
        <v>969.26340000000005</v>
      </c>
      <c r="AX15" s="30">
        <v>1021.723</v>
      </c>
      <c r="AY15" s="31">
        <v>5.1345000000000002E-2</v>
      </c>
      <c r="AZ15" s="30">
        <v>60.00273</v>
      </c>
      <c r="BA15" s="32">
        <f t="shared" si="18"/>
        <v>1.169625972417074E-2</v>
      </c>
      <c r="BB15" s="45">
        <v>1033.0899999999999</v>
      </c>
      <c r="BC15" s="45">
        <v>1034.037</v>
      </c>
      <c r="BD15" s="45">
        <v>45.001220000000004</v>
      </c>
      <c r="BE15" s="31">
        <f t="shared" si="19"/>
        <v>2.2951708984180166E-2</v>
      </c>
      <c r="BF15" s="32">
        <f t="shared" si="19"/>
        <v>2.3889415542571145E-2</v>
      </c>
      <c r="BG15" s="45">
        <v>1036.7468486172979</v>
      </c>
      <c r="BH15" s="45">
        <v>1037.811649805946</v>
      </c>
      <c r="BI15" s="45">
        <v>30.001344420760869</v>
      </c>
      <c r="BJ15" s="31">
        <f t="shared" si="12"/>
        <v>2.6572670897044907E-2</v>
      </c>
      <c r="BK15" s="32">
        <f t="shared" si="12"/>
        <v>2.7627022595014997E-2</v>
      </c>
      <c r="FH15">
        <v>1032.2320668912271</v>
      </c>
      <c r="FI15">
        <v>1039.7163520755209</v>
      </c>
      <c r="FJ15">
        <v>20.000963434670119</v>
      </c>
      <c r="FK15" s="31">
        <f t="shared" si="13"/>
        <v>2.2102195253708195E-2</v>
      </c>
      <c r="FL15" s="32">
        <f t="shared" si="14"/>
        <v>2.9513032954003805E-2</v>
      </c>
      <c r="GG15" s="107">
        <v>1023.0727916209599</v>
      </c>
      <c r="GH15" s="107">
        <v>1034.958527163496</v>
      </c>
      <c r="GI15" s="107">
        <v>30.001489725243299</v>
      </c>
      <c r="GJ15" s="31">
        <f>(GG15-$B15)/$B15</f>
        <v>1.3032805083658828E-2</v>
      </c>
      <c r="GK15" s="32">
        <f>(GH15-$B15)/$B15</f>
        <v>2.4801899243675155E-2</v>
      </c>
      <c r="GL15" s="104">
        <v>1018.901884465462</v>
      </c>
      <c r="GM15" s="104">
        <v>1020.490087946363</v>
      </c>
      <c r="GN15" s="104">
        <v>30.240403408557182</v>
      </c>
      <c r="GO15" s="31">
        <f>(GL15-$B15)/$B15</f>
        <v>8.9028293770592268E-3</v>
      </c>
      <c r="GP15" s="32">
        <f>(GM15-$B15)/$B15</f>
        <v>1.047544692732332E-2</v>
      </c>
      <c r="GQ15" s="105">
        <v>1023.0727916209599</v>
      </c>
      <c r="GR15" s="105">
        <v>1036.444244106312</v>
      </c>
      <c r="GS15" s="105">
        <v>20.00103928903118</v>
      </c>
      <c r="GT15" s="31">
        <f>(GQ15-$B15)/$B15</f>
        <v>1.3032805083658828E-2</v>
      </c>
      <c r="GU15" s="32">
        <f>(GR15-$B15)/$B15</f>
        <v>2.6273036013676199E-2</v>
      </c>
      <c r="GV15" s="106">
        <v>1018.901884465462</v>
      </c>
      <c r="GW15" s="106">
        <v>1023.409682233815</v>
      </c>
      <c r="GX15" s="106">
        <v>20.42903949925676</v>
      </c>
      <c r="GY15" s="31">
        <f>(GV15-$B15)/$B15</f>
        <v>8.9028293770592268E-3</v>
      </c>
      <c r="GZ15" s="32">
        <f>(GW15-$B15)/$B15</f>
        <v>1.3366389600168366E-2</v>
      </c>
    </row>
    <row r="16" spans="1:208" x14ac:dyDescent="0.3">
      <c r="A16" s="28" t="s">
        <v>52</v>
      </c>
      <c r="B16" s="29">
        <f>MIN(C16,AI16,AN16,AS16,AX16,BB16,BG16,FH16,GG16,GL16,GQ16,GV16,D16,I16,N16,S16,X16,AC16)</f>
        <v>995.06629087728948</v>
      </c>
      <c r="C16" s="29">
        <v>995.06629087728948</v>
      </c>
      <c r="D16" s="53">
        <v>1013.914</v>
      </c>
      <c r="E16" s="51">
        <v>1027.2370000000001</v>
      </c>
      <c r="F16" s="51">
        <v>60.023040000000002</v>
      </c>
      <c r="G16" s="52">
        <f t="shared" si="0"/>
        <v>1.894115929310964E-2</v>
      </c>
      <c r="H16" s="54">
        <f t="shared" si="1"/>
        <v>3.2330217009308639E-2</v>
      </c>
      <c r="I16" s="51">
        <v>1009.905</v>
      </c>
      <c r="J16" s="51">
        <v>1014.011</v>
      </c>
      <c r="K16" s="51">
        <v>60.000720000000001</v>
      </c>
      <c r="L16" s="52">
        <f t="shared" si="2"/>
        <v>1.4912281984377251E-2</v>
      </c>
      <c r="M16" s="52">
        <f t="shared" si="3"/>
        <v>1.9038640235725494E-2</v>
      </c>
      <c r="N16" s="53">
        <v>1009.905</v>
      </c>
      <c r="O16" s="51">
        <v>1013.511</v>
      </c>
      <c r="P16" s="51">
        <v>60.000520000000002</v>
      </c>
      <c r="Q16" s="52">
        <f t="shared" si="4"/>
        <v>1.4912281984377251E-2</v>
      </c>
      <c r="R16" s="54">
        <f t="shared" si="5"/>
        <v>1.8536161150076658E-2</v>
      </c>
      <c r="S16" s="53">
        <v>1011.74</v>
      </c>
      <c r="T16" s="51">
        <v>1026.9739999999999</v>
      </c>
      <c r="U16" s="51">
        <v>60.00056</v>
      </c>
      <c r="V16" s="52">
        <f t="shared" si="6"/>
        <v>1.6756380228708519E-2</v>
      </c>
      <c r="W16" s="54">
        <f t="shared" si="7"/>
        <v>3.2065913010257206E-2</v>
      </c>
      <c r="X16" s="53">
        <v>1014.346</v>
      </c>
      <c r="Y16" s="51">
        <v>1016.804</v>
      </c>
      <c r="Z16" s="51">
        <v>30.00095</v>
      </c>
      <c r="AA16" s="52">
        <f t="shared" si="8"/>
        <v>1.9375301223110254E-2</v>
      </c>
      <c r="AB16" s="54">
        <f t="shared" si="9"/>
        <v>2.1845488408159905E-2</v>
      </c>
      <c r="AC16" s="53">
        <v>1014.346</v>
      </c>
      <c r="AD16" s="51">
        <v>1016.804</v>
      </c>
      <c r="AE16" s="51">
        <v>30.000509999999998</v>
      </c>
      <c r="AF16" s="52">
        <f t="shared" si="10"/>
        <v>1.9375301223110254E-2</v>
      </c>
      <c r="AG16" s="54">
        <f t="shared" si="11"/>
        <v>2.1845488408159905E-2</v>
      </c>
      <c r="AH16" s="29">
        <v>946.18634274779924</v>
      </c>
      <c r="AI16" s="30">
        <v>1039.542624086635</v>
      </c>
      <c r="AJ16" s="31">
        <v>8.9805150049380264E-2</v>
      </c>
      <c r="AK16" s="30">
        <v>60.005860805511468</v>
      </c>
      <c r="AL16" s="31">
        <f t="shared" si="15"/>
        <v>4.4696854488089868E-2</v>
      </c>
      <c r="AM16" s="29">
        <v>951.5</v>
      </c>
      <c r="AN16" s="30">
        <v>1025.5250000000001</v>
      </c>
      <c r="AO16" s="31">
        <v>7.2181999999999996E-2</v>
      </c>
      <c r="AP16" s="30">
        <v>20.005490000000002</v>
      </c>
      <c r="AQ16" s="32">
        <f t="shared" si="16"/>
        <v>3.0609728620047034E-2</v>
      </c>
      <c r="AR16" s="29">
        <v>952.98580000000004</v>
      </c>
      <c r="AS16" s="30">
        <v>1023.638</v>
      </c>
      <c r="AT16" s="31">
        <v>6.9020999999999999E-2</v>
      </c>
      <c r="AU16" s="30">
        <v>40.005450000000003</v>
      </c>
      <c r="AV16" s="32">
        <f t="shared" si="17"/>
        <v>2.8713372550808268E-2</v>
      </c>
      <c r="AW16" s="29">
        <v>953.12390000000005</v>
      </c>
      <c r="AX16" s="30">
        <v>1018.862</v>
      </c>
      <c r="AY16" s="31">
        <v>6.4520999999999995E-2</v>
      </c>
      <c r="AZ16" s="30">
        <v>60.005200000000002</v>
      </c>
      <c r="BA16" s="32">
        <f t="shared" si="18"/>
        <v>2.3913692324690511E-2</v>
      </c>
      <c r="BB16" s="45">
        <v>1008.403</v>
      </c>
      <c r="BC16" s="45">
        <v>1014.991</v>
      </c>
      <c r="BD16" s="45">
        <v>45.001519999999999</v>
      </c>
      <c r="BE16" s="31">
        <f t="shared" si="19"/>
        <v>1.3402834811088192E-2</v>
      </c>
      <c r="BF16" s="32">
        <f t="shared" si="19"/>
        <v>2.0023499243597233E-2</v>
      </c>
      <c r="BG16" s="45">
        <v>1011.345460084102</v>
      </c>
      <c r="BH16" s="45">
        <v>1015.840656607951</v>
      </c>
      <c r="BI16" s="45">
        <v>30.001158441044389</v>
      </c>
      <c r="BJ16" s="31">
        <f t="shared" si="12"/>
        <v>1.635988411632372E-2</v>
      </c>
      <c r="BK16" s="32">
        <f t="shared" si="12"/>
        <v>2.0877368594554687E-2</v>
      </c>
      <c r="FH16">
        <v>1004.838671046364</v>
      </c>
      <c r="FI16">
        <v>1006.0521341074621</v>
      </c>
      <c r="FJ16">
        <v>20.001166205015029</v>
      </c>
      <c r="FK16" s="31">
        <f t="shared" si="13"/>
        <v>9.8208333039387571E-3</v>
      </c>
      <c r="FL16" s="32">
        <f t="shared" si="14"/>
        <v>1.1040312922757162E-2</v>
      </c>
      <c r="GG16" s="107">
        <v>1007.4662340323561</v>
      </c>
      <c r="GH16" s="107">
        <v>1010.76992948343</v>
      </c>
      <c r="GI16" s="107">
        <v>30.001592215429991</v>
      </c>
      <c r="GJ16" s="31">
        <f>(GG16-$B16)/$B16</f>
        <v>1.2461424197310819E-2</v>
      </c>
      <c r="GK16" s="32">
        <f>(GH16-$B16)/$B16</f>
        <v>1.5781499936346553E-2</v>
      </c>
      <c r="GL16" s="104">
        <v>997.71760999320441</v>
      </c>
      <c r="GM16" s="104">
        <v>998.35134648079679</v>
      </c>
      <c r="GN16" s="104">
        <v>30.177894666697831</v>
      </c>
      <c r="GO16" s="31">
        <f>(GL16-$B16)/$B16</f>
        <v>2.6644648102564332E-3</v>
      </c>
      <c r="GP16" s="32">
        <f>(GM16-$B16)/$B16</f>
        <v>3.3013434719118893E-3</v>
      </c>
      <c r="GQ16" s="105">
        <v>1008.868262183654</v>
      </c>
      <c r="GR16" s="105">
        <v>1013.37179750986</v>
      </c>
      <c r="GS16" s="105">
        <v>20.001318690553308</v>
      </c>
      <c r="GT16" s="31">
        <f>(GQ16-$B16)/$B16</f>
        <v>1.3870403844347056E-2</v>
      </c>
      <c r="GU16" s="32">
        <f>(GR16-$B16)/$B16</f>
        <v>1.839626847014553E-2</v>
      </c>
      <c r="GV16" s="106">
        <v>997.71760999320441</v>
      </c>
      <c r="GW16" s="106">
        <v>1000.389702367478</v>
      </c>
      <c r="GX16" s="106">
        <v>20.139374316670001</v>
      </c>
      <c r="GY16" s="31">
        <f>(GV16-$B16)/$B16</f>
        <v>2.6644648102564332E-3</v>
      </c>
      <c r="GZ16" s="32">
        <f>(GW16-$B16)/$B16</f>
        <v>5.3498058762448649E-3</v>
      </c>
    </row>
    <row r="17" spans="1:208" x14ac:dyDescent="0.3">
      <c r="A17" s="28" t="s">
        <v>53</v>
      </c>
      <c r="B17" s="29">
        <f>MIN(C17,AI17,AN17,AS17,AX17,BB17,BG17,FH17,GG17,GL17,GQ17,GV17,D17,I17,N17,S17,X17,AC17)</f>
        <v>973.41158130001179</v>
      </c>
      <c r="C17" s="29">
        <v>973.41158130001179</v>
      </c>
      <c r="D17" s="53">
        <v>1020.946</v>
      </c>
      <c r="E17" s="51">
        <v>1045.018</v>
      </c>
      <c r="F17" s="51">
        <v>60.000610000000002</v>
      </c>
      <c r="G17" s="52">
        <f t="shared" si="0"/>
        <v>4.8832805786535857E-2</v>
      </c>
      <c r="H17" s="54">
        <f t="shared" si="1"/>
        <v>7.3562324586642316E-2</v>
      </c>
      <c r="I17" s="51">
        <v>1029.46</v>
      </c>
      <c r="J17" s="51">
        <v>1033.069</v>
      </c>
      <c r="K17" s="51">
        <v>60.009059999999998</v>
      </c>
      <c r="L17" s="52">
        <f t="shared" si="2"/>
        <v>5.757936290950473E-2</v>
      </c>
      <c r="M17" s="52">
        <f t="shared" si="3"/>
        <v>6.1286941563109848E-2</v>
      </c>
      <c r="N17" s="53">
        <v>1029.0060000000001</v>
      </c>
      <c r="O17" s="51">
        <v>1036.114</v>
      </c>
      <c r="P17" s="51">
        <v>60.000430000000001</v>
      </c>
      <c r="Q17" s="52">
        <f t="shared" si="4"/>
        <v>5.7112962048120254E-2</v>
      </c>
      <c r="R17" s="54">
        <f t="shared" si="5"/>
        <v>6.4415114741338736E-2</v>
      </c>
      <c r="S17" s="53">
        <v>1037.19</v>
      </c>
      <c r="T17" s="51">
        <v>1047.8050000000001</v>
      </c>
      <c r="U17" s="51">
        <v>60.000540000000001</v>
      </c>
      <c r="V17" s="52">
        <f t="shared" si="6"/>
        <v>6.5520505329113549E-2</v>
      </c>
      <c r="W17" s="54">
        <f t="shared" si="7"/>
        <v>7.6425450579326662E-2</v>
      </c>
      <c r="X17" s="53">
        <v>1020.172</v>
      </c>
      <c r="Y17" s="51">
        <v>1024.021</v>
      </c>
      <c r="Z17" s="51">
        <v>30.00095</v>
      </c>
      <c r="AA17" s="52">
        <f t="shared" si="8"/>
        <v>4.8037664229902327E-2</v>
      </c>
      <c r="AB17" s="54">
        <f t="shared" si="9"/>
        <v>5.1991798404944202E-2</v>
      </c>
      <c r="AC17" s="53">
        <v>1020.172</v>
      </c>
      <c r="AD17" s="51">
        <v>1024.021</v>
      </c>
      <c r="AE17" s="51">
        <v>30.000730000000001</v>
      </c>
      <c r="AF17" s="52">
        <f t="shared" si="10"/>
        <v>4.8037664229902327E-2</v>
      </c>
      <c r="AG17" s="54">
        <f t="shared" si="11"/>
        <v>5.1991798404944202E-2</v>
      </c>
      <c r="AH17" s="29">
        <v>921.59887615716423</v>
      </c>
      <c r="AI17" s="30">
        <v>1075.0905472380259</v>
      </c>
      <c r="AJ17" s="31">
        <v>0.1427709242492893</v>
      </c>
      <c r="AK17" s="30">
        <v>60.010987043380737</v>
      </c>
      <c r="AL17" s="31">
        <f t="shared" si="15"/>
        <v>0.10445629360832108</v>
      </c>
      <c r="AM17" s="29">
        <v>918.66060000000004</v>
      </c>
      <c r="AN17" s="30">
        <v>1065.741</v>
      </c>
      <c r="AO17" s="31">
        <v>0.13800799999999999</v>
      </c>
      <c r="AP17" s="30">
        <v>20.00291</v>
      </c>
      <c r="AQ17" s="32">
        <f t="shared" si="16"/>
        <v>9.4851366548033361E-2</v>
      </c>
      <c r="AR17" s="29">
        <v>930.55700000000002</v>
      </c>
      <c r="AS17" s="30">
        <v>1043.155</v>
      </c>
      <c r="AT17" s="31">
        <v>0.10793999999999999</v>
      </c>
      <c r="AU17" s="30">
        <v>40.002650000000003</v>
      </c>
      <c r="AV17" s="32">
        <f t="shared" si="17"/>
        <v>7.1648437351489458E-2</v>
      </c>
      <c r="AW17" s="29">
        <v>931.69299999999998</v>
      </c>
      <c r="AX17" s="30">
        <v>1034.827</v>
      </c>
      <c r="AY17" s="31">
        <v>9.9663000000000002E-2</v>
      </c>
      <c r="AZ17" s="30">
        <v>60.391280000000002</v>
      </c>
      <c r="BA17" s="32">
        <f t="shared" si="18"/>
        <v>6.3092960757634112E-2</v>
      </c>
      <c r="BB17" s="45">
        <v>1037.115</v>
      </c>
      <c r="BC17" s="45">
        <v>1047.414</v>
      </c>
      <c r="BD17" s="45">
        <v>45.001089999999998</v>
      </c>
      <c r="BE17" s="31">
        <f t="shared" si="19"/>
        <v>6.5443456728664515E-2</v>
      </c>
      <c r="BF17" s="32">
        <f t="shared" si="19"/>
        <v>7.6023770542319208E-2</v>
      </c>
      <c r="BG17" s="45">
        <v>1028.86522217992</v>
      </c>
      <c r="BH17" s="45">
        <v>1034.667064474449</v>
      </c>
      <c r="BI17" s="45">
        <v>30.001416383311149</v>
      </c>
      <c r="BJ17" s="31">
        <f t="shared" si="12"/>
        <v>5.696833892796787E-2</v>
      </c>
      <c r="BK17" s="32">
        <f t="shared" si="12"/>
        <v>6.2928656645557107E-2</v>
      </c>
      <c r="FH17">
        <v>1002.561633483723</v>
      </c>
      <c r="FI17">
        <v>1010.681685779123</v>
      </c>
      <c r="FJ17">
        <v>20.00106043005362</v>
      </c>
      <c r="FK17" s="31">
        <f t="shared" si="13"/>
        <v>2.9946276316931291E-2</v>
      </c>
      <c r="FL17" s="32">
        <f t="shared" si="14"/>
        <v>3.8288125182706544E-2</v>
      </c>
      <c r="GG17" s="107">
        <v>1013.161065073626</v>
      </c>
      <c r="GH17" s="107">
        <v>1030.4863632063209</v>
      </c>
      <c r="GI17" s="107">
        <v>30.01231605680659</v>
      </c>
      <c r="GJ17" s="31">
        <f>(GG17-$B17)/$B17</f>
        <v>4.0835227911021899E-2</v>
      </c>
      <c r="GK17" s="32">
        <f>(GH17-$B17)/$B17</f>
        <v>5.863376089082948E-2</v>
      </c>
      <c r="GL17" s="104">
        <v>1011.82764630401</v>
      </c>
      <c r="GM17" s="104">
        <v>1032.9925793548571</v>
      </c>
      <c r="GN17" s="104">
        <v>30.319139334838841</v>
      </c>
      <c r="GO17" s="31">
        <f>(GL17-$B17)/$B17</f>
        <v>3.9465387244204335E-2</v>
      </c>
      <c r="GP17" s="32">
        <f>(GM17-$B17)/$B17</f>
        <v>6.1208433513060934E-2</v>
      </c>
      <c r="GQ17" s="105">
        <v>1019.25831794959</v>
      </c>
      <c r="GR17" s="105">
        <v>1034.378895480173</v>
      </c>
      <c r="GS17" s="105">
        <v>20.00129478909075</v>
      </c>
      <c r="GT17" s="31">
        <f>(GQ17-$B17)/$B17</f>
        <v>4.7099025253376336E-2</v>
      </c>
      <c r="GU17" s="32">
        <f>(GR17-$B17)/$B17</f>
        <v>6.2632616409533659E-2</v>
      </c>
      <c r="GV17" s="106">
        <v>1025.8847816171931</v>
      </c>
      <c r="GW17" s="106">
        <v>1035.2782080892171</v>
      </c>
      <c r="GX17" s="106">
        <v>20.37866064775735</v>
      </c>
      <c r="GY17" s="31">
        <f>(GV17-$B17)/$B17</f>
        <v>5.3906488606907908E-2</v>
      </c>
      <c r="GZ17" s="32">
        <f>(GW17-$B17)/$B17</f>
        <v>6.3556493448106585E-2</v>
      </c>
    </row>
    <row r="18" spans="1:208" x14ac:dyDescent="0.3">
      <c r="A18" s="28" t="s">
        <v>22</v>
      </c>
      <c r="B18" s="29">
        <f>MIN(C18,AI18,AN18,AS18,AX18,BB18,BG18,FH18,GG18,GL18,GQ18,GV18,D18,I18,N18,S18,X18,AC18)</f>
        <v>868.80568698596278</v>
      </c>
      <c r="C18" s="29">
        <v>868.80568698596278</v>
      </c>
      <c r="D18" s="53">
        <v>888.14559999999994</v>
      </c>
      <c r="E18" s="51">
        <v>917.87580000000003</v>
      </c>
      <c r="F18" s="51">
        <v>60.031480000000002</v>
      </c>
      <c r="G18" s="52">
        <f t="shared" si="0"/>
        <v>2.2260343485009482E-2</v>
      </c>
      <c r="H18" s="54">
        <f t="shared" si="1"/>
        <v>5.6479962952671221E-2</v>
      </c>
      <c r="I18" s="51">
        <v>892.625</v>
      </c>
      <c r="J18" s="51">
        <v>899.61270000000002</v>
      </c>
      <c r="K18" s="51">
        <v>60.000630000000001</v>
      </c>
      <c r="L18" s="52">
        <f t="shared" si="2"/>
        <v>2.7416156881604377E-2</v>
      </c>
      <c r="M18" s="52">
        <f t="shared" si="3"/>
        <v>3.5459037015413766E-2</v>
      </c>
      <c r="N18" s="53">
        <v>892.81799999999998</v>
      </c>
      <c r="O18" s="51">
        <v>902.30010000000004</v>
      </c>
      <c r="P18" s="51">
        <v>60.003889999999998</v>
      </c>
      <c r="Q18" s="52">
        <f t="shared" si="4"/>
        <v>2.7638300915524702E-2</v>
      </c>
      <c r="R18" s="54">
        <f t="shared" si="5"/>
        <v>3.8552248812084987E-2</v>
      </c>
      <c r="S18" s="53">
        <v>892.81799999999998</v>
      </c>
      <c r="T18" s="51">
        <v>899.3279</v>
      </c>
      <c r="U18" s="51">
        <v>60.000489999999999</v>
      </c>
      <c r="V18" s="52">
        <f t="shared" si="6"/>
        <v>2.7638300915524702E-2</v>
      </c>
      <c r="W18" s="54">
        <f t="shared" si="7"/>
        <v>3.5131230689711593E-2</v>
      </c>
      <c r="X18" s="53">
        <v>894.67539999999997</v>
      </c>
      <c r="Y18" s="51">
        <v>898.87580000000003</v>
      </c>
      <c r="Z18" s="51">
        <v>30.013729999999999</v>
      </c>
      <c r="AA18" s="52">
        <f t="shared" si="8"/>
        <v>2.9776178265802675E-2</v>
      </c>
      <c r="AB18" s="54">
        <f t="shared" si="9"/>
        <v>3.4610861167766606E-2</v>
      </c>
      <c r="AC18" s="53">
        <v>894.67539999999997</v>
      </c>
      <c r="AD18" s="51">
        <v>898.87580000000003</v>
      </c>
      <c r="AE18" s="51">
        <v>30.000800000000002</v>
      </c>
      <c r="AF18" s="52">
        <f t="shared" si="10"/>
        <v>2.9776178265802675E-2</v>
      </c>
      <c r="AG18" s="54">
        <f t="shared" si="11"/>
        <v>3.4610861167766606E-2</v>
      </c>
      <c r="AH18" s="29">
        <v>825.40744061376915</v>
      </c>
      <c r="AI18" s="30">
        <v>887.3152131804311</v>
      </c>
      <c r="AJ18" s="31">
        <v>6.9769763492228479E-2</v>
      </c>
      <c r="AK18" s="30">
        <v>60.011962890625</v>
      </c>
      <c r="AL18" s="31">
        <f t="shared" si="15"/>
        <v>2.130456380722031E-2</v>
      </c>
      <c r="AM18" s="29">
        <v>836.58969999999999</v>
      </c>
      <c r="AN18" s="30">
        <v>910.03530000000001</v>
      </c>
      <c r="AO18" s="31">
        <v>8.0706E-2</v>
      </c>
      <c r="AP18" s="30">
        <v>20.366669999999999</v>
      </c>
      <c r="AQ18" s="32">
        <f t="shared" si="16"/>
        <v>4.7455505450326743E-2</v>
      </c>
      <c r="AR18" s="29">
        <v>836.73829999999998</v>
      </c>
      <c r="AS18" s="30">
        <v>903.12329999999997</v>
      </c>
      <c r="AT18" s="31">
        <v>7.3506000000000002E-2</v>
      </c>
      <c r="AU18" s="30">
        <v>40.002940000000002</v>
      </c>
      <c r="AV18" s="32">
        <f t="shared" si="17"/>
        <v>3.9499756422049823E-2</v>
      </c>
      <c r="AW18" s="29">
        <v>836.73829999999998</v>
      </c>
      <c r="AX18" s="30">
        <v>884.52059999999994</v>
      </c>
      <c r="AY18" s="31">
        <v>5.4019999999999999E-2</v>
      </c>
      <c r="AZ18" s="30">
        <v>60.012390000000003</v>
      </c>
      <c r="BA18" s="32">
        <f t="shared" si="18"/>
        <v>1.8087949065521101E-2</v>
      </c>
      <c r="BB18" s="45">
        <v>892.81799999999998</v>
      </c>
      <c r="BC18" s="45">
        <v>898.27710000000002</v>
      </c>
      <c r="BD18" s="45">
        <v>45.000869999999999</v>
      </c>
      <c r="BE18" s="31">
        <f t="shared" si="19"/>
        <v>2.7638300915524702E-2</v>
      </c>
      <c r="BF18" s="32">
        <f t="shared" si="19"/>
        <v>3.3921754260470678E-2</v>
      </c>
      <c r="BG18" s="45">
        <v>892.81797584877359</v>
      </c>
      <c r="BH18" s="45">
        <v>898.99449126138643</v>
      </c>
      <c r="BI18" s="45">
        <v>30.00170679409057</v>
      </c>
      <c r="BJ18" s="31">
        <f t="shared" si="12"/>
        <v>2.7638273117333738E-2</v>
      </c>
      <c r="BK18" s="32">
        <f t="shared" si="12"/>
        <v>3.474747544546334E-2</v>
      </c>
      <c r="FH18">
        <v>884.68485514205497</v>
      </c>
      <c r="FI18">
        <v>889.08871327376596</v>
      </c>
      <c r="FJ18">
        <v>20.001383675914258</v>
      </c>
      <c r="FK18" s="31">
        <f t="shared" si="13"/>
        <v>1.8277007613957699E-2</v>
      </c>
      <c r="FL18" s="32">
        <f t="shared" si="14"/>
        <v>2.3345871915466516E-2</v>
      </c>
      <c r="GG18" s="107">
        <v>884.44077484741274</v>
      </c>
      <c r="GH18" s="107">
        <v>889.90868996448387</v>
      </c>
      <c r="GI18" s="107">
        <v>30.001074557658281</v>
      </c>
      <c r="GJ18" s="31">
        <f>(GG18-$B18)/$B18</f>
        <v>1.7996069887261885E-2</v>
      </c>
      <c r="GK18" s="32">
        <f>(GH18-$B18)/$B18</f>
        <v>2.4289669479180157E-2</v>
      </c>
      <c r="GL18" s="104">
        <v>892.39615928335706</v>
      </c>
      <c r="GM18" s="104">
        <v>897.1180887654242</v>
      </c>
      <c r="GN18" s="104">
        <v>30.179262359347199</v>
      </c>
      <c r="GO18" s="31">
        <f>(GL18-$B18)/$B18</f>
        <v>2.7152759990825698E-2</v>
      </c>
      <c r="GP18" s="32">
        <f>(GM18-$B18)/$B18</f>
        <v>3.2587726120534552E-2</v>
      </c>
      <c r="GQ18" s="105">
        <v>884.63377927602562</v>
      </c>
      <c r="GR18" s="105">
        <v>895.82856826259854</v>
      </c>
      <c r="GS18" s="105">
        <v>20.086664946842941</v>
      </c>
      <c r="GT18" s="31">
        <f>(GQ18-$B18)/$B18</f>
        <v>1.8218219018539383E-2</v>
      </c>
      <c r="GU18" s="32">
        <f>(GR18-$B18)/$B18</f>
        <v>3.110348111369161E-2</v>
      </c>
      <c r="GV18" s="106">
        <v>893.15280881316608</v>
      </c>
      <c r="GW18" s="106">
        <v>899.93647821030936</v>
      </c>
      <c r="GX18" s="106">
        <v>20.182557174749672</v>
      </c>
      <c r="GY18" s="31">
        <f>(GV18-$B18)/$B18</f>
        <v>2.8023667653083249E-2</v>
      </c>
      <c r="GZ18" s="32">
        <f>(GW18-$B18)/$B18</f>
        <v>3.5831707469992147E-2</v>
      </c>
    </row>
    <row r="19" spans="1:208" x14ac:dyDescent="0.3">
      <c r="A19" s="28" t="s">
        <v>14</v>
      </c>
      <c r="B19" s="29">
        <f>MIN(C19,AI19,AN19,AS19,AX19,BB19,BG19,FH19,GG19,GL19,GQ19,GV19,D19,I19,N19,S19,X19,AC19)</f>
        <v>795.35466999755215</v>
      </c>
      <c r="C19" s="29">
        <v>795.35466999755215</v>
      </c>
      <c r="D19" s="53">
        <v>814.822</v>
      </c>
      <c r="E19" s="51">
        <v>827.96749999999997</v>
      </c>
      <c r="F19" s="51">
        <v>60.00065</v>
      </c>
      <c r="G19" s="52">
        <f t="shared" si="0"/>
        <v>2.4476288047076869E-2</v>
      </c>
      <c r="H19" s="54">
        <f t="shared" si="1"/>
        <v>4.1004134674343704E-2</v>
      </c>
      <c r="I19" s="51">
        <v>804.80820000000006</v>
      </c>
      <c r="J19" s="51">
        <v>805.59690000000001</v>
      </c>
      <c r="K19" s="51">
        <v>60.00074</v>
      </c>
      <c r="L19" s="52">
        <f t="shared" si="2"/>
        <v>1.1885930087613619E-2</v>
      </c>
      <c r="M19" s="52">
        <f t="shared" si="3"/>
        <v>1.2877563166227938E-2</v>
      </c>
      <c r="N19" s="53">
        <v>800.33259999999996</v>
      </c>
      <c r="O19" s="51">
        <v>805.82050000000004</v>
      </c>
      <c r="P19" s="51">
        <v>60.003729999999997</v>
      </c>
      <c r="Q19" s="52">
        <f t="shared" si="4"/>
        <v>6.2587549809233244E-3</v>
      </c>
      <c r="R19" s="54">
        <f t="shared" si="5"/>
        <v>1.3158695607432717E-2</v>
      </c>
      <c r="S19" s="53">
        <v>828.93290000000002</v>
      </c>
      <c r="T19" s="51">
        <v>829.65710000000001</v>
      </c>
      <c r="U19" s="51">
        <v>60.000579999999999</v>
      </c>
      <c r="V19" s="52">
        <f t="shared" si="6"/>
        <v>4.2217932790350257E-2</v>
      </c>
      <c r="W19" s="54">
        <f t="shared" si="7"/>
        <v>4.3128469972463272E-2</v>
      </c>
      <c r="X19" s="53">
        <v>805.55430000000001</v>
      </c>
      <c r="Y19" s="51">
        <v>810.20039999999995</v>
      </c>
      <c r="Z19" s="51">
        <v>30.000910000000001</v>
      </c>
      <c r="AA19" s="52">
        <f t="shared" si="8"/>
        <v>1.2824002155515416E-2</v>
      </c>
      <c r="AB19" s="54">
        <f t="shared" si="9"/>
        <v>1.8665547035127718E-2</v>
      </c>
      <c r="AC19" s="53">
        <v>805.55430000000001</v>
      </c>
      <c r="AD19" s="51">
        <v>810.20039999999995</v>
      </c>
      <c r="AE19" s="51">
        <v>30.00065</v>
      </c>
      <c r="AF19" s="52">
        <f t="shared" si="10"/>
        <v>1.2824002155515416E-2</v>
      </c>
      <c r="AG19" s="54">
        <f t="shared" si="11"/>
        <v>1.8665547035127718E-2</v>
      </c>
      <c r="AH19" s="29">
        <v>751.24453637359488</v>
      </c>
      <c r="AI19" s="30">
        <v>866.5950210600522</v>
      </c>
      <c r="AJ19" s="31">
        <v>0.13310771684949549</v>
      </c>
      <c r="AK19" s="30">
        <v>60.011812925338752</v>
      </c>
      <c r="AL19" s="31">
        <f t="shared" si="15"/>
        <v>8.9570544751713485E-2</v>
      </c>
      <c r="AM19" s="29">
        <v>764.96389999999997</v>
      </c>
      <c r="AN19" s="30">
        <v>831.2038</v>
      </c>
      <c r="AO19" s="31">
        <v>7.9691999999999999E-2</v>
      </c>
      <c r="AP19" s="30">
        <v>20.002579999999998</v>
      </c>
      <c r="AQ19" s="32">
        <f t="shared" si="16"/>
        <v>4.5073136997558813E-2</v>
      </c>
      <c r="AR19" s="29">
        <v>767.51210000000003</v>
      </c>
      <c r="AS19" s="30">
        <v>812.87900000000002</v>
      </c>
      <c r="AT19" s="31">
        <v>5.5809999999999998E-2</v>
      </c>
      <c r="AU19" s="30">
        <v>40.00365</v>
      </c>
      <c r="AV19" s="32">
        <f t="shared" si="17"/>
        <v>2.2033352746268282E-2</v>
      </c>
      <c r="AW19" s="29">
        <v>769.50109999999995</v>
      </c>
      <c r="AX19" s="30">
        <v>800.91300000000001</v>
      </c>
      <c r="AY19" s="31">
        <v>3.9219999999999998E-2</v>
      </c>
      <c r="AZ19" s="30">
        <v>60.09787</v>
      </c>
      <c r="BA19" s="32">
        <f t="shared" si="18"/>
        <v>6.9884923193635953E-3</v>
      </c>
      <c r="BB19" s="45">
        <v>822.7002</v>
      </c>
      <c r="BC19" s="45">
        <v>829.03390000000002</v>
      </c>
      <c r="BD19" s="45">
        <v>45.001390000000001</v>
      </c>
      <c r="BE19" s="31">
        <f t="shared" si="19"/>
        <v>3.4381554586876327E-2</v>
      </c>
      <c r="BF19" s="32">
        <f t="shared" si="19"/>
        <v>4.234492016316635E-2</v>
      </c>
      <c r="BG19" s="45">
        <v>801.01032440132747</v>
      </c>
      <c r="BH19" s="45">
        <v>806.27726191379941</v>
      </c>
      <c r="BI19" s="45">
        <v>30.00129359085113</v>
      </c>
      <c r="BJ19" s="31">
        <f t="shared" ref="BJ19:BK58" si="20">(BG19-$B19)/$B19</f>
        <v>7.1108583593187703E-3</v>
      </c>
      <c r="BK19" s="32">
        <f t="shared" si="20"/>
        <v>1.3732982690955813E-2</v>
      </c>
      <c r="FH19">
        <v>800.46062506282965</v>
      </c>
      <c r="FI19">
        <v>804.23410932686852</v>
      </c>
      <c r="FJ19">
        <v>20.001366770360619</v>
      </c>
      <c r="FK19" s="31">
        <f t="shared" si="13"/>
        <v>6.4197209847189473E-3</v>
      </c>
      <c r="FL19" s="32">
        <f t="shared" si="14"/>
        <v>1.1164125470393853E-2</v>
      </c>
      <c r="GG19" s="107">
        <v>797.36679898070031</v>
      </c>
      <c r="GH19" s="107">
        <v>804.62915791269575</v>
      </c>
      <c r="GI19" s="107">
        <v>30.000894538033759</v>
      </c>
      <c r="GJ19" s="31">
        <f>(GG19-$B19)/$B19</f>
        <v>2.5298512211594255E-3</v>
      </c>
      <c r="GK19" s="32">
        <f>(GH19-$B19)/$B19</f>
        <v>1.1660820342165262E-2</v>
      </c>
      <c r="GL19" s="104">
        <v>795.35467454901607</v>
      </c>
      <c r="GM19" s="104">
        <v>799.01447935895249</v>
      </c>
      <c r="GN19" s="104">
        <v>30.23815950490534</v>
      </c>
      <c r="GO19" s="31">
        <f>(GL19-$B19)/$B19</f>
        <v>5.7225588640633469E-9</v>
      </c>
      <c r="GP19" s="32">
        <f>(GM19-$B19)/$B19</f>
        <v>4.6014809486333921E-3</v>
      </c>
      <c r="GQ19" s="105">
        <v>798.77494436851873</v>
      </c>
      <c r="GR19" s="105">
        <v>806.13472338769202</v>
      </c>
      <c r="GS19" s="105">
        <v>20.001644427608699</v>
      </c>
      <c r="GT19" s="31">
        <f>(GQ19-$B19)/$B19</f>
        <v>4.3003134324679426E-3</v>
      </c>
      <c r="GU19" s="32">
        <f>(GR19-$B19)/$B19</f>
        <v>1.3553768899317642E-2</v>
      </c>
      <c r="GV19" s="106">
        <v>795.35467454901607</v>
      </c>
      <c r="GW19" s="106">
        <v>797.44546428289607</v>
      </c>
      <c r="GX19" s="106">
        <v>20.300239382963628</v>
      </c>
      <c r="GY19" s="31">
        <f>(GV19-$B19)/$B19</f>
        <v>5.7225588640633469E-9</v>
      </c>
      <c r="GZ19" s="32">
        <f>(GW19-$B19)/$B19</f>
        <v>2.6287571623240143E-3</v>
      </c>
    </row>
    <row r="20" spans="1:208" x14ac:dyDescent="0.3">
      <c r="A20" s="28" t="s">
        <v>33</v>
      </c>
      <c r="B20" s="29">
        <f>MIN(C20,AI20,AN20,AS20,AX20,BB20,BG20,FH20,GG20,GL20,GQ20,GV20,D20,I20,N20,S20,X20,AC20)</f>
        <v>824.96112345504582</v>
      </c>
      <c r="C20" s="29">
        <v>824.96112345504582</v>
      </c>
      <c r="D20" s="55">
        <v>892.43299999999999</v>
      </c>
      <c r="E20" s="56">
        <v>907.16480000000001</v>
      </c>
      <c r="F20" s="56">
        <v>60.000579999999999</v>
      </c>
      <c r="G20" s="57">
        <f t="shared" si="0"/>
        <v>8.1787946882118601E-2</v>
      </c>
      <c r="H20" s="58">
        <f t="shared" si="1"/>
        <v>9.9645515658573547E-2</v>
      </c>
      <c r="I20" s="56">
        <v>830.31449999999995</v>
      </c>
      <c r="J20" s="56">
        <v>831.3741</v>
      </c>
      <c r="K20" s="56">
        <v>60.01858</v>
      </c>
      <c r="L20" s="57">
        <f t="shared" si="2"/>
        <v>6.489247059950516E-3</v>
      </c>
      <c r="M20" s="57">
        <f t="shared" si="3"/>
        <v>7.7736712223429221E-3</v>
      </c>
      <c r="N20" s="55">
        <v>830.71910000000003</v>
      </c>
      <c r="O20" s="56">
        <v>831.91110000000003</v>
      </c>
      <c r="P20" s="56">
        <v>60.000529999999998</v>
      </c>
      <c r="Q20" s="57">
        <f t="shared" si="4"/>
        <v>6.9796944137670873E-3</v>
      </c>
      <c r="R20" s="58">
        <f t="shared" si="5"/>
        <v>8.4246109875418061E-3</v>
      </c>
      <c r="S20" s="55">
        <v>848.02509999999995</v>
      </c>
      <c r="T20" s="56">
        <v>855.07770000000005</v>
      </c>
      <c r="U20" s="56">
        <v>60.000540000000001</v>
      </c>
      <c r="V20" s="57">
        <f t="shared" si="6"/>
        <v>2.7957652656841765E-2</v>
      </c>
      <c r="W20" s="58">
        <f t="shared" si="7"/>
        <v>3.6506661573120006E-2</v>
      </c>
      <c r="X20" s="55">
        <v>839.52049999999997</v>
      </c>
      <c r="Y20" s="56">
        <v>842.11189999999999</v>
      </c>
      <c r="Z20" s="56">
        <v>30.000869999999999</v>
      </c>
      <c r="AA20" s="57">
        <f t="shared" si="8"/>
        <v>1.7648560800026022E-2</v>
      </c>
      <c r="AB20" s="58">
        <f t="shared" si="9"/>
        <v>2.0789799733985596E-2</v>
      </c>
      <c r="AC20" s="55">
        <v>839.52049999999997</v>
      </c>
      <c r="AD20" s="56">
        <v>842.11189999999999</v>
      </c>
      <c r="AE20" s="56">
        <v>30.000879999999999</v>
      </c>
      <c r="AF20" s="57">
        <f t="shared" si="10"/>
        <v>1.7648560800026022E-2</v>
      </c>
      <c r="AG20" s="58">
        <f t="shared" si="11"/>
        <v>2.0789799733985596E-2</v>
      </c>
      <c r="AH20" s="29">
        <v>794.36793796684708</v>
      </c>
      <c r="AI20" s="30">
        <v>840.19240178277425</v>
      </c>
      <c r="AJ20" s="31">
        <v>5.4540440640368122E-2</v>
      </c>
      <c r="AK20" s="30">
        <v>60.023370027542107</v>
      </c>
      <c r="AL20" s="31">
        <f t="shared" si="15"/>
        <v>1.846302558348184E-2</v>
      </c>
      <c r="AM20" s="29">
        <v>794.37440000000004</v>
      </c>
      <c r="AN20" s="30">
        <v>834.64250000000004</v>
      </c>
      <c r="AO20" s="31">
        <v>4.8245999999999997E-2</v>
      </c>
      <c r="AP20" s="30">
        <v>20.003160000000001</v>
      </c>
      <c r="AQ20" s="32">
        <f t="shared" si="16"/>
        <v>1.173555488821987E-2</v>
      </c>
      <c r="AR20" s="29">
        <v>797.79939999999999</v>
      </c>
      <c r="AS20" s="30">
        <v>831.63900000000001</v>
      </c>
      <c r="AT20" s="31">
        <v>4.0689999999999997E-2</v>
      </c>
      <c r="AU20" s="30">
        <v>40.002679999999998</v>
      </c>
      <c r="AV20" s="32">
        <f t="shared" si="17"/>
        <v>8.094777262941024E-3</v>
      </c>
      <c r="AW20" s="29">
        <v>799.12670000000003</v>
      </c>
      <c r="AX20" s="30">
        <v>831.63900000000001</v>
      </c>
      <c r="AY20" s="31">
        <v>3.9093999999999997E-2</v>
      </c>
      <c r="AZ20" s="30">
        <v>60.004359999999998</v>
      </c>
      <c r="BA20" s="32">
        <f t="shared" si="18"/>
        <v>8.094777262941024E-3</v>
      </c>
      <c r="BB20" s="45">
        <v>848.02509999999995</v>
      </c>
      <c r="BC20" s="45">
        <v>852.48339999999996</v>
      </c>
      <c r="BD20" s="45">
        <v>45.000889999999998</v>
      </c>
      <c r="BE20" s="31">
        <f t="shared" si="19"/>
        <v>2.7957652656841765E-2</v>
      </c>
      <c r="BF20" s="32">
        <f t="shared" si="19"/>
        <v>3.3361907321992602E-2</v>
      </c>
      <c r="BG20" s="45">
        <v>832.04354686078273</v>
      </c>
      <c r="BH20" s="45">
        <v>832.04354686078273</v>
      </c>
      <c r="BI20" s="45">
        <v>30.001619935594501</v>
      </c>
      <c r="BJ20" s="31">
        <f t="shared" si="20"/>
        <v>8.5851602025496451E-3</v>
      </c>
      <c r="BK20" s="32">
        <f t="shared" si="20"/>
        <v>8.5851602025496451E-3</v>
      </c>
      <c r="FH20">
        <v>830.58661050559419</v>
      </c>
      <c r="FI20">
        <v>831.64618680619913</v>
      </c>
      <c r="FJ20">
        <v>20.001505105663089</v>
      </c>
      <c r="FK20" s="31">
        <f t="shared" si="13"/>
        <v>6.8190935192049924E-3</v>
      </c>
      <c r="FL20" s="32">
        <f t="shared" si="14"/>
        <v>8.1034889537041181E-3</v>
      </c>
      <c r="GG20" s="107">
        <v>831.63895754843418</v>
      </c>
      <c r="GH20" s="107">
        <v>831.63895754843429</v>
      </c>
      <c r="GI20" s="107">
        <v>30.001252173632381</v>
      </c>
      <c r="GJ20" s="31">
        <f>(GG20-$B20)/$B20</f>
        <v>8.0947258040726909E-3</v>
      </c>
      <c r="GK20" s="32">
        <f>(GH20-$B20)/$B20</f>
        <v>8.0947258040728279E-3</v>
      </c>
      <c r="GL20" s="104">
        <v>831.63895754843418</v>
      </c>
      <c r="GM20" s="104">
        <v>831.63895754843429</v>
      </c>
      <c r="GN20" s="104">
        <v>30.178881739825009</v>
      </c>
      <c r="GO20" s="31">
        <f>(GL20-$B20)/$B20</f>
        <v>8.0947258040726909E-3</v>
      </c>
      <c r="GP20" s="32">
        <f>(GM20-$B20)/$B20</f>
        <v>8.0947258040728279E-3</v>
      </c>
      <c r="GQ20" s="105">
        <v>832.04354686078273</v>
      </c>
      <c r="GR20" s="105">
        <v>832.04354686078273</v>
      </c>
      <c r="GS20" s="105">
        <v>20.001406269799919</v>
      </c>
      <c r="GT20" s="31">
        <f>(GQ20-$B20)/$B20</f>
        <v>8.5851602025496451E-3</v>
      </c>
      <c r="GU20" s="32">
        <f>(GR20-$B20)/$B20</f>
        <v>8.5851602025496451E-3</v>
      </c>
      <c r="GV20" s="106">
        <v>830.4469531521097</v>
      </c>
      <c r="GW20" s="106">
        <v>831.72061349016565</v>
      </c>
      <c r="GX20" s="106">
        <v>20.232518630288538</v>
      </c>
      <c r="GY20" s="31">
        <f>(GV20-$B20)/$B20</f>
        <v>6.6498039011687006E-3</v>
      </c>
      <c r="GZ20" s="32">
        <f>(GW20-$B20)/$B20</f>
        <v>8.1937073674577428E-3</v>
      </c>
    </row>
    <row r="21" spans="1:208" x14ac:dyDescent="0.3">
      <c r="A21" s="28" t="s">
        <v>41</v>
      </c>
      <c r="B21" s="29">
        <f>MIN(C21,AI21,AN21,AS21,AX21,BB21,BG21,FH21,GG21,GL21,GQ21,GV21,D21,I21,N21,S21,X21,AC21)</f>
        <v>857.96061268043195</v>
      </c>
      <c r="C21" s="29">
        <v>857.96061268043195</v>
      </c>
      <c r="D21" s="55">
        <v>911.42700000000002</v>
      </c>
      <c r="E21" s="56">
        <v>929.22529999999995</v>
      </c>
      <c r="F21" s="56">
        <v>60.02693</v>
      </c>
      <c r="G21" s="57">
        <f t="shared" si="0"/>
        <v>6.2317997504021679E-2</v>
      </c>
      <c r="H21" s="58">
        <f t="shared" si="1"/>
        <v>8.3062889212272312E-2</v>
      </c>
      <c r="I21" s="56">
        <v>871.12070000000006</v>
      </c>
      <c r="J21" s="56">
        <v>871.12070000000006</v>
      </c>
      <c r="K21" s="56">
        <v>60.012700000000002</v>
      </c>
      <c r="L21" s="57">
        <f t="shared" si="2"/>
        <v>1.5338801251555701E-2</v>
      </c>
      <c r="M21" s="57">
        <f t="shared" si="3"/>
        <v>1.5338801251555701E-2</v>
      </c>
      <c r="N21" s="55">
        <v>871.12070000000006</v>
      </c>
      <c r="O21" s="56">
        <v>871.12070000000006</v>
      </c>
      <c r="P21" s="56">
        <v>60.013910000000003</v>
      </c>
      <c r="Q21" s="57">
        <f t="shared" si="4"/>
        <v>1.5338801251555701E-2</v>
      </c>
      <c r="R21" s="58">
        <f t="shared" si="5"/>
        <v>1.5338801251555701E-2</v>
      </c>
      <c r="S21" s="55">
        <v>871.12070000000006</v>
      </c>
      <c r="T21" s="56">
        <v>871.12070000000006</v>
      </c>
      <c r="U21" s="56">
        <v>60.000900000000001</v>
      </c>
      <c r="V21" s="57">
        <f t="shared" si="6"/>
        <v>1.5338801251555701E-2</v>
      </c>
      <c r="W21" s="58">
        <f t="shared" si="7"/>
        <v>1.5338801251555701E-2</v>
      </c>
      <c r="X21" s="55">
        <v>880.35850000000005</v>
      </c>
      <c r="Y21" s="56">
        <v>884.8777</v>
      </c>
      <c r="Z21" s="56">
        <v>30.000610000000002</v>
      </c>
      <c r="AA21" s="57">
        <f t="shared" si="8"/>
        <v>2.6105962195155839E-2</v>
      </c>
      <c r="AB21" s="58">
        <f t="shared" si="9"/>
        <v>3.1373336866215761E-2</v>
      </c>
      <c r="AC21" s="55">
        <v>880.35850000000005</v>
      </c>
      <c r="AD21" s="56">
        <v>884.8777</v>
      </c>
      <c r="AE21" s="56">
        <v>30.0121</v>
      </c>
      <c r="AF21" s="57">
        <f t="shared" si="10"/>
        <v>2.6105962195155839E-2</v>
      </c>
      <c r="AG21" s="58">
        <f t="shared" si="11"/>
        <v>3.1373336866215761E-2</v>
      </c>
      <c r="AH21" s="29">
        <v>824.54121876825775</v>
      </c>
      <c r="AI21" s="30">
        <v>922.57620451990056</v>
      </c>
      <c r="AJ21" s="31">
        <v>0.106262209312724</v>
      </c>
      <c r="AK21" s="30">
        <v>60.010294914245613</v>
      </c>
      <c r="AL21" s="31">
        <f t="shared" si="15"/>
        <v>7.531300491475619E-2</v>
      </c>
      <c r="AM21" s="29">
        <v>824.68960000000004</v>
      </c>
      <c r="AN21" s="30">
        <v>871.12070000000006</v>
      </c>
      <c r="AO21" s="31">
        <v>5.33E-2</v>
      </c>
      <c r="AP21" s="30">
        <v>20.002389999999998</v>
      </c>
      <c r="AQ21" s="32">
        <f t="shared" si="16"/>
        <v>1.5338801251555701E-2</v>
      </c>
      <c r="AR21" s="29">
        <v>828.16639999999995</v>
      </c>
      <c r="AS21" s="30">
        <v>871.12070000000006</v>
      </c>
      <c r="AT21" s="31">
        <v>4.9308999999999999E-2</v>
      </c>
      <c r="AU21" s="30">
        <v>40.273299999999999</v>
      </c>
      <c r="AV21" s="32">
        <f t="shared" si="17"/>
        <v>1.5338801251555701E-2</v>
      </c>
      <c r="AW21" s="29">
        <v>828.16639999999995</v>
      </c>
      <c r="AX21" s="30">
        <v>871.12070000000006</v>
      </c>
      <c r="AY21" s="31">
        <v>4.9308999999999999E-2</v>
      </c>
      <c r="AZ21" s="30">
        <v>60.00253</v>
      </c>
      <c r="BA21" s="32">
        <f t="shared" si="18"/>
        <v>1.5338801251555701E-2</v>
      </c>
      <c r="BB21" s="45">
        <v>871.12070000000006</v>
      </c>
      <c r="BC21" s="45">
        <v>871.12070000000006</v>
      </c>
      <c r="BD21" s="45">
        <v>45.001339999999999</v>
      </c>
      <c r="BE21" s="31">
        <f t="shared" si="19"/>
        <v>1.5338801251555701E-2</v>
      </c>
      <c r="BF21" s="32">
        <f t="shared" si="19"/>
        <v>1.5338801251555701E-2</v>
      </c>
      <c r="BG21" s="45">
        <v>871.12067872428247</v>
      </c>
      <c r="BH21" s="45">
        <v>871.12067872428247</v>
      </c>
      <c r="BI21" s="45">
        <v>30.001049277372658</v>
      </c>
      <c r="BJ21" s="31">
        <f t="shared" si="20"/>
        <v>1.5338776453543682E-2</v>
      </c>
      <c r="BK21" s="32">
        <f t="shared" si="20"/>
        <v>1.5338776453543682E-2</v>
      </c>
      <c r="FH21">
        <v>875.02407099427057</v>
      </c>
      <c r="FI21">
        <v>875.02407099427069</v>
      </c>
      <c r="FJ21">
        <v>20.001403035316621</v>
      </c>
      <c r="FK21" s="31">
        <f t="shared" si="13"/>
        <v>1.988839354819464E-2</v>
      </c>
      <c r="FL21" s="32">
        <f t="shared" si="14"/>
        <v>1.9888393548194772E-2</v>
      </c>
      <c r="GG21" s="107">
        <v>871.12067872428247</v>
      </c>
      <c r="GH21" s="107">
        <v>871.12067872428247</v>
      </c>
      <c r="GI21" s="107">
        <v>30.001659602671861</v>
      </c>
      <c r="GJ21" s="31">
        <f>(GG21-$B21)/$B21</f>
        <v>1.5338776453543682E-2</v>
      </c>
      <c r="GK21" s="32">
        <f>(GH21-$B21)/$B21</f>
        <v>1.5338776453543682E-2</v>
      </c>
      <c r="GL21" s="104">
        <v>867.33343397935528</v>
      </c>
      <c r="GM21" s="104">
        <v>868.45721071450953</v>
      </c>
      <c r="GN21" s="104">
        <v>30.148398978170011</v>
      </c>
      <c r="GO21" s="31">
        <f>(GL21-$B21)/$B21</f>
        <v>1.0924535649300791E-2</v>
      </c>
      <c r="GP21" s="32">
        <f>(GM21-$B21)/$B21</f>
        <v>1.223435887258765E-2</v>
      </c>
      <c r="GQ21" s="105">
        <v>871.12067872428247</v>
      </c>
      <c r="GR21" s="105">
        <v>871.12067872428247</v>
      </c>
      <c r="GS21" s="105">
        <v>20.001692928746341</v>
      </c>
      <c r="GT21" s="31">
        <f>(GQ21-$B21)/$B21</f>
        <v>1.5338776453543682E-2</v>
      </c>
      <c r="GU21" s="32">
        <f>(GR21-$B21)/$B21</f>
        <v>1.5338776453543682E-2</v>
      </c>
      <c r="GV21" s="106">
        <v>867.33343397935528</v>
      </c>
      <c r="GW21" s="106">
        <v>868.22693373111247</v>
      </c>
      <c r="GX21" s="106">
        <v>20.239356420654801</v>
      </c>
      <c r="GY21" s="31">
        <f>(GV21-$B21)/$B21</f>
        <v>1.0924535649300791E-2</v>
      </c>
      <c r="GZ21" s="32">
        <f>(GW21-$B21)/$B21</f>
        <v>1.1965958458869785E-2</v>
      </c>
    </row>
    <row r="22" spans="1:208" x14ac:dyDescent="0.3">
      <c r="A22" s="28" t="s">
        <v>16</v>
      </c>
      <c r="B22" s="29">
        <f>MIN(C22,AI22,AN22,AS22,AX22,BB22,BG22,FH22,GG22,GL22,GQ22,GV22,D22,I22,N22,S22,X22,AC22)</f>
        <v>927.15191191936674</v>
      </c>
      <c r="C22" s="29">
        <v>927.15191191936674</v>
      </c>
      <c r="D22" s="55">
        <v>979.02319999999997</v>
      </c>
      <c r="E22" s="56">
        <v>999.99429999999995</v>
      </c>
      <c r="F22" s="56">
        <v>60.064190000000004</v>
      </c>
      <c r="G22" s="57">
        <f t="shared" si="0"/>
        <v>5.5946913783794704E-2</v>
      </c>
      <c r="H22" s="58">
        <f t="shared" si="1"/>
        <v>7.8565752973357647E-2</v>
      </c>
      <c r="I22" s="56">
        <v>928.25340000000006</v>
      </c>
      <c r="J22" s="56">
        <v>928.25340000000006</v>
      </c>
      <c r="K22" s="56">
        <v>60.000520000000002</v>
      </c>
      <c r="L22" s="57">
        <f t="shared" si="2"/>
        <v>1.1880340928737811E-3</v>
      </c>
      <c r="M22" s="57">
        <f t="shared" si="3"/>
        <v>1.1880340928737811E-3</v>
      </c>
      <c r="N22" s="55">
        <v>928.25340000000006</v>
      </c>
      <c r="O22" s="56">
        <v>928.25340000000006</v>
      </c>
      <c r="P22" s="56">
        <v>60.000549999999997</v>
      </c>
      <c r="Q22" s="57">
        <f t="shared" si="4"/>
        <v>1.1880340928737811E-3</v>
      </c>
      <c r="R22" s="58">
        <f t="shared" si="5"/>
        <v>1.1880340928737811E-3</v>
      </c>
      <c r="S22" s="55">
        <v>946.78539999999998</v>
      </c>
      <c r="T22" s="56">
        <v>951.38620000000003</v>
      </c>
      <c r="U22" s="56">
        <v>60.002450000000003</v>
      </c>
      <c r="V22" s="57">
        <f t="shared" si="6"/>
        <v>2.1176128559114424E-2</v>
      </c>
      <c r="W22" s="58">
        <f t="shared" si="7"/>
        <v>2.6138422160467828E-2</v>
      </c>
      <c r="X22" s="55">
        <v>928.25340000000006</v>
      </c>
      <c r="Y22" s="56">
        <v>930.50059999999996</v>
      </c>
      <c r="Z22" s="56">
        <v>30.02054</v>
      </c>
      <c r="AA22" s="57">
        <f t="shared" si="8"/>
        <v>1.1880340928737811E-3</v>
      </c>
      <c r="AB22" s="58">
        <f t="shared" si="9"/>
        <v>3.6118008684260308E-3</v>
      </c>
      <c r="AC22" s="55">
        <v>928.25340000000006</v>
      </c>
      <c r="AD22" s="56">
        <v>930.50059999999996</v>
      </c>
      <c r="AE22" s="56">
        <v>30.01726</v>
      </c>
      <c r="AF22" s="57">
        <f t="shared" si="10"/>
        <v>1.1880340928737811E-3</v>
      </c>
      <c r="AG22" s="58">
        <f t="shared" si="11"/>
        <v>3.6118008684260308E-3</v>
      </c>
      <c r="AH22" s="29">
        <v>905.5238532389186</v>
      </c>
      <c r="AI22" s="30">
        <v>938.83840710938023</v>
      </c>
      <c r="AJ22" s="31">
        <v>3.5484864720257157E-2</v>
      </c>
      <c r="AK22" s="30">
        <v>60.007848978042603</v>
      </c>
      <c r="AL22" s="31">
        <f t="shared" si="15"/>
        <v>1.2604725331170808E-2</v>
      </c>
      <c r="AM22" s="29">
        <v>900.02800000000002</v>
      </c>
      <c r="AN22" s="30">
        <v>944.71410000000003</v>
      </c>
      <c r="AO22" s="31">
        <v>4.7301000000000003E-2</v>
      </c>
      <c r="AP22" s="30">
        <v>20.00787</v>
      </c>
      <c r="AQ22" s="32">
        <f t="shared" si="16"/>
        <v>1.8942082580918684E-2</v>
      </c>
      <c r="AR22" s="29">
        <v>902.25239999999997</v>
      </c>
      <c r="AS22" s="30">
        <v>928.25340000000006</v>
      </c>
      <c r="AT22" s="31">
        <v>2.8011000000000001E-2</v>
      </c>
      <c r="AU22" s="30">
        <v>40.009540000000001</v>
      </c>
      <c r="AV22" s="32">
        <f t="shared" si="17"/>
        <v>1.1880340928737811E-3</v>
      </c>
      <c r="AW22" s="29">
        <v>909.43430000000001</v>
      </c>
      <c r="AX22" s="30">
        <v>928.25340000000006</v>
      </c>
      <c r="AY22" s="31">
        <v>2.0274E-2</v>
      </c>
      <c r="AZ22" s="30">
        <v>60.021880000000003</v>
      </c>
      <c r="BA22" s="32">
        <f t="shared" si="18"/>
        <v>1.1880340928737811E-3</v>
      </c>
      <c r="BB22" s="45">
        <v>945.5634</v>
      </c>
      <c r="BC22" s="45">
        <v>948.81899999999996</v>
      </c>
      <c r="BD22" s="45">
        <v>45.001069999999999</v>
      </c>
      <c r="BE22" s="31">
        <f t="shared" si="19"/>
        <v>1.9858113696296285E-2</v>
      </c>
      <c r="BF22" s="32">
        <f t="shared" si="19"/>
        <v>2.336951237664878E-2</v>
      </c>
      <c r="BG22" s="45">
        <v>928.25343646334227</v>
      </c>
      <c r="BH22" s="45">
        <v>928.25343646334227</v>
      </c>
      <c r="BI22" s="45">
        <v>30.001744848676029</v>
      </c>
      <c r="BJ22" s="31">
        <f t="shared" si="20"/>
        <v>1.1880734212101017E-3</v>
      </c>
      <c r="BK22" s="32">
        <f t="shared" si="20"/>
        <v>1.1880734212101017E-3</v>
      </c>
      <c r="FH22">
        <v>944.22015309403866</v>
      </c>
      <c r="FI22">
        <v>944.22015309403855</v>
      </c>
      <c r="FJ22">
        <v>20.001023456174881</v>
      </c>
      <c r="FK22" s="31">
        <f t="shared" si="13"/>
        <v>1.8409325327645259E-2</v>
      </c>
      <c r="FL22" s="32">
        <f t="shared" si="14"/>
        <v>1.8409325327645137E-2</v>
      </c>
      <c r="GG22" s="107">
        <v>928.25343646334227</v>
      </c>
      <c r="GH22" s="107">
        <v>928.25343646334227</v>
      </c>
      <c r="GI22" s="107">
        <v>30.0015516933985</v>
      </c>
      <c r="GJ22" s="31">
        <f>(GG22-$B22)/$B22</f>
        <v>1.1880734212101017E-3</v>
      </c>
      <c r="GK22" s="32">
        <f>(GH22-$B22)/$B22</f>
        <v>1.1880734212101017E-3</v>
      </c>
      <c r="GL22" s="104">
        <v>928.25343646334227</v>
      </c>
      <c r="GM22" s="104">
        <v>928.25343646334227</v>
      </c>
      <c r="GN22" s="104">
        <v>30.141005116980519</v>
      </c>
      <c r="GO22" s="31">
        <f>(GL22-$B22)/$B22</f>
        <v>1.1880734212101017E-3</v>
      </c>
      <c r="GP22" s="32">
        <f>(GM22-$B22)/$B22</f>
        <v>1.1880734212101017E-3</v>
      </c>
      <c r="GQ22" s="105">
        <v>928.25343646334227</v>
      </c>
      <c r="GR22" s="105">
        <v>928.25343646334227</v>
      </c>
      <c r="GS22" s="105">
        <v>20.001887220796199</v>
      </c>
      <c r="GT22" s="31">
        <f>(GQ22-$B22)/$B22</f>
        <v>1.1880734212101017E-3</v>
      </c>
      <c r="GU22" s="32">
        <f>(GR22-$B22)/$B22</f>
        <v>1.1880734212101017E-3</v>
      </c>
      <c r="GV22" s="106">
        <v>928.25343646334227</v>
      </c>
      <c r="GW22" s="106">
        <v>928.25343646334227</v>
      </c>
      <c r="GX22" s="106">
        <v>20.182199073117221</v>
      </c>
      <c r="GY22" s="31">
        <f>(GV22-$B22)/$B22</f>
        <v>1.1880734212101017E-3</v>
      </c>
      <c r="GZ22" s="32">
        <f>(GW22-$B22)/$B22</f>
        <v>1.1880734212101017E-3</v>
      </c>
    </row>
    <row r="23" spans="1:208" x14ac:dyDescent="0.3">
      <c r="A23" s="28" t="s">
        <v>8</v>
      </c>
      <c r="B23" s="29">
        <f>MIN(C23,AI23,AN23,AS23,AX23,BB23,BG23,FH23,GG23,GL23,GQ23,GV23,D23,I23,N23,S23,X23,AC23)</f>
        <v>806.0929858950567</v>
      </c>
      <c r="C23" s="29">
        <v>806.0929858950567</v>
      </c>
      <c r="D23" s="55">
        <v>824.8777</v>
      </c>
      <c r="E23" s="56">
        <v>841.83789999999999</v>
      </c>
      <c r="F23" s="56">
        <v>60.000489999999999</v>
      </c>
      <c r="G23" s="57">
        <f t="shared" si="0"/>
        <v>2.3303408457382165E-2</v>
      </c>
      <c r="H23" s="58">
        <f t="shared" si="1"/>
        <v>4.4343412894547671E-2</v>
      </c>
      <c r="I23" s="56">
        <v>813.17</v>
      </c>
      <c r="J23" s="56">
        <v>813.17</v>
      </c>
      <c r="K23" s="56">
        <v>60.005229999999997</v>
      </c>
      <c r="L23" s="57">
        <f t="shared" si="2"/>
        <v>8.7794016680162491E-3</v>
      </c>
      <c r="M23" s="57">
        <f t="shared" si="3"/>
        <v>8.7794016680162491E-3</v>
      </c>
      <c r="N23" s="55">
        <v>817.45960000000002</v>
      </c>
      <c r="O23" s="56">
        <v>820.87710000000004</v>
      </c>
      <c r="P23" s="56">
        <v>60.007579999999997</v>
      </c>
      <c r="Q23" s="57">
        <f t="shared" si="4"/>
        <v>1.4100872112566819E-2</v>
      </c>
      <c r="R23" s="58">
        <f t="shared" si="5"/>
        <v>1.8340457445523598E-2</v>
      </c>
      <c r="S23" s="55">
        <v>821.65449999999998</v>
      </c>
      <c r="T23" s="56">
        <v>825.69579999999996</v>
      </c>
      <c r="U23" s="56">
        <v>60.062840000000001</v>
      </c>
      <c r="V23" s="57">
        <f t="shared" si="6"/>
        <v>1.9304862313947985E-2</v>
      </c>
      <c r="W23" s="58">
        <f t="shared" si="7"/>
        <v>2.4318303778784283E-2</v>
      </c>
      <c r="X23" s="55">
        <v>813.34249999999997</v>
      </c>
      <c r="Y23" s="56">
        <v>814.29870000000005</v>
      </c>
      <c r="Z23" s="56">
        <v>30.000810000000001</v>
      </c>
      <c r="AA23" s="57">
        <f t="shared" si="8"/>
        <v>8.9933968311282017E-3</v>
      </c>
      <c r="AB23" s="58">
        <f t="shared" si="9"/>
        <v>1.0179612338187044E-2</v>
      </c>
      <c r="AC23" s="55">
        <v>813.34249999999997</v>
      </c>
      <c r="AD23" s="56">
        <v>814.29870000000005</v>
      </c>
      <c r="AE23" s="56">
        <v>30.001159999999999</v>
      </c>
      <c r="AF23" s="57">
        <f t="shared" si="10"/>
        <v>8.9933968311282017E-3</v>
      </c>
      <c r="AG23" s="58">
        <f t="shared" si="11"/>
        <v>1.0179612338187044E-2</v>
      </c>
      <c r="AH23" s="29">
        <v>781.86803866154889</v>
      </c>
      <c r="AI23" s="30">
        <v>833.08343240753106</v>
      </c>
      <c r="AJ23" s="31">
        <v>6.1476908258718398E-2</v>
      </c>
      <c r="AK23" s="30">
        <v>60.006247997283943</v>
      </c>
      <c r="AL23" s="31">
        <f t="shared" si="15"/>
        <v>3.3483043500874957E-2</v>
      </c>
      <c r="AM23" s="29">
        <v>776.34979999999996</v>
      </c>
      <c r="AN23" s="30">
        <v>827.00440000000003</v>
      </c>
      <c r="AO23" s="31">
        <v>6.1251E-2</v>
      </c>
      <c r="AP23" s="30">
        <v>20.122979999999998</v>
      </c>
      <c r="AQ23" s="32">
        <f t="shared" si="16"/>
        <v>2.5941689694426569E-2</v>
      </c>
      <c r="AR23" s="29">
        <v>780.05460000000005</v>
      </c>
      <c r="AS23" s="30">
        <v>813.17</v>
      </c>
      <c r="AT23" s="31">
        <v>4.0724000000000003E-2</v>
      </c>
      <c r="AU23" s="30">
        <v>40.190510000000003</v>
      </c>
      <c r="AV23" s="32">
        <f t="shared" si="17"/>
        <v>8.7794016680162491E-3</v>
      </c>
      <c r="AW23" s="29">
        <v>782.49099999999999</v>
      </c>
      <c r="AX23" s="30">
        <v>811.9203</v>
      </c>
      <c r="AY23" s="31">
        <v>3.6246E-2</v>
      </c>
      <c r="AZ23" s="30">
        <v>60.172429999999999</v>
      </c>
      <c r="BA23" s="32">
        <f t="shared" si="18"/>
        <v>7.2290842457497107E-3</v>
      </c>
      <c r="BB23" s="45">
        <v>814.01289999999995</v>
      </c>
      <c r="BC23" s="45">
        <v>815.57680000000005</v>
      </c>
      <c r="BD23" s="45">
        <v>45.001249999999999</v>
      </c>
      <c r="BE23" s="31">
        <f t="shared" si="19"/>
        <v>9.8250626708397144E-3</v>
      </c>
      <c r="BF23" s="32">
        <f t="shared" si="19"/>
        <v>1.1765161427887704E-2</v>
      </c>
      <c r="BG23" s="45">
        <v>824.30877050867662</v>
      </c>
      <c r="BH23" s="45">
        <v>825.92728441817121</v>
      </c>
      <c r="BI23" s="45">
        <v>30.00146843921393</v>
      </c>
      <c r="BJ23" s="31">
        <f t="shared" si="20"/>
        <v>2.2597622026686862E-2</v>
      </c>
      <c r="BK23" s="32">
        <f t="shared" si="20"/>
        <v>2.4605472160375171E-2</v>
      </c>
      <c r="FH23">
        <v>813.28835322770942</v>
      </c>
      <c r="FI23">
        <v>813.28835322770931</v>
      </c>
      <c r="FJ23">
        <v>20.00125580625609</v>
      </c>
      <c r="FK23" s="31">
        <f t="shared" si="13"/>
        <v>8.9262249623264546E-3</v>
      </c>
      <c r="FL23" s="32">
        <f t="shared" si="14"/>
        <v>8.9262249623263141E-3</v>
      </c>
      <c r="GG23" s="107">
        <v>811.80168162171117</v>
      </c>
      <c r="GH23" s="107">
        <v>812.6515783248276</v>
      </c>
      <c r="GI23" s="107">
        <v>30.00134772034362</v>
      </c>
      <c r="GJ23" s="31">
        <f>(GG23-$B23)/$B23</f>
        <v>7.0819320184454127E-3</v>
      </c>
      <c r="GK23" s="32">
        <f>(GH23-$B23)/$B23</f>
        <v>8.1362727930059733E-3</v>
      </c>
      <c r="GL23" s="104">
        <v>811.80168162171117</v>
      </c>
      <c r="GM23" s="104">
        <v>812.2266299732695</v>
      </c>
      <c r="GN23" s="104">
        <v>30.220646452158689</v>
      </c>
      <c r="GO23" s="31">
        <f>(GL23-$B23)/$B23</f>
        <v>7.0819320184454127E-3</v>
      </c>
      <c r="GP23" s="32">
        <f>(GM23-$B23)/$B23</f>
        <v>7.6091024057258335E-3</v>
      </c>
      <c r="GQ23" s="105">
        <v>811.80168162171117</v>
      </c>
      <c r="GR23" s="105">
        <v>812.6515783248276</v>
      </c>
      <c r="GS23" s="105">
        <v>20.00119990948588</v>
      </c>
      <c r="GT23" s="31">
        <f>(GQ23-$B23)/$B23</f>
        <v>7.0819320184454127E-3</v>
      </c>
      <c r="GU23" s="32">
        <f>(GR23-$B23)/$B23</f>
        <v>8.1362727930059733E-3</v>
      </c>
      <c r="GV23" s="106">
        <v>814.334077048263</v>
      </c>
      <c r="GW23" s="106">
        <v>822.67172795661702</v>
      </c>
      <c r="GX23" s="106">
        <v>20.353338559065019</v>
      </c>
      <c r="GY23" s="31">
        <f>(GV23-$B23)/$B23</f>
        <v>1.0223499394496885E-2</v>
      </c>
      <c r="GZ23" s="32">
        <f>(GW23-$B23)/$B23</f>
        <v>2.0566786154517746E-2</v>
      </c>
    </row>
    <row r="24" spans="1:208" x14ac:dyDescent="0.3">
      <c r="A24" s="28" t="s">
        <v>57</v>
      </c>
      <c r="B24" s="29">
        <f>MIN(C24,AI24,AN24,AS24,AX24,BB24,BG24,FH24,GG24,GL24,GQ24,GV24,D24,I24,N24,S24,X24,AC24)</f>
        <v>974.40405864217837</v>
      </c>
      <c r="C24" s="29">
        <v>974.40405864217837</v>
      </c>
      <c r="D24" s="55">
        <v>1007.268</v>
      </c>
      <c r="E24" s="56">
        <v>1027.24</v>
      </c>
      <c r="F24" s="56">
        <v>60.041200000000003</v>
      </c>
      <c r="G24" s="57">
        <f t="shared" si="0"/>
        <v>3.3727221337334336E-2</v>
      </c>
      <c r="H24" s="58">
        <f t="shared" si="1"/>
        <v>5.422385189101938E-2</v>
      </c>
      <c r="I24" s="56">
        <v>1011.424</v>
      </c>
      <c r="J24" s="56">
        <v>1017.996</v>
      </c>
      <c r="K24" s="56">
        <v>60.000430000000001</v>
      </c>
      <c r="L24" s="57">
        <f t="shared" si="2"/>
        <v>3.7992392405886012E-2</v>
      </c>
      <c r="M24" s="57">
        <f t="shared" si="3"/>
        <v>4.473702769523201E-2</v>
      </c>
      <c r="N24" s="55">
        <v>1009.8819999999999</v>
      </c>
      <c r="O24" s="56">
        <v>1015.027</v>
      </c>
      <c r="P24" s="56">
        <v>60.00074</v>
      </c>
      <c r="Q24" s="57">
        <f t="shared" si="4"/>
        <v>3.640988668218368E-2</v>
      </c>
      <c r="R24" s="58">
        <f t="shared" si="5"/>
        <v>4.1690037102707994E-2</v>
      </c>
      <c r="S24" s="55">
        <v>1015.088</v>
      </c>
      <c r="T24" s="56">
        <v>1026.673</v>
      </c>
      <c r="U24" s="56">
        <v>60.000779999999999</v>
      </c>
      <c r="V24" s="57">
        <f t="shared" si="6"/>
        <v>4.1752639469209755E-2</v>
      </c>
      <c r="W24" s="58">
        <f t="shared" si="7"/>
        <v>5.364195776304323E-2</v>
      </c>
      <c r="X24" s="55">
        <v>1041.097</v>
      </c>
      <c r="Y24" s="56">
        <v>1044.0630000000001</v>
      </c>
      <c r="Z24" s="56">
        <v>30.000910000000001</v>
      </c>
      <c r="AA24" s="57">
        <f t="shared" si="8"/>
        <v>6.8444851769970574E-2</v>
      </c>
      <c r="AB24" s="58">
        <f t="shared" si="9"/>
        <v>7.148876355758485E-2</v>
      </c>
      <c r="AC24" s="55">
        <v>1041.097</v>
      </c>
      <c r="AD24" s="56">
        <v>1044.0630000000001</v>
      </c>
      <c r="AE24" s="56">
        <v>30.000820000000001</v>
      </c>
      <c r="AF24" s="57">
        <f t="shared" si="10"/>
        <v>6.8444851769970574E-2</v>
      </c>
      <c r="AG24" s="58">
        <f t="shared" si="11"/>
        <v>7.148876355758485E-2</v>
      </c>
      <c r="AH24" s="29">
        <v>920.1212616785964</v>
      </c>
      <c r="AI24" s="30">
        <v>1063.494205517803</v>
      </c>
      <c r="AJ24" s="31">
        <v>0.13481309356959489</v>
      </c>
      <c r="AK24" s="30">
        <v>60.00633716583252</v>
      </c>
      <c r="AL24" s="31">
        <f t="shared" si="15"/>
        <v>9.1430393875586727E-2</v>
      </c>
      <c r="AM24" s="29">
        <v>914.9742</v>
      </c>
      <c r="AN24" s="30">
        <v>1041.49</v>
      </c>
      <c r="AO24" s="31">
        <v>0.121476</v>
      </c>
      <c r="AP24" s="30">
        <v>20.00253</v>
      </c>
      <c r="AQ24" s="32">
        <f t="shared" si="16"/>
        <v>6.8848175213170992E-2</v>
      </c>
      <c r="AR24" s="29">
        <v>928.97090000000003</v>
      </c>
      <c r="AS24" s="30">
        <v>1041.171</v>
      </c>
      <c r="AT24" s="31">
        <v>0.107763</v>
      </c>
      <c r="AU24" s="30">
        <v>40.002670000000002</v>
      </c>
      <c r="AV24" s="32">
        <f t="shared" si="17"/>
        <v>6.8520795624415501E-2</v>
      </c>
      <c r="AW24" s="29">
        <v>929.98509999999999</v>
      </c>
      <c r="AX24" s="30">
        <v>1018.154</v>
      </c>
      <c r="AY24" s="31">
        <v>8.6596999999999993E-2</v>
      </c>
      <c r="AZ24" s="30">
        <v>60.424010000000003</v>
      </c>
      <c r="BA24" s="32">
        <f t="shared" si="18"/>
        <v>4.489917808715483E-2</v>
      </c>
      <c r="BB24" s="45">
        <v>1003.027</v>
      </c>
      <c r="BC24" s="45">
        <v>1020.404</v>
      </c>
      <c r="BD24" s="45">
        <v>45.000959999999999</v>
      </c>
      <c r="BE24" s="31">
        <f t="shared" si="19"/>
        <v>2.9374817463001371E-2</v>
      </c>
      <c r="BF24" s="32">
        <f t="shared" si="19"/>
        <v>4.7208281769599826E-2</v>
      </c>
      <c r="BG24" s="45">
        <v>1001.930305216929</v>
      </c>
      <c r="BH24" s="45">
        <v>1012.148883810303</v>
      </c>
      <c r="BI24" s="45">
        <v>30.001334371976551</v>
      </c>
      <c r="BJ24" s="31">
        <f t="shared" si="20"/>
        <v>2.8249314368731359E-2</v>
      </c>
      <c r="BK24" s="32">
        <f t="shared" si="20"/>
        <v>3.873631768398178E-2</v>
      </c>
      <c r="FH24">
        <v>990.63545441721385</v>
      </c>
      <c r="FI24">
        <v>992.85068935730339</v>
      </c>
      <c r="FJ24">
        <v>20.001118800044061</v>
      </c>
      <c r="FK24" s="31">
        <f t="shared" si="13"/>
        <v>1.6657767002380672E-2</v>
      </c>
      <c r="FL24" s="32">
        <f t="shared" si="14"/>
        <v>1.8931192405776929E-2</v>
      </c>
      <c r="GG24" s="107">
        <v>998.7724558043351</v>
      </c>
      <c r="GH24" s="107">
        <v>1014.425065494235</v>
      </c>
      <c r="GI24" s="107">
        <v>30.01198529163376</v>
      </c>
      <c r="GJ24" s="31">
        <f>(GG24-$B24)/$B24</f>
        <v>2.5008513609963638E-2</v>
      </c>
      <c r="GK24" s="32">
        <f>(GH24-$B24)/$B24</f>
        <v>4.1072290798773448E-2</v>
      </c>
      <c r="GL24" s="104">
        <v>997.95147778248236</v>
      </c>
      <c r="GM24" s="104">
        <v>1007.754448887216</v>
      </c>
      <c r="GN24" s="104">
        <v>30.20148545708507</v>
      </c>
      <c r="GO24" s="31">
        <f>(GL24-$B24)/$B24</f>
        <v>2.4165969888422945E-2</v>
      </c>
      <c r="GP24" s="32">
        <f>(GM24-$B24)/$B24</f>
        <v>3.4226448411463939E-2</v>
      </c>
      <c r="GQ24" s="105">
        <v>1004.835978401724</v>
      </c>
      <c r="GR24" s="105">
        <v>1017.606180438198</v>
      </c>
      <c r="GS24" s="105">
        <v>20.010528270807121</v>
      </c>
      <c r="GT24" s="31">
        <f>(GQ24-$B24)/$B24</f>
        <v>3.1231314658061025E-2</v>
      </c>
      <c r="GU24" s="32">
        <f>(GR24-$B24)/$B24</f>
        <v>4.4336968234944832E-2</v>
      </c>
      <c r="GV24" s="106">
        <v>999.11506955182006</v>
      </c>
      <c r="GW24" s="106">
        <v>1011.324247111145</v>
      </c>
      <c r="GX24" s="106">
        <v>20.299708598107099</v>
      </c>
      <c r="GY24" s="31">
        <f>(GV24-$B24)/$B24</f>
        <v>2.5360127239285327E-2</v>
      </c>
      <c r="GZ24" s="32">
        <f>(GW24-$B24)/$B24</f>
        <v>3.7890019177890699E-2</v>
      </c>
    </row>
    <row r="25" spans="1:208" x14ac:dyDescent="0.3">
      <c r="A25" s="28" t="s">
        <v>28</v>
      </c>
      <c r="B25" s="29">
        <f>MIN(C25,AI25,AN25,AS25,AX25,BB25,BG25,FH25,GG25,GL25,GQ25,GV25,D25,I25,N25,S25,X25,AC25)</f>
        <v>897.53595153295259</v>
      </c>
      <c r="C25" s="29">
        <v>897.53595153295259</v>
      </c>
      <c r="D25" s="55">
        <v>965.42010000000005</v>
      </c>
      <c r="E25" s="56">
        <v>983.47709999999995</v>
      </c>
      <c r="F25" s="56">
        <v>60.058979999999998</v>
      </c>
      <c r="G25" s="57">
        <f t="shared" si="0"/>
        <v>7.563390452616886E-2</v>
      </c>
      <c r="H25" s="58">
        <f t="shared" si="1"/>
        <v>9.575231869014672E-2</v>
      </c>
      <c r="I25" s="56">
        <v>897.53599999999994</v>
      </c>
      <c r="J25" s="56">
        <v>897.53599999999994</v>
      </c>
      <c r="K25" s="56">
        <v>60.025069999999999</v>
      </c>
      <c r="L25" s="57">
        <f t="shared" si="2"/>
        <v>5.4000118064298269E-8</v>
      </c>
      <c r="M25" s="57">
        <f t="shared" si="3"/>
        <v>5.4000118064298269E-8</v>
      </c>
      <c r="N25" s="55">
        <v>901.98869999999999</v>
      </c>
      <c r="O25" s="56">
        <v>901.98869999999999</v>
      </c>
      <c r="P25" s="56">
        <v>60.000959999999999</v>
      </c>
      <c r="Q25" s="57">
        <f t="shared" si="4"/>
        <v>4.9610809009291469E-3</v>
      </c>
      <c r="R25" s="58">
        <f t="shared" si="5"/>
        <v>4.9610809009291469E-3</v>
      </c>
      <c r="S25" s="55">
        <v>901.59050000000002</v>
      </c>
      <c r="T25" s="56">
        <v>902.12099999999998</v>
      </c>
      <c r="U25" s="56">
        <v>60.03783</v>
      </c>
      <c r="V25" s="57">
        <f t="shared" si="6"/>
        <v>4.5174217925448351E-3</v>
      </c>
      <c r="W25" s="58">
        <f t="shared" si="7"/>
        <v>5.1084844670749082E-3</v>
      </c>
      <c r="X25" s="55">
        <v>898.47460000000001</v>
      </c>
      <c r="Y25" s="56">
        <v>898.47460000000001</v>
      </c>
      <c r="Z25" s="56">
        <v>30.000769999999999</v>
      </c>
      <c r="AA25" s="57">
        <f t="shared" si="8"/>
        <v>1.0458059818598282E-3</v>
      </c>
      <c r="AB25" s="58">
        <f t="shared" si="9"/>
        <v>1.0458059818598282E-3</v>
      </c>
      <c r="AC25" s="55">
        <v>898.47460000000001</v>
      </c>
      <c r="AD25" s="56">
        <v>898.47460000000001</v>
      </c>
      <c r="AE25" s="56">
        <v>30.000810000000001</v>
      </c>
      <c r="AF25" s="57">
        <f t="shared" si="10"/>
        <v>1.0458059818598282E-3</v>
      </c>
      <c r="AG25" s="58">
        <f t="shared" si="11"/>
        <v>1.0458059818598282E-3</v>
      </c>
      <c r="AH25" s="29">
        <v>885.74982923814355</v>
      </c>
      <c r="AI25" s="30">
        <v>897.53595153295259</v>
      </c>
      <c r="AJ25" s="31">
        <v>1.3131643668064271E-2</v>
      </c>
      <c r="AK25" s="30">
        <v>60.008119106292718</v>
      </c>
      <c r="AL25" s="31">
        <f t="shared" si="15"/>
        <v>0</v>
      </c>
      <c r="AM25" s="29">
        <v>886.03859999999997</v>
      </c>
      <c r="AN25" s="30">
        <v>901.98869999999999</v>
      </c>
      <c r="AO25" s="31">
        <v>1.7683000000000001E-2</v>
      </c>
      <c r="AP25" s="30">
        <v>20.12247</v>
      </c>
      <c r="AQ25" s="32">
        <f t="shared" si="16"/>
        <v>4.9610809009291469E-3</v>
      </c>
      <c r="AR25" s="29">
        <v>886.4751</v>
      </c>
      <c r="AS25" s="30">
        <v>897.53599999999994</v>
      </c>
      <c r="AT25" s="31">
        <v>1.2324E-2</v>
      </c>
      <c r="AU25" s="30">
        <v>40.002479999999998</v>
      </c>
      <c r="AV25" s="32">
        <f t="shared" si="17"/>
        <v>5.4000118064298269E-8</v>
      </c>
      <c r="AW25" s="29">
        <v>887.72739999999999</v>
      </c>
      <c r="AX25" s="30">
        <v>897.53599999999994</v>
      </c>
      <c r="AY25" s="31">
        <v>1.0928E-2</v>
      </c>
      <c r="AZ25" s="30">
        <v>60.003309999999999</v>
      </c>
      <c r="BA25" s="32">
        <f t="shared" si="18"/>
        <v>5.4000118064298269E-8</v>
      </c>
      <c r="BB25" s="45">
        <v>901.98869999999999</v>
      </c>
      <c r="BC25" s="45">
        <v>901.98869999999999</v>
      </c>
      <c r="BD25" s="45">
        <v>45.001170000000002</v>
      </c>
      <c r="BE25" s="31">
        <f t="shared" si="19"/>
        <v>4.9610809009291469E-3</v>
      </c>
      <c r="BF25" s="32">
        <f t="shared" si="19"/>
        <v>4.9610809009291469E-3</v>
      </c>
      <c r="BG25" s="45">
        <v>901.98874251488007</v>
      </c>
      <c r="BH25" s="45">
        <v>901.98874251488019</v>
      </c>
      <c r="BI25" s="45">
        <v>30.00161767974496</v>
      </c>
      <c r="BJ25" s="31">
        <f t="shared" si="20"/>
        <v>4.9611282693716096E-3</v>
      </c>
      <c r="BK25" s="32">
        <f t="shared" si="20"/>
        <v>4.9611282693717363E-3</v>
      </c>
      <c r="FH25">
        <v>897.53595153411766</v>
      </c>
      <c r="FI25">
        <v>897.53595153411766</v>
      </c>
      <c r="FJ25">
        <v>20.001458390709011</v>
      </c>
      <c r="FK25" s="31">
        <f t="shared" si="13"/>
        <v>1.2980680171989148E-12</v>
      </c>
      <c r="FL25" s="32">
        <f t="shared" si="14"/>
        <v>1.2980680171989148E-12</v>
      </c>
      <c r="GG25" s="107">
        <v>901.98874251488007</v>
      </c>
      <c r="GH25" s="107">
        <v>901.98874251488019</v>
      </c>
      <c r="GI25" s="107">
        <v>30.001701287832109</v>
      </c>
      <c r="GJ25" s="31">
        <f>(GG25-$B25)/$B25</f>
        <v>4.9611282693716096E-3</v>
      </c>
      <c r="GK25" s="32">
        <f>(GH25-$B25)/$B25</f>
        <v>4.9611282693717363E-3</v>
      </c>
      <c r="GL25" s="104">
        <v>901.98874251488007</v>
      </c>
      <c r="GM25" s="104">
        <v>901.98874251488019</v>
      </c>
      <c r="GN25" s="104">
        <v>30.148586271982641</v>
      </c>
      <c r="GO25" s="31">
        <f>(GL25-$B25)/$B25</f>
        <v>4.9611282693716096E-3</v>
      </c>
      <c r="GP25" s="32">
        <f>(GM25-$B25)/$B25</f>
        <v>4.9611282693717363E-3</v>
      </c>
      <c r="GQ25" s="105">
        <v>897.53595153411766</v>
      </c>
      <c r="GR25" s="105">
        <v>897.53595153411766</v>
      </c>
      <c r="GS25" s="105">
        <v>20.001395648438479</v>
      </c>
      <c r="GT25" s="31">
        <f>(GQ25-$B25)/$B25</f>
        <v>1.2980680171989148E-12</v>
      </c>
      <c r="GU25" s="32">
        <f>(GR25-$B25)/$B25</f>
        <v>1.2980680171989148E-12</v>
      </c>
      <c r="GV25" s="106">
        <v>901.98874251488007</v>
      </c>
      <c r="GW25" s="106">
        <v>901.98874251488019</v>
      </c>
      <c r="GX25" s="106">
        <v>20.12623783210292</v>
      </c>
      <c r="GY25" s="31">
        <f>(GV25-$B25)/$B25</f>
        <v>4.9611282693716096E-3</v>
      </c>
      <c r="GZ25" s="32">
        <f>(GW25-$B25)/$B25</f>
        <v>4.9611282693717363E-3</v>
      </c>
    </row>
    <row r="26" spans="1:208" x14ac:dyDescent="0.3">
      <c r="A26" s="28" t="s">
        <v>24</v>
      </c>
      <c r="B26" s="29">
        <f>MIN(C26,AI26,AN26,AS26,AX26,BB26,BG26,FH26,GG26,GL26,GQ26,GV26,D26,I26,N26,S26,X26,AC26)</f>
        <v>954.69410000000005</v>
      </c>
      <c r="C26" s="29">
        <v>954.69411571667138</v>
      </c>
      <c r="D26" s="55">
        <v>994.07579999999996</v>
      </c>
      <c r="E26" s="56">
        <v>1021.99</v>
      </c>
      <c r="F26" s="56">
        <v>60.000520000000002</v>
      </c>
      <c r="G26" s="57">
        <f t="shared" si="0"/>
        <v>4.1250595347766275E-2</v>
      </c>
      <c r="H26" s="58">
        <f t="shared" si="1"/>
        <v>7.04894897747875E-2</v>
      </c>
      <c r="I26" s="56">
        <v>954.69410000000005</v>
      </c>
      <c r="J26" s="56">
        <v>954.69410000000005</v>
      </c>
      <c r="K26" s="56">
        <v>60.00168</v>
      </c>
      <c r="L26" s="57">
        <f t="shared" si="2"/>
        <v>0</v>
      </c>
      <c r="M26" s="57">
        <f t="shared" si="3"/>
        <v>0</v>
      </c>
      <c r="N26" s="55">
        <v>954.69410000000005</v>
      </c>
      <c r="O26" s="56">
        <v>954.69410000000005</v>
      </c>
      <c r="P26" s="56">
        <v>60.021990000000002</v>
      </c>
      <c r="Q26" s="57">
        <f t="shared" si="4"/>
        <v>0</v>
      </c>
      <c r="R26" s="58">
        <f t="shared" si="5"/>
        <v>0</v>
      </c>
      <c r="S26" s="55">
        <v>954.69410000000005</v>
      </c>
      <c r="T26" s="56">
        <v>954.69410000000005</v>
      </c>
      <c r="U26" s="56">
        <v>60.00065</v>
      </c>
      <c r="V26" s="57">
        <f t="shared" si="6"/>
        <v>0</v>
      </c>
      <c r="W26" s="58">
        <f t="shared" si="7"/>
        <v>0</v>
      </c>
      <c r="X26" s="55">
        <v>954.69410000000005</v>
      </c>
      <c r="Y26" s="56">
        <v>954.69410000000005</v>
      </c>
      <c r="Z26" s="56">
        <v>30.000730000000001</v>
      </c>
      <c r="AA26" s="57">
        <f t="shared" si="8"/>
        <v>0</v>
      </c>
      <c r="AB26" s="58">
        <f t="shared" si="9"/>
        <v>0</v>
      </c>
      <c r="AC26" s="55">
        <v>954.69410000000005</v>
      </c>
      <c r="AD26" s="56">
        <v>954.69410000000005</v>
      </c>
      <c r="AE26" s="56">
        <v>30.001080000000002</v>
      </c>
      <c r="AF26" s="57">
        <f t="shared" si="10"/>
        <v>0</v>
      </c>
      <c r="AG26" s="58">
        <f t="shared" si="11"/>
        <v>0</v>
      </c>
      <c r="AH26" s="29">
        <v>954.60539339503214</v>
      </c>
      <c r="AI26" s="30">
        <v>954.69411571667138</v>
      </c>
      <c r="AJ26" s="31">
        <v>9.2932720730793471E-5</v>
      </c>
      <c r="AK26" s="30">
        <v>18.634063005447391</v>
      </c>
      <c r="AL26" s="31">
        <f t="shared" si="15"/>
        <v>1.6462520641885855E-8</v>
      </c>
      <c r="AM26" s="29">
        <v>954.673</v>
      </c>
      <c r="AN26" s="30">
        <v>954.69410000000005</v>
      </c>
      <c r="AO26" s="31">
        <v>2.2200000000000001E-5</v>
      </c>
      <c r="AP26" s="30">
        <v>5.7891069999999996</v>
      </c>
      <c r="AQ26" s="32">
        <f t="shared" si="16"/>
        <v>0</v>
      </c>
      <c r="AR26" s="29">
        <v>954.673</v>
      </c>
      <c r="AS26" s="30">
        <v>954.69410000000005</v>
      </c>
      <c r="AT26" s="31">
        <v>2.2200000000000001E-5</v>
      </c>
      <c r="AU26" s="30">
        <v>6.202801</v>
      </c>
      <c r="AV26" s="32">
        <f t="shared" si="17"/>
        <v>0</v>
      </c>
      <c r="AW26" s="29">
        <v>954.673</v>
      </c>
      <c r="AX26" s="30">
        <v>954.69410000000005</v>
      </c>
      <c r="AY26" s="31">
        <v>2.2200000000000001E-5</v>
      </c>
      <c r="AZ26" s="30">
        <v>6.3131740000000001</v>
      </c>
      <c r="BA26" s="32">
        <f t="shared" si="18"/>
        <v>0</v>
      </c>
      <c r="BB26" s="45">
        <v>954.69410000000005</v>
      </c>
      <c r="BC26" s="45">
        <v>954.69410000000005</v>
      </c>
      <c r="BD26" s="45">
        <v>45.001049999999999</v>
      </c>
      <c r="BE26" s="31">
        <f t="shared" si="19"/>
        <v>0</v>
      </c>
      <c r="BF26" s="32">
        <f t="shared" si="19"/>
        <v>0</v>
      </c>
      <c r="BG26" s="45">
        <v>954.69411571667194</v>
      </c>
      <c r="BH26" s="45">
        <v>954.69411571667183</v>
      </c>
      <c r="BI26" s="45">
        <v>30.001428525708619</v>
      </c>
      <c r="BJ26" s="31">
        <f t="shared" si="20"/>
        <v>1.6462521237295618E-8</v>
      </c>
      <c r="BK26" s="32">
        <f t="shared" si="20"/>
        <v>1.6462521118213665E-8</v>
      </c>
      <c r="FH26">
        <v>954.69411571667194</v>
      </c>
      <c r="FI26">
        <v>954.69411571667183</v>
      </c>
      <c r="FJ26">
        <v>20.00135737620294</v>
      </c>
      <c r="FK26" s="31">
        <f t="shared" si="13"/>
        <v>1.6462521237295618E-8</v>
      </c>
      <c r="FL26" s="32">
        <f t="shared" si="14"/>
        <v>1.6462521118213665E-8</v>
      </c>
      <c r="GG26" s="107">
        <v>954.69411571667194</v>
      </c>
      <c r="GH26" s="107">
        <v>954.69411571667183</v>
      </c>
      <c r="GI26" s="107">
        <v>30.0018391343765</v>
      </c>
      <c r="GJ26" s="31">
        <f>(GG26-$B26)/$B26</f>
        <v>1.6462521237295618E-8</v>
      </c>
      <c r="GK26" s="32">
        <f>(GH26-$B26)/$B26</f>
        <v>1.6462521118213665E-8</v>
      </c>
      <c r="GL26" s="104">
        <v>954.69411571667194</v>
      </c>
      <c r="GM26" s="104">
        <v>954.69411571667183</v>
      </c>
      <c r="GN26" s="104">
        <v>30.065902672428638</v>
      </c>
      <c r="GO26" s="31">
        <f>(GL26-$B26)/$B26</f>
        <v>1.6462521237295618E-8</v>
      </c>
      <c r="GP26" s="32">
        <f>(GM26-$B26)/$B26</f>
        <v>1.6462521118213665E-8</v>
      </c>
      <c r="GQ26" s="105">
        <v>954.69411571667194</v>
      </c>
      <c r="GR26" s="105">
        <v>954.69411571667183</v>
      </c>
      <c r="GS26" s="105">
        <v>20.000900556612759</v>
      </c>
      <c r="GT26" s="31">
        <f>(GQ26-$B26)/$B26</f>
        <v>1.6462521237295618E-8</v>
      </c>
      <c r="GU26" s="32">
        <f>(GR26-$B26)/$B26</f>
        <v>1.6462521118213665E-8</v>
      </c>
      <c r="GV26" s="106">
        <v>954.69411571667194</v>
      </c>
      <c r="GW26" s="106">
        <v>954.69411571667183</v>
      </c>
      <c r="GX26" s="106">
        <v>20.131906305346639</v>
      </c>
      <c r="GY26" s="31">
        <f>(GV26-$B26)/$B26</f>
        <v>1.6462521237295618E-8</v>
      </c>
      <c r="GZ26" s="32">
        <f>(GW26-$B26)/$B26</f>
        <v>1.6462521118213665E-8</v>
      </c>
    </row>
    <row r="27" spans="1:208" x14ac:dyDescent="0.3">
      <c r="A27" s="28" t="s">
        <v>56</v>
      </c>
      <c r="B27" s="29">
        <f>MIN(C27,AI27,AN27,AS27,AX27,BB27,BG27,FH27,GG27,GL27,GQ27,GV27,D27,I27,N27,S27,X27,AC27)</f>
        <v>999.69571830560449</v>
      </c>
      <c r="C27" s="29">
        <v>999.69571830560449</v>
      </c>
      <c r="D27" s="55">
        <v>1049.241</v>
      </c>
      <c r="E27" s="56">
        <v>1075.056</v>
      </c>
      <c r="F27" s="56">
        <v>60.025019999999998</v>
      </c>
      <c r="G27" s="57">
        <f t="shared" si="0"/>
        <v>4.956036200532133E-2</v>
      </c>
      <c r="H27" s="58">
        <f t="shared" si="1"/>
        <v>7.5383219428132128E-2</v>
      </c>
      <c r="I27" s="56">
        <v>1014.94</v>
      </c>
      <c r="J27" s="56">
        <v>1015.511</v>
      </c>
      <c r="K27" s="56">
        <v>60.000799999999998</v>
      </c>
      <c r="L27" s="57">
        <f t="shared" si="2"/>
        <v>1.5248921662116621E-2</v>
      </c>
      <c r="M27" s="57">
        <f t="shared" si="3"/>
        <v>1.5820095459847503E-2</v>
      </c>
      <c r="N27" s="55">
        <v>1014.94</v>
      </c>
      <c r="O27" s="56">
        <v>1015.447</v>
      </c>
      <c r="P27" s="56">
        <v>60.000630000000001</v>
      </c>
      <c r="Q27" s="57">
        <f t="shared" si="4"/>
        <v>1.5248921662116621E-2</v>
      </c>
      <c r="R27" s="58">
        <f t="shared" si="5"/>
        <v>1.57560759798917E-2</v>
      </c>
      <c r="S27" s="55">
        <v>1014.94</v>
      </c>
      <c r="T27" s="56">
        <v>1015.447</v>
      </c>
      <c r="U27" s="56">
        <v>60.052430000000001</v>
      </c>
      <c r="V27" s="57">
        <f t="shared" si="6"/>
        <v>1.5248921662116621E-2</v>
      </c>
      <c r="W27" s="58">
        <f t="shared" si="7"/>
        <v>1.57560759798917E-2</v>
      </c>
      <c r="X27" s="55">
        <v>1057.9839999999999</v>
      </c>
      <c r="Y27" s="56">
        <v>1058.0329999999999</v>
      </c>
      <c r="Z27" s="56">
        <v>30.001000000000001</v>
      </c>
      <c r="AA27" s="57">
        <f t="shared" si="8"/>
        <v>5.8306023149912956E-2</v>
      </c>
      <c r="AB27" s="58">
        <f t="shared" si="9"/>
        <v>5.8355038064254121E-2</v>
      </c>
      <c r="AC27" s="55">
        <v>1057.9839999999999</v>
      </c>
      <c r="AD27" s="56">
        <v>1058.0329999999999</v>
      </c>
      <c r="AE27" s="56">
        <v>30.000630000000001</v>
      </c>
      <c r="AF27" s="57">
        <f t="shared" si="10"/>
        <v>5.8306023149912956E-2</v>
      </c>
      <c r="AG27" s="58">
        <f t="shared" si="11"/>
        <v>5.8355038064254121E-2</v>
      </c>
      <c r="AH27" s="29">
        <v>944.89957097398667</v>
      </c>
      <c r="AI27" s="30">
        <v>1033.1958500322571</v>
      </c>
      <c r="AJ27" s="31">
        <v>8.5459382222165148E-2</v>
      </c>
      <c r="AK27" s="30">
        <v>60.005102872848511</v>
      </c>
      <c r="AL27" s="31">
        <f t="shared" si="15"/>
        <v>3.3510328306129364E-2</v>
      </c>
      <c r="AM27" s="29">
        <v>945.31280000000004</v>
      </c>
      <c r="AN27" s="30">
        <v>1021.2670000000001</v>
      </c>
      <c r="AO27" s="31">
        <v>7.4372999999999995E-2</v>
      </c>
      <c r="AP27" s="30">
        <v>20.002669999999998</v>
      </c>
      <c r="AQ27" s="32">
        <f t="shared" si="16"/>
        <v>2.1577847438375524E-2</v>
      </c>
      <c r="AR27" s="29">
        <v>956.03560000000004</v>
      </c>
      <c r="AS27" s="30">
        <v>1019.4059999999999</v>
      </c>
      <c r="AT27" s="31">
        <v>6.2163999999999997E-2</v>
      </c>
      <c r="AU27" s="30">
        <v>40.362009999999998</v>
      </c>
      <c r="AV27" s="32">
        <f t="shared" si="17"/>
        <v>1.9716280997784646E-2</v>
      </c>
      <c r="AW27" s="29">
        <v>956.03560000000004</v>
      </c>
      <c r="AX27" s="30">
        <v>1019.4059999999999</v>
      </c>
      <c r="AY27" s="31">
        <v>6.2163999999999997E-2</v>
      </c>
      <c r="AZ27" s="30">
        <v>60.004510000000003</v>
      </c>
      <c r="BA27" s="32">
        <f t="shared" si="18"/>
        <v>1.9716280997784646E-2</v>
      </c>
      <c r="BB27" s="45">
        <v>1015.574</v>
      </c>
      <c r="BC27" s="45">
        <v>1015.574</v>
      </c>
      <c r="BD27" s="45">
        <v>45.001159999999999</v>
      </c>
      <c r="BE27" s="31">
        <f t="shared" si="19"/>
        <v>1.5883114635429015E-2</v>
      </c>
      <c r="BF27" s="32">
        <f t="shared" si="19"/>
        <v>1.5883114635429015E-2</v>
      </c>
      <c r="BG27" s="45">
        <v>1015.574281913713</v>
      </c>
      <c r="BH27" s="45">
        <v>1015.574281913713</v>
      </c>
      <c r="BI27" s="45">
        <v>30.001150191389019</v>
      </c>
      <c r="BJ27" s="31">
        <f t="shared" si="20"/>
        <v>1.588339663494933E-2</v>
      </c>
      <c r="BK27" s="32">
        <f t="shared" si="20"/>
        <v>1.588339663494933E-2</v>
      </c>
      <c r="FH27">
        <v>1015.832392510777</v>
      </c>
      <c r="FI27">
        <v>1016.066685348399</v>
      </c>
      <c r="FJ27">
        <v>20.001040095370261</v>
      </c>
      <c r="FK27" s="31">
        <f t="shared" si="13"/>
        <v>1.6141585794248244E-2</v>
      </c>
      <c r="FL27" s="32">
        <f t="shared" si="14"/>
        <v>1.6375949944590993E-2</v>
      </c>
      <c r="GG27" s="107">
        <v>1011.992261339245</v>
      </c>
      <c r="GH27" s="107">
        <v>1014.85787779882</v>
      </c>
      <c r="GI27" s="107">
        <v>30.00142729934305</v>
      </c>
      <c r="GJ27" s="31">
        <f>(GG27-$B27)/$B27</f>
        <v>1.2300285785440889E-2</v>
      </c>
      <c r="GK27" s="32">
        <f>(GH27-$B27)/$B27</f>
        <v>1.516677446504828E-2</v>
      </c>
      <c r="GL27" s="104">
        <v>1005.672019766406</v>
      </c>
      <c r="GM27" s="104">
        <v>1007.184914233154</v>
      </c>
      <c r="GN27" s="104">
        <v>30.241633732710039</v>
      </c>
      <c r="GO27" s="31">
        <f>(GL27-$B27)/$B27</f>
        <v>5.9781204934345935E-3</v>
      </c>
      <c r="GP27" s="32">
        <f>(GM27-$B27)/$B27</f>
        <v>7.4914754463918818E-3</v>
      </c>
      <c r="GQ27" s="105">
        <v>1015.574281913713</v>
      </c>
      <c r="GR27" s="105">
        <v>1015.574281913713</v>
      </c>
      <c r="GS27" s="105">
        <v>20.00134904254228</v>
      </c>
      <c r="GT27" s="31">
        <f>(GQ27-$B27)/$B27</f>
        <v>1.588339663494933E-2</v>
      </c>
      <c r="GU27" s="32">
        <f>(GR27-$B27)/$B27</f>
        <v>1.588339663494933E-2</v>
      </c>
      <c r="GV27" s="106">
        <v>1007.141415906684</v>
      </c>
      <c r="GW27" s="106">
        <v>1008.502848692296</v>
      </c>
      <c r="GX27" s="106">
        <v>20.323921333346519</v>
      </c>
      <c r="GY27" s="31">
        <f>(GV27-$B27)/$B27</f>
        <v>7.4479638801487214E-3</v>
      </c>
      <c r="GZ27" s="32">
        <f>(GW27-$B27)/$B27</f>
        <v>8.8098110509253636E-3</v>
      </c>
    </row>
    <row r="28" spans="1:208" x14ac:dyDescent="0.3">
      <c r="A28" s="28" t="s">
        <v>23</v>
      </c>
      <c r="B28" s="29">
        <f>MIN(C28,AI28,AN28,AS28,AX28,BB28,BG28,FH28,GG28,GL28,GQ28,GV28,D28,I28,N28,S28,X28,AC28)</f>
        <v>865.04505789776636</v>
      </c>
      <c r="C28" s="29">
        <v>865.04505789776636</v>
      </c>
      <c r="D28" s="55">
        <v>894.90809999999999</v>
      </c>
      <c r="E28" s="56">
        <v>906.22310000000004</v>
      </c>
      <c r="F28" s="56">
        <v>60.000419999999998</v>
      </c>
      <c r="G28" s="57">
        <f t="shared" si="0"/>
        <v>3.452194984479403E-2</v>
      </c>
      <c r="H28" s="58">
        <f t="shared" si="1"/>
        <v>4.760219334967894E-2</v>
      </c>
      <c r="I28" s="56">
        <v>894.57010000000002</v>
      </c>
      <c r="J28" s="56">
        <v>895.20180000000005</v>
      </c>
      <c r="K28" s="56">
        <v>60.007190000000001</v>
      </c>
      <c r="L28" s="57">
        <f t="shared" si="2"/>
        <v>3.4131218752911516E-2</v>
      </c>
      <c r="M28" s="57">
        <f t="shared" si="3"/>
        <v>3.4861469731438784E-2</v>
      </c>
      <c r="N28" s="55">
        <v>895.47260000000006</v>
      </c>
      <c r="O28" s="56">
        <v>895.47260000000006</v>
      </c>
      <c r="P28" s="56">
        <v>60.000729999999997</v>
      </c>
      <c r="Q28" s="57">
        <f t="shared" si="4"/>
        <v>3.517451700860387E-2</v>
      </c>
      <c r="R28" s="58">
        <f t="shared" si="5"/>
        <v>3.517451700860387E-2</v>
      </c>
      <c r="S28" s="55">
        <v>888.43690000000004</v>
      </c>
      <c r="T28" s="56">
        <v>895.23479999999995</v>
      </c>
      <c r="U28" s="56">
        <v>60.000639999999997</v>
      </c>
      <c r="V28" s="57">
        <f t="shared" si="6"/>
        <v>2.7041183448964574E-2</v>
      </c>
      <c r="W28" s="58">
        <f t="shared" si="7"/>
        <v>3.4899618033308863E-2</v>
      </c>
      <c r="X28" s="55">
        <v>880.10140000000001</v>
      </c>
      <c r="Y28" s="56">
        <v>887.322</v>
      </c>
      <c r="Z28" s="56">
        <v>30.00883</v>
      </c>
      <c r="AA28" s="57">
        <f t="shared" si="8"/>
        <v>1.7405269199298818E-2</v>
      </c>
      <c r="AB28" s="58">
        <f t="shared" si="9"/>
        <v>2.5752348850325901E-2</v>
      </c>
      <c r="AC28" s="55">
        <v>880.10140000000001</v>
      </c>
      <c r="AD28" s="56">
        <v>887.322</v>
      </c>
      <c r="AE28" s="56">
        <v>30.00056</v>
      </c>
      <c r="AF28" s="57">
        <f t="shared" si="10"/>
        <v>1.7405269199298818E-2</v>
      </c>
      <c r="AG28" s="58">
        <f t="shared" si="11"/>
        <v>2.5752348850325901E-2</v>
      </c>
      <c r="AH28" s="29">
        <v>823.15492778207897</v>
      </c>
      <c r="AI28" s="30">
        <v>896.04778093875734</v>
      </c>
      <c r="AJ28" s="31">
        <v>8.134929264631735E-2</v>
      </c>
      <c r="AK28" s="30">
        <v>60.005131959915161</v>
      </c>
      <c r="AL28" s="31">
        <f t="shared" si="15"/>
        <v>3.5839431435321811E-2</v>
      </c>
      <c r="AM28" s="29">
        <v>828.47260000000006</v>
      </c>
      <c r="AN28" s="30">
        <v>901.36249999999995</v>
      </c>
      <c r="AO28" s="31">
        <v>8.0865999999999993E-2</v>
      </c>
      <c r="AP28" s="30">
        <v>20.3779</v>
      </c>
      <c r="AQ28" s="32">
        <f t="shared" si="16"/>
        <v>4.1983295286944125E-2</v>
      </c>
      <c r="AR28" s="29">
        <v>828.7835</v>
      </c>
      <c r="AS28" s="30">
        <v>901.29960000000005</v>
      </c>
      <c r="AT28" s="31">
        <v>8.0457000000000001E-2</v>
      </c>
      <c r="AU28" s="30">
        <v>40.006489999999999</v>
      </c>
      <c r="AV28" s="32">
        <f t="shared" si="17"/>
        <v>4.1910582311561362E-2</v>
      </c>
      <c r="AW28" s="29">
        <v>828.7835</v>
      </c>
      <c r="AX28" s="30">
        <v>884.91039999999998</v>
      </c>
      <c r="AY28" s="31">
        <v>6.3426999999999997E-2</v>
      </c>
      <c r="AZ28" s="30">
        <v>60.00347</v>
      </c>
      <c r="BA28" s="32">
        <f t="shared" si="18"/>
        <v>2.2964517190018293E-2</v>
      </c>
      <c r="BB28" s="45">
        <v>892.86479999999995</v>
      </c>
      <c r="BC28" s="45">
        <v>894.86080000000004</v>
      </c>
      <c r="BD28" s="45">
        <v>45.00085</v>
      </c>
      <c r="BE28" s="31">
        <f t="shared" si="19"/>
        <v>3.2159876353540666E-2</v>
      </c>
      <c r="BF28" s="32">
        <f t="shared" si="19"/>
        <v>3.4467270612113479E-2</v>
      </c>
      <c r="BG28" s="45">
        <v>892.86481935185691</v>
      </c>
      <c r="BH28" s="45">
        <v>895.03131252098717</v>
      </c>
      <c r="BI28" s="45">
        <v>30.00117717217654</v>
      </c>
      <c r="BJ28" s="31">
        <f t="shared" si="20"/>
        <v>3.2159898724464335E-2</v>
      </c>
      <c r="BK28" s="32">
        <f t="shared" si="20"/>
        <v>3.4664384646151784E-2</v>
      </c>
      <c r="FH28">
        <v>883.36928460173556</v>
      </c>
      <c r="FI28">
        <v>883.36928460173544</v>
      </c>
      <c r="FJ28">
        <v>20.000988080538811</v>
      </c>
      <c r="FK28" s="31">
        <f t="shared" si="13"/>
        <v>2.118297369214589E-2</v>
      </c>
      <c r="FL28" s="32">
        <f t="shared" si="14"/>
        <v>2.1182973692145758E-2</v>
      </c>
      <c r="GG28" s="107">
        <v>890.30451890553297</v>
      </c>
      <c r="GH28" s="107">
        <v>891.83926660158954</v>
      </c>
      <c r="GI28" s="107">
        <v>30.001279810909178</v>
      </c>
      <c r="GJ28" s="31">
        <f>(GG28-$B28)/$B28</f>
        <v>2.9200167987956827E-2</v>
      </c>
      <c r="GK28" s="32">
        <f>(GH28-$B28)/$B28</f>
        <v>3.0974350363827879E-2</v>
      </c>
      <c r="GL28" s="104">
        <v>891.25489878442852</v>
      </c>
      <c r="GM28" s="104">
        <v>893.91930212130228</v>
      </c>
      <c r="GN28" s="104">
        <v>30.338048631418491</v>
      </c>
      <c r="GO28" s="31">
        <f>(GL28-$B28)/$B28</f>
        <v>3.0298815821637494E-2</v>
      </c>
      <c r="GP28" s="32">
        <f>(GM28-$B28)/$B28</f>
        <v>3.3378890451910274E-2</v>
      </c>
      <c r="GQ28" s="105">
        <v>892.00979412337381</v>
      </c>
      <c r="GR28" s="105">
        <v>892.40087692647137</v>
      </c>
      <c r="GS28" s="105">
        <v>20.001556161604821</v>
      </c>
      <c r="GT28" s="31">
        <f>(GQ28-$B28)/$B28</f>
        <v>3.1171481738924894E-2</v>
      </c>
      <c r="GU28" s="32">
        <f>(GR28-$B28)/$B28</f>
        <v>3.1623577036767499E-2</v>
      </c>
      <c r="GV28" s="106">
        <v>890.30451890553297</v>
      </c>
      <c r="GW28" s="106">
        <v>893.94957938465154</v>
      </c>
      <c r="GX28" s="106">
        <v>20.28028143020347</v>
      </c>
      <c r="GY28" s="31">
        <f>(GV28-$B28)/$B28</f>
        <v>2.9200167987956827E-2</v>
      </c>
      <c r="GZ28" s="32">
        <f>(GW28-$B28)/$B28</f>
        <v>3.3413891245305756E-2</v>
      </c>
    </row>
    <row r="29" spans="1:208" x14ac:dyDescent="0.3">
      <c r="A29" s="28" t="s">
        <v>15</v>
      </c>
      <c r="B29" s="29">
        <f>MIN(C29,AI29,AN29,AS29,AX29,BB29,BG29,FH29,GG29,GL29,GQ29,GV29,D29,I29,N29,S29,X29,AC29)</f>
        <v>790.39307115713734</v>
      </c>
      <c r="C29" s="29">
        <v>790.39307115713734</v>
      </c>
      <c r="D29" s="55">
        <v>799.70039999999995</v>
      </c>
      <c r="E29" s="56">
        <v>808.80359999999996</v>
      </c>
      <c r="F29" s="56">
        <v>60.001049999999999</v>
      </c>
      <c r="G29" s="57">
        <f t="shared" si="0"/>
        <v>1.177556988099181E-2</v>
      </c>
      <c r="H29" s="58">
        <f t="shared" si="1"/>
        <v>2.3292877322304409E-2</v>
      </c>
      <c r="I29" s="56">
        <v>815.2346</v>
      </c>
      <c r="J29" s="56">
        <v>815.2346</v>
      </c>
      <c r="K29" s="56">
        <v>60.000579999999999</v>
      </c>
      <c r="L29" s="57">
        <f t="shared" si="2"/>
        <v>3.1429335288193506E-2</v>
      </c>
      <c r="M29" s="57">
        <f t="shared" si="3"/>
        <v>3.1429335288193506E-2</v>
      </c>
      <c r="N29" s="55">
        <v>813.87699999999995</v>
      </c>
      <c r="O29" s="56">
        <v>815.09370000000001</v>
      </c>
      <c r="P29" s="56">
        <v>60.003630000000001</v>
      </c>
      <c r="Q29" s="57">
        <f t="shared" si="4"/>
        <v>2.9711708895021161E-2</v>
      </c>
      <c r="R29" s="58">
        <f t="shared" si="5"/>
        <v>3.1251069555431311E-2</v>
      </c>
      <c r="S29" s="55">
        <v>813.87699999999995</v>
      </c>
      <c r="T29" s="56">
        <v>814.95799999999997</v>
      </c>
      <c r="U29" s="56">
        <v>60.000709999999998</v>
      </c>
      <c r="V29" s="57">
        <f t="shared" si="6"/>
        <v>2.9711708895021161E-2</v>
      </c>
      <c r="W29" s="58">
        <f t="shared" si="7"/>
        <v>3.1079382827710663E-2</v>
      </c>
      <c r="X29" s="55">
        <v>807.63630000000001</v>
      </c>
      <c r="Y29" s="56">
        <v>811.1848</v>
      </c>
      <c r="Z29" s="56">
        <v>30.00066</v>
      </c>
      <c r="AA29" s="57">
        <f t="shared" si="8"/>
        <v>2.1816017209789727E-2</v>
      </c>
      <c r="AB29" s="58">
        <f t="shared" si="9"/>
        <v>2.6305555554053013E-2</v>
      </c>
      <c r="AC29" s="55">
        <v>807.63630000000001</v>
      </c>
      <c r="AD29" s="56">
        <v>811.1848</v>
      </c>
      <c r="AE29" s="56">
        <v>30.001259999999998</v>
      </c>
      <c r="AF29" s="57">
        <f t="shared" si="10"/>
        <v>2.1816017209789727E-2</v>
      </c>
      <c r="AG29" s="58">
        <f t="shared" si="11"/>
        <v>2.6305555554053013E-2</v>
      </c>
      <c r="AH29" s="29">
        <v>757.13618052799131</v>
      </c>
      <c r="AI29" s="30">
        <v>807.72964950327923</v>
      </c>
      <c r="AJ29" s="31">
        <v>6.2636637155011665E-2</v>
      </c>
      <c r="AK29" s="30">
        <v>60.009957790374763</v>
      </c>
      <c r="AL29" s="31">
        <f t="shared" si="15"/>
        <v>2.1934122373771698E-2</v>
      </c>
      <c r="AM29" s="29">
        <v>753.78449999999998</v>
      </c>
      <c r="AN29" s="30">
        <v>816.72820000000002</v>
      </c>
      <c r="AO29" s="31">
        <v>7.7067999999999998E-2</v>
      </c>
      <c r="AP29" s="30">
        <v>20.006609999999998</v>
      </c>
      <c r="AQ29" s="32">
        <f t="shared" si="16"/>
        <v>3.3319027967069578E-2</v>
      </c>
      <c r="AR29" s="29">
        <v>754.92330000000004</v>
      </c>
      <c r="AS29" s="30">
        <v>816.72820000000002</v>
      </c>
      <c r="AT29" s="31">
        <v>7.5674000000000005E-2</v>
      </c>
      <c r="AU29" s="30">
        <v>40.00976</v>
      </c>
      <c r="AV29" s="32">
        <f t="shared" si="17"/>
        <v>3.3319027967069578E-2</v>
      </c>
      <c r="AW29" s="29">
        <v>754.92330000000004</v>
      </c>
      <c r="AX29" s="30">
        <v>806.70389999999998</v>
      </c>
      <c r="AY29" s="31">
        <v>6.4187999999999995E-2</v>
      </c>
      <c r="AZ29" s="30">
        <v>60.002630000000003</v>
      </c>
      <c r="BA29" s="32">
        <f t="shared" si="18"/>
        <v>2.0636350998097113E-2</v>
      </c>
      <c r="BB29" s="45">
        <v>809.99509999999998</v>
      </c>
      <c r="BC29" s="45">
        <v>814.13829999999996</v>
      </c>
      <c r="BD29" s="45">
        <v>45.00103</v>
      </c>
      <c r="BE29" s="31">
        <f t="shared" si="19"/>
        <v>2.4800355112128223E-2</v>
      </c>
      <c r="BF29" s="32">
        <f t="shared" si="19"/>
        <v>3.0042303898362297E-2</v>
      </c>
      <c r="BG29" s="45">
        <v>811.14415520451632</v>
      </c>
      <c r="BH29" s="45">
        <v>814.8204397561276</v>
      </c>
      <c r="BI29" s="45">
        <v>30.001339143887161</v>
      </c>
      <c r="BJ29" s="31">
        <f t="shared" si="20"/>
        <v>2.6254132032052541E-2</v>
      </c>
      <c r="BK29" s="32">
        <f t="shared" si="20"/>
        <v>3.090534253194873E-2</v>
      </c>
      <c r="FH29">
        <v>800.04761785971095</v>
      </c>
      <c r="FI29">
        <v>811.4104689122845</v>
      </c>
      <c r="FJ29">
        <v>20.00130260176957</v>
      </c>
      <c r="FK29" s="31">
        <f t="shared" si="13"/>
        <v>1.2214867582833605E-2</v>
      </c>
      <c r="FL29" s="32">
        <f t="shared" si="14"/>
        <v>2.6591070344755979E-2</v>
      </c>
      <c r="GG29" s="107">
        <v>804.9195569445493</v>
      </c>
      <c r="GH29" s="107">
        <v>804.9195569445493</v>
      </c>
      <c r="GI29" s="107">
        <v>30.001256875414398</v>
      </c>
      <c r="GJ29" s="31">
        <f>(GG29-$B29)/$B29</f>
        <v>1.837881216006252E-2</v>
      </c>
      <c r="GK29" s="32">
        <f>(GH29-$B29)/$B29</f>
        <v>1.837881216006252E-2</v>
      </c>
      <c r="GL29" s="104">
        <v>798.05316639674345</v>
      </c>
      <c r="GM29" s="104">
        <v>803.00029186850429</v>
      </c>
      <c r="GN29" s="104">
        <v>30.271374868229032</v>
      </c>
      <c r="GO29" s="31">
        <f>(GL29-$B29)/$B29</f>
        <v>9.6915010001184729E-3</v>
      </c>
      <c r="GP29" s="32">
        <f>(GM29-$B29)/$B29</f>
        <v>1.5950570888621212E-2</v>
      </c>
      <c r="GQ29" s="105">
        <v>802.69415632516802</v>
      </c>
      <c r="GR29" s="105">
        <v>804.83578788913587</v>
      </c>
      <c r="GS29" s="105">
        <v>20.001933408528561</v>
      </c>
      <c r="GT29" s="31">
        <f>(GQ29-$B29)/$B29</f>
        <v>1.5563250257269921E-2</v>
      </c>
      <c r="GU29" s="32">
        <f>(GR29-$B29)/$B29</f>
        <v>1.8272828114313248E-2</v>
      </c>
      <c r="GV29" s="106">
        <v>798.05316639674345</v>
      </c>
      <c r="GW29" s="106">
        <v>806.35452799777056</v>
      </c>
      <c r="GX29" s="106">
        <v>20.38275026362389</v>
      </c>
      <c r="GY29" s="31">
        <f>(GV29-$B29)/$B29</f>
        <v>9.6915010001184729E-3</v>
      </c>
      <c r="GZ29" s="32">
        <f>(GW29-$B29)/$B29</f>
        <v>2.0194327889622828E-2</v>
      </c>
    </row>
    <row r="30" spans="1:208" x14ac:dyDescent="0.3">
      <c r="A30" s="28" t="s">
        <v>45</v>
      </c>
      <c r="B30" s="29">
        <f>MIN(C30,AI30,AN30,AS30,AX30,BB30,BG30,FH30,GG30,GL30,GQ30,GV30,D30,I30,N30,S30,X30,AC30)</f>
        <v>832.36787779630049</v>
      </c>
      <c r="C30" s="29">
        <v>832.36787779630049</v>
      </c>
      <c r="D30" s="55">
        <v>900.45079999999996</v>
      </c>
      <c r="E30" s="56">
        <v>919.2731</v>
      </c>
      <c r="F30" s="56">
        <v>60.028559999999999</v>
      </c>
      <c r="G30" s="57">
        <f t="shared" si="0"/>
        <v>8.1794269120463253E-2</v>
      </c>
      <c r="H30" s="58">
        <f t="shared" si="1"/>
        <v>0.1044072272872683</v>
      </c>
      <c r="I30" s="56">
        <v>847.01990000000001</v>
      </c>
      <c r="J30" s="56">
        <v>847.30039999999997</v>
      </c>
      <c r="K30" s="56">
        <v>60.001080000000002</v>
      </c>
      <c r="L30" s="57">
        <f t="shared" si="2"/>
        <v>1.7602820332868734E-2</v>
      </c>
      <c r="M30" s="57">
        <f t="shared" si="3"/>
        <v>1.7939810751987965E-2</v>
      </c>
      <c r="N30" s="55">
        <v>847.01990000000001</v>
      </c>
      <c r="O30" s="56">
        <v>847.33130000000006</v>
      </c>
      <c r="P30" s="56">
        <v>60.000709999999998</v>
      </c>
      <c r="Q30" s="57">
        <f t="shared" si="4"/>
        <v>1.7602820332868734E-2</v>
      </c>
      <c r="R30" s="58">
        <f t="shared" si="5"/>
        <v>1.7976933760725275E-2</v>
      </c>
      <c r="S30" s="55">
        <v>847.01990000000001</v>
      </c>
      <c r="T30" s="56">
        <v>848.36220000000003</v>
      </c>
      <c r="U30" s="56">
        <v>60.000770000000003</v>
      </c>
      <c r="V30" s="57">
        <f t="shared" si="6"/>
        <v>1.7602820332868734E-2</v>
      </c>
      <c r="W30" s="58">
        <f t="shared" si="7"/>
        <v>1.9215448637980376E-2</v>
      </c>
      <c r="X30" s="55">
        <v>849.76369999999997</v>
      </c>
      <c r="Y30" s="56">
        <v>854.93730000000005</v>
      </c>
      <c r="Z30" s="56">
        <v>30.000620000000001</v>
      </c>
      <c r="AA30" s="57">
        <f t="shared" si="8"/>
        <v>2.0899199341708183E-2</v>
      </c>
      <c r="AB30" s="58">
        <f t="shared" si="9"/>
        <v>2.7114720312672633E-2</v>
      </c>
      <c r="AC30" s="55">
        <v>849.76369999999997</v>
      </c>
      <c r="AD30" s="56">
        <v>854.93730000000005</v>
      </c>
      <c r="AE30" s="56">
        <v>30.015560000000001</v>
      </c>
      <c r="AF30" s="57">
        <f t="shared" si="10"/>
        <v>2.0899199341708183E-2</v>
      </c>
      <c r="AG30" s="58">
        <f t="shared" si="11"/>
        <v>2.7114720312672633E-2</v>
      </c>
      <c r="AH30" s="29">
        <v>808.98747268059401</v>
      </c>
      <c r="AI30" s="30">
        <v>857.13844864381826</v>
      </c>
      <c r="AJ30" s="31">
        <v>5.6176427553103092E-2</v>
      </c>
      <c r="AK30" s="30">
        <v>60.005748987197883</v>
      </c>
      <c r="AL30" s="31">
        <f t="shared" si="15"/>
        <v>2.9759162394755099E-2</v>
      </c>
      <c r="AM30" s="29">
        <v>808.02689999999996</v>
      </c>
      <c r="AN30" s="30">
        <v>852.37049999999999</v>
      </c>
      <c r="AO30" s="31">
        <v>5.2024000000000001E-2</v>
      </c>
      <c r="AP30" s="30">
        <v>20.002520000000001</v>
      </c>
      <c r="AQ30" s="32">
        <f t="shared" si="16"/>
        <v>2.4030987664560743E-2</v>
      </c>
      <c r="AR30" s="29">
        <v>811.49189999999999</v>
      </c>
      <c r="AS30" s="30">
        <v>849.59829999999999</v>
      </c>
      <c r="AT30" s="31">
        <v>4.4852000000000003E-2</v>
      </c>
      <c r="AU30" s="30">
        <v>40.012949999999996</v>
      </c>
      <c r="AV30" s="32">
        <f t="shared" si="17"/>
        <v>2.0700489126655345E-2</v>
      </c>
      <c r="AW30" s="29">
        <v>813.88679999999999</v>
      </c>
      <c r="AX30" s="30">
        <v>847.33159999999998</v>
      </c>
      <c r="AY30" s="31">
        <v>3.9470999999999999E-2</v>
      </c>
      <c r="AZ30" s="30">
        <v>60.546439999999997</v>
      </c>
      <c r="BA30" s="32">
        <f t="shared" si="18"/>
        <v>1.7977294178285742E-2</v>
      </c>
      <c r="BB30" s="45">
        <v>846.64430000000004</v>
      </c>
      <c r="BC30" s="45">
        <v>847.13660000000004</v>
      </c>
      <c r="BD30" s="45">
        <v>45.001190000000001</v>
      </c>
      <c r="BE30" s="31">
        <f t="shared" si="19"/>
        <v>1.7151577547053445E-2</v>
      </c>
      <c r="BF30" s="32">
        <f t="shared" si="19"/>
        <v>1.774302276392482E-2</v>
      </c>
      <c r="BG30" s="45">
        <v>847.01993903176776</v>
      </c>
      <c r="BH30" s="45">
        <v>847.70584343060568</v>
      </c>
      <c r="BI30" s="45">
        <v>30.001145215705041</v>
      </c>
      <c r="BJ30" s="31">
        <f t="shared" si="20"/>
        <v>1.7602867225317131E-2</v>
      </c>
      <c r="BK30" s="32">
        <f t="shared" si="20"/>
        <v>1.8426907192661685E-2</v>
      </c>
      <c r="FH30">
        <v>845.80163976206404</v>
      </c>
      <c r="FI30">
        <v>845.80163976206404</v>
      </c>
      <c r="FJ30">
        <v>20.000966117717329</v>
      </c>
      <c r="FK30" s="31">
        <f t="shared" si="13"/>
        <v>1.6139212389273749E-2</v>
      </c>
      <c r="FL30" s="32">
        <f t="shared" si="14"/>
        <v>1.6139212389273749E-2</v>
      </c>
      <c r="GG30" s="107">
        <v>847.17693974008546</v>
      </c>
      <c r="GH30" s="107">
        <v>847.28521071699583</v>
      </c>
      <c r="GI30" s="107">
        <v>30.001180143561211</v>
      </c>
      <c r="GJ30" s="31">
        <f>(GG30-$B30)/$B30</f>
        <v>1.7791486599641564E-2</v>
      </c>
      <c r="GK30" s="32">
        <f>(GH30-$B30)/$B30</f>
        <v>1.7921562470898184E-2</v>
      </c>
      <c r="GL30" s="104">
        <v>847.33161256424285</v>
      </c>
      <c r="GM30" s="104">
        <v>849.14524482852903</v>
      </c>
      <c r="GN30" s="104">
        <v>30.122055525705221</v>
      </c>
      <c r="GO30" s="31">
        <f>(GL30-$B30)/$B30</f>
        <v>1.7977309272864953E-2</v>
      </c>
      <c r="GP30" s="32">
        <f>(GM30-$B30)/$B30</f>
        <v>2.0156192327660135E-2</v>
      </c>
      <c r="GQ30" s="105">
        <v>847.17693974008546</v>
      </c>
      <c r="GR30" s="105">
        <v>847.81406770304545</v>
      </c>
      <c r="GS30" s="105">
        <v>20.002097476925702</v>
      </c>
      <c r="GT30" s="31">
        <f>(GQ30-$B30)/$B30</f>
        <v>1.7791486599641564E-2</v>
      </c>
      <c r="GU30" s="32">
        <f>(GR30-$B30)/$B30</f>
        <v>1.8556926953547093E-2</v>
      </c>
      <c r="GV30" s="106">
        <v>847.33161256424285</v>
      </c>
      <c r="GW30" s="106">
        <v>849.35943879165302</v>
      </c>
      <c r="GX30" s="106">
        <v>20.077037033624951</v>
      </c>
      <c r="GY30" s="31">
        <f>(GV30-$B30)/$B30</f>
        <v>1.7977309272864953E-2</v>
      </c>
      <c r="GZ30" s="32">
        <f>(GW30-$B30)/$B30</f>
        <v>2.0413523213242923E-2</v>
      </c>
    </row>
    <row r="31" spans="1:208" x14ac:dyDescent="0.3">
      <c r="A31" s="28" t="s">
        <v>34</v>
      </c>
      <c r="B31" s="29">
        <f>MIN(C31,AI31,AN31,AS31,AX31,BB31,BG31,FH31,GG31,GL31,GQ31,GV31,D31,I31,N31,S31,X31,AC31)</f>
        <v>824.90852659053201</v>
      </c>
      <c r="C31" s="29">
        <v>824.90852659053201</v>
      </c>
      <c r="D31" s="55">
        <v>862.596</v>
      </c>
      <c r="E31" s="56">
        <v>896.45079999999996</v>
      </c>
      <c r="F31" s="56">
        <v>60.00065</v>
      </c>
      <c r="G31" s="57">
        <f t="shared" si="0"/>
        <v>4.5686851565513401E-2</v>
      </c>
      <c r="H31" s="58">
        <f t="shared" si="1"/>
        <v>8.6727523238440352E-2</v>
      </c>
      <c r="I31" s="56">
        <v>838.59889999999996</v>
      </c>
      <c r="J31" s="56">
        <v>840.64260000000002</v>
      </c>
      <c r="K31" s="56">
        <v>60.000779999999999</v>
      </c>
      <c r="L31" s="57">
        <f t="shared" si="2"/>
        <v>1.659623214958424E-2</v>
      </c>
      <c r="M31" s="57">
        <f t="shared" si="3"/>
        <v>1.9073718966755315E-2</v>
      </c>
      <c r="N31" s="55">
        <v>838.59889999999996</v>
      </c>
      <c r="O31" s="56">
        <v>840.63120000000004</v>
      </c>
      <c r="P31" s="56">
        <v>60.000749999999996</v>
      </c>
      <c r="Q31" s="57">
        <f t="shared" si="4"/>
        <v>1.659623214958424E-2</v>
      </c>
      <c r="R31" s="58">
        <f t="shared" si="5"/>
        <v>1.9059899252650649E-2</v>
      </c>
      <c r="S31" s="55">
        <v>838.59889999999996</v>
      </c>
      <c r="T31" s="56">
        <v>840.63120000000004</v>
      </c>
      <c r="U31" s="56">
        <v>60.000720000000001</v>
      </c>
      <c r="V31" s="57">
        <f t="shared" si="6"/>
        <v>1.659623214958424E-2</v>
      </c>
      <c r="W31" s="58">
        <f t="shared" si="7"/>
        <v>1.9059899252650649E-2</v>
      </c>
      <c r="X31" s="55">
        <v>841.07460000000003</v>
      </c>
      <c r="Y31" s="56">
        <v>843.00829999999996</v>
      </c>
      <c r="Z31" s="56">
        <v>30.026129999999998</v>
      </c>
      <c r="AA31" s="57">
        <f t="shared" si="8"/>
        <v>1.9597413395985589E-2</v>
      </c>
      <c r="AB31" s="58">
        <f t="shared" si="9"/>
        <v>2.1941552094602509E-2</v>
      </c>
      <c r="AC31" s="55">
        <v>841.07460000000003</v>
      </c>
      <c r="AD31" s="56">
        <v>843.00829999999996</v>
      </c>
      <c r="AE31" s="56">
        <v>30.00076</v>
      </c>
      <c r="AF31" s="57">
        <f t="shared" si="10"/>
        <v>1.9597413395985589E-2</v>
      </c>
      <c r="AG31" s="58">
        <f t="shared" si="11"/>
        <v>2.1941552094602509E-2</v>
      </c>
      <c r="AH31" s="29">
        <v>800.22731685933081</v>
      </c>
      <c r="AI31" s="30">
        <v>827.45650484012106</v>
      </c>
      <c r="AJ31" s="31">
        <v>3.2907092785557472E-2</v>
      </c>
      <c r="AK31" s="30">
        <v>60.009494066238403</v>
      </c>
      <c r="AL31" s="31">
        <f t="shared" si="15"/>
        <v>3.088800960901954E-3</v>
      </c>
      <c r="AM31" s="29">
        <v>797.40390000000002</v>
      </c>
      <c r="AN31" s="30">
        <v>841.9941</v>
      </c>
      <c r="AO31" s="31">
        <v>5.2957999999999998E-2</v>
      </c>
      <c r="AP31" s="30">
        <v>20.003360000000001</v>
      </c>
      <c r="AQ31" s="32">
        <f t="shared" si="16"/>
        <v>2.0712082441534677E-2</v>
      </c>
      <c r="AR31" s="29">
        <v>801.30619999999999</v>
      </c>
      <c r="AS31" s="30">
        <v>841.9941</v>
      </c>
      <c r="AT31" s="31">
        <v>4.8322999999999998E-2</v>
      </c>
      <c r="AU31" s="30">
        <v>40.460949999999997</v>
      </c>
      <c r="AV31" s="32">
        <f t="shared" si="17"/>
        <v>2.0712082441534677E-2</v>
      </c>
      <c r="AW31" s="29">
        <v>801.30619999999999</v>
      </c>
      <c r="AX31" s="30">
        <v>841.9941</v>
      </c>
      <c r="AY31" s="31">
        <v>4.8322999999999998E-2</v>
      </c>
      <c r="AZ31" s="30">
        <v>60.019030000000001</v>
      </c>
      <c r="BA31" s="32">
        <f t="shared" si="18"/>
        <v>2.0712082441534677E-2</v>
      </c>
      <c r="BB31" s="45">
        <v>838.12459999999999</v>
      </c>
      <c r="BC31" s="45">
        <v>840.33680000000004</v>
      </c>
      <c r="BD31" s="45">
        <v>45.001289999999997</v>
      </c>
      <c r="BE31" s="31">
        <f t="shared" si="19"/>
        <v>1.6021259307491889E-2</v>
      </c>
      <c r="BF31" s="32">
        <f t="shared" si="19"/>
        <v>1.8703011197175223E-2</v>
      </c>
      <c r="BG31" s="45">
        <v>838.23890155295737</v>
      </c>
      <c r="BH31" s="45">
        <v>840.46548506313286</v>
      </c>
      <c r="BI31" s="45">
        <v>30.001463660411542</v>
      </c>
      <c r="BJ31" s="31">
        <f t="shared" si="20"/>
        <v>1.6159822007807051E-2</v>
      </c>
      <c r="BK31" s="32">
        <f t="shared" si="20"/>
        <v>1.8859010388582169E-2</v>
      </c>
      <c r="FH31">
        <v>843.10238781540681</v>
      </c>
      <c r="FI31">
        <v>844.08481211114793</v>
      </c>
      <c r="FJ31">
        <v>20.00137746175751</v>
      </c>
      <c r="FK31" s="31">
        <f t="shared" si="13"/>
        <v>2.2055610577905779E-2</v>
      </c>
      <c r="FL31" s="32">
        <f t="shared" si="14"/>
        <v>2.3246559954804107E-2</v>
      </c>
      <c r="GG31" s="107">
        <v>833.80962548572768</v>
      </c>
      <c r="GH31" s="107">
        <v>837.66803850433405</v>
      </c>
      <c r="GI31" s="107">
        <v>30.000903219450269</v>
      </c>
      <c r="GJ31" s="31">
        <f>(GG31-$B31)/$B31</f>
        <v>1.0790407188522129E-2</v>
      </c>
      <c r="GK31" s="32">
        <f>(GH31-$B31)/$B31</f>
        <v>1.5467790067025951E-2</v>
      </c>
      <c r="GL31" s="104">
        <v>837.90918476611637</v>
      </c>
      <c r="GM31" s="104">
        <v>838.19896319863687</v>
      </c>
      <c r="GN31" s="104">
        <v>30.20067691849545</v>
      </c>
      <c r="GO31" s="31">
        <f>(GL31-$B31)/$B31</f>
        <v>1.5760120978889611E-2</v>
      </c>
      <c r="GP31" s="32">
        <f>(GM31-$B31)/$B31</f>
        <v>1.6111406513199946E-2</v>
      </c>
      <c r="GQ31" s="105">
        <v>838.12460088646787</v>
      </c>
      <c r="GR31" s="105">
        <v>840.24183040147057</v>
      </c>
      <c r="GS31" s="105">
        <v>20.00201639067382</v>
      </c>
      <c r="GT31" s="31">
        <f>(GQ31-$B31)/$B31</f>
        <v>1.6021260382117569E-2</v>
      </c>
      <c r="GU31" s="32">
        <f>(GR31-$B31)/$B31</f>
        <v>1.8587883767323093E-2</v>
      </c>
      <c r="GV31" s="106">
        <v>838.23890155295737</v>
      </c>
      <c r="GW31" s="106">
        <v>838.23890155295726</v>
      </c>
      <c r="GX31" s="106">
        <v>20.196350594330578</v>
      </c>
      <c r="GY31" s="31">
        <f>(GV31-$B31)/$B31</f>
        <v>1.6159822007807051E-2</v>
      </c>
      <c r="GZ31" s="32">
        <f>(GW31-$B31)/$B31</f>
        <v>1.6159822007806912E-2</v>
      </c>
    </row>
    <row r="32" spans="1:208" x14ac:dyDescent="0.3">
      <c r="A32" s="28" t="s">
        <v>42</v>
      </c>
      <c r="B32" s="29">
        <f>MIN(C32,AI32,AN32,AS32,AX32,BB32,BG32,FH32,GG32,GL32,GQ32,GV32,D32,I32,N32,S32,X32,AC32)</f>
        <v>826.94012695850722</v>
      </c>
      <c r="C32" s="29">
        <v>826.94012695850722</v>
      </c>
      <c r="D32" s="55">
        <v>878.89790000000005</v>
      </c>
      <c r="E32" s="56">
        <v>892.44920000000002</v>
      </c>
      <c r="F32" s="56">
        <v>60.000610000000002</v>
      </c>
      <c r="G32" s="57">
        <f t="shared" si="0"/>
        <v>6.2831360273438358E-2</v>
      </c>
      <c r="H32" s="58">
        <f t="shared" si="1"/>
        <v>7.9218640994524872E-2</v>
      </c>
      <c r="I32" s="56">
        <v>834.13639999999998</v>
      </c>
      <c r="J32" s="56">
        <v>835.14700000000005</v>
      </c>
      <c r="K32" s="56">
        <v>60.000869999999999</v>
      </c>
      <c r="L32" s="57">
        <f t="shared" si="2"/>
        <v>8.702290295139881E-3</v>
      </c>
      <c r="M32" s="57">
        <f t="shared" si="3"/>
        <v>9.9243860274114103E-3</v>
      </c>
      <c r="N32" s="55">
        <v>839.76949999999999</v>
      </c>
      <c r="O32" s="56">
        <v>839.76949999999999</v>
      </c>
      <c r="P32" s="56">
        <v>60.000680000000003</v>
      </c>
      <c r="Q32" s="57">
        <f t="shared" si="4"/>
        <v>1.5514270771548256E-2</v>
      </c>
      <c r="R32" s="58">
        <f t="shared" si="5"/>
        <v>1.5514270771548256E-2</v>
      </c>
      <c r="S32" s="55">
        <v>839.76949999999999</v>
      </c>
      <c r="T32" s="56">
        <v>839.76949999999999</v>
      </c>
      <c r="U32" s="56">
        <v>60.000549999999997</v>
      </c>
      <c r="V32" s="57">
        <f t="shared" si="6"/>
        <v>1.5514270771548256E-2</v>
      </c>
      <c r="W32" s="58">
        <f t="shared" si="7"/>
        <v>1.5514270771548256E-2</v>
      </c>
      <c r="X32" s="55">
        <v>844.56209999999999</v>
      </c>
      <c r="Y32" s="56">
        <v>844.99929999999995</v>
      </c>
      <c r="Z32" s="56">
        <v>30.000830000000001</v>
      </c>
      <c r="AA32" s="57">
        <f t="shared" si="8"/>
        <v>2.1309853600050263E-2</v>
      </c>
      <c r="AB32" s="58">
        <f t="shared" si="9"/>
        <v>2.1838549675796383E-2</v>
      </c>
      <c r="AC32" s="55">
        <v>844.56209999999999</v>
      </c>
      <c r="AD32" s="56">
        <v>844.99929999999995</v>
      </c>
      <c r="AE32" s="56">
        <v>30.001059999999999</v>
      </c>
      <c r="AF32" s="57">
        <f t="shared" si="10"/>
        <v>2.1309853600050263E-2</v>
      </c>
      <c r="AG32" s="58">
        <f t="shared" si="11"/>
        <v>2.1838549675796383E-2</v>
      </c>
      <c r="AH32" s="29">
        <v>800.62152265426823</v>
      </c>
      <c r="AI32" s="30">
        <v>846.14680664587559</v>
      </c>
      <c r="AJ32" s="31">
        <v>5.3803055963851133E-2</v>
      </c>
      <c r="AK32" s="30">
        <v>60.013843059539788</v>
      </c>
      <c r="AL32" s="31">
        <f t="shared" si="15"/>
        <v>2.3226203519728442E-2</v>
      </c>
      <c r="AM32" s="29">
        <v>803.64559999999994</v>
      </c>
      <c r="AN32" s="30">
        <v>844.65840000000003</v>
      </c>
      <c r="AO32" s="31">
        <v>4.8556000000000002E-2</v>
      </c>
      <c r="AP32" s="30">
        <v>20.0305</v>
      </c>
      <c r="AQ32" s="32">
        <f t="shared" si="16"/>
        <v>2.1426307012891933E-2</v>
      </c>
      <c r="AR32" s="29">
        <v>805.69659999999999</v>
      </c>
      <c r="AS32" s="30">
        <v>835.56970000000001</v>
      </c>
      <c r="AT32" s="31">
        <v>3.5751999999999999E-2</v>
      </c>
      <c r="AU32" s="30">
        <v>40.015920000000001</v>
      </c>
      <c r="AV32" s="32">
        <f t="shared" si="17"/>
        <v>1.0435547580974735E-2</v>
      </c>
      <c r="AW32" s="29">
        <v>806.41369999999995</v>
      </c>
      <c r="AX32" s="30">
        <v>832.77629999999999</v>
      </c>
      <c r="AY32" s="31">
        <v>3.1655999999999997E-2</v>
      </c>
      <c r="AZ32" s="30">
        <v>60.003999999999998</v>
      </c>
      <c r="BA32" s="32">
        <f t="shared" si="18"/>
        <v>7.0575521143934139E-3</v>
      </c>
      <c r="BB32" s="45">
        <v>834.71659999999997</v>
      </c>
      <c r="BC32" s="45">
        <v>838.84429999999998</v>
      </c>
      <c r="BD32" s="45">
        <v>45.001480000000001</v>
      </c>
      <c r="BE32" s="31">
        <f t="shared" si="19"/>
        <v>9.4039130379301866E-3</v>
      </c>
      <c r="BF32" s="32">
        <f t="shared" si="19"/>
        <v>1.439544732854651E-2</v>
      </c>
      <c r="BG32" s="45">
        <v>836.15000336507501</v>
      </c>
      <c r="BH32" s="45">
        <v>839.40759276078222</v>
      </c>
      <c r="BI32" s="45">
        <v>30.000955699756741</v>
      </c>
      <c r="BJ32" s="31">
        <f t="shared" si="20"/>
        <v>1.1137295320813359E-2</v>
      </c>
      <c r="BK32" s="32">
        <f t="shared" si="20"/>
        <v>1.5076624529191063E-2</v>
      </c>
      <c r="FH32">
        <v>839.53006918681945</v>
      </c>
      <c r="FI32">
        <v>840.59605442721136</v>
      </c>
      <c r="FJ32">
        <v>20.000803465489302</v>
      </c>
      <c r="FK32" s="31">
        <f t="shared" si="13"/>
        <v>1.5224732502240686E-2</v>
      </c>
      <c r="FL32" s="32">
        <f t="shared" si="14"/>
        <v>1.6513804353563966E-2</v>
      </c>
      <c r="GG32" s="107">
        <v>834.13636459753502</v>
      </c>
      <c r="GH32" s="107">
        <v>835.13971398755291</v>
      </c>
      <c r="GI32" s="107">
        <v>30.00118963913992</v>
      </c>
      <c r="GJ32" s="31">
        <f>(GG32-$B32)/$B32</f>
        <v>8.7022474837393886E-3</v>
      </c>
      <c r="GK32" s="32">
        <f>(GH32-$B32)/$B32</f>
        <v>9.9155752172818586E-3</v>
      </c>
      <c r="GL32" s="104">
        <v>835.56972086898918</v>
      </c>
      <c r="GM32" s="104">
        <v>835.56972086898918</v>
      </c>
      <c r="GN32" s="104">
        <v>30.130452821590001</v>
      </c>
      <c r="GO32" s="31">
        <f>(GL32-$B32)/$B32</f>
        <v>1.0435572817371529E-2</v>
      </c>
      <c r="GP32" s="32">
        <f>(GM32-$B32)/$B32</f>
        <v>1.0435572817371529E-2</v>
      </c>
      <c r="GQ32" s="105">
        <v>836.15000336507501</v>
      </c>
      <c r="GR32" s="105">
        <v>839.40759276078222</v>
      </c>
      <c r="GS32" s="105">
        <v>20.001604254730051</v>
      </c>
      <c r="GT32" s="31">
        <f>(GQ32-$B32)/$B32</f>
        <v>1.1137295320813359E-2</v>
      </c>
      <c r="GU32" s="32">
        <f>(GR32-$B32)/$B32</f>
        <v>1.5076624529191063E-2</v>
      </c>
      <c r="GV32" s="106">
        <v>834.13636459753502</v>
      </c>
      <c r="GW32" s="106">
        <v>835.42638524184372</v>
      </c>
      <c r="GX32" s="106">
        <v>20.19909481527284</v>
      </c>
      <c r="GY32" s="31">
        <f>(GV32-$B32)/$B32</f>
        <v>8.7022474837393886E-3</v>
      </c>
      <c r="GZ32" s="32">
        <f>(GW32-$B32)/$B32</f>
        <v>1.0262240284008258E-2</v>
      </c>
    </row>
    <row r="33" spans="1:208" x14ac:dyDescent="0.3">
      <c r="A33" s="28" t="s">
        <v>17</v>
      </c>
      <c r="B33" s="29">
        <f>MIN(C33,AI33,AN33,AS33,AX33,BB33,BG33,FH33,GG33,GL33,GQ33,GV33,D33,I33,N33,S33,X33,AC33)</f>
        <v>906.34041054607837</v>
      </c>
      <c r="C33" s="29">
        <v>906.34041054607837</v>
      </c>
      <c r="D33" s="55">
        <v>941.58219999999994</v>
      </c>
      <c r="E33" s="56">
        <v>962.77670000000001</v>
      </c>
      <c r="F33" s="56">
        <v>60.000709999999998</v>
      </c>
      <c r="G33" s="57">
        <f t="shared" si="0"/>
        <v>3.8883612651330494E-2</v>
      </c>
      <c r="H33" s="58">
        <f t="shared" si="1"/>
        <v>6.2268314197662503E-2</v>
      </c>
      <c r="I33" s="56">
        <v>935.84789999999998</v>
      </c>
      <c r="J33" s="56">
        <v>935.91790000000003</v>
      </c>
      <c r="K33" s="56">
        <v>60.00074</v>
      </c>
      <c r="L33" s="57">
        <f t="shared" si="2"/>
        <v>3.2556740393096979E-2</v>
      </c>
      <c r="M33" s="57">
        <f t="shared" si="3"/>
        <v>3.263397406731644E-2</v>
      </c>
      <c r="N33" s="55">
        <v>931.15219999999999</v>
      </c>
      <c r="O33" s="56">
        <v>935.22249999999997</v>
      </c>
      <c r="P33" s="56">
        <v>60.013640000000002</v>
      </c>
      <c r="Q33" s="57">
        <f t="shared" si="4"/>
        <v>2.7375795192638813E-2</v>
      </c>
      <c r="R33" s="58">
        <f t="shared" si="5"/>
        <v>3.186671268085671E-2</v>
      </c>
      <c r="S33" s="55">
        <v>933.94039999999995</v>
      </c>
      <c r="T33" s="56">
        <v>936.51760000000002</v>
      </c>
      <c r="U33" s="56">
        <v>60.000799999999998</v>
      </c>
      <c r="V33" s="57">
        <f t="shared" si="6"/>
        <v>3.0452122770618088E-2</v>
      </c>
      <c r="W33" s="58">
        <f t="shared" si="7"/>
        <v>3.3295645987736121E-2</v>
      </c>
      <c r="X33" s="55">
        <v>924.41430000000003</v>
      </c>
      <c r="Y33" s="56">
        <v>931.60799999999995</v>
      </c>
      <c r="Z33" s="56">
        <v>30.000450000000001</v>
      </c>
      <c r="AA33" s="57">
        <f t="shared" si="8"/>
        <v>1.9941612713739607E-2</v>
      </c>
      <c r="AB33" s="58">
        <f t="shared" si="9"/>
        <v>2.7878696745627419E-2</v>
      </c>
      <c r="AC33" s="55">
        <v>924.41430000000003</v>
      </c>
      <c r="AD33" s="56">
        <v>931.60799999999995</v>
      </c>
      <c r="AE33" s="56">
        <v>30.019439999999999</v>
      </c>
      <c r="AF33" s="57">
        <f t="shared" si="10"/>
        <v>1.9941612713739607E-2</v>
      </c>
      <c r="AG33" s="58">
        <f t="shared" si="11"/>
        <v>2.7878696745627419E-2</v>
      </c>
      <c r="AH33" s="29">
        <v>846.91026913984058</v>
      </c>
      <c r="AI33" s="30">
        <v>976.83485175463511</v>
      </c>
      <c r="AJ33" s="31">
        <v>0.1330056788835951</v>
      </c>
      <c r="AK33" s="30">
        <v>60.005105018615723</v>
      </c>
      <c r="AL33" s="31">
        <f t="shared" si="15"/>
        <v>7.7779210094012244E-2</v>
      </c>
      <c r="AM33" s="29">
        <v>858.77449999999999</v>
      </c>
      <c r="AN33" s="30">
        <v>941.86069999999995</v>
      </c>
      <c r="AO33" s="31">
        <v>8.8215000000000002E-2</v>
      </c>
      <c r="AP33" s="30">
        <v>20.00262</v>
      </c>
      <c r="AQ33" s="32">
        <f t="shared" si="16"/>
        <v>3.9190892340903435E-2</v>
      </c>
      <c r="AR33" s="29">
        <v>860.73149999999998</v>
      </c>
      <c r="AS33" s="30">
        <v>926.95029999999997</v>
      </c>
      <c r="AT33" s="31">
        <v>7.1437E-2</v>
      </c>
      <c r="AU33" s="30">
        <v>40.003250000000001</v>
      </c>
      <c r="AV33" s="32">
        <f t="shared" si="17"/>
        <v>2.2739678396888372E-2</v>
      </c>
      <c r="AW33" s="29">
        <v>860.73149999999998</v>
      </c>
      <c r="AX33" s="30">
        <v>926.25120000000004</v>
      </c>
      <c r="AY33" s="31">
        <v>7.0735999999999993E-2</v>
      </c>
      <c r="AZ33" s="30">
        <v>60.002549999999999</v>
      </c>
      <c r="BA33" s="32">
        <f t="shared" si="18"/>
        <v>2.1968334659077195E-2</v>
      </c>
      <c r="BB33" s="45">
        <v>926.33529999999996</v>
      </c>
      <c r="BC33" s="45">
        <v>934.33489999999995</v>
      </c>
      <c r="BD33" s="45">
        <v>45.000900000000001</v>
      </c>
      <c r="BE33" s="31">
        <f t="shared" si="19"/>
        <v>2.2061125401960709E-2</v>
      </c>
      <c r="BF33" s="32">
        <f t="shared" si="19"/>
        <v>3.0887389691754599E-2</v>
      </c>
      <c r="BG33" s="45">
        <v>926.33525612032827</v>
      </c>
      <c r="BH33" s="45">
        <v>934.56848631689115</v>
      </c>
      <c r="BI33" s="45">
        <v>30.001602157019079</v>
      </c>
      <c r="BJ33" s="31">
        <f t="shared" si="20"/>
        <v>2.2061076987842588E-2</v>
      </c>
      <c r="BK33" s="32">
        <f t="shared" si="20"/>
        <v>3.1145114398910125E-2</v>
      </c>
      <c r="FH33">
        <v>923.79806097352446</v>
      </c>
      <c r="FI33">
        <v>926.16947854554326</v>
      </c>
      <c r="FJ33">
        <v>20.00118784494698</v>
      </c>
      <c r="FK33" s="31">
        <f t="shared" si="13"/>
        <v>1.9261692653566764E-2</v>
      </c>
      <c r="FL33" s="32">
        <f t="shared" si="14"/>
        <v>2.1878168256359316E-2</v>
      </c>
      <c r="GG33" s="107">
        <v>931.59484893944705</v>
      </c>
      <c r="GH33" s="107">
        <v>935.0595246410237</v>
      </c>
      <c r="GI33" s="107">
        <v>30.000864674709739</v>
      </c>
      <c r="GJ33" s="31">
        <f>(GG33-$B33)/$B33</f>
        <v>2.786418667810767E-2</v>
      </c>
      <c r="GK33" s="32">
        <f>(GH33-$B33)/$B33</f>
        <v>3.1686895741128651E-2</v>
      </c>
      <c r="GL33" s="104">
        <v>920.5128664729217</v>
      </c>
      <c r="GM33" s="104">
        <v>929.45284431539608</v>
      </c>
      <c r="GN33" s="104">
        <v>30.191317276284099</v>
      </c>
      <c r="GO33" s="31">
        <f>(GL33-$B33)/$B33</f>
        <v>1.5637012056324721E-2</v>
      </c>
      <c r="GP33" s="32">
        <f>(GM33-$B33)/$B33</f>
        <v>2.5500831145101707E-2</v>
      </c>
      <c r="GQ33" s="105">
        <v>929.00154413995756</v>
      </c>
      <c r="GR33" s="105">
        <v>935.0745899890253</v>
      </c>
      <c r="GS33" s="105">
        <v>20.00208821455017</v>
      </c>
      <c r="GT33" s="31">
        <f>(GQ33-$B33)/$B33</f>
        <v>2.5002894420459134E-2</v>
      </c>
      <c r="GU33" s="32">
        <f>(GR33-$B33)/$B33</f>
        <v>3.1703517915122333E-2</v>
      </c>
      <c r="GV33" s="106">
        <v>920.5128664729217</v>
      </c>
      <c r="GW33" s="106">
        <v>929.93935107392622</v>
      </c>
      <c r="GX33" s="106">
        <v>20.190603330638261</v>
      </c>
      <c r="GY33" s="31">
        <f>(GV33-$B33)/$B33</f>
        <v>1.5637012056324721E-2</v>
      </c>
      <c r="GZ33" s="32">
        <f>(GW33-$B33)/$B33</f>
        <v>2.6037612637871091E-2</v>
      </c>
    </row>
    <row r="34" spans="1:208" x14ac:dyDescent="0.3">
      <c r="A34" s="28" t="s">
        <v>9</v>
      </c>
      <c r="B34" s="29">
        <f>MIN(C34,AI34,AN34,AS34,AX34,BB34,BG34,FH34,GG34,GL34,GQ34,GV34,D34,I34,N34,S34,X34,AC34)</f>
        <v>794.744194873845</v>
      </c>
      <c r="C34" s="29">
        <v>794.744194873845</v>
      </c>
      <c r="D34" s="55">
        <v>813.10569999999996</v>
      </c>
      <c r="E34" s="56">
        <v>821.0412</v>
      </c>
      <c r="F34" s="56">
        <v>60.000770000000003</v>
      </c>
      <c r="G34" s="57">
        <f t="shared" si="0"/>
        <v>2.3103666871161728E-2</v>
      </c>
      <c r="H34" s="58">
        <f t="shared" si="1"/>
        <v>3.3088640717066575E-2</v>
      </c>
      <c r="I34" s="56">
        <v>802.11990000000003</v>
      </c>
      <c r="J34" s="56">
        <v>802.11990000000003</v>
      </c>
      <c r="K34" s="56">
        <v>60.000749999999996</v>
      </c>
      <c r="L34" s="57">
        <f t="shared" si="2"/>
        <v>9.2806027067940024E-3</v>
      </c>
      <c r="M34" s="57">
        <f t="shared" si="3"/>
        <v>9.2806027067940024E-3</v>
      </c>
      <c r="N34" s="55">
        <v>803.65440000000001</v>
      </c>
      <c r="O34" s="56">
        <v>803.65440000000001</v>
      </c>
      <c r="P34" s="56">
        <v>60.052869999999999</v>
      </c>
      <c r="Q34" s="57">
        <f t="shared" si="4"/>
        <v>1.1211412657841913E-2</v>
      </c>
      <c r="R34" s="58">
        <f t="shared" si="5"/>
        <v>1.1211412657841913E-2</v>
      </c>
      <c r="S34" s="55">
        <v>800.61239999999998</v>
      </c>
      <c r="T34" s="56">
        <v>807.89620000000002</v>
      </c>
      <c r="U34" s="56">
        <v>60.025669999999998</v>
      </c>
      <c r="V34" s="57">
        <f t="shared" si="6"/>
        <v>7.3837659513656152E-3</v>
      </c>
      <c r="W34" s="58">
        <f t="shared" si="7"/>
        <v>1.6548727516333381E-2</v>
      </c>
      <c r="X34" s="55">
        <v>805.28219999999999</v>
      </c>
      <c r="Y34" s="56">
        <v>813.64020000000005</v>
      </c>
      <c r="Z34" s="56">
        <v>30.00055</v>
      </c>
      <c r="AA34" s="57">
        <f t="shared" si="8"/>
        <v>1.3259618873753149E-2</v>
      </c>
      <c r="AB34" s="58">
        <f t="shared" si="9"/>
        <v>2.3776210317779715E-2</v>
      </c>
      <c r="AC34" s="55">
        <v>805.28219999999999</v>
      </c>
      <c r="AD34" s="56">
        <v>813.64020000000005</v>
      </c>
      <c r="AE34" s="56">
        <v>30.001200000000001</v>
      </c>
      <c r="AF34" s="57">
        <f t="shared" si="10"/>
        <v>1.3259618873753149E-2</v>
      </c>
      <c r="AG34" s="58">
        <f t="shared" si="11"/>
        <v>2.3776210317779715E-2</v>
      </c>
      <c r="AH34" s="29">
        <v>758.05463206578042</v>
      </c>
      <c r="AI34" s="30">
        <v>808.2903490056151</v>
      </c>
      <c r="AJ34" s="31">
        <v>6.2150583638206323E-2</v>
      </c>
      <c r="AK34" s="30">
        <v>60.004782915115364</v>
      </c>
      <c r="AL34" s="31">
        <f t="shared" si="15"/>
        <v>1.704467200785325E-2</v>
      </c>
      <c r="AM34" s="29">
        <v>762.14840000000004</v>
      </c>
      <c r="AN34" s="30">
        <v>803.96209999999996</v>
      </c>
      <c r="AO34" s="31">
        <v>5.2010000000000001E-2</v>
      </c>
      <c r="AP34" s="30">
        <v>20.008679999999998</v>
      </c>
      <c r="AQ34" s="32">
        <f t="shared" si="16"/>
        <v>1.1598581261254987E-2</v>
      </c>
      <c r="AR34" s="29">
        <v>768.85310000000004</v>
      </c>
      <c r="AS34" s="30">
        <v>802.42759999999998</v>
      </c>
      <c r="AT34" s="31">
        <v>4.1841000000000003E-2</v>
      </c>
      <c r="AU34" s="30">
        <v>40.004069999999999</v>
      </c>
      <c r="AV34" s="32">
        <f t="shared" si="17"/>
        <v>9.6677713102070757E-3</v>
      </c>
      <c r="AW34" s="29">
        <v>768.92780000000005</v>
      </c>
      <c r="AX34" s="30">
        <v>800.9896</v>
      </c>
      <c r="AY34" s="31">
        <v>4.0028000000000001E-2</v>
      </c>
      <c r="AZ34" s="30">
        <v>60.002609999999997</v>
      </c>
      <c r="BA34" s="32">
        <f t="shared" si="18"/>
        <v>7.8583840768366563E-3</v>
      </c>
      <c r="BB34" s="45">
        <v>800.80769999999995</v>
      </c>
      <c r="BC34" s="45">
        <v>804.62869999999998</v>
      </c>
      <c r="BD34" s="45">
        <v>45.000950000000003</v>
      </c>
      <c r="BE34" s="31">
        <f t="shared" si="19"/>
        <v>7.6295053996807754E-3</v>
      </c>
      <c r="BF34" s="32">
        <f t="shared" si="19"/>
        <v>1.2437341713108089E-2</v>
      </c>
      <c r="BG34" s="45">
        <v>801.94361518960636</v>
      </c>
      <c r="BH34" s="45">
        <v>803.14114805009399</v>
      </c>
      <c r="BI34" s="45">
        <v>30.001363684236999</v>
      </c>
      <c r="BJ34" s="31">
        <f t="shared" si="20"/>
        <v>9.0587894346358458E-3</v>
      </c>
      <c r="BK34" s="32">
        <f t="shared" si="20"/>
        <v>1.0565604920941749E-2</v>
      </c>
      <c r="FH34">
        <v>799.83435075449825</v>
      </c>
      <c r="FI34">
        <v>801.41204111224488</v>
      </c>
      <c r="FJ34">
        <v>20.000786470156161</v>
      </c>
      <c r="FK34" s="31">
        <f t="shared" si="13"/>
        <v>6.4047726469536985E-3</v>
      </c>
      <c r="FL34" s="32">
        <f t="shared" si="14"/>
        <v>8.3899275784685735E-3</v>
      </c>
      <c r="GG34" s="107">
        <v>800.4091317260079</v>
      </c>
      <c r="GH34" s="107">
        <v>801.77774070942212</v>
      </c>
      <c r="GI34" s="107">
        <v>30.00150275630876</v>
      </c>
      <c r="GJ34" s="31">
        <f>(GG34-$B34)/$B34</f>
        <v>7.1280002907880679E-3</v>
      </c>
      <c r="GK34" s="32">
        <f>(GH34-$B34)/$B34</f>
        <v>8.8500751322802638E-3</v>
      </c>
      <c r="GL34" s="104">
        <v>802.11989295527587</v>
      </c>
      <c r="GM34" s="104">
        <v>802.11989295527576</v>
      </c>
      <c r="GN34" s="104">
        <v>30.129573705513032</v>
      </c>
      <c r="GO34" s="31">
        <f>(GL34-$B34)/$B34</f>
        <v>9.2805938426535634E-3</v>
      </c>
      <c r="GP34" s="32">
        <f>(GM34-$B34)/$B34</f>
        <v>9.2805938426534194E-3</v>
      </c>
      <c r="GQ34" s="105">
        <v>800.4091317260079</v>
      </c>
      <c r="GR34" s="105">
        <v>803.32985194958781</v>
      </c>
      <c r="GS34" s="105">
        <v>20.017568096891051</v>
      </c>
      <c r="GT34" s="31">
        <f>(GQ34-$B34)/$B34</f>
        <v>7.1280002907880679E-3</v>
      </c>
      <c r="GU34" s="32">
        <f>(GR34-$B34)/$B34</f>
        <v>1.0803044716930155E-2</v>
      </c>
      <c r="GV34" s="106">
        <v>802.11989295527587</v>
      </c>
      <c r="GW34" s="106">
        <v>802.11989295527576</v>
      </c>
      <c r="GX34" s="106">
        <v>20.32251485995948</v>
      </c>
      <c r="GY34" s="31">
        <f>(GV34-$B34)/$B34</f>
        <v>9.2805938426535634E-3</v>
      </c>
      <c r="GZ34" s="32">
        <f>(GW34-$B34)/$B34</f>
        <v>9.2805938426534194E-3</v>
      </c>
    </row>
    <row r="35" spans="1:208" x14ac:dyDescent="0.3">
      <c r="A35" s="28" t="s">
        <v>59</v>
      </c>
      <c r="B35" s="29">
        <f>MIN(C35,AI35,AN35,AS35,AX35,BB35,BG35,FH35,GG35,GL35,GQ35,GV35,D35,I35,N35,S35,X35,AC35)</f>
        <v>1008.904531045014</v>
      </c>
      <c r="C35" s="29">
        <v>1008.904531045014</v>
      </c>
      <c r="D35" s="55">
        <v>1045.7639999999999</v>
      </c>
      <c r="E35" s="56">
        <v>1084.953</v>
      </c>
      <c r="F35" s="56">
        <v>60.000489999999999</v>
      </c>
      <c r="G35" s="57">
        <f t="shared" ref="G35:G58" si="21">(D35-$B35)/$B35</f>
        <v>3.6534149486678602E-2</v>
      </c>
      <c r="H35" s="58">
        <f t="shared" ref="H35:H58" si="22">(E35-$B35)/$B35</f>
        <v>7.5377269716705192E-2</v>
      </c>
      <c r="I35" s="56">
        <v>1024.895</v>
      </c>
      <c r="J35" s="56">
        <v>1027.2629999999999</v>
      </c>
      <c r="K35" s="56">
        <v>60.00065</v>
      </c>
      <c r="L35" s="57">
        <f t="shared" ref="L35:L58" si="23">(I35-$B35)/$B35</f>
        <v>1.5849338032433276E-2</v>
      </c>
      <c r="M35" s="57">
        <f t="shared" ref="M35:M58" si="24">(J35-$B35)/$B35</f>
        <v>1.8196438206071298E-2</v>
      </c>
      <c r="N35" s="55">
        <v>1024.6880000000001</v>
      </c>
      <c r="O35" s="56">
        <v>1027.105</v>
      </c>
      <c r="P35" s="56">
        <v>60.000419999999998</v>
      </c>
      <c r="Q35" s="57">
        <f t="shared" ref="Q35:Q58" si="25">(N35-$B35)/$B35</f>
        <v>1.5644165002052027E-2</v>
      </c>
      <c r="R35" s="58">
        <f t="shared" ref="R35:R58" si="26">(O35-$B35)/$B35</f>
        <v>1.8039832704620881E-2</v>
      </c>
      <c r="S35" s="55">
        <v>1024.895</v>
      </c>
      <c r="T35" s="56">
        <v>1027.2629999999999</v>
      </c>
      <c r="U35" s="56">
        <v>60.000619999999998</v>
      </c>
      <c r="V35" s="57">
        <f t="shared" ref="V35:V58" si="27">(S35-$B35)/$B35</f>
        <v>1.5849338032433276E-2</v>
      </c>
      <c r="W35" s="58">
        <f t="shared" ref="W35:W58" si="28">(T35-$B35)/$B35</f>
        <v>1.8196438206071298E-2</v>
      </c>
      <c r="X35" s="55">
        <v>1035.136</v>
      </c>
      <c r="Y35" s="56">
        <v>1051.7719999999999</v>
      </c>
      <c r="Z35" s="56">
        <v>30.00093</v>
      </c>
      <c r="AA35" s="57">
        <f t="shared" ref="AA35:AA58" si="29">(X35-$B35)/$B35</f>
        <v>2.5999951578982078E-2</v>
      </c>
      <c r="AB35" s="58">
        <f t="shared" ref="AB35:AB58" si="30">(Y35-$B35)/$B35</f>
        <v>4.248912323803742E-2</v>
      </c>
      <c r="AC35" s="55">
        <v>1035.136</v>
      </c>
      <c r="AD35" s="56">
        <v>1051.7719999999999</v>
      </c>
      <c r="AE35" s="56">
        <v>30.000530000000001</v>
      </c>
      <c r="AF35" s="57">
        <f t="shared" ref="AF35:AF58" si="31">(AC35-$B35)/$B35</f>
        <v>2.5999951578982078E-2</v>
      </c>
      <c r="AG35" s="58">
        <f t="shared" ref="AG35:AG58" si="32">(AD35-$B35)/$B35</f>
        <v>4.248912323803742E-2</v>
      </c>
      <c r="AH35" s="29">
        <v>966.01317252711078</v>
      </c>
      <c r="AI35" s="30">
        <v>1046.3762745585091</v>
      </c>
      <c r="AJ35" s="31">
        <v>7.680134191239904E-2</v>
      </c>
      <c r="AK35" s="30">
        <v>60.006292104721069</v>
      </c>
      <c r="AL35" s="31">
        <f t="shared" si="15"/>
        <v>3.7141020146556583E-2</v>
      </c>
      <c r="AM35" s="29">
        <v>974.93380000000002</v>
      </c>
      <c r="AN35" s="30">
        <v>1033.8810000000001</v>
      </c>
      <c r="AO35" s="31">
        <v>5.7015999999999997E-2</v>
      </c>
      <c r="AP35" s="30">
        <v>20.003050000000002</v>
      </c>
      <c r="AQ35" s="32">
        <f t="shared" si="16"/>
        <v>2.4756028133916405E-2</v>
      </c>
      <c r="AR35" s="29">
        <v>977.09050000000002</v>
      </c>
      <c r="AS35" s="30">
        <v>1033.8810000000001</v>
      </c>
      <c r="AT35" s="31">
        <v>5.493E-2</v>
      </c>
      <c r="AU35" s="30">
        <v>40.071710000000003</v>
      </c>
      <c r="AV35" s="32">
        <f t="shared" si="17"/>
        <v>2.4756028133916405E-2</v>
      </c>
      <c r="AW35" s="29">
        <v>978.49699999999996</v>
      </c>
      <c r="AX35" s="30">
        <v>1029.57</v>
      </c>
      <c r="AY35" s="31">
        <v>4.9605999999999997E-2</v>
      </c>
      <c r="AZ35" s="30">
        <v>60.01099</v>
      </c>
      <c r="BA35" s="32">
        <f t="shared" si="18"/>
        <v>2.0483076762060778E-2</v>
      </c>
      <c r="BB35" s="45">
        <v>1026.873</v>
      </c>
      <c r="BC35" s="45">
        <v>1027.461</v>
      </c>
      <c r="BD35" s="45">
        <v>45.001370000000001</v>
      </c>
      <c r="BE35" s="31">
        <f t="shared" si="19"/>
        <v>1.7809880322744207E-2</v>
      </c>
      <c r="BF35" s="32">
        <f t="shared" si="19"/>
        <v>1.839269066991444E-2</v>
      </c>
      <c r="BG35" s="45">
        <v>1026.158848415062</v>
      </c>
      <c r="BH35" s="45">
        <v>1027.3891728138681</v>
      </c>
      <c r="BI35" s="45">
        <v>30.00147551279515</v>
      </c>
      <c r="BJ35" s="31">
        <f t="shared" si="20"/>
        <v>1.7102031796979042E-2</v>
      </c>
      <c r="BK35" s="32">
        <f t="shared" si="20"/>
        <v>1.832149742623107E-2</v>
      </c>
      <c r="FH35">
        <v>1036.5345750670069</v>
      </c>
      <c r="FI35">
        <v>1038.935729149468</v>
      </c>
      <c r="FJ35">
        <v>20.001022000610831</v>
      </c>
      <c r="FK35" s="31">
        <f t="shared" ref="FK35:FK58" si="33">(FH35-$B35)/$B35</f>
        <v>2.7386182906101137E-2</v>
      </c>
      <c r="FL35" s="32">
        <f t="shared" ref="FL35:FL58" si="34">(FI35-$B35)/$B35</f>
        <v>2.9766144546251535E-2</v>
      </c>
      <c r="GG35" s="107">
        <v>1026.371712496594</v>
      </c>
      <c r="GH35" s="107">
        <v>1026.371712496594</v>
      </c>
      <c r="GI35" s="107">
        <v>30.001266673393548</v>
      </c>
      <c r="GJ35" s="31">
        <f>(GG35-$B35)/$B35</f>
        <v>1.731301715285952E-2</v>
      </c>
      <c r="GK35" s="32">
        <f>(GH35-$B35)/$B35</f>
        <v>1.731301715285952E-2</v>
      </c>
      <c r="GL35" s="104">
        <v>1019.918087713374</v>
      </c>
      <c r="GM35" s="104">
        <v>1025.1126429976509</v>
      </c>
      <c r="GN35" s="104">
        <v>30.121060484461491</v>
      </c>
      <c r="GO35" s="31">
        <f>(GL35-$B35)/$B35</f>
        <v>1.091635167596312E-2</v>
      </c>
      <c r="GP35" s="32">
        <f>(GM35-$B35)/$B35</f>
        <v>1.6065060126004928E-2</v>
      </c>
      <c r="GQ35" s="105">
        <v>1026.371712496594</v>
      </c>
      <c r="GR35" s="105">
        <v>1026.371712496594</v>
      </c>
      <c r="GS35" s="105">
        <v>20.00177343292162</v>
      </c>
      <c r="GT35" s="31">
        <f>(GQ35-$B35)/$B35</f>
        <v>1.731301715285952E-2</v>
      </c>
      <c r="GU35" s="32">
        <f>(GR35-$B35)/$B35</f>
        <v>1.731301715285952E-2</v>
      </c>
      <c r="GV35" s="106">
        <v>1023.193370315346</v>
      </c>
      <c r="GW35" s="106">
        <v>1027.050665810111</v>
      </c>
      <c r="GX35" s="106">
        <v>20.241057107690722</v>
      </c>
      <c r="GY35" s="31">
        <f>(GV35-$B35)/$B35</f>
        <v>1.4162726829595816E-2</v>
      </c>
      <c r="GZ35" s="32">
        <f>(GW35-$B35)/$B35</f>
        <v>1.7985978065041926E-2</v>
      </c>
    </row>
    <row r="36" spans="1:208" x14ac:dyDescent="0.3">
      <c r="A36" s="28" t="s">
        <v>29</v>
      </c>
      <c r="B36" s="29">
        <f>MIN(C36,AI36,AN36,AS36,AX36,BB36,BG36,FH36,GG36,GL36,GQ36,GV36,D36,I36,N36,S36,X36,AC36)</f>
        <v>865.35872695100181</v>
      </c>
      <c r="C36" s="29">
        <v>865.35872695100181</v>
      </c>
      <c r="D36" s="55">
        <v>938.76959999999997</v>
      </c>
      <c r="E36" s="56">
        <v>953.88919999999996</v>
      </c>
      <c r="F36" s="56">
        <v>60.000399999999999</v>
      </c>
      <c r="G36" s="57">
        <f t="shared" si="21"/>
        <v>8.4832880009950845E-2</v>
      </c>
      <c r="H36" s="58">
        <f t="shared" si="22"/>
        <v>0.10230494047356029</v>
      </c>
      <c r="I36" s="56">
        <v>878.27549999999997</v>
      </c>
      <c r="J36" s="56">
        <v>878.27549999999997</v>
      </c>
      <c r="K36" s="56">
        <v>60.000639999999997</v>
      </c>
      <c r="L36" s="57">
        <f t="shared" si="23"/>
        <v>1.4926495390540534E-2</v>
      </c>
      <c r="M36" s="57">
        <f t="shared" si="24"/>
        <v>1.4926495390540534E-2</v>
      </c>
      <c r="N36" s="55">
        <v>878.27549999999997</v>
      </c>
      <c r="O36" s="56">
        <v>878.27549999999997</v>
      </c>
      <c r="P36" s="56">
        <v>60.000900000000001</v>
      </c>
      <c r="Q36" s="57">
        <f t="shared" si="25"/>
        <v>1.4926495390540534E-2</v>
      </c>
      <c r="R36" s="58">
        <f t="shared" si="26"/>
        <v>1.4926495390540534E-2</v>
      </c>
      <c r="S36" s="55">
        <v>878.27549999999997</v>
      </c>
      <c r="T36" s="56">
        <v>878.27549999999997</v>
      </c>
      <c r="U36" s="56">
        <v>60.016730000000003</v>
      </c>
      <c r="V36" s="57">
        <f t="shared" si="27"/>
        <v>1.4926495390540534E-2</v>
      </c>
      <c r="W36" s="58">
        <f t="shared" si="28"/>
        <v>1.4926495390540534E-2</v>
      </c>
      <c r="X36" s="55">
        <v>881.09349999999995</v>
      </c>
      <c r="Y36" s="56">
        <v>881.20600000000002</v>
      </c>
      <c r="Z36" s="56">
        <v>30.000610000000002</v>
      </c>
      <c r="AA36" s="57">
        <f t="shared" si="29"/>
        <v>1.8182948364590848E-2</v>
      </c>
      <c r="AB36" s="58">
        <f t="shared" si="30"/>
        <v>1.8312952253725298E-2</v>
      </c>
      <c r="AC36" s="55">
        <v>881.09349999999995</v>
      </c>
      <c r="AD36" s="56">
        <v>881.20600000000002</v>
      </c>
      <c r="AE36" s="56">
        <v>30.00085</v>
      </c>
      <c r="AF36" s="57">
        <f t="shared" si="31"/>
        <v>1.8182948364590848E-2</v>
      </c>
      <c r="AG36" s="58">
        <f t="shared" si="32"/>
        <v>1.8312952253725298E-2</v>
      </c>
      <c r="AH36" s="29">
        <v>837.75773653851911</v>
      </c>
      <c r="AI36" s="30">
        <v>891.93382999671871</v>
      </c>
      <c r="AJ36" s="31">
        <v>6.0740036576920543E-2</v>
      </c>
      <c r="AK36" s="30">
        <v>60.006714820861824</v>
      </c>
      <c r="AL36" s="31">
        <f t="shared" si="15"/>
        <v>3.0709926667465887E-2</v>
      </c>
      <c r="AM36" s="29">
        <v>838.60860000000002</v>
      </c>
      <c r="AN36" s="30">
        <v>878.27549999999997</v>
      </c>
      <c r="AO36" s="31">
        <v>4.5164999999999997E-2</v>
      </c>
      <c r="AP36" s="30">
        <v>20.010670000000001</v>
      </c>
      <c r="AQ36" s="32">
        <f t="shared" si="16"/>
        <v>1.4926495390540534E-2</v>
      </c>
      <c r="AR36" s="29">
        <v>839.29169999999999</v>
      </c>
      <c r="AS36" s="30">
        <v>878.27549999999997</v>
      </c>
      <c r="AT36" s="31">
        <v>4.4387000000000003E-2</v>
      </c>
      <c r="AU36" s="30">
        <v>40.005580000000002</v>
      </c>
      <c r="AV36" s="32">
        <f t="shared" si="17"/>
        <v>1.4926495390540534E-2</v>
      </c>
      <c r="AW36" s="29">
        <v>841.55769999999995</v>
      </c>
      <c r="AX36" s="30">
        <v>878.27549999999997</v>
      </c>
      <c r="AY36" s="31">
        <v>4.1806999999999997E-2</v>
      </c>
      <c r="AZ36" s="30">
        <v>60.002699999999997</v>
      </c>
      <c r="BA36" s="32">
        <f t="shared" si="18"/>
        <v>1.4926495390540534E-2</v>
      </c>
      <c r="BB36" s="45">
        <v>878.27549999999997</v>
      </c>
      <c r="BC36" s="45">
        <v>878.27549999999997</v>
      </c>
      <c r="BD36" s="45">
        <v>45.001100000000001</v>
      </c>
      <c r="BE36" s="31">
        <f t="shared" si="19"/>
        <v>1.4926495390540534E-2</v>
      </c>
      <c r="BF36" s="32">
        <f t="shared" si="19"/>
        <v>1.4926495390540534E-2</v>
      </c>
      <c r="BG36" s="45">
        <v>878.27549666741913</v>
      </c>
      <c r="BH36" s="45">
        <v>878.27549666741902</v>
      </c>
      <c r="BI36" s="45">
        <v>30.00095582939684</v>
      </c>
      <c r="BJ36" s="31">
        <f t="shared" si="20"/>
        <v>1.492649153944303E-2</v>
      </c>
      <c r="BK36" s="32">
        <f t="shared" si="20"/>
        <v>1.49264915394429E-2</v>
      </c>
      <c r="FH36">
        <v>872.54747348618923</v>
      </c>
      <c r="FI36">
        <v>872.54747348618935</v>
      </c>
      <c r="FJ36">
        <v>20.002284859679641</v>
      </c>
      <c r="FK36" s="31">
        <f t="shared" si="33"/>
        <v>8.3072445117832149E-3</v>
      </c>
      <c r="FL36" s="32">
        <f t="shared" si="34"/>
        <v>8.3072445117833467E-3</v>
      </c>
      <c r="GG36" s="107">
        <v>878.27549666741913</v>
      </c>
      <c r="GH36" s="107">
        <v>878.27549666741902</v>
      </c>
      <c r="GI36" s="107">
        <v>30.001211551204321</v>
      </c>
      <c r="GJ36" s="31">
        <f>(GG36-$B36)/$B36</f>
        <v>1.492649153944303E-2</v>
      </c>
      <c r="GK36" s="32">
        <f>(GH36-$B36)/$B36</f>
        <v>1.49264915394429E-2</v>
      </c>
      <c r="GL36" s="104">
        <v>878.27549666741913</v>
      </c>
      <c r="GM36" s="104">
        <v>878.27549666741902</v>
      </c>
      <c r="GN36" s="104">
        <v>30.13432264467701</v>
      </c>
      <c r="GO36" s="31">
        <f>(GL36-$B36)/$B36</f>
        <v>1.492649153944303E-2</v>
      </c>
      <c r="GP36" s="32">
        <f>(GM36-$B36)/$B36</f>
        <v>1.49264915394429E-2</v>
      </c>
      <c r="GQ36" s="105">
        <v>878.27549666741913</v>
      </c>
      <c r="GR36" s="105">
        <v>878.27549666741902</v>
      </c>
      <c r="GS36" s="105">
        <v>20.001150993816559</v>
      </c>
      <c r="GT36" s="31">
        <f>(GQ36-$B36)/$B36</f>
        <v>1.492649153944303E-2</v>
      </c>
      <c r="GU36" s="32">
        <f>(GR36-$B36)/$B36</f>
        <v>1.49264915394429E-2</v>
      </c>
      <c r="GV36" s="106">
        <v>875.44607623548325</v>
      </c>
      <c r="GW36" s="106">
        <v>877.99255462422548</v>
      </c>
      <c r="GX36" s="106">
        <v>20.113261613715441</v>
      </c>
      <c r="GY36" s="31">
        <f>(GV36-$B36)/$B36</f>
        <v>1.1656841227017056E-2</v>
      </c>
      <c r="GZ36" s="32">
        <f>(GW36-$B36)/$B36</f>
        <v>1.4599526508200355E-2</v>
      </c>
    </row>
    <row r="37" spans="1:208" x14ac:dyDescent="0.3">
      <c r="A37" s="28" t="s">
        <v>36</v>
      </c>
      <c r="B37" s="29">
        <f>MIN(C37,AI37,AN37,AS37,AX37,BB37,BG37,FH37,GG37,GL37,GQ37,GV37,D37,I37,N37,S37,X37,AC37)</f>
        <v>910.32370000000003</v>
      </c>
      <c r="C37" s="29">
        <v>910.32374284771902</v>
      </c>
      <c r="D37" s="55">
        <v>960.45849999999996</v>
      </c>
      <c r="E37" s="56">
        <v>985.6961</v>
      </c>
      <c r="F37" s="56">
        <v>60.000999999999998</v>
      </c>
      <c r="G37" s="57">
        <f t="shared" si="21"/>
        <v>5.5073596348200013E-2</v>
      </c>
      <c r="H37" s="58">
        <f t="shared" si="22"/>
        <v>8.2797360982692164E-2</v>
      </c>
      <c r="I37" s="56">
        <v>910.32370000000003</v>
      </c>
      <c r="J37" s="56">
        <v>910.32370000000003</v>
      </c>
      <c r="K37" s="56">
        <v>60.000770000000003</v>
      </c>
      <c r="L37" s="57">
        <f t="shared" si="23"/>
        <v>0</v>
      </c>
      <c r="M37" s="57">
        <f t="shared" si="24"/>
        <v>0</v>
      </c>
      <c r="N37" s="55">
        <v>910.34400000000005</v>
      </c>
      <c r="O37" s="56">
        <v>910.34400000000005</v>
      </c>
      <c r="P37" s="56">
        <v>60.000459999999997</v>
      </c>
      <c r="Q37" s="57">
        <f t="shared" si="25"/>
        <v>2.2299759964527114E-5</v>
      </c>
      <c r="R37" s="58">
        <f t="shared" si="26"/>
        <v>2.2299759964527114E-5</v>
      </c>
      <c r="S37" s="55">
        <v>914.80439999999999</v>
      </c>
      <c r="T37" s="56">
        <v>914.80439999999999</v>
      </c>
      <c r="U37" s="56">
        <v>60.000689999999999</v>
      </c>
      <c r="V37" s="57">
        <f t="shared" si="27"/>
        <v>4.9220952942342997E-3</v>
      </c>
      <c r="W37" s="58">
        <f t="shared" si="28"/>
        <v>4.9220952942342997E-3</v>
      </c>
      <c r="X37" s="55">
        <v>912.99680000000001</v>
      </c>
      <c r="Y37" s="56">
        <v>912.99680000000001</v>
      </c>
      <c r="Z37" s="56">
        <v>30.00909</v>
      </c>
      <c r="AA37" s="57">
        <f t="shared" si="29"/>
        <v>2.9364279980846116E-3</v>
      </c>
      <c r="AB37" s="58">
        <f t="shared" si="30"/>
        <v>2.9364279980846116E-3</v>
      </c>
      <c r="AC37" s="55">
        <v>912.99680000000001</v>
      </c>
      <c r="AD37" s="56">
        <v>912.99680000000001</v>
      </c>
      <c r="AE37" s="56">
        <v>30.007370000000002</v>
      </c>
      <c r="AF37" s="57">
        <f t="shared" si="31"/>
        <v>2.9364279980846116E-3</v>
      </c>
      <c r="AG37" s="58">
        <f t="shared" si="32"/>
        <v>2.9364279980846116E-3</v>
      </c>
      <c r="AH37" s="29">
        <v>899.79776834178119</v>
      </c>
      <c r="AI37" s="30">
        <v>915.94157068306458</v>
      </c>
      <c r="AJ37" s="31">
        <v>1.762536264102782E-2</v>
      </c>
      <c r="AK37" s="30">
        <v>60.0050048828125</v>
      </c>
      <c r="AL37" s="31">
        <f t="shared" si="15"/>
        <v>6.1712890514270388E-3</v>
      </c>
      <c r="AM37" s="29">
        <v>898.18399999999997</v>
      </c>
      <c r="AN37" s="30">
        <v>910.82759999999996</v>
      </c>
      <c r="AO37" s="31">
        <v>1.3880999999999999E-2</v>
      </c>
      <c r="AP37" s="30">
        <v>20.005130000000001</v>
      </c>
      <c r="AQ37" s="32">
        <f t="shared" si="16"/>
        <v>5.5353936187746238E-4</v>
      </c>
      <c r="AR37" s="29">
        <v>899.01850000000002</v>
      </c>
      <c r="AS37" s="30">
        <v>910.32370000000003</v>
      </c>
      <c r="AT37" s="31">
        <v>1.2418999999999999E-2</v>
      </c>
      <c r="AU37" s="30">
        <v>40.003079999999997</v>
      </c>
      <c r="AV37" s="32">
        <f t="shared" si="17"/>
        <v>0</v>
      </c>
      <c r="AW37" s="29">
        <v>899.49670000000003</v>
      </c>
      <c r="AX37" s="30">
        <v>910.32370000000003</v>
      </c>
      <c r="AY37" s="31">
        <v>1.1894E-2</v>
      </c>
      <c r="AZ37" s="30">
        <v>60.003630000000001</v>
      </c>
      <c r="BA37" s="32">
        <f t="shared" si="18"/>
        <v>0</v>
      </c>
      <c r="BB37" s="45">
        <v>911.23339999999996</v>
      </c>
      <c r="BC37" s="45">
        <v>911.23339999999996</v>
      </c>
      <c r="BD37" s="45">
        <v>45.000819999999997</v>
      </c>
      <c r="BE37" s="31">
        <f t="shared" si="19"/>
        <v>9.9931485909894439E-4</v>
      </c>
      <c r="BF37" s="32">
        <f t="shared" si="19"/>
        <v>9.9931485909894439E-4</v>
      </c>
      <c r="BG37" s="45">
        <v>910.34395340121887</v>
      </c>
      <c r="BH37" s="45">
        <v>910.34395340121887</v>
      </c>
      <c r="BI37" s="45">
        <v>30.001384492777291</v>
      </c>
      <c r="BJ37" s="31">
        <f t="shared" si="20"/>
        <v>2.2248570721423606E-5</v>
      </c>
      <c r="BK37" s="32">
        <f t="shared" si="20"/>
        <v>2.2248570721423606E-5</v>
      </c>
      <c r="FH37">
        <v>910.32374284798811</v>
      </c>
      <c r="FI37">
        <v>910.32374284798811</v>
      </c>
      <c r="FJ37">
        <v>20.001320095080882</v>
      </c>
      <c r="FK37" s="31">
        <f t="shared" si="33"/>
        <v>4.7068958090237003E-8</v>
      </c>
      <c r="FL37" s="32">
        <f t="shared" si="34"/>
        <v>4.7068958090237003E-8</v>
      </c>
      <c r="GG37" s="107">
        <v>910.32374284798789</v>
      </c>
      <c r="GH37" s="107">
        <v>910.32374284798789</v>
      </c>
      <c r="GI37" s="107">
        <v>30.001425636373462</v>
      </c>
      <c r="GJ37" s="31">
        <f>(GG37-$B37)/$B37</f>
        <v>4.7068957840464669E-8</v>
      </c>
      <c r="GK37" s="32">
        <f>(GH37-$B37)/$B37</f>
        <v>4.7068957840464669E-8</v>
      </c>
      <c r="GL37" s="104">
        <v>910.32374284798789</v>
      </c>
      <c r="GM37" s="104">
        <v>910.32374284798789</v>
      </c>
      <c r="GN37" s="104">
        <v>30.08091697935015</v>
      </c>
      <c r="GO37" s="31">
        <f>(GL37-$B37)/$B37</f>
        <v>4.7068957840464669E-8</v>
      </c>
      <c r="GP37" s="32">
        <f>(GM37-$B37)/$B37</f>
        <v>4.7068957840464669E-8</v>
      </c>
      <c r="GQ37" s="105">
        <v>910.32374284798789</v>
      </c>
      <c r="GR37" s="105">
        <v>910.32374284798789</v>
      </c>
      <c r="GS37" s="105">
        <v>20.001915242616089</v>
      </c>
      <c r="GT37" s="31">
        <f>(GQ37-$B37)/$B37</f>
        <v>4.7068957840464669E-8</v>
      </c>
      <c r="GU37" s="32">
        <f>(GR37-$B37)/$B37</f>
        <v>4.7068957840464669E-8</v>
      </c>
      <c r="GV37" s="106">
        <v>910.32374284798789</v>
      </c>
      <c r="GW37" s="106">
        <v>910.32374284798789</v>
      </c>
      <c r="GX37" s="106">
        <v>20.087897163350139</v>
      </c>
      <c r="GY37" s="31">
        <f>(GV37-$B37)/$B37</f>
        <v>4.7068957840464669E-8</v>
      </c>
      <c r="GZ37" s="32">
        <f>(GW37-$B37)/$B37</f>
        <v>4.7068957840464669E-8</v>
      </c>
    </row>
    <row r="38" spans="1:208" x14ac:dyDescent="0.3">
      <c r="A38" s="28" t="s">
        <v>25</v>
      </c>
      <c r="B38" s="29">
        <f>MIN(C38,AI38,AN38,AS38,AX38,BB38,BG38,FH38,GG38,GL38,GQ38,GV38,D38,I38,N38,S38,X38,AC38)</f>
        <v>897.93358685229805</v>
      </c>
      <c r="C38" s="29">
        <v>897.93358685229805</v>
      </c>
      <c r="D38" s="55">
        <v>935.75459999999998</v>
      </c>
      <c r="E38" s="56">
        <v>967.57029999999997</v>
      </c>
      <c r="F38" s="56">
        <v>60.000929999999997</v>
      </c>
      <c r="G38" s="57">
        <f t="shared" si="21"/>
        <v>4.2120056206253871E-2</v>
      </c>
      <c r="H38" s="58">
        <f t="shared" si="22"/>
        <v>7.7552186673196064E-2</v>
      </c>
      <c r="I38" s="56">
        <v>912.63710000000003</v>
      </c>
      <c r="J38" s="56">
        <v>914.0634</v>
      </c>
      <c r="K38" s="56">
        <v>60.00085</v>
      </c>
      <c r="L38" s="57">
        <f t="shared" si="23"/>
        <v>1.6374833688140654E-2</v>
      </c>
      <c r="M38" s="57">
        <f t="shared" si="24"/>
        <v>1.7963258512519769E-2</v>
      </c>
      <c r="N38" s="55">
        <v>927.31880000000001</v>
      </c>
      <c r="O38" s="56">
        <v>927.31880000000001</v>
      </c>
      <c r="P38" s="56">
        <v>60.028799999999997</v>
      </c>
      <c r="Q38" s="57">
        <f t="shared" si="25"/>
        <v>3.2725374769320845E-2</v>
      </c>
      <c r="R38" s="58">
        <f t="shared" si="26"/>
        <v>3.2725374769320845E-2</v>
      </c>
      <c r="S38" s="55">
        <v>924.83320000000003</v>
      </c>
      <c r="T38" s="56">
        <v>926.9117</v>
      </c>
      <c r="U38" s="56">
        <v>60.017420000000001</v>
      </c>
      <c r="V38" s="57">
        <f t="shared" si="27"/>
        <v>2.9957241316697431E-2</v>
      </c>
      <c r="W38" s="58">
        <f t="shared" si="28"/>
        <v>3.2272000482000664E-2</v>
      </c>
      <c r="X38" s="55">
        <v>909.02279999999996</v>
      </c>
      <c r="Y38" s="56">
        <v>912.59540000000004</v>
      </c>
      <c r="Z38" s="56">
        <v>30.001090000000001</v>
      </c>
      <c r="AA38" s="57">
        <f t="shared" si="29"/>
        <v>1.2349703040483313E-2</v>
      </c>
      <c r="AB38" s="58">
        <f t="shared" si="30"/>
        <v>1.6328393727980381E-2</v>
      </c>
      <c r="AC38" s="55">
        <v>909.02279999999996</v>
      </c>
      <c r="AD38" s="56">
        <v>912.59540000000004</v>
      </c>
      <c r="AE38" s="56">
        <v>30.000730000000001</v>
      </c>
      <c r="AF38" s="57">
        <f t="shared" si="31"/>
        <v>1.2349703040483313E-2</v>
      </c>
      <c r="AG38" s="58">
        <f t="shared" si="32"/>
        <v>1.6328393727980381E-2</v>
      </c>
      <c r="AH38" s="29">
        <v>880.10087686630231</v>
      </c>
      <c r="AI38" s="30">
        <v>920.71495420377232</v>
      </c>
      <c r="AJ38" s="31">
        <v>4.4111456159184853E-2</v>
      </c>
      <c r="AK38" s="30">
        <v>60.005481958389282</v>
      </c>
      <c r="AL38" s="31">
        <f t="shared" si="15"/>
        <v>2.5370882306935693E-2</v>
      </c>
      <c r="AM38" s="29">
        <v>878.79759999999999</v>
      </c>
      <c r="AN38" s="30">
        <v>933.18259999999998</v>
      </c>
      <c r="AO38" s="31">
        <v>5.8278999999999997E-2</v>
      </c>
      <c r="AP38" s="30">
        <v>20.007400000000001</v>
      </c>
      <c r="AQ38" s="32">
        <f t="shared" si="16"/>
        <v>3.9255701828981783E-2</v>
      </c>
      <c r="AR38" s="29">
        <v>879.80759999999998</v>
      </c>
      <c r="AS38" s="30">
        <v>914.08410000000003</v>
      </c>
      <c r="AT38" s="31">
        <v>3.7497999999999997E-2</v>
      </c>
      <c r="AU38" s="30">
        <v>40.009929999999997</v>
      </c>
      <c r="AV38" s="32">
        <f t="shared" si="17"/>
        <v>1.7986311442383544E-2</v>
      </c>
      <c r="AW38" s="29">
        <v>880.81610000000001</v>
      </c>
      <c r="AX38" s="30">
        <v>914.08410000000003</v>
      </c>
      <c r="AY38" s="31">
        <v>3.6394999999999997E-2</v>
      </c>
      <c r="AZ38" s="30">
        <v>60.00497</v>
      </c>
      <c r="BA38" s="32">
        <f t="shared" si="18"/>
        <v>1.7986311442383544E-2</v>
      </c>
      <c r="BB38" s="45">
        <v>927.31880000000001</v>
      </c>
      <c r="BC38" s="45">
        <v>927.31880000000001</v>
      </c>
      <c r="BD38" s="45">
        <v>45.001480000000001</v>
      </c>
      <c r="BE38" s="31">
        <f t="shared" si="19"/>
        <v>3.2725374769320845E-2</v>
      </c>
      <c r="BF38" s="32">
        <f t="shared" si="19"/>
        <v>3.2725374769320845E-2</v>
      </c>
      <c r="BG38" s="45">
        <v>927.31876590326533</v>
      </c>
      <c r="BH38" s="45">
        <v>927.31876590326533</v>
      </c>
      <c r="BI38" s="45">
        <v>30.001485520601271</v>
      </c>
      <c r="BJ38" s="31">
        <f t="shared" si="20"/>
        <v>3.2725336796874796E-2</v>
      </c>
      <c r="BK38" s="32">
        <f t="shared" si="20"/>
        <v>3.2725336796874796E-2</v>
      </c>
      <c r="FH38">
        <v>908.40792144811337</v>
      </c>
      <c r="FI38">
        <v>908.41522058626083</v>
      </c>
      <c r="FJ38">
        <v>20.000756434444341</v>
      </c>
      <c r="FK38" s="31">
        <f t="shared" si="33"/>
        <v>1.1664932406118199E-2</v>
      </c>
      <c r="FL38" s="32">
        <f t="shared" si="34"/>
        <v>1.1673061223498832E-2</v>
      </c>
      <c r="GG38" s="107">
        <v>925.69063243620758</v>
      </c>
      <c r="GH38" s="107">
        <v>926.17907247632502</v>
      </c>
      <c r="GI38" s="107">
        <v>30.00103589016944</v>
      </c>
      <c r="GJ38" s="31">
        <f>(GG38-$B38)/$B38</f>
        <v>3.0912136476832015E-2</v>
      </c>
      <c r="GK38" s="32">
        <f>(GH38-$B38)/$B38</f>
        <v>3.1456096572844976E-2</v>
      </c>
      <c r="GL38" s="104">
        <v>925.69063243620758</v>
      </c>
      <c r="GM38" s="104">
        <v>926.12749961838813</v>
      </c>
      <c r="GN38" s="104">
        <v>30.33958421079442</v>
      </c>
      <c r="GO38" s="31">
        <f>(GL38-$B38)/$B38</f>
        <v>3.0912136476832015E-2</v>
      </c>
      <c r="GP38" s="32">
        <f>(GM38-$B38)/$B38</f>
        <v>3.1398661525652148E-2</v>
      </c>
      <c r="GQ38" s="105">
        <v>910.408200962259</v>
      </c>
      <c r="GR38" s="105">
        <v>913.96497929369252</v>
      </c>
      <c r="GS38" s="105">
        <v>20.001655490417029</v>
      </c>
      <c r="GT38" s="31">
        <f>(GQ38-$B38)/$B38</f>
        <v>1.3892579910826873E-2</v>
      </c>
      <c r="GU38" s="32">
        <f>(GR38-$B38)/$B38</f>
        <v>1.7853650510604512E-2</v>
      </c>
      <c r="GV38" s="106">
        <v>910.408200962259</v>
      </c>
      <c r="GW38" s="106">
        <v>914.07836927354788</v>
      </c>
      <c r="GX38" s="106">
        <v>20.124545934889461</v>
      </c>
      <c r="GY38" s="31">
        <f>(GV38-$B38)/$B38</f>
        <v>1.3892579910826873E-2</v>
      </c>
      <c r="GZ38" s="32">
        <f>(GW38-$B38)/$B38</f>
        <v>1.7979929315090314E-2</v>
      </c>
    </row>
    <row r="39" spans="1:208" x14ac:dyDescent="0.3">
      <c r="A39" s="28" t="s">
        <v>62</v>
      </c>
      <c r="B39" s="29">
        <f>MIN(C39,AI39,AN39,AS39,AX39,BB39,BG39,FH39,GG39,GL39,GQ39,GV39,D39,I39,N39,S39,X39,AC39)</f>
        <v>952.68526010231949</v>
      </c>
      <c r="C39" s="29">
        <v>952.68526010231949</v>
      </c>
      <c r="D39" s="55">
        <v>1014.694</v>
      </c>
      <c r="E39" s="56">
        <v>1036.6579999999999</v>
      </c>
      <c r="F39" s="56">
        <v>60.000700000000002</v>
      </c>
      <c r="G39" s="57">
        <f t="shared" si="21"/>
        <v>6.5088379651240397E-2</v>
      </c>
      <c r="H39" s="58">
        <f t="shared" si="22"/>
        <v>8.814321309921562E-2</v>
      </c>
      <c r="I39" s="56">
        <v>988.77650000000006</v>
      </c>
      <c r="J39" s="56">
        <v>990.43119999999999</v>
      </c>
      <c r="K39" s="56">
        <v>60.000700000000002</v>
      </c>
      <c r="L39" s="57">
        <f t="shared" si="23"/>
        <v>3.7883697175921799E-2</v>
      </c>
      <c r="M39" s="57">
        <f t="shared" si="24"/>
        <v>3.9620577202618357E-2</v>
      </c>
      <c r="N39" s="55">
        <v>990.53110000000004</v>
      </c>
      <c r="O39" s="56">
        <v>991.06510000000003</v>
      </c>
      <c r="P39" s="56">
        <v>60.000660000000003</v>
      </c>
      <c r="Q39" s="57">
        <f t="shared" si="25"/>
        <v>3.972543869694789E-2</v>
      </c>
      <c r="R39" s="58">
        <f t="shared" si="26"/>
        <v>4.0285959597567936E-2</v>
      </c>
      <c r="S39" s="55">
        <v>1011.902</v>
      </c>
      <c r="T39" s="56">
        <v>1018.284</v>
      </c>
      <c r="U39" s="56">
        <v>60.000570000000003</v>
      </c>
      <c r="V39" s="57">
        <f t="shared" si="27"/>
        <v>6.2157716065976087E-2</v>
      </c>
      <c r="W39" s="58">
        <f t="shared" si="28"/>
        <v>6.885667559361118E-2</v>
      </c>
      <c r="X39" s="55">
        <v>979.59059999999999</v>
      </c>
      <c r="Y39" s="56">
        <v>986.60760000000005</v>
      </c>
      <c r="Z39" s="56">
        <v>30.000869999999999</v>
      </c>
      <c r="AA39" s="57">
        <f t="shared" si="29"/>
        <v>2.8241583054188162E-2</v>
      </c>
      <c r="AB39" s="58">
        <f t="shared" si="30"/>
        <v>3.5607079607841589E-2</v>
      </c>
      <c r="AC39" s="55">
        <v>979.59059999999999</v>
      </c>
      <c r="AD39" s="56">
        <v>986.60760000000005</v>
      </c>
      <c r="AE39" s="56">
        <v>30.000640000000001</v>
      </c>
      <c r="AF39" s="57">
        <f t="shared" si="31"/>
        <v>2.8241583054188162E-2</v>
      </c>
      <c r="AG39" s="58">
        <f t="shared" si="32"/>
        <v>3.5607079607841589E-2</v>
      </c>
      <c r="AH39" s="29">
        <v>907.96758942411259</v>
      </c>
      <c r="AI39" s="30">
        <v>1019.841784265665</v>
      </c>
      <c r="AJ39" s="31">
        <v>0.10969759875263051</v>
      </c>
      <c r="AK39" s="30">
        <v>60.004672050476067</v>
      </c>
      <c r="AL39" s="31">
        <f t="shared" si="15"/>
        <v>7.0491826604027419E-2</v>
      </c>
      <c r="AM39" s="29">
        <v>897.64940000000001</v>
      </c>
      <c r="AN39" s="30">
        <v>1002.414</v>
      </c>
      <c r="AO39" s="31">
        <v>0.10451199999999999</v>
      </c>
      <c r="AP39" s="30">
        <v>20.00319</v>
      </c>
      <c r="AQ39" s="32">
        <f t="shared" si="16"/>
        <v>5.2198498266195041E-2</v>
      </c>
      <c r="AR39" s="29">
        <v>912.12189999999998</v>
      </c>
      <c r="AS39" s="30">
        <v>995.0924</v>
      </c>
      <c r="AT39" s="31">
        <v>8.3379999999999996E-2</v>
      </c>
      <c r="AU39" s="30">
        <v>40.053269999999998</v>
      </c>
      <c r="AV39" s="32">
        <f t="shared" si="17"/>
        <v>4.4513273872974518E-2</v>
      </c>
      <c r="AW39" s="29">
        <v>915.01160000000004</v>
      </c>
      <c r="AX39" s="30">
        <v>994.16909999999996</v>
      </c>
      <c r="AY39" s="31">
        <v>7.9621999999999998E-2</v>
      </c>
      <c r="AZ39" s="30">
        <v>60.78528</v>
      </c>
      <c r="BA39" s="32">
        <f t="shared" si="18"/>
        <v>4.3544118540497896E-2</v>
      </c>
      <c r="BB39" s="45">
        <v>987.00729999999999</v>
      </c>
      <c r="BC39" s="45">
        <v>988.49549999999999</v>
      </c>
      <c r="BD39" s="45">
        <v>45.001339999999999</v>
      </c>
      <c r="BE39" s="31">
        <f t="shared" si="19"/>
        <v>3.602663055162024E-2</v>
      </c>
      <c r="BF39" s="32">
        <f t="shared" si="19"/>
        <v>3.7588741421101073E-2</v>
      </c>
      <c r="BG39" s="45">
        <v>988.15519816611084</v>
      </c>
      <c r="BH39" s="45">
        <v>990.19371711059034</v>
      </c>
      <c r="BI39" s="45">
        <v>30.001208453252911</v>
      </c>
      <c r="BJ39" s="31">
        <f t="shared" si="20"/>
        <v>3.7231538630063232E-2</v>
      </c>
      <c r="BK39" s="32">
        <f t="shared" si="20"/>
        <v>3.9371299818622578E-2</v>
      </c>
      <c r="FH39">
        <v>988.5141702685271</v>
      </c>
      <c r="FI39">
        <v>998.23071464686768</v>
      </c>
      <c r="FJ39">
        <v>20.0008922310546</v>
      </c>
      <c r="FK39" s="31">
        <f t="shared" si="33"/>
        <v>3.760833894119401E-2</v>
      </c>
      <c r="FL39" s="32">
        <f t="shared" si="34"/>
        <v>4.7807451686254242E-2</v>
      </c>
      <c r="GG39" s="107">
        <v>969.21576638959141</v>
      </c>
      <c r="GH39" s="107">
        <v>973.19999733148836</v>
      </c>
      <c r="GI39" s="107">
        <v>30.02778072822839</v>
      </c>
      <c r="GJ39" s="31">
        <f>(GG39-$B39)/$B39</f>
        <v>1.7351487400462693E-2</v>
      </c>
      <c r="GK39" s="32">
        <f>(GH39-$B39)/$B39</f>
        <v>2.1533593609882835E-2</v>
      </c>
      <c r="GL39" s="104">
        <v>970.85143107280282</v>
      </c>
      <c r="GM39" s="104">
        <v>974.48170498711409</v>
      </c>
      <c r="GN39" s="104">
        <v>30.21607692148536</v>
      </c>
      <c r="GO39" s="31">
        <f>(GL39-$B39)/$B39</f>
        <v>1.9068386728826128E-2</v>
      </c>
      <c r="GP39" s="32">
        <f>(GM39-$B39)/$B39</f>
        <v>2.2878956773671119E-2</v>
      </c>
      <c r="GQ39" s="105">
        <v>966.21203296671274</v>
      </c>
      <c r="GR39" s="105">
        <v>975.1562302384076</v>
      </c>
      <c r="GS39" s="105">
        <v>20.00115566542372</v>
      </c>
      <c r="GT39" s="31">
        <f>(GQ39-$B39)/$B39</f>
        <v>1.4198574734892467E-2</v>
      </c>
      <c r="GU39" s="32">
        <f>(GR39-$B39)/$B39</f>
        <v>2.3586982057090613E-2</v>
      </c>
      <c r="GV39" s="106">
        <v>971.80717889065045</v>
      </c>
      <c r="GW39" s="106">
        <v>976.47850375661562</v>
      </c>
      <c r="GX39" s="106">
        <v>20.26884778132662</v>
      </c>
      <c r="GY39" s="31">
        <f>(GV39-$B39)/$B39</f>
        <v>2.0071601387301029E-2</v>
      </c>
      <c r="GZ39" s="32">
        <f>(GW39-$B39)/$B39</f>
        <v>2.4974925771120583E-2</v>
      </c>
    </row>
    <row r="40" spans="1:208" x14ac:dyDescent="0.3">
      <c r="A40" s="28" t="s">
        <v>47</v>
      </c>
      <c r="B40" s="29">
        <f>MIN(C40,AI40,AN40,AS40,AX40,BB40,BG40,FH40,GG40,GL40,GQ40,GV40,D40,I40,N40,S40,X40,AC40)</f>
        <v>1042.066493149578</v>
      </c>
      <c r="C40" s="29">
        <v>1042.066493149578</v>
      </c>
      <c r="D40" s="55">
        <v>1078.2049999999999</v>
      </c>
      <c r="E40" s="56">
        <v>1117.009</v>
      </c>
      <c r="F40" s="56">
        <v>60.00074</v>
      </c>
      <c r="G40" s="57">
        <f t="shared" si="21"/>
        <v>3.4679655365556963E-2</v>
      </c>
      <c r="H40" s="58">
        <f t="shared" si="22"/>
        <v>7.1917202350411574E-2</v>
      </c>
      <c r="I40" s="56">
        <v>1053.556</v>
      </c>
      <c r="J40" s="56">
        <v>1053.556</v>
      </c>
      <c r="K40" s="56">
        <v>60.000570000000003</v>
      </c>
      <c r="L40" s="57">
        <f t="shared" si="23"/>
        <v>1.1025694546319898E-2</v>
      </c>
      <c r="M40" s="57">
        <f t="shared" si="24"/>
        <v>1.1025694546319898E-2</v>
      </c>
      <c r="N40" s="55">
        <v>1058.4570000000001</v>
      </c>
      <c r="O40" s="56">
        <v>1058.4570000000001</v>
      </c>
      <c r="P40" s="56">
        <v>60.041739999999997</v>
      </c>
      <c r="Q40" s="57">
        <f t="shared" si="25"/>
        <v>1.5728849318322129E-2</v>
      </c>
      <c r="R40" s="58">
        <f t="shared" si="26"/>
        <v>1.5728849318322129E-2</v>
      </c>
      <c r="S40" s="55">
        <v>1068.9939999999999</v>
      </c>
      <c r="T40" s="56">
        <v>1075.5350000000001</v>
      </c>
      <c r="U40" s="56">
        <v>60.000419999999998</v>
      </c>
      <c r="V40" s="57">
        <f t="shared" si="27"/>
        <v>2.5840488133377405E-2</v>
      </c>
      <c r="W40" s="58">
        <f t="shared" si="28"/>
        <v>3.2117438829901979E-2</v>
      </c>
      <c r="X40" s="55">
        <v>1051.4390000000001</v>
      </c>
      <c r="Y40" s="56">
        <v>1051.4390000000001</v>
      </c>
      <c r="Z40" s="56">
        <v>30.001249999999999</v>
      </c>
      <c r="AA40" s="57">
        <f t="shared" si="29"/>
        <v>8.9941543193604191E-3</v>
      </c>
      <c r="AB40" s="58">
        <f t="shared" si="30"/>
        <v>8.9941543193604191E-3</v>
      </c>
      <c r="AC40" s="55">
        <v>1051.4390000000001</v>
      </c>
      <c r="AD40" s="56">
        <v>1051.4390000000001</v>
      </c>
      <c r="AE40" s="56">
        <v>30.01333</v>
      </c>
      <c r="AF40" s="57">
        <f t="shared" si="31"/>
        <v>8.9941543193604191E-3</v>
      </c>
      <c r="AG40" s="58">
        <f t="shared" si="32"/>
        <v>8.9941543193604191E-3</v>
      </c>
      <c r="AH40" s="29">
        <v>1020.9460746712861</v>
      </c>
      <c r="AI40" s="30">
        <v>1044.791182524523</v>
      </c>
      <c r="AJ40" s="31">
        <v>2.2822845609797259E-2</v>
      </c>
      <c r="AK40" s="30">
        <v>60.009109973907471</v>
      </c>
      <c r="AL40" s="31">
        <f t="shared" si="15"/>
        <v>2.6146981913887329E-3</v>
      </c>
      <c r="AM40" s="29">
        <v>1018.032</v>
      </c>
      <c r="AN40" s="30">
        <v>1060.8510000000001</v>
      </c>
      <c r="AO40" s="31">
        <v>4.0363000000000003E-2</v>
      </c>
      <c r="AP40" s="30">
        <v>20.00451</v>
      </c>
      <c r="AQ40" s="32">
        <f t="shared" si="16"/>
        <v>1.8026207515460101E-2</v>
      </c>
      <c r="AR40" s="29">
        <v>1018.914</v>
      </c>
      <c r="AS40" s="30">
        <v>1053.7090000000001</v>
      </c>
      <c r="AT40" s="31">
        <v>3.3022000000000003E-2</v>
      </c>
      <c r="AU40" s="30">
        <v>40.008780000000002</v>
      </c>
      <c r="AV40" s="32">
        <f t="shared" si="17"/>
        <v>1.1172518190497907E-2</v>
      </c>
      <c r="AW40" s="29">
        <v>1024.867</v>
      </c>
      <c r="AX40" s="30">
        <v>1053.556</v>
      </c>
      <c r="AY40" s="31">
        <v>2.7230000000000001E-2</v>
      </c>
      <c r="AZ40" s="30">
        <v>60.009869999999999</v>
      </c>
      <c r="BA40" s="32">
        <f t="shared" si="18"/>
        <v>1.1025694546319898E-2</v>
      </c>
      <c r="BB40" s="45">
        <v>1068.9939999999999</v>
      </c>
      <c r="BC40" s="45">
        <v>1075.3779999999999</v>
      </c>
      <c r="BD40" s="45">
        <v>45.003790000000002</v>
      </c>
      <c r="BE40" s="31">
        <f t="shared" si="19"/>
        <v>2.5840488133377405E-2</v>
      </c>
      <c r="BF40" s="32">
        <f t="shared" si="19"/>
        <v>3.1966776659078669E-2</v>
      </c>
      <c r="BG40" s="45">
        <v>1057.543689446798</v>
      </c>
      <c r="BH40" s="45">
        <v>1058.3659284090329</v>
      </c>
      <c r="BI40" s="45">
        <v>30.001489161513749</v>
      </c>
      <c r="BJ40" s="31">
        <f t="shared" si="20"/>
        <v>1.4852407594875395E-2</v>
      </c>
      <c r="BK40" s="32">
        <f t="shared" si="20"/>
        <v>1.5641454136185579E-2</v>
      </c>
      <c r="FH40">
        <v>1046.1527499533649</v>
      </c>
      <c r="FI40">
        <v>1046.1527499533649</v>
      </c>
      <c r="FJ40">
        <v>20.001255621295421</v>
      </c>
      <c r="FK40" s="31">
        <f t="shared" si="33"/>
        <v>3.9213014050921693E-3</v>
      </c>
      <c r="FL40" s="32">
        <f t="shared" si="34"/>
        <v>3.9213014050921693E-3</v>
      </c>
      <c r="GG40" s="107">
        <v>1058.4572882937259</v>
      </c>
      <c r="GH40" s="107">
        <v>1058.4572882937259</v>
      </c>
      <c r="GI40" s="107">
        <v>30.00170878553763</v>
      </c>
      <c r="GJ40" s="31">
        <f>(GG40-$B40)/$B40</f>
        <v>1.5729125974109175E-2</v>
      </c>
      <c r="GK40" s="32">
        <f>(GH40-$B40)/$B40</f>
        <v>1.5729125974109175E-2</v>
      </c>
      <c r="GL40" s="104">
        <v>1054.411715147111</v>
      </c>
      <c r="GM40" s="104">
        <v>1057.5331152634369</v>
      </c>
      <c r="GN40" s="104">
        <v>30.121497329231349</v>
      </c>
      <c r="GO40" s="31">
        <f>(GL40-$B40)/$B40</f>
        <v>1.1846865894536431E-2</v>
      </c>
      <c r="GP40" s="32">
        <f>(GM40-$B40)/$B40</f>
        <v>1.4842260273729768E-2</v>
      </c>
      <c r="GQ40" s="105">
        <v>1053.555514453247</v>
      </c>
      <c r="GR40" s="105">
        <v>1053.555514453247</v>
      </c>
      <c r="GS40" s="105">
        <v>20.002121846191589</v>
      </c>
      <c r="GT40" s="31">
        <f>(GQ40-$B40)/$B40</f>
        <v>1.1025228600282683E-2</v>
      </c>
      <c r="GU40" s="32">
        <f>(GR40-$B40)/$B40</f>
        <v>1.1025228600282683E-2</v>
      </c>
      <c r="GV40" s="106">
        <v>1053.555514453247</v>
      </c>
      <c r="GW40" s="106">
        <v>1053.555514453247</v>
      </c>
      <c r="GX40" s="106">
        <v>20.10004496220499</v>
      </c>
      <c r="GY40" s="31">
        <f>(GV40-$B40)/$B40</f>
        <v>1.1025228600282683E-2</v>
      </c>
      <c r="GZ40" s="32">
        <f>(GW40-$B40)/$B40</f>
        <v>1.1025228600282683E-2</v>
      </c>
    </row>
    <row r="41" spans="1:208" x14ac:dyDescent="0.3">
      <c r="A41" s="28" t="s">
        <v>46</v>
      </c>
      <c r="B41" s="29">
        <f>MIN(C41,AI41,AN41,AS41,AX41,BB41,BG41,FH41,GG41,GL41,GQ41,GV41,D41,I41,N41,S41,X41,AC41)</f>
        <v>800.07937316203231</v>
      </c>
      <c r="C41" s="29">
        <v>800.07937316203231</v>
      </c>
      <c r="D41" s="55">
        <v>873.47730000000001</v>
      </c>
      <c r="E41" s="56">
        <v>892.83259999999996</v>
      </c>
      <c r="F41" s="56">
        <v>60.000700000000002</v>
      </c>
      <c r="G41" s="57">
        <f t="shared" si="21"/>
        <v>9.1738306598116895E-2</v>
      </c>
      <c r="H41" s="58">
        <f t="shared" si="22"/>
        <v>0.11593003138100304</v>
      </c>
      <c r="I41" s="56">
        <v>817.06110000000001</v>
      </c>
      <c r="J41" s="56">
        <v>817.06110000000001</v>
      </c>
      <c r="K41" s="56">
        <v>60.000419999999998</v>
      </c>
      <c r="L41" s="57">
        <f t="shared" si="23"/>
        <v>2.1225052673028422E-2</v>
      </c>
      <c r="M41" s="57">
        <f t="shared" si="24"/>
        <v>2.1225052673028422E-2</v>
      </c>
      <c r="N41" s="55">
        <v>812.99590000000001</v>
      </c>
      <c r="O41" s="56">
        <v>816.65459999999996</v>
      </c>
      <c r="P41" s="56">
        <v>60.000250000000001</v>
      </c>
      <c r="Q41" s="57">
        <f t="shared" si="25"/>
        <v>1.6144056791415163E-2</v>
      </c>
      <c r="R41" s="58">
        <f t="shared" si="26"/>
        <v>2.0716978082386869E-2</v>
      </c>
      <c r="S41" s="55">
        <v>822.74450000000002</v>
      </c>
      <c r="T41" s="56">
        <v>827.49639999999999</v>
      </c>
      <c r="U41" s="56">
        <v>60.00479</v>
      </c>
      <c r="V41" s="57">
        <f t="shared" si="27"/>
        <v>2.832859788447209E-2</v>
      </c>
      <c r="W41" s="58">
        <f t="shared" si="28"/>
        <v>3.4267883609611791E-2</v>
      </c>
      <c r="X41" s="55">
        <v>826.4194</v>
      </c>
      <c r="Y41" s="56">
        <v>834.40800000000002</v>
      </c>
      <c r="Z41" s="56">
        <v>30.00084</v>
      </c>
      <c r="AA41" s="57">
        <f t="shared" si="29"/>
        <v>3.2921767166509984E-2</v>
      </c>
      <c r="AB41" s="58">
        <f t="shared" si="30"/>
        <v>4.2906526514108069E-2</v>
      </c>
      <c r="AC41" s="55">
        <v>826.4194</v>
      </c>
      <c r="AD41" s="56">
        <v>834.40800000000002</v>
      </c>
      <c r="AE41" s="56">
        <v>30.00074</v>
      </c>
      <c r="AF41" s="57">
        <f t="shared" si="31"/>
        <v>3.2921767166509984E-2</v>
      </c>
      <c r="AG41" s="58">
        <f t="shared" si="32"/>
        <v>4.2906526514108069E-2</v>
      </c>
      <c r="AH41" s="29">
        <v>779.42093222355345</v>
      </c>
      <c r="AI41" s="30">
        <v>821.6575269473135</v>
      </c>
      <c r="AJ41" s="31">
        <v>5.1404135346603118E-2</v>
      </c>
      <c r="AK41" s="30">
        <v>60.005075931549072</v>
      </c>
      <c r="AL41" s="31">
        <f t="shared" si="15"/>
        <v>2.6970016362253067E-2</v>
      </c>
      <c r="AM41" s="29">
        <v>777.71379999999999</v>
      </c>
      <c r="AN41" s="30">
        <v>817.42399999999998</v>
      </c>
      <c r="AO41" s="31">
        <v>4.8579999999999998E-2</v>
      </c>
      <c r="AP41" s="30">
        <v>20.003039999999999</v>
      </c>
      <c r="AQ41" s="32">
        <f t="shared" si="16"/>
        <v>2.1678632670430097E-2</v>
      </c>
      <c r="AR41" s="29">
        <v>782.77329999999995</v>
      </c>
      <c r="AS41" s="30">
        <v>817.42399999999998</v>
      </c>
      <c r="AT41" s="31">
        <v>4.2389999999999997E-2</v>
      </c>
      <c r="AU41" s="30">
        <v>40.00788</v>
      </c>
      <c r="AV41" s="32">
        <f t="shared" si="17"/>
        <v>2.1678632670430097E-2</v>
      </c>
      <c r="AW41" s="29">
        <v>784.47310000000004</v>
      </c>
      <c r="AX41" s="30">
        <v>817.42399999999998</v>
      </c>
      <c r="AY41" s="31">
        <v>4.0311E-2</v>
      </c>
      <c r="AZ41" s="30">
        <v>60.00282</v>
      </c>
      <c r="BA41" s="32">
        <f t="shared" si="18"/>
        <v>2.1678632670430097E-2</v>
      </c>
      <c r="BB41" s="45">
        <v>812.72339999999997</v>
      </c>
      <c r="BC41" s="45">
        <v>814.83540000000005</v>
      </c>
      <c r="BD41" s="45">
        <v>45.000920000000001</v>
      </c>
      <c r="BE41" s="31">
        <f t="shared" si="19"/>
        <v>1.5803465583666517E-2</v>
      </c>
      <c r="BF41" s="32">
        <f t="shared" si="19"/>
        <v>1.8443203678217241E-2</v>
      </c>
      <c r="BG41" s="45">
        <v>815.67213918660059</v>
      </c>
      <c r="BH41" s="45">
        <v>816.53301399192082</v>
      </c>
      <c r="BI41" s="45">
        <v>30.001099202968181</v>
      </c>
      <c r="BJ41" s="31">
        <f t="shared" si="20"/>
        <v>1.9489023898895622E-2</v>
      </c>
      <c r="BK41" s="32">
        <f t="shared" si="20"/>
        <v>2.0565010649957499E-2</v>
      </c>
      <c r="FH41">
        <v>817.30800413689406</v>
      </c>
      <c r="FI41">
        <v>817.57432156076516</v>
      </c>
      <c r="FJ41">
        <v>20.001044979225849</v>
      </c>
      <c r="FK41" s="31">
        <f t="shared" si="33"/>
        <v>2.1533652225993079E-2</v>
      </c>
      <c r="FL41" s="32">
        <f t="shared" si="34"/>
        <v>2.1866515980271076E-2</v>
      </c>
      <c r="GG41" s="107">
        <v>810.76529020110593</v>
      </c>
      <c r="GH41" s="107">
        <v>815.88613109121638</v>
      </c>
      <c r="GI41" s="107">
        <v>30.00941159240902</v>
      </c>
      <c r="GJ41" s="31">
        <f>(GG41-$B41)/$B41</f>
        <v>1.335607115684196E-2</v>
      </c>
      <c r="GK41" s="32">
        <f>(GH41-$B41)/$B41</f>
        <v>1.9756487242901192E-2</v>
      </c>
      <c r="GL41" s="104">
        <v>813.66833697160951</v>
      </c>
      <c r="GM41" s="104">
        <v>816.72186218102547</v>
      </c>
      <c r="GN41" s="104">
        <v>30.09910898320377</v>
      </c>
      <c r="GO41" s="31">
        <f>(GL41-$B41)/$B41</f>
        <v>1.6984519618186873E-2</v>
      </c>
      <c r="GP41" s="32">
        <f>(GM41-$B41)/$B41</f>
        <v>2.0801047467602592E-2</v>
      </c>
      <c r="GQ41" s="105">
        <v>812.99588220550982</v>
      </c>
      <c r="GR41" s="105">
        <v>816.6546167044155</v>
      </c>
      <c r="GS41" s="105">
        <v>20.002102035470308</v>
      </c>
      <c r="GT41" s="31">
        <f>(GQ41-$B41)/$B41</f>
        <v>1.6144034550509088E-2</v>
      </c>
      <c r="GU41" s="32">
        <f>(GR41-$B41)/$B41</f>
        <v>2.0716998960834811E-2</v>
      </c>
      <c r="GV41" s="106">
        <v>817.06114275984942</v>
      </c>
      <c r="GW41" s="106">
        <v>817.06114275984953</v>
      </c>
      <c r="GX41" s="106">
        <v>20.154253227263691</v>
      </c>
      <c r="GY41" s="31">
        <f>(GV41-$B41)/$B41</f>
        <v>2.1225106117537609E-2</v>
      </c>
      <c r="GZ41" s="32">
        <f>(GW41-$B41)/$B41</f>
        <v>2.1225106117537747E-2</v>
      </c>
    </row>
    <row r="42" spans="1:208" x14ac:dyDescent="0.3">
      <c r="A42" s="28" t="s">
        <v>35</v>
      </c>
      <c r="B42" s="29">
        <f>MIN(C42,AI42,AN42,AS42,AX42,BB42,BG42,FH42,GG42,GL42,GQ42,GV42,D42,I42,N42,S42,X42,AC42)</f>
        <v>800.07937669006003</v>
      </c>
      <c r="C42" s="29">
        <v>800.07937669006003</v>
      </c>
      <c r="D42" s="55">
        <v>869.78530000000001</v>
      </c>
      <c r="E42" s="56">
        <v>889.44989999999996</v>
      </c>
      <c r="F42" s="56">
        <v>60.046379999999999</v>
      </c>
      <c r="G42" s="57">
        <f t="shared" si="21"/>
        <v>8.7123759642842427E-2</v>
      </c>
      <c r="H42" s="58">
        <f t="shared" si="22"/>
        <v>0.11170207096159268</v>
      </c>
      <c r="I42" s="56">
        <v>822.67129999999997</v>
      </c>
      <c r="J42" s="56">
        <v>822.91629999999998</v>
      </c>
      <c r="K42" s="56">
        <v>60.000680000000003</v>
      </c>
      <c r="L42" s="57">
        <f t="shared" si="23"/>
        <v>2.8237102427765427E-2</v>
      </c>
      <c r="M42" s="57">
        <f t="shared" si="24"/>
        <v>2.8543322044390935E-2</v>
      </c>
      <c r="N42" s="55">
        <v>817.35820000000001</v>
      </c>
      <c r="O42" s="56">
        <v>823.53380000000004</v>
      </c>
      <c r="P42" s="56">
        <v>60.000880000000002</v>
      </c>
      <c r="Q42" s="57">
        <f t="shared" si="25"/>
        <v>2.159638632534527E-2</v>
      </c>
      <c r="R42" s="58">
        <f t="shared" si="26"/>
        <v>2.9315120465885899E-2</v>
      </c>
      <c r="S42" s="55">
        <v>835.61180000000002</v>
      </c>
      <c r="T42" s="56">
        <v>840.18020000000001</v>
      </c>
      <c r="U42" s="56">
        <v>60.000489999999999</v>
      </c>
      <c r="V42" s="57">
        <f t="shared" si="27"/>
        <v>4.4411122627529956E-2</v>
      </c>
      <c r="W42" s="58">
        <f t="shared" si="28"/>
        <v>5.0121056083007251E-2</v>
      </c>
      <c r="X42" s="55">
        <v>821.34929999999997</v>
      </c>
      <c r="Y42" s="56">
        <v>824.75519999999995</v>
      </c>
      <c r="Z42" s="56">
        <v>30.000869999999999</v>
      </c>
      <c r="AA42" s="57">
        <f t="shared" si="29"/>
        <v>2.6584766373973945E-2</v>
      </c>
      <c r="AB42" s="58">
        <f t="shared" si="30"/>
        <v>3.0841718995462866E-2</v>
      </c>
      <c r="AC42" s="55">
        <v>821.34929999999997</v>
      </c>
      <c r="AD42" s="56">
        <v>824.75519999999995</v>
      </c>
      <c r="AE42" s="56">
        <v>30.000730000000001</v>
      </c>
      <c r="AF42" s="57">
        <f t="shared" si="31"/>
        <v>2.6584766373973945E-2</v>
      </c>
      <c r="AG42" s="58">
        <f t="shared" si="32"/>
        <v>3.0841718995462866E-2</v>
      </c>
      <c r="AH42" s="29">
        <v>779.50230504567912</v>
      </c>
      <c r="AI42" s="30">
        <v>814.12346469003194</v>
      </c>
      <c r="AJ42" s="31">
        <v>4.2525687006859783E-2</v>
      </c>
      <c r="AK42" s="30">
        <v>60.011445045471191</v>
      </c>
      <c r="AL42" s="31">
        <f t="shared" si="15"/>
        <v>1.7553368339617129E-2</v>
      </c>
      <c r="AM42" s="29">
        <v>773.90899999999999</v>
      </c>
      <c r="AN42" s="30">
        <v>824.61400000000003</v>
      </c>
      <c r="AO42" s="31">
        <v>6.1489000000000002E-2</v>
      </c>
      <c r="AP42" s="30">
        <v>20.002549999999999</v>
      </c>
      <c r="AQ42" s="32">
        <f t="shared" si="16"/>
        <v>3.0665236506207789E-2</v>
      </c>
      <c r="AR42" s="29">
        <v>781.67920000000004</v>
      </c>
      <c r="AS42" s="30">
        <v>822.94349999999997</v>
      </c>
      <c r="AT42" s="31">
        <v>5.0141999999999999E-2</v>
      </c>
      <c r="AU42" s="30">
        <v>40.005159999999997</v>
      </c>
      <c r="AV42" s="32">
        <f t="shared" si="17"/>
        <v>2.8577318671216288E-2</v>
      </c>
      <c r="AW42" s="29">
        <v>784.10720000000003</v>
      </c>
      <c r="AX42" s="30">
        <v>822.94349999999997</v>
      </c>
      <c r="AY42" s="31">
        <v>4.7191999999999998E-2</v>
      </c>
      <c r="AZ42" s="30">
        <v>60.002110000000002</v>
      </c>
      <c r="BA42" s="32">
        <f t="shared" si="18"/>
        <v>2.8577318671216288E-2</v>
      </c>
      <c r="BB42" s="45">
        <v>821.08839999999998</v>
      </c>
      <c r="BC42" s="45">
        <v>829.06020000000001</v>
      </c>
      <c r="BD42" s="45">
        <v>45.001249999999999</v>
      </c>
      <c r="BE42" s="31">
        <f t="shared" si="19"/>
        <v>2.6258673729167452E-2</v>
      </c>
      <c r="BF42" s="32">
        <f t="shared" si="19"/>
        <v>3.6222435116168177E-2</v>
      </c>
      <c r="BG42" s="45">
        <v>817.35819548664801</v>
      </c>
      <c r="BH42" s="45">
        <v>822.54224883572772</v>
      </c>
      <c r="BI42" s="45">
        <v>30.001037396676839</v>
      </c>
      <c r="BJ42" s="31">
        <f t="shared" si="20"/>
        <v>2.1596380684214992E-2</v>
      </c>
      <c r="BK42" s="32">
        <f t="shared" si="20"/>
        <v>2.8075804476546961E-2</v>
      </c>
      <c r="FH42">
        <v>818.26764773593834</v>
      </c>
      <c r="FI42">
        <v>823.36304817182304</v>
      </c>
      <c r="FJ42">
        <v>20.001147674210369</v>
      </c>
      <c r="FK42" s="31">
        <f t="shared" si="33"/>
        <v>2.2733083211222679E-2</v>
      </c>
      <c r="FL42" s="32">
        <f t="shared" si="34"/>
        <v>2.9101701856243181E-2</v>
      </c>
      <c r="GG42" s="107">
        <v>815.75252554104725</v>
      </c>
      <c r="GH42" s="107">
        <v>822.09402551570804</v>
      </c>
      <c r="GI42" s="107">
        <v>30.000842936802659</v>
      </c>
      <c r="GJ42" s="31">
        <f>(GG42-$B42)/$B42</f>
        <v>1.9589492377402928E-2</v>
      </c>
      <c r="GK42" s="32">
        <f>(GH42-$B42)/$B42</f>
        <v>2.7515580912387632E-2</v>
      </c>
      <c r="GL42" s="104">
        <v>817.97260128568371</v>
      </c>
      <c r="GM42" s="104">
        <v>823.43795615862052</v>
      </c>
      <c r="GN42" s="104">
        <v>30.150371160451321</v>
      </c>
      <c r="GO42" s="31">
        <f>(GL42-$B42)/$B42</f>
        <v>2.2364311738228036E-2</v>
      </c>
      <c r="GP42" s="32">
        <f>(GM42-$B42)/$B42</f>
        <v>2.919532755011793E-2</v>
      </c>
      <c r="GQ42" s="105">
        <v>816.5742127213374</v>
      </c>
      <c r="GR42" s="105">
        <v>822.27932587841553</v>
      </c>
      <c r="GS42" s="105">
        <v>20.001521358080211</v>
      </c>
      <c r="GT42" s="31">
        <f>(GQ42-$B42)/$B42</f>
        <v>2.0616499452237789E-2</v>
      </c>
      <c r="GU42" s="32">
        <f>(GR42-$B42)/$B42</f>
        <v>2.7747183385974795E-2</v>
      </c>
      <c r="GV42" s="106">
        <v>824.34185183053921</v>
      </c>
      <c r="GW42" s="106">
        <v>824.3418518305391</v>
      </c>
      <c r="GX42" s="106">
        <v>20.146922741737221</v>
      </c>
      <c r="GY42" s="31">
        <f>(GV42-$B42)/$B42</f>
        <v>3.0325085044503201E-2</v>
      </c>
      <c r="GZ42" s="32">
        <f>(GW42-$B42)/$B42</f>
        <v>3.0325085044503059E-2</v>
      </c>
    </row>
    <row r="43" spans="1:208" x14ac:dyDescent="0.3">
      <c r="A43" s="28" t="s">
        <v>48</v>
      </c>
      <c r="B43" s="29">
        <f>MIN(C43,AI43,AN43,AS43,AX43,BB43,BG43,FH43,GG43,GL43,GQ43,GV43,D43,I43,N43,S43,X43,AC43)</f>
        <v>1002.426590676</v>
      </c>
      <c r="C43" s="29">
        <v>1002.426590676</v>
      </c>
      <c r="D43" s="59">
        <v>1046.46</v>
      </c>
      <c r="E43" s="60">
        <v>1061.08</v>
      </c>
      <c r="F43" s="60">
        <v>60.000529999999998</v>
      </c>
      <c r="G43" s="61">
        <f t="shared" si="21"/>
        <v>4.3926816919636437E-2</v>
      </c>
      <c r="H43" s="62">
        <f t="shared" si="22"/>
        <v>5.8511426043124169E-2</v>
      </c>
      <c r="I43" s="60">
        <v>1006.523</v>
      </c>
      <c r="J43" s="60">
        <v>1007.574</v>
      </c>
      <c r="K43" s="60">
        <v>60.00085</v>
      </c>
      <c r="L43" s="61">
        <f t="shared" si="23"/>
        <v>4.0864930779993666E-3</v>
      </c>
      <c r="M43" s="61">
        <f t="shared" si="24"/>
        <v>5.1349489048656254E-3</v>
      </c>
      <c r="N43" s="59">
        <v>1029.675</v>
      </c>
      <c r="O43" s="60">
        <v>1031.1590000000001</v>
      </c>
      <c r="P43" s="60">
        <v>60.05838</v>
      </c>
      <c r="Q43" s="61">
        <f t="shared" si="25"/>
        <v>2.7182448647560888E-2</v>
      </c>
      <c r="R43" s="62">
        <f t="shared" si="26"/>
        <v>2.8662856304144894E-2</v>
      </c>
      <c r="S43" s="59">
        <v>1045.1189999999999</v>
      </c>
      <c r="T43" s="60">
        <v>1055.665</v>
      </c>
      <c r="U43" s="60">
        <v>60.000810000000001</v>
      </c>
      <c r="V43" s="61">
        <f t="shared" si="27"/>
        <v>4.2589063100580422E-2</v>
      </c>
      <c r="W43" s="62">
        <f t="shared" si="28"/>
        <v>5.3109534223446594E-2</v>
      </c>
      <c r="X43" s="59">
        <v>1033.857</v>
      </c>
      <c r="Y43" s="60">
        <v>1035.0550000000001</v>
      </c>
      <c r="Z43" s="60">
        <v>30.00067</v>
      </c>
      <c r="AA43" s="61">
        <f t="shared" si="29"/>
        <v>3.1354325210791144E-2</v>
      </c>
      <c r="AB43" s="62">
        <f t="shared" si="30"/>
        <v>3.2549425192319174E-2</v>
      </c>
      <c r="AC43" s="59">
        <v>1033.857</v>
      </c>
      <c r="AD43" s="60">
        <v>1035.2850000000001</v>
      </c>
      <c r="AE43" s="60">
        <v>30.001090000000001</v>
      </c>
      <c r="AF43" s="61">
        <f t="shared" si="31"/>
        <v>3.1354325210791144E-2</v>
      </c>
      <c r="AG43" s="62">
        <f t="shared" si="32"/>
        <v>3.2778868427504021E-2</v>
      </c>
      <c r="AH43" s="29">
        <v>957.82151181031782</v>
      </c>
      <c r="AI43" s="30">
        <v>1033.1571804665259</v>
      </c>
      <c r="AJ43" s="31">
        <v>7.2917916151135034E-2</v>
      </c>
      <c r="AK43" s="30">
        <v>60.005813121795647</v>
      </c>
      <c r="AL43" s="31">
        <f t="shared" si="15"/>
        <v>3.0656199742070168E-2</v>
      </c>
      <c r="AM43" s="29">
        <v>952.09789999999998</v>
      </c>
      <c r="AN43" s="30">
        <v>1052.635</v>
      </c>
      <c r="AO43" s="31">
        <v>9.5509999999999998E-2</v>
      </c>
      <c r="AP43" s="30">
        <v>20.00713</v>
      </c>
      <c r="AQ43" s="32">
        <f t="shared" si="16"/>
        <v>5.0086868994707351E-2</v>
      </c>
      <c r="AR43" s="29">
        <v>955.61900000000003</v>
      </c>
      <c r="AS43" s="30">
        <v>1013.568</v>
      </c>
      <c r="AT43" s="31">
        <v>5.7173000000000002E-2</v>
      </c>
      <c r="AU43" s="30">
        <v>40.365360000000003</v>
      </c>
      <c r="AV43" s="32">
        <f t="shared" si="17"/>
        <v>1.1114439129638986E-2</v>
      </c>
      <c r="AW43" s="29">
        <v>960.23659999999995</v>
      </c>
      <c r="AX43" s="30">
        <v>1005.9589999999999</v>
      </c>
      <c r="AY43" s="31">
        <v>4.5451999999999999E-2</v>
      </c>
      <c r="AZ43" s="30">
        <v>60.009569999999997</v>
      </c>
      <c r="BA43" s="32">
        <f t="shared" si="18"/>
        <v>3.5238583621547506E-3</v>
      </c>
      <c r="BB43" s="45">
        <v>1031.9179999999999</v>
      </c>
      <c r="BC43" s="45">
        <v>1038.8969999999999</v>
      </c>
      <c r="BD43" s="45">
        <v>45.000830000000001</v>
      </c>
      <c r="BE43" s="31">
        <f t="shared" si="19"/>
        <v>2.9420018980254616E-2</v>
      </c>
      <c r="BF43" s="32">
        <f t="shared" si="19"/>
        <v>3.6382124799189106E-2</v>
      </c>
      <c r="BG43" s="45">
        <v>1023.013930958058</v>
      </c>
      <c r="BH43" s="45">
        <v>1029.9873515271729</v>
      </c>
      <c r="BI43" s="45">
        <v>30.001804095692929</v>
      </c>
      <c r="BJ43" s="31">
        <f t="shared" si="20"/>
        <v>2.053750416594061E-2</v>
      </c>
      <c r="BK43" s="32">
        <f t="shared" si="20"/>
        <v>2.7494044060210818E-2</v>
      </c>
      <c r="FH43">
        <v>1009.9784167557621</v>
      </c>
      <c r="FI43">
        <v>1011.165693401523</v>
      </c>
      <c r="FJ43">
        <v>20.001081025041639</v>
      </c>
      <c r="FK43" s="31">
        <f t="shared" si="33"/>
        <v>7.53354524910331E-3</v>
      </c>
      <c r="FL43" s="32">
        <f t="shared" si="34"/>
        <v>8.7179478345936322E-3</v>
      </c>
      <c r="GG43" s="107">
        <v>1010.407742377889</v>
      </c>
      <c r="GH43" s="107">
        <v>1010.407742377889</v>
      </c>
      <c r="GI43" s="107">
        <v>30.001482421066608</v>
      </c>
      <c r="GJ43" s="31">
        <f>(GG43-$B43)/$B43</f>
        <v>7.9618315955752566E-3</v>
      </c>
      <c r="GK43" s="32">
        <f>(GH43-$B43)/$B43</f>
        <v>7.9618315955752566E-3</v>
      </c>
      <c r="GL43" s="104">
        <v>1010.407742377889</v>
      </c>
      <c r="GM43" s="104">
        <v>1010.544832033961</v>
      </c>
      <c r="GN43" s="104">
        <v>30.20110540827736</v>
      </c>
      <c r="GO43" s="31">
        <f>(GL43-$B43)/$B43</f>
        <v>7.9618315955752566E-3</v>
      </c>
      <c r="GP43" s="32">
        <f>(GM43-$B43)/$B43</f>
        <v>8.0985893964428211E-3</v>
      </c>
      <c r="GQ43" s="105">
        <v>1003.391959896583</v>
      </c>
      <c r="GR43" s="105">
        <v>1004.579236542344</v>
      </c>
      <c r="GS43" s="105">
        <v>20.000979187246411</v>
      </c>
      <c r="GT43" s="31">
        <f>(GQ43-$B43)/$B43</f>
        <v>9.6303233529742367E-4</v>
      </c>
      <c r="GU43" s="32">
        <f>(GR43-$B43)/$B43</f>
        <v>2.1474349207878593E-3</v>
      </c>
      <c r="GV43" s="106">
        <v>1004.876055703784</v>
      </c>
      <c r="GW43" s="106">
        <v>1004.876055703784</v>
      </c>
      <c r="GX43" s="106">
        <v>20.171872272435579</v>
      </c>
      <c r="GY43" s="31">
        <f>(GV43-$B43)/$B43</f>
        <v>2.4435355671602126E-3</v>
      </c>
      <c r="GZ43" s="32">
        <f>(GW43-$B43)/$B43</f>
        <v>2.4435355671602126E-3</v>
      </c>
    </row>
    <row r="44" spans="1:208" x14ac:dyDescent="0.3">
      <c r="A44" s="28" t="s">
        <v>43</v>
      </c>
      <c r="B44" s="29">
        <f>MIN(C44,AI44,AN44,AS44,AX44,BB44,BG44,FH44,GG44,GL44,GQ44,GV44,D44,I44,N44,S44,X44,AC44)</f>
        <v>810.63718443672906</v>
      </c>
      <c r="C44" s="29">
        <v>810.63718443672906</v>
      </c>
      <c r="D44" s="59">
        <v>876.18539999999996</v>
      </c>
      <c r="E44" s="60">
        <v>884.71569999999997</v>
      </c>
      <c r="F44" s="60">
        <v>60.000619999999998</v>
      </c>
      <c r="G44" s="61">
        <f t="shared" si="21"/>
        <v>8.0860114514506337E-2</v>
      </c>
      <c r="H44" s="62">
        <f t="shared" si="22"/>
        <v>9.1383071225315596E-2</v>
      </c>
      <c r="I44" s="60">
        <v>821.74260000000004</v>
      </c>
      <c r="J44" s="60">
        <v>821.74260000000004</v>
      </c>
      <c r="K44" s="60">
        <v>60.000729999999997</v>
      </c>
      <c r="L44" s="61">
        <f t="shared" si="23"/>
        <v>1.3699612818757598E-2</v>
      </c>
      <c r="M44" s="61">
        <f t="shared" si="24"/>
        <v>1.3699612818757598E-2</v>
      </c>
      <c r="N44" s="59">
        <v>822.83510000000001</v>
      </c>
      <c r="O44" s="60">
        <v>823.91809999999998</v>
      </c>
      <c r="P44" s="60">
        <v>60.000689999999999</v>
      </c>
      <c r="Q44" s="61">
        <f t="shared" si="25"/>
        <v>1.5047318081943983E-2</v>
      </c>
      <c r="R44" s="62">
        <f t="shared" si="26"/>
        <v>1.6383304168928744E-2</v>
      </c>
      <c r="S44" s="59">
        <v>831.43209999999999</v>
      </c>
      <c r="T44" s="60">
        <v>831.43209999999999</v>
      </c>
      <c r="U44" s="60">
        <v>60.000590000000003</v>
      </c>
      <c r="V44" s="61">
        <f t="shared" si="27"/>
        <v>2.5652555745663545E-2</v>
      </c>
      <c r="W44" s="62">
        <f t="shared" si="28"/>
        <v>2.5652555745663545E-2</v>
      </c>
      <c r="X44" s="59">
        <v>828.75220000000002</v>
      </c>
      <c r="Y44" s="60">
        <v>833.78539999999998</v>
      </c>
      <c r="Z44" s="60">
        <v>30.000730000000001</v>
      </c>
      <c r="AA44" s="61">
        <f t="shared" si="29"/>
        <v>2.2346637819061026E-2</v>
      </c>
      <c r="AB44" s="62">
        <f t="shared" si="30"/>
        <v>2.8555580730429301E-2</v>
      </c>
      <c r="AC44" s="59">
        <v>828.75220000000002</v>
      </c>
      <c r="AD44" s="60">
        <v>833.78539999999998</v>
      </c>
      <c r="AE44" s="60">
        <v>30.00977</v>
      </c>
      <c r="AF44" s="61">
        <f t="shared" si="31"/>
        <v>2.2346637819061026E-2</v>
      </c>
      <c r="AG44" s="62">
        <f t="shared" si="32"/>
        <v>2.8555580730429301E-2</v>
      </c>
      <c r="AH44" s="29">
        <v>784.55366953531427</v>
      </c>
      <c r="AI44" s="30">
        <v>822.89318004564825</v>
      </c>
      <c r="AJ44" s="31">
        <v>4.6591114667158283E-2</v>
      </c>
      <c r="AK44" s="30">
        <v>60.006868839263923</v>
      </c>
      <c r="AL44" s="31">
        <f t="shared" si="15"/>
        <v>1.5118965480759763E-2</v>
      </c>
      <c r="AM44" s="29">
        <v>782.49440000000004</v>
      </c>
      <c r="AN44" s="30">
        <v>835.61500000000001</v>
      </c>
      <c r="AO44" s="31">
        <v>6.3571000000000003E-2</v>
      </c>
      <c r="AP44" s="30">
        <v>20.002960000000002</v>
      </c>
      <c r="AQ44" s="32">
        <f t="shared" si="16"/>
        <v>3.0812570707112057E-2</v>
      </c>
      <c r="AR44" s="29">
        <v>786.87270000000001</v>
      </c>
      <c r="AS44" s="30">
        <v>826.75279999999998</v>
      </c>
      <c r="AT44" s="31">
        <v>4.8237000000000002E-2</v>
      </c>
      <c r="AU44" s="30">
        <v>40.006030000000003</v>
      </c>
      <c r="AV44" s="32">
        <f t="shared" si="17"/>
        <v>1.988018298774297E-2</v>
      </c>
      <c r="AW44" s="29">
        <v>790.11019999999996</v>
      </c>
      <c r="AX44" s="30">
        <v>819.30020000000002</v>
      </c>
      <c r="AY44" s="31">
        <v>3.5628E-2</v>
      </c>
      <c r="AZ44" s="30">
        <v>60.005830000000003</v>
      </c>
      <c r="BA44" s="32">
        <f t="shared" si="18"/>
        <v>1.068667429719555E-2</v>
      </c>
      <c r="BB44" s="45">
        <v>829.06169999999997</v>
      </c>
      <c r="BC44" s="45">
        <v>831.1431</v>
      </c>
      <c r="BD44" s="45">
        <v>45.00855</v>
      </c>
      <c r="BE44" s="31">
        <f t="shared" si="19"/>
        <v>2.2728436243734839E-2</v>
      </c>
      <c r="BF44" s="32">
        <f t="shared" si="19"/>
        <v>2.52960460696353E-2</v>
      </c>
      <c r="BG44" s="45">
        <v>830.36715284923491</v>
      </c>
      <c r="BH44" s="45">
        <v>831.57041472660057</v>
      </c>
      <c r="BI44" s="45">
        <v>30.00154809653759</v>
      </c>
      <c r="BJ44" s="31">
        <f t="shared" si="20"/>
        <v>2.433883960827089E-2</v>
      </c>
      <c r="BK44" s="32">
        <f t="shared" si="20"/>
        <v>2.5823180445906837E-2</v>
      </c>
      <c r="FH44">
        <v>825.16659871079139</v>
      </c>
      <c r="FI44">
        <v>826.1098856238599</v>
      </c>
      <c r="FJ44">
        <v>20.000778158009052</v>
      </c>
      <c r="FK44" s="31">
        <f t="shared" si="33"/>
        <v>1.7923449050956244E-2</v>
      </c>
      <c r="FL44" s="32">
        <f t="shared" si="34"/>
        <v>1.908708542389656E-2</v>
      </c>
      <c r="GG44" s="107">
        <v>820.71217962469245</v>
      </c>
      <c r="GH44" s="107">
        <v>822.19923520091231</v>
      </c>
      <c r="GI44" s="107">
        <v>30.0075275266543</v>
      </c>
      <c r="GJ44" s="31">
        <f>(GG44-$B44)/$B44</f>
        <v>1.2428488825076538E-2</v>
      </c>
      <c r="GK44" s="32">
        <f>(GH44-$B44)/$B44</f>
        <v>1.4262916858689552E-2</v>
      </c>
      <c r="GL44" s="104">
        <v>821.66508035819538</v>
      </c>
      <c r="GM44" s="104">
        <v>822.61657145868162</v>
      </c>
      <c r="GN44" s="104">
        <v>30.14482678761706</v>
      </c>
      <c r="GO44" s="31">
        <f>(GL44-$B44)/$B44</f>
        <v>1.360398478282125E-2</v>
      </c>
      <c r="GP44" s="32">
        <f>(GM44-$B44)/$B44</f>
        <v>1.477774182080783E-2</v>
      </c>
      <c r="GQ44" s="105">
        <v>821.2249773005924</v>
      </c>
      <c r="GR44" s="105">
        <v>821.69081250325848</v>
      </c>
      <c r="GS44" s="105">
        <v>20.00101744495332</v>
      </c>
      <c r="GT44" s="31">
        <f>(GQ44-$B44)/$B44</f>
        <v>1.3061074753461089E-2</v>
      </c>
      <c r="GU44" s="32">
        <f>(GR44-$B44)/$B44</f>
        <v>1.3635727892509688E-2</v>
      </c>
      <c r="GV44" s="106">
        <v>821.2249773005924</v>
      </c>
      <c r="GW44" s="106">
        <v>822.63550049208936</v>
      </c>
      <c r="GX44" s="106">
        <v>20.08567870920524</v>
      </c>
      <c r="GY44" s="31">
        <f>(GV44-$B44)/$B44</f>
        <v>1.3061074753461089E-2</v>
      </c>
      <c r="GZ44" s="32">
        <f>(GW44-$B44)/$B44</f>
        <v>1.4801092629000643E-2</v>
      </c>
    </row>
    <row r="45" spans="1:208" x14ac:dyDescent="0.3">
      <c r="A45" s="28" t="s">
        <v>49</v>
      </c>
      <c r="B45" s="29">
        <f>MIN(C45,AI45,AN45,AS45,AX45,BB45,BG45,FH45,GG45,GL45,GQ45,GV45,D45,I45,N45,S45,X45,AC45)</f>
        <v>974.52823279956306</v>
      </c>
      <c r="C45" s="29">
        <v>974.52823279956306</v>
      </c>
      <c r="D45" s="59">
        <v>1009.024</v>
      </c>
      <c r="E45" s="60">
        <v>1024.0530000000001</v>
      </c>
      <c r="F45" s="60">
        <v>60.000450000000001</v>
      </c>
      <c r="G45" s="61">
        <f t="shared" si="21"/>
        <v>3.5397401572799678E-2</v>
      </c>
      <c r="H45" s="62">
        <f t="shared" si="22"/>
        <v>5.0819222608015607E-2</v>
      </c>
      <c r="I45" s="60">
        <v>979.43460000000005</v>
      </c>
      <c r="J45" s="60">
        <v>988.10339999999997</v>
      </c>
      <c r="K45" s="60">
        <v>60.021389999999997</v>
      </c>
      <c r="L45" s="61">
        <f t="shared" si="23"/>
        <v>5.0346075519457122E-3</v>
      </c>
      <c r="M45" s="61">
        <f t="shared" si="24"/>
        <v>1.3929988627870767E-2</v>
      </c>
      <c r="N45" s="59">
        <v>1014.43</v>
      </c>
      <c r="O45" s="60">
        <v>1017.64</v>
      </c>
      <c r="P45" s="60">
        <v>60.0321</v>
      </c>
      <c r="Q45" s="61">
        <f t="shared" si="25"/>
        <v>4.094470109481551E-2</v>
      </c>
      <c r="R45" s="62">
        <f t="shared" si="26"/>
        <v>4.4238602586800561E-2</v>
      </c>
      <c r="S45" s="59">
        <v>1016.372</v>
      </c>
      <c r="T45" s="60">
        <v>1021.644</v>
      </c>
      <c r="U45" s="60">
        <v>60.000579999999999</v>
      </c>
      <c r="V45" s="61">
        <f t="shared" si="27"/>
        <v>4.2937460190589631E-2</v>
      </c>
      <c r="W45" s="62">
        <f t="shared" si="28"/>
        <v>4.8347257282722073E-2</v>
      </c>
      <c r="X45" s="59">
        <v>990.46400000000006</v>
      </c>
      <c r="Y45" s="60">
        <v>991.58730000000003</v>
      </c>
      <c r="Z45" s="60">
        <v>30.000769999999999</v>
      </c>
      <c r="AA45" s="61">
        <f t="shared" si="29"/>
        <v>1.6352288896400401E-2</v>
      </c>
      <c r="AB45" s="62">
        <f t="shared" si="30"/>
        <v>1.7504949191087839E-2</v>
      </c>
      <c r="AC45" s="59">
        <v>990.46400000000006</v>
      </c>
      <c r="AD45" s="60">
        <v>991.58730000000003</v>
      </c>
      <c r="AE45" s="60">
        <v>30.00076</v>
      </c>
      <c r="AF45" s="61">
        <f t="shared" si="31"/>
        <v>1.6352288896400401E-2</v>
      </c>
      <c r="AG45" s="62">
        <f t="shared" si="32"/>
        <v>1.7504949191087839E-2</v>
      </c>
      <c r="AH45" s="29">
        <v>925.58556893996263</v>
      </c>
      <c r="AI45" s="30">
        <v>1025.07093286084</v>
      </c>
      <c r="AJ45" s="31">
        <v>9.7052175348702294E-2</v>
      </c>
      <c r="AK45" s="30">
        <v>60.006504058837891</v>
      </c>
      <c r="AL45" s="31">
        <f t="shared" si="15"/>
        <v>5.1863761726103179E-2</v>
      </c>
      <c r="AM45" s="29">
        <v>924.40269999999998</v>
      </c>
      <c r="AN45" s="30">
        <v>1027.6030000000001</v>
      </c>
      <c r="AO45" s="31">
        <v>0.100429</v>
      </c>
      <c r="AP45" s="30">
        <v>20.03604</v>
      </c>
      <c r="AQ45" s="32">
        <f t="shared" si="16"/>
        <v>5.4462010862391511E-2</v>
      </c>
      <c r="AR45" s="29">
        <v>926.59780000000001</v>
      </c>
      <c r="AS45" s="30">
        <v>977.33749999999998</v>
      </c>
      <c r="AT45" s="31">
        <v>5.1915999999999997E-2</v>
      </c>
      <c r="AU45" s="30">
        <v>40.009189999999997</v>
      </c>
      <c r="AV45" s="32">
        <f t="shared" si="17"/>
        <v>2.8826945242690768E-3</v>
      </c>
      <c r="AW45" s="29">
        <v>937.14570000000003</v>
      </c>
      <c r="AX45" s="30">
        <v>977.33749999999998</v>
      </c>
      <c r="AY45" s="31">
        <v>4.1124000000000001E-2</v>
      </c>
      <c r="AZ45" s="30">
        <v>60.018509999999999</v>
      </c>
      <c r="BA45" s="32">
        <f t="shared" si="18"/>
        <v>2.8826945242690768E-3</v>
      </c>
      <c r="BB45" s="45">
        <v>1014.378</v>
      </c>
      <c r="BC45" s="45">
        <v>1018.679</v>
      </c>
      <c r="BD45" s="45">
        <v>45.00085</v>
      </c>
      <c r="BE45" s="31">
        <f t="shared" si="19"/>
        <v>4.0891341942920517E-2</v>
      </c>
      <c r="BF45" s="32">
        <f t="shared" si="19"/>
        <v>4.5304759487165794E-2</v>
      </c>
      <c r="BG45" s="45">
        <v>1012.206655272068</v>
      </c>
      <c r="BH45" s="45">
        <v>1016.774304937681</v>
      </c>
      <c r="BI45" s="45">
        <v>30.001103529892859</v>
      </c>
      <c r="BJ45" s="31">
        <f t="shared" si="20"/>
        <v>3.8663243613029842E-2</v>
      </c>
      <c r="BK45" s="32">
        <f t="shared" si="20"/>
        <v>4.3350280388240875E-2</v>
      </c>
      <c r="FH45">
        <v>980.39149482066591</v>
      </c>
      <c r="FI45">
        <v>994.35334362737865</v>
      </c>
      <c r="FJ45">
        <v>20.01224048836157</v>
      </c>
      <c r="FK45" s="31">
        <f t="shared" si="33"/>
        <v>6.0165132458597399E-3</v>
      </c>
      <c r="FL45" s="32">
        <f t="shared" si="34"/>
        <v>2.0343290384582567E-2</v>
      </c>
      <c r="GG45" s="107">
        <v>992.46293444342473</v>
      </c>
      <c r="GH45" s="107">
        <v>992.46293444342496</v>
      </c>
      <c r="GI45" s="107">
        <v>30.001370302122091</v>
      </c>
      <c r="GJ45" s="31">
        <f>(GG45-$B45)/$B45</f>
        <v>1.840347056168911E-2</v>
      </c>
      <c r="GK45" s="32">
        <f>(GH45-$B45)/$B45</f>
        <v>1.8403470561689346E-2</v>
      </c>
      <c r="GL45" s="104">
        <v>989.03743972582538</v>
      </c>
      <c r="GM45" s="104">
        <v>989.26327099289756</v>
      </c>
      <c r="GN45" s="104">
        <v>30.267179951071739</v>
      </c>
      <c r="GO45" s="31">
        <f>(GL45-$B45)/$B45</f>
        <v>1.4888441851070021E-2</v>
      </c>
      <c r="GP45" s="32">
        <f>(GM45-$B45)/$B45</f>
        <v>1.512017579111548E-2</v>
      </c>
      <c r="GQ45" s="105">
        <v>976.30411910786393</v>
      </c>
      <c r="GR45" s="105">
        <v>987.25679519765413</v>
      </c>
      <c r="GS45" s="105">
        <v>20.00121078919619</v>
      </c>
      <c r="GT45" s="31">
        <f>(GQ45-$B45)/$B45</f>
        <v>1.8223036014043588E-3</v>
      </c>
      <c r="GU45" s="32">
        <f>(GR45-$B45)/$B45</f>
        <v>1.306125566165001E-2</v>
      </c>
      <c r="GV45" s="106">
        <v>983.49148746255469</v>
      </c>
      <c r="GW45" s="106">
        <v>987.51350387057482</v>
      </c>
      <c r="GX45" s="106">
        <v>20.326307538524269</v>
      </c>
      <c r="GY45" s="31">
        <f>(GV45-$B45)/$B45</f>
        <v>9.1975320584017969E-3</v>
      </c>
      <c r="GZ45" s="32">
        <f>(GW45-$B45)/$B45</f>
        <v>1.3324674066864642E-2</v>
      </c>
    </row>
    <row r="46" spans="1:208" x14ac:dyDescent="0.3">
      <c r="A46" s="28" t="s">
        <v>18</v>
      </c>
      <c r="B46" s="29">
        <f>MIN(C46,AI46,AN46,AS46,AX46,BB46,BG46,FH46,GG46,GL46,GQ46,GV46,D46,I46,N46,S46,X46,AC46)</f>
        <v>875.31319950713771</v>
      </c>
      <c r="C46" s="29">
        <v>875.31319950713771</v>
      </c>
      <c r="D46" s="59">
        <v>915.32309999999995</v>
      </c>
      <c r="E46" s="60">
        <v>931.72</v>
      </c>
      <c r="F46" s="60">
        <v>60.000419999999998</v>
      </c>
      <c r="G46" s="61">
        <f t="shared" si="21"/>
        <v>4.5709239293307363E-2</v>
      </c>
      <c r="H46" s="62">
        <f t="shared" si="22"/>
        <v>6.4441848385952905E-2</v>
      </c>
      <c r="I46" s="60">
        <v>916.56449999999995</v>
      </c>
      <c r="J46" s="60">
        <v>922.05759999999998</v>
      </c>
      <c r="K46" s="60">
        <v>60.000819999999997</v>
      </c>
      <c r="L46" s="61">
        <f t="shared" si="23"/>
        <v>4.7127474504085623E-2</v>
      </c>
      <c r="M46" s="61">
        <f t="shared" si="24"/>
        <v>5.3403056779199286E-2</v>
      </c>
      <c r="N46" s="59">
        <v>917.59410000000003</v>
      </c>
      <c r="O46" s="60">
        <v>923.45849999999996</v>
      </c>
      <c r="P46" s="60">
        <v>60.000520000000002</v>
      </c>
      <c r="Q46" s="61">
        <f t="shared" si="25"/>
        <v>4.8303739183493871E-2</v>
      </c>
      <c r="R46" s="62">
        <f t="shared" si="26"/>
        <v>5.5003512479843107E-2</v>
      </c>
      <c r="S46" s="59">
        <v>918.60230000000001</v>
      </c>
      <c r="T46" s="60">
        <v>924.44659999999999</v>
      </c>
      <c r="U46" s="60">
        <v>60.000439999999998</v>
      </c>
      <c r="V46" s="61">
        <f t="shared" si="27"/>
        <v>4.9455555471158305E-2</v>
      </c>
      <c r="W46" s="62">
        <f t="shared" si="28"/>
        <v>5.6132365558439888E-2</v>
      </c>
      <c r="X46" s="59">
        <v>902.11090000000002</v>
      </c>
      <c r="Y46" s="60">
        <v>906.91359999999997</v>
      </c>
      <c r="Z46" s="60">
        <v>30.000859999999999</v>
      </c>
      <c r="AA46" s="61">
        <f t="shared" si="29"/>
        <v>3.061498502244828E-2</v>
      </c>
      <c r="AB46" s="62">
        <f t="shared" si="30"/>
        <v>3.61018210517738E-2</v>
      </c>
      <c r="AC46" s="59">
        <v>902.11090000000002</v>
      </c>
      <c r="AD46" s="60">
        <v>906.91359999999997</v>
      </c>
      <c r="AE46" s="60">
        <v>30.000990000000002</v>
      </c>
      <c r="AF46" s="61">
        <f t="shared" si="31"/>
        <v>3.061498502244828E-2</v>
      </c>
      <c r="AG46" s="62">
        <f t="shared" si="32"/>
        <v>3.61018210517738E-2</v>
      </c>
      <c r="AH46" s="29">
        <v>826.4507468196939</v>
      </c>
      <c r="AI46" s="30">
        <v>978.26148359876538</v>
      </c>
      <c r="AJ46" s="31">
        <v>0.1551842113016495</v>
      </c>
      <c r="AK46" s="30">
        <v>60.010182857513428</v>
      </c>
      <c r="AL46" s="31">
        <f t="shared" si="15"/>
        <v>0.11761308312224096</v>
      </c>
      <c r="AM46" s="29">
        <v>830.75120000000004</v>
      </c>
      <c r="AN46" s="30">
        <v>935.99170000000004</v>
      </c>
      <c r="AO46" s="31">
        <v>0.112437</v>
      </c>
      <c r="AP46" s="30">
        <v>20.009129999999999</v>
      </c>
      <c r="AQ46" s="32">
        <f t="shared" si="16"/>
        <v>6.9322044414534767E-2</v>
      </c>
      <c r="AR46" s="29">
        <v>836.97619999999995</v>
      </c>
      <c r="AS46" s="30">
        <v>934.96209999999996</v>
      </c>
      <c r="AT46" s="31">
        <v>0.10480200000000001</v>
      </c>
      <c r="AU46" s="30">
        <v>40.590249999999997</v>
      </c>
      <c r="AV46" s="32">
        <f t="shared" si="17"/>
        <v>6.8145779735126505E-2</v>
      </c>
      <c r="AW46" s="29">
        <v>837.29679999999996</v>
      </c>
      <c r="AX46" s="30">
        <v>923.60559999999998</v>
      </c>
      <c r="AY46" s="31">
        <v>9.3448000000000003E-2</v>
      </c>
      <c r="AZ46" s="30">
        <v>60.009050000000002</v>
      </c>
      <c r="BA46" s="32">
        <f t="shared" si="18"/>
        <v>5.5171566611875902E-2</v>
      </c>
      <c r="BB46" s="45">
        <v>918.60230000000001</v>
      </c>
      <c r="BC46" s="45">
        <v>923.02850000000001</v>
      </c>
      <c r="BD46" s="45">
        <v>45.027169999999998</v>
      </c>
      <c r="BE46" s="31">
        <f t="shared" si="19"/>
        <v>4.9455555471158305E-2</v>
      </c>
      <c r="BF46" s="32">
        <f t="shared" si="19"/>
        <v>5.4512259748544102E-2</v>
      </c>
      <c r="BG46" s="45">
        <v>917.54217568481033</v>
      </c>
      <c r="BH46" s="45">
        <v>922.60321266177448</v>
      </c>
      <c r="BI46" s="45">
        <v>30.00118864383548</v>
      </c>
      <c r="BJ46" s="31">
        <f t="shared" si="20"/>
        <v>4.8244418342429291E-2</v>
      </c>
      <c r="BK46" s="32">
        <f t="shared" si="20"/>
        <v>5.4026390989264574E-2</v>
      </c>
      <c r="FH46">
        <v>914.49090000506544</v>
      </c>
      <c r="FI46">
        <v>927.54176164970499</v>
      </c>
      <c r="FJ46">
        <v>20.001176458783451</v>
      </c>
      <c r="FK46" s="31">
        <f t="shared" si="33"/>
        <v>4.4758493896798889E-2</v>
      </c>
      <c r="FL46" s="32">
        <f t="shared" si="34"/>
        <v>5.9668427451997297E-2</v>
      </c>
      <c r="GG46" s="107">
        <v>896.86525166295814</v>
      </c>
      <c r="GH46" s="107">
        <v>913.00802638264918</v>
      </c>
      <c r="GI46" s="107">
        <v>30.012405674252658</v>
      </c>
      <c r="GJ46" s="31">
        <f>(GG46-$B46)/$B46</f>
        <v>2.462210345731761E-2</v>
      </c>
      <c r="GK46" s="32">
        <f>(GH46-$B46)/$B46</f>
        <v>4.3064387577767912E-2</v>
      </c>
      <c r="GL46" s="104">
        <v>897.06470976054459</v>
      </c>
      <c r="GM46" s="104">
        <v>910.78394514868796</v>
      </c>
      <c r="GN46" s="104">
        <v>30.269893795158719</v>
      </c>
      <c r="GO46" s="31">
        <f>(GL46-$B46)/$B46</f>
        <v>2.4849974004338669E-2</v>
      </c>
      <c r="GP46" s="32">
        <f>(GM46-$B46)/$B46</f>
        <v>4.0523489947966916E-2</v>
      </c>
      <c r="GQ46" s="105">
        <v>901.89017352595295</v>
      </c>
      <c r="GR46" s="105">
        <v>919.06320351114812</v>
      </c>
      <c r="GS46" s="105">
        <v>20.11225957972929</v>
      </c>
      <c r="GT46" s="31">
        <f>(GQ46-$B46)/$B46</f>
        <v>3.0362816456760762E-2</v>
      </c>
      <c r="GU46" s="32">
        <f>(GR46-$B46)/$B46</f>
        <v>4.9982113863523032E-2</v>
      </c>
      <c r="GV46" s="106">
        <v>911.94937984678256</v>
      </c>
      <c r="GW46" s="106">
        <v>915.66982535319073</v>
      </c>
      <c r="GX46" s="106">
        <v>20.40339068174362</v>
      </c>
      <c r="GY46" s="31">
        <f>(GV46-$B46)/$B46</f>
        <v>4.185493873538474E-2</v>
      </c>
      <c r="GZ46" s="32">
        <f>(GW46-$B46)/$B46</f>
        <v>4.6105355053227361E-2</v>
      </c>
    </row>
    <row r="47" spans="1:208" x14ac:dyDescent="0.3">
      <c r="A47" s="28" t="s">
        <v>10</v>
      </c>
      <c r="B47" s="29">
        <f>MIN(C47,AI47,AN47,AS47,AX47,BB47,BG47,FH47,GG47,GL47,GQ47,GV47,D47,I47,N47,S47,X47,AC47)</f>
        <v>778.97528030942442</v>
      </c>
      <c r="C47" s="29">
        <v>778.97528030942442</v>
      </c>
      <c r="D47" s="59">
        <v>804.03210000000001</v>
      </c>
      <c r="E47" s="60">
        <v>809.38070000000005</v>
      </c>
      <c r="F47" s="60">
        <v>60.011940000000003</v>
      </c>
      <c r="G47" s="61">
        <f t="shared" si="21"/>
        <v>3.2166386179318204E-2</v>
      </c>
      <c r="H47" s="62">
        <f t="shared" si="22"/>
        <v>3.9032586089892345E-2</v>
      </c>
      <c r="I47" s="60">
        <v>782.28800000000001</v>
      </c>
      <c r="J47" s="60">
        <v>782.28800000000001</v>
      </c>
      <c r="K47" s="60">
        <v>60.015720000000002</v>
      </c>
      <c r="L47" s="61">
        <f t="shared" si="23"/>
        <v>4.2526634340177179E-3</v>
      </c>
      <c r="M47" s="61">
        <f t="shared" si="24"/>
        <v>4.2526634340177179E-3</v>
      </c>
      <c r="N47" s="59">
        <v>782.28800000000001</v>
      </c>
      <c r="O47" s="60">
        <v>782.28800000000001</v>
      </c>
      <c r="P47" s="60">
        <v>60.000619999999998</v>
      </c>
      <c r="Q47" s="61">
        <f t="shared" si="25"/>
        <v>4.2526634340177179E-3</v>
      </c>
      <c r="R47" s="62">
        <f t="shared" si="26"/>
        <v>4.2526634340177179E-3</v>
      </c>
      <c r="S47" s="59">
        <v>782.28800000000001</v>
      </c>
      <c r="T47" s="60">
        <v>782.89949999999999</v>
      </c>
      <c r="U47" s="60">
        <v>60.021540000000002</v>
      </c>
      <c r="V47" s="61">
        <f t="shared" si="27"/>
        <v>4.2526634340177179E-3</v>
      </c>
      <c r="W47" s="62">
        <f t="shared" si="28"/>
        <v>5.0376690888275571E-3</v>
      </c>
      <c r="X47" s="59">
        <v>788.95420000000001</v>
      </c>
      <c r="Y47" s="60">
        <v>790.20090000000005</v>
      </c>
      <c r="Z47" s="60">
        <v>30.000789999999999</v>
      </c>
      <c r="AA47" s="61">
        <f t="shared" si="29"/>
        <v>1.2810316248561533E-2</v>
      </c>
      <c r="AB47" s="62">
        <f t="shared" si="30"/>
        <v>1.4410752143657998E-2</v>
      </c>
      <c r="AC47" s="59">
        <v>788.95420000000001</v>
      </c>
      <c r="AD47" s="60">
        <v>790.20090000000005</v>
      </c>
      <c r="AE47" s="60">
        <v>30.000879999999999</v>
      </c>
      <c r="AF47" s="61">
        <f t="shared" si="31"/>
        <v>1.2810316248561533E-2</v>
      </c>
      <c r="AG47" s="62">
        <f t="shared" si="32"/>
        <v>1.4410752143657998E-2</v>
      </c>
      <c r="AH47" s="29">
        <v>747.41562726331279</v>
      </c>
      <c r="AI47" s="30">
        <v>797.60540445554204</v>
      </c>
      <c r="AJ47" s="31">
        <v>6.2925573111535391E-2</v>
      </c>
      <c r="AK47" s="30">
        <v>60.00435209274292</v>
      </c>
      <c r="AL47" s="31">
        <f t="shared" si="15"/>
        <v>2.3916194283748478E-2</v>
      </c>
      <c r="AM47" s="29">
        <v>753.18010000000004</v>
      </c>
      <c r="AN47" s="30">
        <v>782.28800000000001</v>
      </c>
      <c r="AO47" s="31">
        <v>3.7208999999999999E-2</v>
      </c>
      <c r="AP47" s="30">
        <v>20.004619999999999</v>
      </c>
      <c r="AQ47" s="32">
        <f t="shared" si="16"/>
        <v>4.2526634340177179E-3</v>
      </c>
      <c r="AR47" s="29">
        <v>760.79859999999996</v>
      </c>
      <c r="AS47" s="30">
        <v>782.28800000000001</v>
      </c>
      <c r="AT47" s="31">
        <v>2.7470000000000001E-2</v>
      </c>
      <c r="AU47" s="30">
        <v>40.03436</v>
      </c>
      <c r="AV47" s="32">
        <f t="shared" si="17"/>
        <v>4.2526634340177179E-3</v>
      </c>
      <c r="AW47" s="29">
        <v>762.48860000000002</v>
      </c>
      <c r="AX47" s="30">
        <v>782.28800000000001</v>
      </c>
      <c r="AY47" s="31">
        <v>2.5309999999999999E-2</v>
      </c>
      <c r="AZ47" s="30">
        <v>60.006189999999997</v>
      </c>
      <c r="BA47" s="32">
        <f t="shared" si="18"/>
        <v>4.2526634340177179E-3</v>
      </c>
      <c r="BB47" s="45">
        <v>782.28800000000001</v>
      </c>
      <c r="BC47" s="45">
        <v>782.7636</v>
      </c>
      <c r="BD47" s="45">
        <v>45.000979999999998</v>
      </c>
      <c r="BE47" s="31">
        <f t="shared" si="19"/>
        <v>4.2526634340177179E-3</v>
      </c>
      <c r="BF47" s="32">
        <f t="shared" si="19"/>
        <v>4.8632091240055535E-3</v>
      </c>
      <c r="BG47" s="45">
        <v>782.28796323208269</v>
      </c>
      <c r="BH47" s="45">
        <v>782.28796323208269</v>
      </c>
      <c r="BI47" s="45">
        <v>30.001142179779709</v>
      </c>
      <c r="BJ47" s="31">
        <f t="shared" si="20"/>
        <v>4.2526162336530178E-3</v>
      </c>
      <c r="BK47" s="32">
        <f t="shared" si="20"/>
        <v>4.2526162336530178E-3</v>
      </c>
      <c r="FH47">
        <v>787.27061962593689</v>
      </c>
      <c r="FI47">
        <v>787.27061962593689</v>
      </c>
      <c r="FJ47">
        <v>20.0009907883592</v>
      </c>
      <c r="FK47" s="31">
        <f t="shared" si="33"/>
        <v>1.0649040510268047E-2</v>
      </c>
      <c r="FL47" s="32">
        <f t="shared" si="34"/>
        <v>1.0649040510268047E-2</v>
      </c>
      <c r="GG47" s="107">
        <v>782.28796323208269</v>
      </c>
      <c r="GH47" s="107">
        <v>782.28796323208269</v>
      </c>
      <c r="GI47" s="107">
        <v>30.00104128215462</v>
      </c>
      <c r="GJ47" s="31">
        <f>(GG47-$B47)/$B47</f>
        <v>4.2526162336530178E-3</v>
      </c>
      <c r="GK47" s="32">
        <f>(GH47-$B47)/$B47</f>
        <v>4.2526162336530178E-3</v>
      </c>
      <c r="GL47" s="104">
        <v>782.22250421695696</v>
      </c>
      <c r="GM47" s="104">
        <v>782.22250421695685</v>
      </c>
      <c r="GN47" s="104">
        <v>30.212664502300321</v>
      </c>
      <c r="GO47" s="31">
        <f>(GL47-$B47)/$B47</f>
        <v>4.168584022644058E-3</v>
      </c>
      <c r="GP47" s="32">
        <f>(GM47-$B47)/$B47</f>
        <v>4.1685840226439123E-3</v>
      </c>
      <c r="GQ47" s="105">
        <v>782.28796323208269</v>
      </c>
      <c r="GR47" s="105">
        <v>782.28796323208269</v>
      </c>
      <c r="GS47" s="105">
        <v>20.000760000664741</v>
      </c>
      <c r="GT47" s="31">
        <f>(GQ47-$B47)/$B47</f>
        <v>4.2526162336530178E-3</v>
      </c>
      <c r="GU47" s="32">
        <f>(GR47-$B47)/$B47</f>
        <v>4.2526162336530178E-3</v>
      </c>
      <c r="GV47" s="106">
        <v>779.47807003700984</v>
      </c>
      <c r="GW47" s="106">
        <v>781.95460670047464</v>
      </c>
      <c r="GX47" s="106">
        <v>20.12147474111989</v>
      </c>
      <c r="GY47" s="31">
        <f>(GV47-$B47)/$B47</f>
        <v>6.4545017062121008E-4</v>
      </c>
      <c r="GZ47" s="32">
        <f>(GW47-$B47)/$B47</f>
        <v>3.8246738585424357E-3</v>
      </c>
    </row>
    <row r="48" spans="1:208" x14ac:dyDescent="0.3">
      <c r="A48" s="28" t="s">
        <v>30</v>
      </c>
      <c r="B48" s="29">
        <f>MIN(C48,AI48,AN48,AS48,AX48,BB48,BG48,FH48,GG48,GL48,GQ48,GV48,D48,I48,N48,S48,X48,AC48)</f>
        <v>831.28199717195707</v>
      </c>
      <c r="C48" s="29">
        <v>831.28199717195707</v>
      </c>
      <c r="D48" s="59">
        <v>869.43600000000004</v>
      </c>
      <c r="E48" s="60">
        <v>914.65679999999998</v>
      </c>
      <c r="F48" s="60">
        <v>60.027450000000002</v>
      </c>
      <c r="G48" s="61">
        <f t="shared" si="21"/>
        <v>4.5897785538293705E-2</v>
      </c>
      <c r="H48" s="62">
        <f t="shared" si="22"/>
        <v>0.10029665397745427</v>
      </c>
      <c r="I48" s="60">
        <v>841.64930000000004</v>
      </c>
      <c r="J48" s="60">
        <v>842.36009999999999</v>
      </c>
      <c r="K48" s="60">
        <v>60.000430000000001</v>
      </c>
      <c r="L48" s="61">
        <f t="shared" si="23"/>
        <v>1.247146318976328E-2</v>
      </c>
      <c r="M48" s="61">
        <f t="shared" si="24"/>
        <v>1.3326528020251742E-2</v>
      </c>
      <c r="N48" s="59">
        <v>841.64930000000004</v>
      </c>
      <c r="O48" s="60">
        <v>842.13099999999997</v>
      </c>
      <c r="P48" s="60">
        <v>60.000749999999996</v>
      </c>
      <c r="Q48" s="61">
        <f t="shared" si="25"/>
        <v>1.247146318976328E-2</v>
      </c>
      <c r="R48" s="62">
        <f t="shared" si="26"/>
        <v>1.3050929606260557E-2</v>
      </c>
      <c r="S48" s="59">
        <v>841.52210000000002</v>
      </c>
      <c r="T48" s="60">
        <v>842.10080000000005</v>
      </c>
      <c r="U48" s="60">
        <v>60.021509999999999</v>
      </c>
      <c r="V48" s="61">
        <f t="shared" si="27"/>
        <v>1.2318446523418101E-2</v>
      </c>
      <c r="W48" s="62">
        <f t="shared" si="28"/>
        <v>1.3014600177615809E-2</v>
      </c>
      <c r="X48" s="59">
        <v>845.69860000000006</v>
      </c>
      <c r="Y48" s="60">
        <v>853.00580000000002</v>
      </c>
      <c r="Z48" s="60">
        <v>30.00112</v>
      </c>
      <c r="AA48" s="61">
        <f t="shared" si="29"/>
        <v>1.7342614031205583E-2</v>
      </c>
      <c r="AB48" s="62">
        <f t="shared" si="30"/>
        <v>2.6132892209801115E-2</v>
      </c>
      <c r="AC48" s="59">
        <v>845.69860000000006</v>
      </c>
      <c r="AD48" s="60">
        <v>853.00580000000002</v>
      </c>
      <c r="AE48" s="60">
        <v>30.000979999999998</v>
      </c>
      <c r="AF48" s="61">
        <f t="shared" si="31"/>
        <v>1.7342614031205583E-2</v>
      </c>
      <c r="AG48" s="62">
        <f t="shared" si="32"/>
        <v>2.6132892209801115E-2</v>
      </c>
      <c r="AH48" s="29">
        <v>805.45162441942455</v>
      </c>
      <c r="AI48" s="30">
        <v>854.66406657986261</v>
      </c>
      <c r="AJ48" s="31">
        <v>5.7581035736493931E-2</v>
      </c>
      <c r="AK48" s="30">
        <v>60.004812002182007</v>
      </c>
      <c r="AL48" s="31">
        <f t="shared" si="15"/>
        <v>2.8127722586862147E-2</v>
      </c>
      <c r="AM48" s="29">
        <v>806.38919999999996</v>
      </c>
      <c r="AN48" s="30">
        <v>849.96820000000002</v>
      </c>
      <c r="AO48" s="31">
        <v>5.1270999999999997E-2</v>
      </c>
      <c r="AP48" s="30">
        <v>20.023070000000001</v>
      </c>
      <c r="AQ48" s="32">
        <f t="shared" si="16"/>
        <v>2.2478777227961027E-2</v>
      </c>
      <c r="AR48" s="29">
        <v>808.68939999999998</v>
      </c>
      <c r="AS48" s="30">
        <v>849.17909999999995</v>
      </c>
      <c r="AT48" s="31">
        <v>4.7681000000000001E-2</v>
      </c>
      <c r="AU48" s="30">
        <v>40.144440000000003</v>
      </c>
      <c r="AV48" s="32">
        <f t="shared" si="17"/>
        <v>2.1529520534462773E-2</v>
      </c>
      <c r="AW48" s="29">
        <v>810.51779999999997</v>
      </c>
      <c r="AX48" s="30">
        <v>840.2989</v>
      </c>
      <c r="AY48" s="31">
        <v>3.5441E-2</v>
      </c>
      <c r="AZ48" s="30">
        <v>60.243600000000001</v>
      </c>
      <c r="BA48" s="32">
        <f t="shared" si="18"/>
        <v>1.0846984367180653E-2</v>
      </c>
      <c r="BB48" s="45">
        <v>841.64930000000004</v>
      </c>
      <c r="BC48" s="45">
        <v>842.05550000000005</v>
      </c>
      <c r="BD48" s="45">
        <v>45.00112</v>
      </c>
      <c r="BE48" s="31">
        <f t="shared" si="19"/>
        <v>1.247146318976328E-2</v>
      </c>
      <c r="BF48" s="32">
        <f t="shared" si="19"/>
        <v>1.2960106034648549E-2</v>
      </c>
      <c r="BG48" s="45">
        <v>841.64927307279686</v>
      </c>
      <c r="BH48" s="45">
        <v>842.11349906966529</v>
      </c>
      <c r="BI48" s="45">
        <v>30.001056597009299</v>
      </c>
      <c r="BJ48" s="31">
        <f t="shared" si="20"/>
        <v>1.247143079738227E-2</v>
      </c>
      <c r="BK48" s="32">
        <f t="shared" si="20"/>
        <v>1.3029876665869432E-2</v>
      </c>
      <c r="FH48">
        <v>848.82563785545028</v>
      </c>
      <c r="FI48">
        <v>848.8256378554504</v>
      </c>
      <c r="FJ48">
        <v>20.001123715098949</v>
      </c>
      <c r="FK48" s="31">
        <f t="shared" si="33"/>
        <v>2.110431928416245E-2</v>
      </c>
      <c r="FL48" s="32">
        <f t="shared" si="34"/>
        <v>2.1104319284162586E-2</v>
      </c>
      <c r="GG48" s="107">
        <v>841.64927307279686</v>
      </c>
      <c r="GH48" s="107">
        <v>841.64927307279686</v>
      </c>
      <c r="GI48" s="107">
        <v>30.000959030911321</v>
      </c>
      <c r="GJ48" s="31">
        <f>(GG48-$B48)/$B48</f>
        <v>1.247143079738227E-2</v>
      </c>
      <c r="GK48" s="32">
        <f>(GH48-$B48)/$B48</f>
        <v>1.247143079738227E-2</v>
      </c>
      <c r="GL48" s="104">
        <v>841.64927307279686</v>
      </c>
      <c r="GM48" s="104">
        <v>842.11532375956199</v>
      </c>
      <c r="GN48" s="104">
        <v>30.098734373599289</v>
      </c>
      <c r="GO48" s="31">
        <f>(GL48-$B48)/$B48</f>
        <v>1.247143079738227E-2</v>
      </c>
      <c r="GP48" s="32">
        <f>(GM48-$B48)/$B48</f>
        <v>1.3032071697041646E-2</v>
      </c>
      <c r="GQ48" s="105">
        <v>841.64927307279686</v>
      </c>
      <c r="GR48" s="105">
        <v>841.82725112802257</v>
      </c>
      <c r="GS48" s="105">
        <v>20.001240519434209</v>
      </c>
      <c r="GT48" s="31">
        <f>(GQ48-$B48)/$B48</f>
        <v>1.247143079738227E-2</v>
      </c>
      <c r="GU48" s="32">
        <f>(GR48-$B48)/$B48</f>
        <v>1.2685531494656111E-2</v>
      </c>
      <c r="GV48" s="106">
        <v>841.35873720416271</v>
      </c>
      <c r="GW48" s="106">
        <v>842.13603891843172</v>
      </c>
      <c r="GX48" s="106">
        <v>20.135992918070411</v>
      </c>
      <c r="GY48" s="31">
        <f>(GV48-$B48)/$B48</f>
        <v>1.2121927416312354E-2</v>
      </c>
      <c r="GZ48" s="32">
        <f>(GW48-$B48)/$B48</f>
        <v>1.3056991229691466E-2</v>
      </c>
    </row>
    <row r="49" spans="1:208" x14ac:dyDescent="0.3">
      <c r="A49" s="28" t="s">
        <v>37</v>
      </c>
      <c r="B49" s="29">
        <f>MIN(C49,AI49,AN49,AS49,AX49,BB49,BG49,FH49,GG49,GL49,GQ49,GV49,D49,I49,N49,S49,X49,AC49)</f>
        <v>875.14171986840972</v>
      </c>
      <c r="C49" s="29">
        <v>875.14171986840972</v>
      </c>
      <c r="D49" s="59">
        <v>939.61659999999995</v>
      </c>
      <c r="E49" s="60">
        <v>980.73440000000005</v>
      </c>
      <c r="F49" s="60">
        <v>60.000700000000002</v>
      </c>
      <c r="G49" s="61">
        <f t="shared" si="21"/>
        <v>7.3673644699837823E-2</v>
      </c>
      <c r="H49" s="62">
        <f t="shared" si="22"/>
        <v>0.12065780631217961</v>
      </c>
      <c r="I49" s="60">
        <v>898.37369999999999</v>
      </c>
      <c r="J49" s="60">
        <v>898.37369999999999</v>
      </c>
      <c r="K49" s="60">
        <v>60.000700000000002</v>
      </c>
      <c r="L49" s="61">
        <f t="shared" si="23"/>
        <v>2.6546534811622887E-2</v>
      </c>
      <c r="M49" s="61">
        <f t="shared" si="24"/>
        <v>2.6546534811622887E-2</v>
      </c>
      <c r="N49" s="59">
        <v>898.37369999999999</v>
      </c>
      <c r="O49" s="60">
        <v>898.37369999999999</v>
      </c>
      <c r="P49" s="60">
        <v>60.000610000000002</v>
      </c>
      <c r="Q49" s="61">
        <f t="shared" si="25"/>
        <v>2.6546534811622887E-2</v>
      </c>
      <c r="R49" s="62">
        <f t="shared" si="26"/>
        <v>2.6546534811622887E-2</v>
      </c>
      <c r="S49" s="59">
        <v>898.37369999999999</v>
      </c>
      <c r="T49" s="60">
        <v>898.37369999999999</v>
      </c>
      <c r="U49" s="60">
        <v>60.032850000000003</v>
      </c>
      <c r="V49" s="61">
        <f t="shared" si="27"/>
        <v>2.6546534811622887E-2</v>
      </c>
      <c r="W49" s="62">
        <f t="shared" si="28"/>
        <v>2.6546534811622887E-2</v>
      </c>
      <c r="X49" s="59">
        <v>892.08439999999996</v>
      </c>
      <c r="Y49" s="60">
        <v>895.05349999999999</v>
      </c>
      <c r="Z49" s="60">
        <v>30.001580000000001</v>
      </c>
      <c r="AA49" s="61">
        <f t="shared" si="29"/>
        <v>1.9359927365978868E-2</v>
      </c>
      <c r="AB49" s="62">
        <f t="shared" si="30"/>
        <v>2.2752635007029818E-2</v>
      </c>
      <c r="AC49" s="59">
        <v>892.08439999999996</v>
      </c>
      <c r="AD49" s="60">
        <v>895.05349999999999</v>
      </c>
      <c r="AE49" s="60">
        <v>30.02524</v>
      </c>
      <c r="AF49" s="61">
        <f t="shared" si="31"/>
        <v>1.9359927365978868E-2</v>
      </c>
      <c r="AG49" s="62">
        <f t="shared" si="32"/>
        <v>2.2752635007029818E-2</v>
      </c>
      <c r="AH49" s="29">
        <v>844.44729933915539</v>
      </c>
      <c r="AI49" s="30">
        <v>922.99014842729002</v>
      </c>
      <c r="AJ49" s="31">
        <v>8.5096086043775859E-2</v>
      </c>
      <c r="AK49" s="30">
        <v>60.008632898330688</v>
      </c>
      <c r="AL49" s="31">
        <f t="shared" si="15"/>
        <v>5.4675062875616312E-2</v>
      </c>
      <c r="AM49" s="29">
        <v>845.23419999999999</v>
      </c>
      <c r="AN49" s="30">
        <v>898.37369999999999</v>
      </c>
      <c r="AO49" s="31">
        <v>5.9151000000000002E-2</v>
      </c>
      <c r="AP49" s="30">
        <v>20.0032</v>
      </c>
      <c r="AQ49" s="32">
        <f t="shared" si="16"/>
        <v>2.6546534811622887E-2</v>
      </c>
      <c r="AR49" s="29">
        <v>847.18340000000001</v>
      </c>
      <c r="AS49" s="30">
        <v>898.37369999999999</v>
      </c>
      <c r="AT49" s="31">
        <v>5.6980999999999997E-2</v>
      </c>
      <c r="AU49" s="30">
        <v>40.073239999999998</v>
      </c>
      <c r="AV49" s="32">
        <f t="shared" si="17"/>
        <v>2.6546534811622887E-2</v>
      </c>
      <c r="AW49" s="29">
        <v>847.46100000000001</v>
      </c>
      <c r="AX49" s="30">
        <v>897.01490000000001</v>
      </c>
      <c r="AY49" s="31">
        <v>5.5243E-2</v>
      </c>
      <c r="AZ49" s="30">
        <v>60.002859999999998</v>
      </c>
      <c r="BA49" s="32">
        <f t="shared" si="18"/>
        <v>2.4993872003815837E-2</v>
      </c>
      <c r="BB49" s="45">
        <v>894.13729999999998</v>
      </c>
      <c r="BC49" s="45">
        <v>897.52639999999997</v>
      </c>
      <c r="BD49" s="45">
        <v>45.001150000000003</v>
      </c>
      <c r="BE49" s="31">
        <f t="shared" si="19"/>
        <v>2.1705718857108675E-2</v>
      </c>
      <c r="BF49" s="32">
        <f t="shared" si="19"/>
        <v>2.5578348767278637E-2</v>
      </c>
      <c r="BG49" s="45">
        <v>896.31386755607878</v>
      </c>
      <c r="BH49" s="45">
        <v>898.16769128495866</v>
      </c>
      <c r="BI49" s="45">
        <v>30.00124571472406</v>
      </c>
      <c r="BJ49" s="31">
        <f t="shared" si="20"/>
        <v>2.4192821810452132E-2</v>
      </c>
      <c r="BK49" s="32">
        <f t="shared" si="20"/>
        <v>2.631113440690638E-2</v>
      </c>
      <c r="FH49">
        <v>894.01150636455645</v>
      </c>
      <c r="FI49">
        <v>896.83506520485059</v>
      </c>
      <c r="FJ49">
        <v>20.00118566816673</v>
      </c>
      <c r="FK49" s="31">
        <f t="shared" si="33"/>
        <v>2.1561977983387739E-2</v>
      </c>
      <c r="FL49" s="32">
        <f t="shared" si="34"/>
        <v>2.478837980630472E-2</v>
      </c>
      <c r="GG49" s="107">
        <v>894.13729681403902</v>
      </c>
      <c r="GH49" s="107">
        <v>897.4762489654388</v>
      </c>
      <c r="GI49" s="107">
        <v>30.001690127979959</v>
      </c>
      <c r="GJ49" s="31">
        <f>(GG49-$B49)/$B49</f>
        <v>2.1705715216600068E-2</v>
      </c>
      <c r="GK49" s="32">
        <f>(GH49-$B49)/$B49</f>
        <v>2.5521042580837532E-2</v>
      </c>
      <c r="GL49" s="104">
        <v>897.87219413135767</v>
      </c>
      <c r="GM49" s="104">
        <v>897.87219413135767</v>
      </c>
      <c r="GN49" s="104">
        <v>30.15766905471683</v>
      </c>
      <c r="GO49" s="31">
        <f>(GL49-$B49)/$B49</f>
        <v>2.5973478062919692E-2</v>
      </c>
      <c r="GP49" s="32">
        <f>(GM49-$B49)/$B49</f>
        <v>2.5973478062919692E-2</v>
      </c>
      <c r="GQ49" s="105">
        <v>895.81238998815707</v>
      </c>
      <c r="GR49" s="105">
        <v>898.11754352816661</v>
      </c>
      <c r="GS49" s="105">
        <v>20.001257548481231</v>
      </c>
      <c r="GT49" s="31">
        <f>(GQ49-$B49)/$B49</f>
        <v>2.3619797400191912E-2</v>
      </c>
      <c r="GU49" s="32">
        <f>(GR49-$B49)/$B49</f>
        <v>2.6253831965880488E-2</v>
      </c>
      <c r="GV49" s="106">
        <v>897.87219413135767</v>
      </c>
      <c r="GW49" s="106">
        <v>897.87219413135767</v>
      </c>
      <c r="GX49" s="106">
        <v>20.176033773459491</v>
      </c>
      <c r="GY49" s="31">
        <f>(GV49-$B49)/$B49</f>
        <v>2.5973478062919692E-2</v>
      </c>
      <c r="GZ49" s="32">
        <f>(GW49-$B49)/$B49</f>
        <v>2.5973478062919692E-2</v>
      </c>
    </row>
    <row r="50" spans="1:208" x14ac:dyDescent="0.3">
      <c r="A50" s="28" t="s">
        <v>26</v>
      </c>
      <c r="B50" s="29">
        <f>MIN(C50,AI50,AN50,AS50,AX50,BB50,BG50,FH50,GG50,GL50,GQ50,GV50,D50,I50,N50,S50,X50,AC50)</f>
        <v>838.62486853140547</v>
      </c>
      <c r="C50" s="29">
        <v>838.62486853140547</v>
      </c>
      <c r="D50" s="59">
        <v>887.01139999999998</v>
      </c>
      <c r="E50" s="60">
        <v>899.14229999999998</v>
      </c>
      <c r="F50" s="60">
        <v>60.000250000000001</v>
      </c>
      <c r="G50" s="61">
        <f t="shared" si="21"/>
        <v>5.7697467943359108E-2</v>
      </c>
      <c r="H50" s="62">
        <f t="shared" si="22"/>
        <v>7.2162696027095227E-2</v>
      </c>
      <c r="I50" s="60">
        <v>848.11500000000001</v>
      </c>
      <c r="J50" s="60">
        <v>848.11500000000001</v>
      </c>
      <c r="K50" s="60">
        <v>60.000790000000002</v>
      </c>
      <c r="L50" s="61">
        <f t="shared" si="23"/>
        <v>1.131630103602055E-2</v>
      </c>
      <c r="M50" s="61">
        <f t="shared" si="24"/>
        <v>1.131630103602055E-2</v>
      </c>
      <c r="N50" s="59">
        <v>854.62220000000002</v>
      </c>
      <c r="O50" s="60">
        <v>854.62220000000002</v>
      </c>
      <c r="P50" s="60">
        <v>60.000810000000001</v>
      </c>
      <c r="Q50" s="61">
        <f t="shared" si="25"/>
        <v>1.9075670265549096E-2</v>
      </c>
      <c r="R50" s="62">
        <f t="shared" si="26"/>
        <v>1.9075670265549096E-2</v>
      </c>
      <c r="S50" s="59">
        <v>850.46040000000005</v>
      </c>
      <c r="T50" s="60">
        <v>854.07740000000001</v>
      </c>
      <c r="U50" s="60">
        <v>60.000860000000003</v>
      </c>
      <c r="V50" s="61">
        <f t="shared" si="27"/>
        <v>1.411302229722914E-2</v>
      </c>
      <c r="W50" s="62">
        <f t="shared" si="28"/>
        <v>1.8426035344807884E-2</v>
      </c>
      <c r="X50" s="59">
        <v>854.78719999999998</v>
      </c>
      <c r="Y50" s="60">
        <v>855.85799999999995</v>
      </c>
      <c r="Z50" s="60">
        <v>30.002780000000001</v>
      </c>
      <c r="AA50" s="61">
        <f t="shared" si="29"/>
        <v>1.9272420929870453E-2</v>
      </c>
      <c r="AB50" s="62">
        <f t="shared" si="30"/>
        <v>2.0549273119902858E-2</v>
      </c>
      <c r="AC50" s="59">
        <v>854.78719999999998</v>
      </c>
      <c r="AD50" s="60">
        <v>855.85799999999995</v>
      </c>
      <c r="AE50" s="60">
        <v>30.000499999999999</v>
      </c>
      <c r="AF50" s="61">
        <f t="shared" si="31"/>
        <v>1.9272420929870453E-2</v>
      </c>
      <c r="AG50" s="62">
        <f t="shared" si="32"/>
        <v>2.0549273119902858E-2</v>
      </c>
      <c r="AH50" s="29">
        <v>813.47253041554893</v>
      </c>
      <c r="AI50" s="30">
        <v>865.86348250654532</v>
      </c>
      <c r="AJ50" s="31">
        <v>6.0507173647428067E-2</v>
      </c>
      <c r="AK50" s="30">
        <v>60.010088920593262</v>
      </c>
      <c r="AL50" s="31">
        <f t="shared" si="15"/>
        <v>3.2480093301835829E-2</v>
      </c>
      <c r="AM50" s="29">
        <v>812.92669999999998</v>
      </c>
      <c r="AN50" s="30">
        <v>854.62220000000002</v>
      </c>
      <c r="AO50" s="31">
        <v>4.8787999999999998E-2</v>
      </c>
      <c r="AP50" s="30">
        <v>20.015160000000002</v>
      </c>
      <c r="AQ50" s="32">
        <f t="shared" si="16"/>
        <v>1.9075670265549096E-2</v>
      </c>
      <c r="AR50" s="29">
        <v>817.82320000000004</v>
      </c>
      <c r="AS50" s="30">
        <v>848.11500000000001</v>
      </c>
      <c r="AT50" s="31">
        <v>3.5716999999999999E-2</v>
      </c>
      <c r="AU50" s="30">
        <v>40.005540000000003</v>
      </c>
      <c r="AV50" s="32">
        <f t="shared" si="17"/>
        <v>1.131630103602055E-2</v>
      </c>
      <c r="AW50" s="29">
        <v>819.17909999999995</v>
      </c>
      <c r="AX50" s="30">
        <v>848.11500000000001</v>
      </c>
      <c r="AY50" s="31">
        <v>3.4118000000000002E-2</v>
      </c>
      <c r="AZ50" s="30">
        <v>60.002029999999998</v>
      </c>
      <c r="BA50" s="32">
        <f t="shared" si="18"/>
        <v>1.131630103602055E-2</v>
      </c>
      <c r="BB50" s="45">
        <v>850.46040000000005</v>
      </c>
      <c r="BC50" s="45">
        <v>852.95749999999998</v>
      </c>
      <c r="BD50" s="45">
        <v>45.001550000000002</v>
      </c>
      <c r="BE50" s="31">
        <f t="shared" si="19"/>
        <v>1.411302229722914E-2</v>
      </c>
      <c r="BF50" s="32">
        <f t="shared" si="19"/>
        <v>1.7090634926786426E-2</v>
      </c>
      <c r="BG50" s="45">
        <v>850.46036028148751</v>
      </c>
      <c r="BH50" s="45">
        <v>853.37365553322923</v>
      </c>
      <c r="BI50" s="45">
        <v>30.000990430451932</v>
      </c>
      <c r="BJ50" s="31">
        <f t="shared" si="20"/>
        <v>1.4112974935752001E-2</v>
      </c>
      <c r="BK50" s="32">
        <f t="shared" si="20"/>
        <v>1.7586870548749335E-2</v>
      </c>
      <c r="FH50">
        <v>853.39112719058994</v>
      </c>
      <c r="FI50">
        <v>854.69974162254618</v>
      </c>
      <c r="FJ50">
        <v>20.000886927545071</v>
      </c>
      <c r="FK50" s="31">
        <f t="shared" si="33"/>
        <v>1.7607704246885798E-2</v>
      </c>
      <c r="FL50" s="32">
        <f t="shared" si="34"/>
        <v>1.9168133088267383E-2</v>
      </c>
      <c r="GG50" s="107">
        <v>847.9485904126991</v>
      </c>
      <c r="GH50" s="107">
        <v>853.44921659097145</v>
      </c>
      <c r="GI50" s="107">
        <v>30.001436652895059</v>
      </c>
      <c r="GJ50" s="31">
        <f>(GG50-$B50)/$B50</f>
        <v>1.1117869539954472E-2</v>
      </c>
      <c r="GK50" s="32">
        <f>(GH50-$B50)/$B50</f>
        <v>1.7676971690007575E-2</v>
      </c>
      <c r="GL50" s="104">
        <v>853.72774072769698</v>
      </c>
      <c r="GM50" s="104">
        <v>853.72774072769698</v>
      </c>
      <c r="GN50" s="104">
        <v>30.11528099076822</v>
      </c>
      <c r="GO50" s="31">
        <f>(GL50-$B50)/$B50</f>
        <v>1.8009091744130564E-2</v>
      </c>
      <c r="GP50" s="32">
        <f>(GM50-$B50)/$B50</f>
        <v>1.8009091744130564E-2</v>
      </c>
      <c r="GQ50" s="105">
        <v>848.11497557446432</v>
      </c>
      <c r="GR50" s="105">
        <v>848.11497557446432</v>
      </c>
      <c r="GS50" s="105">
        <v>20.00123916203156</v>
      </c>
      <c r="GT50" s="31">
        <f>(GQ50-$B50)/$B50</f>
        <v>1.1316271910321323E-2</v>
      </c>
      <c r="GU50" s="32">
        <f>(GR50-$B50)/$B50</f>
        <v>1.1316271910321323E-2</v>
      </c>
      <c r="GV50" s="106">
        <v>847.22050566104303</v>
      </c>
      <c r="GW50" s="106">
        <v>847.22050566104303</v>
      </c>
      <c r="GX50" s="106">
        <v>20.12932133916765</v>
      </c>
      <c r="GY50" s="31">
        <f>(GV50-$B50)/$B50</f>
        <v>1.0249680700132578E-2</v>
      </c>
      <c r="GZ50" s="32">
        <f>(GW50-$B50)/$B50</f>
        <v>1.0249680700132578E-2</v>
      </c>
    </row>
    <row r="51" spans="1:208" x14ac:dyDescent="0.3">
      <c r="A51" s="28" t="s">
        <v>44</v>
      </c>
      <c r="B51" s="29">
        <f>MIN(C51,AI51,AN51,AS51,AX51,BB51,BG51,FH51,GG51,GL51,GQ51,GV51,D51,I51,N51,S51,X51,AC51)</f>
        <v>841.02030162252731</v>
      </c>
      <c r="C51" s="29">
        <v>841.02030162252731</v>
      </c>
      <c r="D51" s="59">
        <v>888.05050000000006</v>
      </c>
      <c r="E51" s="60">
        <v>899.22289999999998</v>
      </c>
      <c r="F51" s="60">
        <v>60.000329999999998</v>
      </c>
      <c r="G51" s="61">
        <f t="shared" si="21"/>
        <v>5.5920407969629694E-2</v>
      </c>
      <c r="H51" s="62">
        <f t="shared" si="22"/>
        <v>6.9204748405224073E-2</v>
      </c>
      <c r="I51" s="60">
        <v>862.36749999999995</v>
      </c>
      <c r="J51" s="60">
        <v>862.4171</v>
      </c>
      <c r="K51" s="60">
        <v>60.008000000000003</v>
      </c>
      <c r="L51" s="61">
        <f t="shared" si="23"/>
        <v>2.5382500679577931E-2</v>
      </c>
      <c r="M51" s="61">
        <f t="shared" si="24"/>
        <v>2.5441476663753779E-2</v>
      </c>
      <c r="N51" s="59">
        <v>863.10130000000004</v>
      </c>
      <c r="O51" s="60">
        <v>863.47190000000001</v>
      </c>
      <c r="P51" s="60">
        <v>60.000369999999997</v>
      </c>
      <c r="Q51" s="61">
        <f t="shared" si="25"/>
        <v>2.6255012316436652E-2</v>
      </c>
      <c r="R51" s="62">
        <f t="shared" si="26"/>
        <v>2.6695667553040328E-2</v>
      </c>
      <c r="S51" s="59">
        <v>862.83759999999995</v>
      </c>
      <c r="T51" s="60">
        <v>866.5376</v>
      </c>
      <c r="U51" s="60">
        <v>60.000489999999999</v>
      </c>
      <c r="V51" s="61">
        <f t="shared" si="27"/>
        <v>2.5941464594114914E-2</v>
      </c>
      <c r="W51" s="62">
        <f t="shared" si="28"/>
        <v>3.0340882768517922E-2</v>
      </c>
      <c r="X51" s="59">
        <v>864.17</v>
      </c>
      <c r="Y51" s="60">
        <v>869.33130000000006</v>
      </c>
      <c r="Z51" s="60">
        <v>30.001059999999999</v>
      </c>
      <c r="AA51" s="61">
        <f t="shared" si="29"/>
        <v>2.7525730749675598E-2</v>
      </c>
      <c r="AB51" s="62">
        <f t="shared" si="30"/>
        <v>3.3662681296580024E-2</v>
      </c>
      <c r="AC51" s="59">
        <v>864.17</v>
      </c>
      <c r="AD51" s="60">
        <v>869.33130000000006</v>
      </c>
      <c r="AE51" s="60">
        <v>30.000830000000001</v>
      </c>
      <c r="AF51" s="61">
        <f t="shared" si="31"/>
        <v>2.7525730749675598E-2</v>
      </c>
      <c r="AG51" s="62">
        <f t="shared" si="32"/>
        <v>3.3662681296580024E-2</v>
      </c>
      <c r="AH51" s="29">
        <v>810.79985480116079</v>
      </c>
      <c r="AI51" s="30">
        <v>875.20592939573305</v>
      </c>
      <c r="AJ51" s="31">
        <v>7.3589623231909179E-2</v>
      </c>
      <c r="AK51" s="30">
        <v>60.014082908630371</v>
      </c>
      <c r="AL51" s="31">
        <f t="shared" si="15"/>
        <v>4.0647803278058288E-2</v>
      </c>
      <c r="AM51" s="29">
        <v>812.14520000000005</v>
      </c>
      <c r="AN51" s="30">
        <v>864.89739999999995</v>
      </c>
      <c r="AO51" s="31">
        <v>6.0991999999999998E-2</v>
      </c>
      <c r="AP51" s="30">
        <v>20.00339</v>
      </c>
      <c r="AQ51" s="32">
        <f t="shared" si="16"/>
        <v>2.8390632582124424E-2</v>
      </c>
      <c r="AR51" s="29">
        <v>815.62329999999997</v>
      </c>
      <c r="AS51" s="30">
        <v>863.7885</v>
      </c>
      <c r="AT51" s="31">
        <v>5.5759999999999997E-2</v>
      </c>
      <c r="AU51" s="30">
        <v>40.456859999999999</v>
      </c>
      <c r="AV51" s="32">
        <f t="shared" si="17"/>
        <v>2.7072115064936529E-2</v>
      </c>
      <c r="AW51" s="29">
        <v>815.62329999999997</v>
      </c>
      <c r="AX51" s="30">
        <v>855.82259999999997</v>
      </c>
      <c r="AY51" s="31">
        <v>4.6972E-2</v>
      </c>
      <c r="AZ51" s="30">
        <v>60.002389999999998</v>
      </c>
      <c r="BA51" s="32">
        <f t="shared" si="18"/>
        <v>1.7600405541834736E-2</v>
      </c>
      <c r="BB51" s="45">
        <v>862.65980000000002</v>
      </c>
      <c r="BC51" s="45">
        <v>867.15279999999996</v>
      </c>
      <c r="BD51" s="45">
        <v>45.00112</v>
      </c>
      <c r="BE51" s="31">
        <f t="shared" si="19"/>
        <v>2.5730054715355846E-2</v>
      </c>
      <c r="BF51" s="32">
        <f t="shared" si="19"/>
        <v>3.1072375217407792E-2</v>
      </c>
      <c r="BG51" s="45">
        <v>863.47636377618642</v>
      </c>
      <c r="BH51" s="45">
        <v>863.50942334512251</v>
      </c>
      <c r="BI51" s="45">
        <v>30.001435618847609</v>
      </c>
      <c r="BJ51" s="31">
        <f t="shared" si="20"/>
        <v>2.6700975125494644E-2</v>
      </c>
      <c r="BK51" s="32">
        <f t="shared" si="20"/>
        <v>2.6740284008850153E-2</v>
      </c>
      <c r="FH51">
        <v>866.32368910058892</v>
      </c>
      <c r="FI51">
        <v>870.45976265968488</v>
      </c>
      <c r="FJ51">
        <v>20.001237067766489</v>
      </c>
      <c r="FK51" s="31">
        <f t="shared" si="33"/>
        <v>3.0086535877011985E-2</v>
      </c>
      <c r="FL51" s="32">
        <f t="shared" si="34"/>
        <v>3.5004459440945573E-2</v>
      </c>
      <c r="GG51" s="107">
        <v>863.26661288168248</v>
      </c>
      <c r="GH51" s="107">
        <v>863.4884482556721</v>
      </c>
      <c r="GI51" s="107">
        <v>30.001209375448521</v>
      </c>
      <c r="GJ51" s="31">
        <f>(GG51-$B51)/$B51</f>
        <v>2.6451574612689804E-2</v>
      </c>
      <c r="GK51" s="32">
        <f>(GH51-$B51)/$B51</f>
        <v>2.6715343957569644E-2</v>
      </c>
      <c r="GL51" s="104">
        <v>862.71202489538473</v>
      </c>
      <c r="GM51" s="104">
        <v>863.38473231298065</v>
      </c>
      <c r="GN51" s="104">
        <v>30.099755392689261</v>
      </c>
      <c r="GO51" s="31">
        <f>(GL51-$B51)/$B51</f>
        <v>2.5792151783980654E-2</v>
      </c>
      <c r="GP51" s="32">
        <f>(GM51-$B51)/$B51</f>
        <v>2.6592022389123129E-2</v>
      </c>
      <c r="GQ51" s="105">
        <v>863.47636377618642</v>
      </c>
      <c r="GR51" s="105">
        <v>863.57554248299493</v>
      </c>
      <c r="GS51" s="105">
        <v>20.001767827849839</v>
      </c>
      <c r="GT51" s="31">
        <f>(GQ51-$B51)/$B51</f>
        <v>2.6700975125494644E-2</v>
      </c>
      <c r="GU51" s="32">
        <f>(GR51-$B51)/$B51</f>
        <v>2.6818901775561444E-2</v>
      </c>
      <c r="GV51" s="106">
        <v>862.75118403398869</v>
      </c>
      <c r="GW51" s="106">
        <v>863.38864822684104</v>
      </c>
      <c r="GX51" s="106">
        <v>20.129356385767458</v>
      </c>
      <c r="GY51" s="31">
        <f>(GV51-$B51)/$B51</f>
        <v>2.5838713250485586E-2</v>
      </c>
      <c r="GZ51" s="32">
        <f>(GW51-$B51)/$B51</f>
        <v>2.6596678535773622E-2</v>
      </c>
    </row>
    <row r="52" spans="1:208" x14ac:dyDescent="0.3">
      <c r="A52" s="28" t="s">
        <v>19</v>
      </c>
      <c r="B52" s="29">
        <f>MIN(C52,AI52,AN52,AS52,AX52,BB52,BG52,FH52,GG52,GL52,GQ52,GV52,D52,I52,N52,S52,X52,AC52)</f>
        <v>861.43891311361699</v>
      </c>
      <c r="C52" s="29">
        <v>861.43891311361699</v>
      </c>
      <c r="D52" s="59">
        <v>900.49440000000004</v>
      </c>
      <c r="E52" s="60">
        <v>908.70590000000004</v>
      </c>
      <c r="F52" s="60">
        <v>60.00067</v>
      </c>
      <c r="G52" s="61">
        <f t="shared" si="21"/>
        <v>4.5337500189327924E-2</v>
      </c>
      <c r="H52" s="62">
        <f t="shared" si="22"/>
        <v>5.486980697858132E-2</v>
      </c>
      <c r="I52" s="60">
        <v>894.31110000000001</v>
      </c>
      <c r="J52" s="60">
        <v>894.31110000000001</v>
      </c>
      <c r="K52" s="60">
        <v>60.011470000000003</v>
      </c>
      <c r="L52" s="61">
        <f t="shared" si="23"/>
        <v>3.8159626162659124E-2</v>
      </c>
      <c r="M52" s="61">
        <f t="shared" si="24"/>
        <v>3.8159626162659124E-2</v>
      </c>
      <c r="N52" s="59">
        <v>894.31110000000001</v>
      </c>
      <c r="O52" s="60">
        <v>894.31110000000001</v>
      </c>
      <c r="P52" s="60">
        <v>60.018709999999999</v>
      </c>
      <c r="Q52" s="61">
        <f t="shared" si="25"/>
        <v>3.8159626162659124E-2</v>
      </c>
      <c r="R52" s="62">
        <f t="shared" si="26"/>
        <v>3.8159626162659124E-2</v>
      </c>
      <c r="S52" s="59">
        <v>901.46780000000001</v>
      </c>
      <c r="T52" s="60">
        <v>907.49289999999996</v>
      </c>
      <c r="U52" s="60">
        <v>60.00065</v>
      </c>
      <c r="V52" s="61">
        <f t="shared" si="27"/>
        <v>4.6467470039983583E-2</v>
      </c>
      <c r="W52" s="62">
        <f t="shared" si="28"/>
        <v>5.3461697846831323E-2</v>
      </c>
      <c r="X52" s="59">
        <v>907.80759999999998</v>
      </c>
      <c r="Y52" s="60">
        <v>913.06129999999996</v>
      </c>
      <c r="Z52" s="60">
        <v>30.000710000000002</v>
      </c>
      <c r="AA52" s="61">
        <f t="shared" si="29"/>
        <v>5.3827016844161676E-2</v>
      </c>
      <c r="AB52" s="62">
        <f t="shared" si="30"/>
        <v>5.9925766180908967E-2</v>
      </c>
      <c r="AC52" s="59">
        <v>907.80759999999998</v>
      </c>
      <c r="AD52" s="60">
        <v>913.06129999999996</v>
      </c>
      <c r="AE52" s="60">
        <v>30.000869999999999</v>
      </c>
      <c r="AF52" s="61">
        <f t="shared" si="31"/>
        <v>5.3827016844161676E-2</v>
      </c>
      <c r="AG52" s="62">
        <f t="shared" si="32"/>
        <v>5.9925766180908967E-2</v>
      </c>
      <c r="AH52" s="29">
        <v>819.39987880589979</v>
      </c>
      <c r="AI52" s="30">
        <v>903.10942549724643</v>
      </c>
      <c r="AJ52" s="31">
        <v>9.2690369879870782E-2</v>
      </c>
      <c r="AK52" s="30">
        <v>60.006294012069702</v>
      </c>
      <c r="AL52" s="31">
        <f t="shared" si="15"/>
        <v>4.837314840237944E-2</v>
      </c>
      <c r="AM52" s="29">
        <v>814.31290000000001</v>
      </c>
      <c r="AN52" s="30">
        <v>894.71090000000004</v>
      </c>
      <c r="AO52" s="31">
        <v>8.9858999999999994E-2</v>
      </c>
      <c r="AP52" s="30">
        <v>20.01071</v>
      </c>
      <c r="AQ52" s="32">
        <f t="shared" si="16"/>
        <v>3.862373336041152E-2</v>
      </c>
      <c r="AR52" s="29">
        <v>826.10119999999995</v>
      </c>
      <c r="AS52" s="30">
        <v>894.71090000000004</v>
      </c>
      <c r="AT52" s="31">
        <v>7.6684000000000002E-2</v>
      </c>
      <c r="AU52" s="30">
        <v>40.010449999999999</v>
      </c>
      <c r="AV52" s="32">
        <f t="shared" si="17"/>
        <v>3.862373336041152E-2</v>
      </c>
      <c r="AW52" s="29">
        <v>828.00030000000004</v>
      </c>
      <c r="AX52" s="30">
        <v>894.71090000000004</v>
      </c>
      <c r="AY52" s="31">
        <v>7.4561000000000002E-2</v>
      </c>
      <c r="AZ52" s="30">
        <v>60.076180000000001</v>
      </c>
      <c r="BA52" s="32">
        <f t="shared" si="18"/>
        <v>3.862373336041152E-2</v>
      </c>
      <c r="BB52" s="45">
        <v>894.31110000000001</v>
      </c>
      <c r="BC52" s="45">
        <v>897.97469999999998</v>
      </c>
      <c r="BD52" s="45">
        <v>45.001260000000002</v>
      </c>
      <c r="BE52" s="31">
        <f t="shared" si="19"/>
        <v>3.8159626162659124E-2</v>
      </c>
      <c r="BF52" s="32">
        <f t="shared" si="19"/>
        <v>4.2412510429006137E-2</v>
      </c>
      <c r="BG52" s="45">
        <v>894.31112008942569</v>
      </c>
      <c r="BH52" s="45">
        <v>894.31112008942569</v>
      </c>
      <c r="BI52" s="45">
        <v>30.00140089541674</v>
      </c>
      <c r="BJ52" s="31">
        <f t="shared" si="20"/>
        <v>3.8159649483437148E-2</v>
      </c>
      <c r="BK52" s="32">
        <f t="shared" si="20"/>
        <v>3.8159649483437148E-2</v>
      </c>
      <c r="FH52">
        <v>878.29558722442573</v>
      </c>
      <c r="FI52">
        <v>878.29558722442584</v>
      </c>
      <c r="FJ52">
        <v>20.000928441993889</v>
      </c>
      <c r="FK52" s="31">
        <f t="shared" si="33"/>
        <v>1.9568043484222634E-2</v>
      </c>
      <c r="FL52" s="32">
        <f t="shared" si="34"/>
        <v>1.9568043484222766E-2</v>
      </c>
      <c r="GG52" s="107">
        <v>892.90799585199284</v>
      </c>
      <c r="GH52" s="107">
        <v>893.60955797070915</v>
      </c>
      <c r="GI52" s="107">
        <v>30.001367252599451</v>
      </c>
      <c r="GJ52" s="31">
        <f>(GG52-$B52)/$B52</f>
        <v>3.6530834931327652E-2</v>
      </c>
      <c r="GK52" s="32">
        <f>(GH52-$B52)/$B52</f>
        <v>3.7345242207382272E-2</v>
      </c>
      <c r="GL52" s="104">
        <v>886.32034806907302</v>
      </c>
      <c r="GM52" s="104">
        <v>890.2880137368918</v>
      </c>
      <c r="GN52" s="104">
        <v>30.348165506683291</v>
      </c>
      <c r="GO52" s="31">
        <f>(GL52-$B52)/$B52</f>
        <v>2.888357442029597E-2</v>
      </c>
      <c r="GP52" s="32">
        <f>(GM52-$B52)/$B52</f>
        <v>3.3489432836278012E-2</v>
      </c>
      <c r="GQ52" s="105">
        <v>892.90799585199284</v>
      </c>
      <c r="GR52" s="105">
        <v>894.17080766568233</v>
      </c>
      <c r="GS52" s="105">
        <v>20.00115888696164</v>
      </c>
      <c r="GT52" s="31">
        <f>(GQ52-$B52)/$B52</f>
        <v>3.6530834931327652E-2</v>
      </c>
      <c r="GU52" s="32">
        <f>(GR52-$B52)/$B52</f>
        <v>3.7996768028226123E-2</v>
      </c>
      <c r="GV52" s="106">
        <v>890.30829329869698</v>
      </c>
      <c r="GW52" s="106">
        <v>891.56238288799636</v>
      </c>
      <c r="GX52" s="106">
        <v>20.717625229712571</v>
      </c>
      <c r="GY52" s="31">
        <f>(GV52-$B52)/$B52</f>
        <v>3.3512974333529261E-2</v>
      </c>
      <c r="GZ52" s="32">
        <f>(GW52-$B52)/$B52</f>
        <v>3.4968782250037883E-2</v>
      </c>
    </row>
    <row r="53" spans="1:208" x14ac:dyDescent="0.3">
      <c r="A53" s="28" t="s">
        <v>11</v>
      </c>
      <c r="B53" s="29">
        <f>MIN(C53,AI53,AN53,AS53,AX53,BB53,BG53,FH53,GG53,GL53,GQ53,GV53,D53,I53,N53,S53,X53,AC53)</f>
        <v>813.00379402607086</v>
      </c>
      <c r="C53" s="29">
        <v>813.00379402607086</v>
      </c>
      <c r="D53" s="59">
        <v>844.82069999999999</v>
      </c>
      <c r="E53" s="60">
        <v>857.24210000000005</v>
      </c>
      <c r="F53" s="60">
        <v>60.028759999999998</v>
      </c>
      <c r="G53" s="61">
        <f t="shared" si="21"/>
        <v>3.9135003068520538E-2</v>
      </c>
      <c r="H53" s="62">
        <f t="shared" si="22"/>
        <v>5.4413406553562263E-2</v>
      </c>
      <c r="I53" s="60">
        <v>813.00379999999996</v>
      </c>
      <c r="J53" s="60">
        <v>813.00379999999996</v>
      </c>
      <c r="K53" s="60">
        <v>60.025689999999997</v>
      </c>
      <c r="L53" s="61">
        <f t="shared" si="23"/>
        <v>7.3479719722684242E-9</v>
      </c>
      <c r="M53" s="61">
        <f t="shared" si="24"/>
        <v>7.3479719722684242E-9</v>
      </c>
      <c r="N53" s="59">
        <v>813.00379999999996</v>
      </c>
      <c r="O53" s="60">
        <v>813.00379999999996</v>
      </c>
      <c r="P53" s="60">
        <v>60.000639999999997</v>
      </c>
      <c r="Q53" s="61">
        <f t="shared" si="25"/>
        <v>7.3479719722684242E-9</v>
      </c>
      <c r="R53" s="62">
        <f t="shared" si="26"/>
        <v>7.3479719722684242E-9</v>
      </c>
      <c r="S53" s="59">
        <v>813.00379999999996</v>
      </c>
      <c r="T53" s="60">
        <v>813.00379999999996</v>
      </c>
      <c r="U53" s="60">
        <v>60.000529999999998</v>
      </c>
      <c r="V53" s="61">
        <f t="shared" si="27"/>
        <v>7.3479719722684242E-9</v>
      </c>
      <c r="W53" s="62">
        <f t="shared" si="28"/>
        <v>7.3479719722684242E-9</v>
      </c>
      <c r="X53" s="59">
        <v>813.00379999999996</v>
      </c>
      <c r="Y53" s="60">
        <v>813.00379999999996</v>
      </c>
      <c r="Z53" s="60">
        <v>30.001190000000001</v>
      </c>
      <c r="AA53" s="61">
        <f t="shared" si="29"/>
        <v>7.3479719722684242E-9</v>
      </c>
      <c r="AB53" s="62">
        <f t="shared" si="30"/>
        <v>7.3479719722684242E-9</v>
      </c>
      <c r="AC53" s="59">
        <v>813.00379999999996</v>
      </c>
      <c r="AD53" s="60">
        <v>813.00379999999996</v>
      </c>
      <c r="AE53" s="60">
        <v>30.000540000000001</v>
      </c>
      <c r="AF53" s="61">
        <f t="shared" si="31"/>
        <v>7.3479719722684242E-9</v>
      </c>
      <c r="AG53" s="62">
        <f t="shared" si="32"/>
        <v>7.3479719722684242E-9</v>
      </c>
      <c r="AH53" s="29">
        <v>794.79015188950325</v>
      </c>
      <c r="AI53" s="30">
        <v>815.98458245001518</v>
      </c>
      <c r="AJ53" s="31">
        <v>2.597405761867767E-2</v>
      </c>
      <c r="AK53" s="30">
        <v>60.004572868347168</v>
      </c>
      <c r="AL53" s="31">
        <f t="shared" si="15"/>
        <v>3.6663893155813886E-3</v>
      </c>
      <c r="AM53" s="29">
        <v>793.98329999999999</v>
      </c>
      <c r="AN53" s="30">
        <v>814.68970000000002</v>
      </c>
      <c r="AO53" s="31">
        <v>2.5416000000000001E-2</v>
      </c>
      <c r="AP53" s="30">
        <v>20.008009999999999</v>
      </c>
      <c r="AQ53" s="32">
        <f t="shared" si="16"/>
        <v>2.0736754075653058E-3</v>
      </c>
      <c r="AR53" s="29">
        <v>799.22140000000002</v>
      </c>
      <c r="AS53" s="30">
        <v>813.00379999999996</v>
      </c>
      <c r="AT53" s="31">
        <v>1.6951999999999998E-2</v>
      </c>
      <c r="AU53" s="30">
        <v>40.00338</v>
      </c>
      <c r="AV53" s="32">
        <f t="shared" si="17"/>
        <v>7.3479719722684242E-9</v>
      </c>
      <c r="AW53" s="29">
        <v>800.57270000000005</v>
      </c>
      <c r="AX53" s="30">
        <v>813.00379999999996</v>
      </c>
      <c r="AY53" s="31">
        <v>1.529E-2</v>
      </c>
      <c r="AZ53" s="30">
        <v>60.002279999999999</v>
      </c>
      <c r="BA53" s="32">
        <f t="shared" si="18"/>
        <v>7.3479719722684242E-9</v>
      </c>
      <c r="BB53" s="45">
        <v>813.00379999999996</v>
      </c>
      <c r="BC53" s="45">
        <v>813.00379999999996</v>
      </c>
      <c r="BD53" s="45">
        <v>45.000920000000001</v>
      </c>
      <c r="BE53" s="31">
        <f t="shared" si="19"/>
        <v>7.3479719722684242E-9</v>
      </c>
      <c r="BF53" s="32">
        <f t="shared" si="19"/>
        <v>7.3479719722684242E-9</v>
      </c>
      <c r="BG53" s="45">
        <v>813.00380355575453</v>
      </c>
      <c r="BH53" s="45">
        <v>813.00380355575453</v>
      </c>
      <c r="BI53" s="45">
        <v>30.001357831992209</v>
      </c>
      <c r="BJ53" s="31">
        <f t="shared" si="20"/>
        <v>1.172157342463982E-8</v>
      </c>
      <c r="BK53" s="32">
        <f t="shared" si="20"/>
        <v>1.172157342463982E-8</v>
      </c>
      <c r="FH53">
        <v>813.65144687718271</v>
      </c>
      <c r="FI53">
        <v>813.65144687718282</v>
      </c>
      <c r="FJ53">
        <v>20.00111840283498</v>
      </c>
      <c r="FK53" s="31">
        <f t="shared" si="33"/>
        <v>7.966172555045599E-4</v>
      </c>
      <c r="FL53" s="32">
        <f t="shared" si="34"/>
        <v>7.9661725550469976E-4</v>
      </c>
      <c r="GG53" s="107">
        <v>813.00380355575453</v>
      </c>
      <c r="GH53" s="107">
        <v>813.00380355575453</v>
      </c>
      <c r="GI53" s="107">
        <v>30.001559396367519</v>
      </c>
      <c r="GJ53" s="31">
        <f>(GG53-$B53)/$B53</f>
        <v>1.172157342463982E-8</v>
      </c>
      <c r="GK53" s="32">
        <f>(GH53-$B53)/$B53</f>
        <v>1.172157342463982E-8</v>
      </c>
      <c r="GL53" s="104">
        <v>813.00380355575453</v>
      </c>
      <c r="GM53" s="104">
        <v>813.00380355575453</v>
      </c>
      <c r="GN53" s="104">
        <v>30.200022490229461</v>
      </c>
      <c r="GO53" s="31">
        <f>(GL53-$B53)/$B53</f>
        <v>1.172157342463982E-8</v>
      </c>
      <c r="GP53" s="32">
        <f>(GM53-$B53)/$B53</f>
        <v>1.172157342463982E-8</v>
      </c>
      <c r="GQ53" s="105">
        <v>813.00380355575453</v>
      </c>
      <c r="GR53" s="105">
        <v>813.00380355575453</v>
      </c>
      <c r="GS53" s="105">
        <v>20.001529385242609</v>
      </c>
      <c r="GT53" s="31">
        <f>(GQ53-$B53)/$B53</f>
        <v>1.172157342463982E-8</v>
      </c>
      <c r="GU53" s="32">
        <f>(GR53-$B53)/$B53</f>
        <v>1.172157342463982E-8</v>
      </c>
      <c r="GV53" s="106">
        <v>813.00380355575453</v>
      </c>
      <c r="GW53" s="106">
        <v>813.00380355575453</v>
      </c>
      <c r="GX53" s="106">
        <v>20.271784473769369</v>
      </c>
      <c r="GY53" s="31">
        <f>(GV53-$B53)/$B53</f>
        <v>1.172157342463982E-8</v>
      </c>
      <c r="GZ53" s="32">
        <f>(GW53-$B53)/$B53</f>
        <v>1.172157342463982E-8</v>
      </c>
    </row>
    <row r="54" spans="1:208" x14ac:dyDescent="0.3">
      <c r="A54" s="28" t="s">
        <v>31</v>
      </c>
      <c r="B54" s="29">
        <f>MIN(C54,AI54,AN54,AS54,AX54,BB54,BG54,FH54,GG54,GL54,GQ54,GV54,D54,I54,N54,S54,X54,AC54)</f>
        <v>813.08601701805276</v>
      </c>
      <c r="C54" s="29">
        <v>813.08601701805276</v>
      </c>
      <c r="D54" s="59">
        <v>869.22929999999997</v>
      </c>
      <c r="E54" s="60">
        <v>879.89840000000004</v>
      </c>
      <c r="F54" s="60">
        <v>60.000660000000003</v>
      </c>
      <c r="G54" s="61">
        <f t="shared" si="21"/>
        <v>6.904962304953853E-2</v>
      </c>
      <c r="H54" s="62">
        <f t="shared" si="22"/>
        <v>8.2171358975004813E-2</v>
      </c>
      <c r="I54" s="60">
        <v>836.61680000000001</v>
      </c>
      <c r="J54" s="60">
        <v>838.13930000000005</v>
      </c>
      <c r="K54" s="60">
        <v>60.004280000000001</v>
      </c>
      <c r="L54" s="61">
        <f t="shared" si="23"/>
        <v>2.8940090580139452E-2</v>
      </c>
      <c r="M54" s="61">
        <f t="shared" si="24"/>
        <v>3.0812586193314204E-2</v>
      </c>
      <c r="N54" s="59">
        <v>836.61680000000001</v>
      </c>
      <c r="O54" s="60">
        <v>838.08370000000002</v>
      </c>
      <c r="P54" s="60">
        <v>60.000509999999998</v>
      </c>
      <c r="Q54" s="61">
        <f t="shared" si="25"/>
        <v>2.8940090580139452E-2</v>
      </c>
      <c r="R54" s="62">
        <f t="shared" si="26"/>
        <v>3.0744204744320731E-2</v>
      </c>
      <c r="S54" s="59">
        <v>836.54939999999999</v>
      </c>
      <c r="T54" s="60">
        <v>843.23699999999997</v>
      </c>
      <c r="U54" s="60">
        <v>60.012610000000002</v>
      </c>
      <c r="V54" s="61">
        <f t="shared" si="27"/>
        <v>2.885719652146752E-2</v>
      </c>
      <c r="W54" s="62">
        <f t="shared" si="28"/>
        <v>3.7082156562628199E-2</v>
      </c>
      <c r="X54" s="59">
        <v>827.32230000000004</v>
      </c>
      <c r="Y54" s="60">
        <v>833.01080000000002</v>
      </c>
      <c r="Z54" s="60">
        <v>30.022839999999999</v>
      </c>
      <c r="AA54" s="61">
        <f t="shared" si="29"/>
        <v>1.7508950693996744E-2</v>
      </c>
      <c r="AB54" s="62">
        <f t="shared" si="30"/>
        <v>2.4505135452974929E-2</v>
      </c>
      <c r="AC54" s="59">
        <v>827.32230000000004</v>
      </c>
      <c r="AD54" s="60">
        <v>833.01080000000002</v>
      </c>
      <c r="AE54" s="60">
        <v>30.001110000000001</v>
      </c>
      <c r="AF54" s="61">
        <f t="shared" si="31"/>
        <v>1.7508950693996744E-2</v>
      </c>
      <c r="AG54" s="62">
        <f t="shared" si="32"/>
        <v>2.4505135452974929E-2</v>
      </c>
      <c r="AH54" s="29">
        <v>784.61258496327162</v>
      </c>
      <c r="AI54" s="30">
        <v>831.45606037238986</v>
      </c>
      <c r="AJ54" s="31">
        <v>5.6339087104774373E-2</v>
      </c>
      <c r="AK54" s="30">
        <v>60.01540207862854</v>
      </c>
      <c r="AL54" s="31">
        <f t="shared" si="15"/>
        <v>2.2592988896437058E-2</v>
      </c>
      <c r="AM54" s="29">
        <v>782.46420000000001</v>
      </c>
      <c r="AN54" s="30">
        <v>840.79390000000001</v>
      </c>
      <c r="AO54" s="31">
        <v>6.9375000000000006E-2</v>
      </c>
      <c r="AP54" s="30">
        <v>20.003409999999999</v>
      </c>
      <c r="AQ54" s="32">
        <f t="shared" si="16"/>
        <v>3.4077431418098117E-2</v>
      </c>
      <c r="AR54" s="29">
        <v>787.22699999999998</v>
      </c>
      <c r="AS54" s="30">
        <v>840.79390000000001</v>
      </c>
      <c r="AT54" s="31">
        <v>6.3710000000000003E-2</v>
      </c>
      <c r="AU54" s="30">
        <v>40.052309999999999</v>
      </c>
      <c r="AV54" s="32">
        <f t="shared" si="17"/>
        <v>3.4077431418098117E-2</v>
      </c>
      <c r="AW54" s="29">
        <v>787.35329999999999</v>
      </c>
      <c r="AX54" s="30">
        <v>833.4769</v>
      </c>
      <c r="AY54" s="31">
        <v>5.5338999999999999E-2</v>
      </c>
      <c r="AZ54" s="30">
        <v>60.003439999999998</v>
      </c>
      <c r="BA54" s="32">
        <f t="shared" si="18"/>
        <v>2.5078383535274237E-2</v>
      </c>
      <c r="BB54" s="45">
        <v>832.19069999999999</v>
      </c>
      <c r="BC54" s="45">
        <v>837.14390000000003</v>
      </c>
      <c r="BD54" s="45">
        <v>45.001190000000001</v>
      </c>
      <c r="BE54" s="31">
        <f t="shared" si="19"/>
        <v>2.3496509080321644E-2</v>
      </c>
      <c r="BF54" s="32">
        <f t="shared" si="19"/>
        <v>2.9588361475183407E-2</v>
      </c>
      <c r="BG54" s="45">
        <v>830.86197256701325</v>
      </c>
      <c r="BH54" s="45">
        <v>836.87050663871798</v>
      </c>
      <c r="BI54" s="45">
        <v>30.001155926287179</v>
      </c>
      <c r="BJ54" s="31">
        <f t="shared" si="20"/>
        <v>2.1862330893541636E-2</v>
      </c>
      <c r="BK54" s="32">
        <f t="shared" si="20"/>
        <v>2.9252119853067336E-2</v>
      </c>
      <c r="FH54">
        <v>829.87862322494664</v>
      </c>
      <c r="FI54">
        <v>837.23483984727102</v>
      </c>
      <c r="FJ54">
        <v>20.001078886538739</v>
      </c>
      <c r="FK54" s="31">
        <f t="shared" si="33"/>
        <v>2.0652927064813902E-2</v>
      </c>
      <c r="FL54" s="32">
        <f t="shared" si="34"/>
        <v>2.9700206772442984E-2</v>
      </c>
      <c r="GG54" s="107">
        <v>834.23884270501912</v>
      </c>
      <c r="GH54" s="107">
        <v>835.73316763991352</v>
      </c>
      <c r="GI54" s="107">
        <v>30.00141128674149</v>
      </c>
      <c r="GJ54" s="31">
        <f>(GG54-$B54)/$B54</f>
        <v>2.6015483287417936E-2</v>
      </c>
      <c r="GK54" s="32">
        <f>(GH54-$B54)/$B54</f>
        <v>2.7853326890207645E-2</v>
      </c>
      <c r="GL54" s="104">
        <v>830.66117569658581</v>
      </c>
      <c r="GM54" s="104">
        <v>834.85605763813146</v>
      </c>
      <c r="GN54" s="104">
        <v>30.188052841089661</v>
      </c>
      <c r="GO54" s="31">
        <f>(GL54-$B54)/$B54</f>
        <v>2.1615374401578031E-2</v>
      </c>
      <c r="GP54" s="32">
        <f>(GM54-$B54)/$B54</f>
        <v>2.6774584932500872E-2</v>
      </c>
      <c r="GQ54" s="105">
        <v>835.12907268559866</v>
      </c>
      <c r="GR54" s="105">
        <v>835.12907268559866</v>
      </c>
      <c r="GS54" s="105">
        <v>20.001161505747589</v>
      </c>
      <c r="GT54" s="31">
        <f>(GQ54-$B54)/$B54</f>
        <v>2.7110361273199074E-2</v>
      </c>
      <c r="GU54" s="32">
        <f>(GR54-$B54)/$B54</f>
        <v>2.7110361273199074E-2</v>
      </c>
      <c r="GV54" s="106">
        <v>835.12907268559866</v>
      </c>
      <c r="GW54" s="106">
        <v>835.33394092880212</v>
      </c>
      <c r="GX54" s="106">
        <v>20.140882921312009</v>
      </c>
      <c r="GY54" s="31">
        <f>(GV54-$B54)/$B54</f>
        <v>2.7110361273199074E-2</v>
      </c>
      <c r="GZ54" s="32">
        <f>(GW54-$B54)/$B54</f>
        <v>2.7362325073972339E-2</v>
      </c>
    </row>
    <row r="55" spans="1:208" x14ac:dyDescent="0.3">
      <c r="A55" s="28" t="s">
        <v>54</v>
      </c>
      <c r="B55" s="29">
        <f>MIN(C55,AI55,AN55,AS55,AX55,BB55,BG55,FH55,GG55,GL55,GQ55,GV55,D55,I55,N55,S55,X55,AC55)</f>
        <v>952.68525082854535</v>
      </c>
      <c r="C55" s="29">
        <v>952.68525082854535</v>
      </c>
      <c r="D55" s="59">
        <v>1007.18</v>
      </c>
      <c r="E55" s="60">
        <v>1031.5550000000001</v>
      </c>
      <c r="F55" s="60">
        <v>60.000880000000002</v>
      </c>
      <c r="G55" s="61">
        <f t="shared" si="21"/>
        <v>5.7201210078628599E-2</v>
      </c>
      <c r="H55" s="62">
        <f t="shared" si="22"/>
        <v>8.2786785145316469E-2</v>
      </c>
      <c r="I55" s="60">
        <v>971.84670000000006</v>
      </c>
      <c r="J55" s="60">
        <v>979.55719999999997</v>
      </c>
      <c r="K55" s="60">
        <v>60.000459999999997</v>
      </c>
      <c r="L55" s="61">
        <f t="shared" si="23"/>
        <v>2.0113095227190823E-2</v>
      </c>
      <c r="M55" s="61">
        <f t="shared" si="24"/>
        <v>2.8206534265209023E-2</v>
      </c>
      <c r="N55" s="59">
        <v>971.84670000000006</v>
      </c>
      <c r="O55" s="60">
        <v>978.65809999999999</v>
      </c>
      <c r="P55" s="60">
        <v>60.00074</v>
      </c>
      <c r="Q55" s="61">
        <f t="shared" si="25"/>
        <v>2.0113095227190823E-2</v>
      </c>
      <c r="R55" s="62">
        <f t="shared" si="26"/>
        <v>2.7262780807056887E-2</v>
      </c>
      <c r="S55" s="59">
        <v>968.67870000000005</v>
      </c>
      <c r="T55" s="60">
        <v>976.17809999999997</v>
      </c>
      <c r="U55" s="60">
        <v>60.000630000000001</v>
      </c>
      <c r="V55" s="61">
        <f t="shared" si="27"/>
        <v>1.6787757716984996E-2</v>
      </c>
      <c r="W55" s="62">
        <f t="shared" si="28"/>
        <v>2.4659612554117968E-2</v>
      </c>
      <c r="X55" s="59">
        <v>983.4171</v>
      </c>
      <c r="Y55" s="60">
        <v>987.48050000000001</v>
      </c>
      <c r="Z55" s="60">
        <v>30.020099999999999</v>
      </c>
      <c r="AA55" s="61">
        <f t="shared" si="29"/>
        <v>3.2258134724692474E-2</v>
      </c>
      <c r="AB55" s="62">
        <f t="shared" si="30"/>
        <v>3.6523341933963407E-2</v>
      </c>
      <c r="AC55" s="59">
        <v>983.4171</v>
      </c>
      <c r="AD55" s="60">
        <v>987.48050000000001</v>
      </c>
      <c r="AE55" s="60">
        <v>30.001280000000001</v>
      </c>
      <c r="AF55" s="61">
        <f t="shared" si="31"/>
        <v>3.2258134724692474E-2</v>
      </c>
      <c r="AG55" s="62">
        <f t="shared" si="32"/>
        <v>3.6523341933963407E-2</v>
      </c>
      <c r="AH55" s="29">
        <v>908.5351077463398</v>
      </c>
      <c r="AI55" s="30">
        <v>999.82705471970417</v>
      </c>
      <c r="AJ55" s="31">
        <v>9.1307738215734124E-2</v>
      </c>
      <c r="AK55" s="30">
        <v>60.006447076797492</v>
      </c>
      <c r="AL55" s="31">
        <f t="shared" si="15"/>
        <v>4.9483083578925814E-2</v>
      </c>
      <c r="AM55" s="29">
        <v>902.57569999999998</v>
      </c>
      <c r="AN55" s="30">
        <v>1008.984</v>
      </c>
      <c r="AO55" s="31">
        <v>0.105461</v>
      </c>
      <c r="AP55" s="30">
        <v>20.01529</v>
      </c>
      <c r="AQ55" s="32">
        <f t="shared" si="16"/>
        <v>5.9094805049718112E-2</v>
      </c>
      <c r="AR55" s="29">
        <v>913.68640000000005</v>
      </c>
      <c r="AS55" s="30">
        <v>1008.984</v>
      </c>
      <c r="AT55" s="31">
        <v>9.4449000000000005E-2</v>
      </c>
      <c r="AU55" s="30">
        <v>40.006279999999997</v>
      </c>
      <c r="AV55" s="32">
        <f t="shared" si="17"/>
        <v>5.9094805049718112E-2</v>
      </c>
      <c r="AW55" s="29">
        <v>917.25019999999995</v>
      </c>
      <c r="AX55" s="30">
        <v>978.04899999999998</v>
      </c>
      <c r="AY55" s="31">
        <v>6.2163000000000003E-2</v>
      </c>
      <c r="AZ55" s="30">
        <v>60.52</v>
      </c>
      <c r="BA55" s="32">
        <f t="shared" si="18"/>
        <v>2.662343008815966E-2</v>
      </c>
      <c r="BB55" s="45">
        <v>968.44770000000005</v>
      </c>
      <c r="BC55" s="45">
        <v>974.9665</v>
      </c>
      <c r="BD55" s="45">
        <v>45.001269999999998</v>
      </c>
      <c r="BE55" s="31">
        <f t="shared" si="19"/>
        <v>1.6545285190199162E-2</v>
      </c>
      <c r="BF55" s="32">
        <f t="shared" si="19"/>
        <v>2.3387838902803167E-2</v>
      </c>
      <c r="BG55" s="45">
        <v>966.75384171309747</v>
      </c>
      <c r="BH55" s="45">
        <v>973.40609794049124</v>
      </c>
      <c r="BI55" s="45">
        <v>30.00091683007777</v>
      </c>
      <c r="BJ55" s="31">
        <f t="shared" si="20"/>
        <v>1.4767302078327278E-2</v>
      </c>
      <c r="BK55" s="32">
        <f t="shared" si="20"/>
        <v>2.1749940070894428E-2</v>
      </c>
      <c r="FH55">
        <v>985.02012451799601</v>
      </c>
      <c r="FI55">
        <v>987.48575768201647</v>
      </c>
      <c r="FJ55">
        <v>20.001044173724949</v>
      </c>
      <c r="FK55" s="31">
        <f t="shared" si="33"/>
        <v>3.3940772843212584E-2</v>
      </c>
      <c r="FL55" s="32">
        <f t="shared" si="34"/>
        <v>3.6528860736749415E-2</v>
      </c>
      <c r="GG55" s="107">
        <v>969.73857365055733</v>
      </c>
      <c r="GH55" s="107">
        <v>975.25160278480848</v>
      </c>
      <c r="GI55" s="107">
        <v>30.060167068243029</v>
      </c>
      <c r="GJ55" s="31">
        <f>(GG55-$B55)/$B55</f>
        <v>1.7900269587653207E-2</v>
      </c>
      <c r="GK55" s="32">
        <f>(GH55-$B55)/$B55</f>
        <v>2.3687101208544267E-2</v>
      </c>
      <c r="GL55" s="104">
        <v>971.86696278961745</v>
      </c>
      <c r="GM55" s="104">
        <v>986.73907112719519</v>
      </c>
      <c r="GN55" s="104">
        <v>30.395072612445801</v>
      </c>
      <c r="GO55" s="31">
        <f>(GL55-$B55)/$B55</f>
        <v>2.0134364360516615E-2</v>
      </c>
      <c r="GP55" s="32">
        <f>(GM55-$B55)/$B55</f>
        <v>3.5745090279327207E-2</v>
      </c>
      <c r="GQ55" s="105">
        <v>970.71647641538084</v>
      </c>
      <c r="GR55" s="105">
        <v>979.29585409616118</v>
      </c>
      <c r="GS55" s="105">
        <v>20.00146534023806</v>
      </c>
      <c r="GT55" s="31">
        <f>(GQ55-$B55)/$B55</f>
        <v>1.8926739519850681E-2</v>
      </c>
      <c r="GU55" s="32">
        <f>(GR55-$B55)/$B55</f>
        <v>2.7932208716858718E-2</v>
      </c>
      <c r="GV55" s="106">
        <v>977.27821668917204</v>
      </c>
      <c r="GW55" s="106">
        <v>992.87277215172776</v>
      </c>
      <c r="GX55" s="106">
        <v>20.223257228918371</v>
      </c>
      <c r="GY55" s="31">
        <f>(GV55-$B55)/$B55</f>
        <v>2.5814366118545783E-2</v>
      </c>
      <c r="GZ55" s="32">
        <f>(GW55-$B55)/$B55</f>
        <v>4.218341922290865E-2</v>
      </c>
    </row>
    <row r="56" spans="1:208" x14ac:dyDescent="0.3">
      <c r="A56" s="28" t="s">
        <v>38</v>
      </c>
      <c r="B56" s="29">
        <f>MIN(C56,AI56,AN56,AS56,AX56,BB56,BG56,FH56,GG56,GL56,GQ56,GV56,D56,I56,N56,S56,X56,AC56)</f>
        <v>829.29769298819133</v>
      </c>
      <c r="C56" s="29">
        <v>829.29769298819133</v>
      </c>
      <c r="D56" s="59">
        <v>886.68359999999996</v>
      </c>
      <c r="E56" s="60">
        <v>902.3134</v>
      </c>
      <c r="F56" s="60">
        <v>60.00067</v>
      </c>
      <c r="G56" s="61">
        <f t="shared" si="21"/>
        <v>6.9198199267902424E-2</v>
      </c>
      <c r="H56" s="62">
        <f t="shared" si="22"/>
        <v>8.8045231078254516E-2</v>
      </c>
      <c r="I56" s="60">
        <v>842.62270000000001</v>
      </c>
      <c r="J56" s="60">
        <v>842.62270000000001</v>
      </c>
      <c r="K56" s="60">
        <v>60.000360000000001</v>
      </c>
      <c r="L56" s="61">
        <f t="shared" si="23"/>
        <v>1.6067821150924654E-2</v>
      </c>
      <c r="M56" s="61">
        <f t="shared" si="24"/>
        <v>1.6067821150924654E-2</v>
      </c>
      <c r="N56" s="59">
        <v>842.62270000000001</v>
      </c>
      <c r="O56" s="60">
        <v>842.62270000000001</v>
      </c>
      <c r="P56" s="60">
        <v>60.000689999999999</v>
      </c>
      <c r="Q56" s="61">
        <f t="shared" si="25"/>
        <v>1.6067821150924654E-2</v>
      </c>
      <c r="R56" s="62">
        <f t="shared" si="26"/>
        <v>1.6067821150924654E-2</v>
      </c>
      <c r="S56" s="59">
        <v>841.48109999999997</v>
      </c>
      <c r="T56" s="60">
        <v>843.77980000000002</v>
      </c>
      <c r="U56" s="60">
        <v>60.00047</v>
      </c>
      <c r="V56" s="61">
        <f t="shared" si="27"/>
        <v>1.4691234661353537E-2</v>
      </c>
      <c r="W56" s="62">
        <f t="shared" si="28"/>
        <v>1.746309815432576E-2</v>
      </c>
      <c r="X56" s="59">
        <v>844.42100000000005</v>
      </c>
      <c r="Y56" s="60">
        <v>846.70159999999998</v>
      </c>
      <c r="Z56" s="60">
        <v>30.00102</v>
      </c>
      <c r="AA56" s="61">
        <f t="shared" si="29"/>
        <v>1.8236282507087677E-2</v>
      </c>
      <c r="AB56" s="62">
        <f t="shared" si="30"/>
        <v>2.0986320303264701E-2</v>
      </c>
      <c r="AC56" s="59">
        <v>844.42100000000005</v>
      </c>
      <c r="AD56" s="60">
        <v>846.70159999999998</v>
      </c>
      <c r="AE56" s="60">
        <v>30.00123</v>
      </c>
      <c r="AF56" s="61">
        <f t="shared" si="31"/>
        <v>1.8236282507087677E-2</v>
      </c>
      <c r="AG56" s="62">
        <f t="shared" si="32"/>
        <v>2.0986320303264701E-2</v>
      </c>
      <c r="AH56" s="29">
        <v>803.30192348353637</v>
      </c>
      <c r="AI56" s="30">
        <v>848.26342362393223</v>
      </c>
      <c r="AJ56" s="31">
        <v>5.3004171685615102E-2</v>
      </c>
      <c r="AK56" s="30">
        <v>60.010887861251831</v>
      </c>
      <c r="AL56" s="31">
        <f t="shared" si="15"/>
        <v>2.2869629080242669E-2</v>
      </c>
      <c r="AM56" s="29">
        <v>790.54300000000001</v>
      </c>
      <c r="AN56" s="30">
        <v>842.62270000000001</v>
      </c>
      <c r="AO56" s="31">
        <v>6.1807000000000001E-2</v>
      </c>
      <c r="AP56" s="30">
        <v>20.03096</v>
      </c>
      <c r="AQ56" s="32">
        <f t="shared" si="16"/>
        <v>1.6067821150924654E-2</v>
      </c>
      <c r="AR56" s="29">
        <v>804.64049999999997</v>
      </c>
      <c r="AS56" s="30">
        <v>842.62270000000001</v>
      </c>
      <c r="AT56" s="31">
        <v>4.5075999999999998E-2</v>
      </c>
      <c r="AU56" s="30">
        <v>40.005189999999999</v>
      </c>
      <c r="AV56" s="32">
        <f t="shared" si="17"/>
        <v>1.6067821150924654E-2</v>
      </c>
      <c r="AW56" s="29">
        <v>807.95299999999997</v>
      </c>
      <c r="AX56" s="30">
        <v>842.62270000000001</v>
      </c>
      <c r="AY56" s="31">
        <v>4.1145000000000001E-2</v>
      </c>
      <c r="AZ56" s="30">
        <v>60.004840000000002</v>
      </c>
      <c r="BA56" s="32">
        <f t="shared" si="18"/>
        <v>1.6067821150924654E-2</v>
      </c>
      <c r="BB56" s="45">
        <v>842.62270000000001</v>
      </c>
      <c r="BC56" s="45">
        <v>842.62270000000001</v>
      </c>
      <c r="BD56" s="45">
        <v>45.001240000000003</v>
      </c>
      <c r="BE56" s="31">
        <f t="shared" si="19"/>
        <v>1.6067821150924654E-2</v>
      </c>
      <c r="BF56" s="32">
        <f t="shared" si="19"/>
        <v>1.6067821150924654E-2</v>
      </c>
      <c r="BG56" s="45">
        <v>842.62270396947872</v>
      </c>
      <c r="BH56" s="45">
        <v>842.62270396947883</v>
      </c>
      <c r="BI56" s="45">
        <v>30.000910137593749</v>
      </c>
      <c r="BJ56" s="31">
        <f t="shared" si="20"/>
        <v>1.6067825937479283E-2</v>
      </c>
      <c r="BK56" s="32">
        <f t="shared" si="20"/>
        <v>1.6067825937479421E-2</v>
      </c>
      <c r="FH56">
        <v>843.53149408659215</v>
      </c>
      <c r="FI56">
        <v>843.53149408659215</v>
      </c>
      <c r="FJ56">
        <v>20.00094524659216</v>
      </c>
      <c r="FK56" s="31">
        <f t="shared" si="33"/>
        <v>1.7163681050543448E-2</v>
      </c>
      <c r="FL56" s="32">
        <f t="shared" si="34"/>
        <v>1.7163681050543448E-2</v>
      </c>
      <c r="GG56" s="107">
        <v>841.18204675395691</v>
      </c>
      <c r="GH56" s="107">
        <v>842.4786382479266</v>
      </c>
      <c r="GI56" s="107">
        <v>30.001328712981191</v>
      </c>
      <c r="GJ56" s="31">
        <f>(GG56-$B56)/$B56</f>
        <v>1.4330624414187062E-2</v>
      </c>
      <c r="GK56" s="32">
        <f>(GH56-$B56)/$B56</f>
        <v>1.5894105785150128E-2</v>
      </c>
      <c r="GL56" s="104">
        <v>839.64392560756005</v>
      </c>
      <c r="GM56" s="104">
        <v>841.97000094772886</v>
      </c>
      <c r="GN56" s="104">
        <v>30.123996528051791</v>
      </c>
      <c r="GO56" s="31">
        <f>(GL56-$B56)/$B56</f>
        <v>1.2475897023285273E-2</v>
      </c>
      <c r="GP56" s="32">
        <f>(GM56-$B56)/$B56</f>
        <v>1.5280770785549477E-2</v>
      </c>
      <c r="GQ56" s="105">
        <v>841.18204675395691</v>
      </c>
      <c r="GR56" s="105">
        <v>842.4786382479266</v>
      </c>
      <c r="GS56" s="105">
        <v>20.001728081703181</v>
      </c>
      <c r="GT56" s="31">
        <f>(GQ56-$B56)/$B56</f>
        <v>1.4330624414187062E-2</v>
      </c>
      <c r="GU56" s="32">
        <f>(GR56-$B56)/$B56</f>
        <v>1.5894105785150128E-2</v>
      </c>
      <c r="GV56" s="106">
        <v>842.0002167773066</v>
      </c>
      <c r="GW56" s="106">
        <v>842.53954788943634</v>
      </c>
      <c r="GX56" s="106">
        <v>20.163976143952461</v>
      </c>
      <c r="GY56" s="31">
        <f>(GV56-$B56)/$B56</f>
        <v>1.5317206229459692E-2</v>
      </c>
      <c r="GZ56" s="32">
        <f>(GW56-$B56)/$B56</f>
        <v>1.5967553043022345E-2</v>
      </c>
    </row>
    <row r="57" spans="1:208" x14ac:dyDescent="0.3">
      <c r="A57" s="28" t="s">
        <v>50</v>
      </c>
      <c r="B57" s="29">
        <f>MIN(C57,AI57,AN57,AS57,AX57,BB57,BG57,FH57,GG57,GL57,GQ57,GV57,D57,I57,N57,S57,X57,AC57)</f>
        <v>952.68525371940621</v>
      </c>
      <c r="C57" s="29">
        <v>952.68525371940621</v>
      </c>
      <c r="D57" s="59">
        <v>987.29849999999999</v>
      </c>
      <c r="E57" s="60">
        <v>1018.5</v>
      </c>
      <c r="F57" s="60">
        <v>60.00085</v>
      </c>
      <c r="G57" s="61">
        <f t="shared" si="21"/>
        <v>3.6332299828783117E-2</v>
      </c>
      <c r="H57" s="62">
        <f t="shared" si="22"/>
        <v>6.9083410311689547E-2</v>
      </c>
      <c r="I57" s="60">
        <v>979.66139999999996</v>
      </c>
      <c r="J57" s="60">
        <v>989.93240000000003</v>
      </c>
      <c r="K57" s="60">
        <v>60.000410000000002</v>
      </c>
      <c r="L57" s="61">
        <f t="shared" si="23"/>
        <v>2.8315906198060056E-2</v>
      </c>
      <c r="M57" s="61">
        <f t="shared" si="24"/>
        <v>3.9097011458061472E-2</v>
      </c>
      <c r="N57" s="59">
        <v>979.56719999999996</v>
      </c>
      <c r="O57" s="60">
        <v>989.85659999999996</v>
      </c>
      <c r="P57" s="60">
        <v>60.000579999999999</v>
      </c>
      <c r="Q57" s="61">
        <f t="shared" si="25"/>
        <v>2.8217027791333144E-2</v>
      </c>
      <c r="R57" s="62">
        <f t="shared" si="26"/>
        <v>3.9017446880249294E-2</v>
      </c>
      <c r="S57" s="59">
        <v>979.56719999999996</v>
      </c>
      <c r="T57" s="60">
        <v>987.48080000000004</v>
      </c>
      <c r="U57" s="60">
        <v>60.000639999999997</v>
      </c>
      <c r="V57" s="61">
        <f t="shared" si="27"/>
        <v>2.8217027791333144E-2</v>
      </c>
      <c r="W57" s="62">
        <f t="shared" si="28"/>
        <v>3.6523653688085897E-2</v>
      </c>
      <c r="X57" s="59">
        <v>969.83929999999998</v>
      </c>
      <c r="Y57" s="60">
        <v>973.36189999999999</v>
      </c>
      <c r="Z57" s="60">
        <v>30.00074</v>
      </c>
      <c r="AA57" s="61">
        <f t="shared" si="29"/>
        <v>1.8005995383703236E-2</v>
      </c>
      <c r="AB57" s="62">
        <f t="shared" si="30"/>
        <v>2.1703543956274635E-2</v>
      </c>
      <c r="AC57" s="59">
        <v>969.83929999999998</v>
      </c>
      <c r="AD57" s="60">
        <v>973.36189999999999</v>
      </c>
      <c r="AE57" s="60">
        <v>30.00432</v>
      </c>
      <c r="AF57" s="61">
        <f t="shared" si="31"/>
        <v>1.8005995383703236E-2</v>
      </c>
      <c r="AG57" s="62">
        <f t="shared" si="32"/>
        <v>2.1703543956274635E-2</v>
      </c>
      <c r="AH57" s="29">
        <v>911.59374542260252</v>
      </c>
      <c r="AI57" s="30">
        <v>976.40567831715998</v>
      </c>
      <c r="AJ57" s="31">
        <v>6.6378078634543078E-2</v>
      </c>
      <c r="AK57" s="30">
        <v>60.005316972732537</v>
      </c>
      <c r="AL57" s="31">
        <f t="shared" si="15"/>
        <v>2.489849035150505E-2</v>
      </c>
      <c r="AM57" s="29">
        <v>891.12360000000001</v>
      </c>
      <c r="AN57" s="30">
        <v>1022.684</v>
      </c>
      <c r="AO57" s="31">
        <v>0.12864200000000001</v>
      </c>
      <c r="AP57" s="30">
        <v>20.01268</v>
      </c>
      <c r="AQ57" s="32">
        <f t="shared" si="16"/>
        <v>7.3475207060579167E-2</v>
      </c>
      <c r="AR57" s="29">
        <v>911.49639999999999</v>
      </c>
      <c r="AS57" s="30">
        <v>1022.684</v>
      </c>
      <c r="AT57" s="31">
        <v>0.108721</v>
      </c>
      <c r="AU57" s="30">
        <v>40.004289999999997</v>
      </c>
      <c r="AV57" s="32">
        <f t="shared" si="17"/>
        <v>7.3475207060579167E-2</v>
      </c>
      <c r="AW57" s="29">
        <v>917.69330000000002</v>
      </c>
      <c r="AX57" s="30">
        <v>962.51059999999995</v>
      </c>
      <c r="AY57" s="31">
        <v>4.6563E-2</v>
      </c>
      <c r="AZ57" s="30">
        <v>60.013939999999998</v>
      </c>
      <c r="BA57" s="32">
        <f t="shared" si="18"/>
        <v>1.0313318320226254E-2</v>
      </c>
      <c r="BB57" s="45">
        <v>975.16819999999996</v>
      </c>
      <c r="BC57" s="45">
        <v>983.73590000000002</v>
      </c>
      <c r="BD57" s="45">
        <v>45.001080000000002</v>
      </c>
      <c r="BE57" s="31">
        <f t="shared" si="19"/>
        <v>2.3599553150232384E-2</v>
      </c>
      <c r="BF57" s="32">
        <f t="shared" si="19"/>
        <v>3.2592764671614344E-2</v>
      </c>
      <c r="BG57" s="45">
        <v>977.43208847829828</v>
      </c>
      <c r="BH57" s="45">
        <v>985.26214300126162</v>
      </c>
      <c r="BI57" s="45">
        <v>30.000678530521689</v>
      </c>
      <c r="BJ57" s="31">
        <f t="shared" si="20"/>
        <v>2.5975876778062051E-2</v>
      </c>
      <c r="BK57" s="32">
        <f t="shared" si="20"/>
        <v>3.419480794383143E-2</v>
      </c>
      <c r="FH57">
        <v>989.65149749296177</v>
      </c>
      <c r="FI57">
        <v>998.53112668087704</v>
      </c>
      <c r="FJ57">
        <v>20.00083627244458</v>
      </c>
      <c r="FK57" s="31">
        <f t="shared" si="33"/>
        <v>3.8802158036176766E-2</v>
      </c>
      <c r="FL57" s="32">
        <f t="shared" si="34"/>
        <v>4.8122790588478855E-2</v>
      </c>
      <c r="GG57" s="107">
        <v>971.92213126476236</v>
      </c>
      <c r="GH57" s="107">
        <v>979.15391054306565</v>
      </c>
      <c r="GI57" s="107">
        <v>30.001453238260002</v>
      </c>
      <c r="GJ57" s="31">
        <f>(GG57-$B57)/$B57</f>
        <v>2.0192269661205416E-2</v>
      </c>
      <c r="GK57" s="32">
        <f>(GH57-$B57)/$B57</f>
        <v>2.7783212472663337E-2</v>
      </c>
      <c r="GL57" s="104">
        <v>976.49519796157301</v>
      </c>
      <c r="GM57" s="104">
        <v>992.57370753043165</v>
      </c>
      <c r="GN57" s="104">
        <v>30.26469945590943</v>
      </c>
      <c r="GO57" s="31">
        <f>(GL57-$B57)/$B57</f>
        <v>2.4992455954587007E-2</v>
      </c>
      <c r="GP57" s="32">
        <f>(GM57-$B57)/$B57</f>
        <v>4.1869498509917911E-2</v>
      </c>
      <c r="GQ57" s="105">
        <v>972.97873108809358</v>
      </c>
      <c r="GR57" s="105">
        <v>983.03243058592466</v>
      </c>
      <c r="GS57" s="105">
        <v>20.029071188811209</v>
      </c>
      <c r="GT57" s="31">
        <f>(GQ57-$B57)/$B57</f>
        <v>2.1301345107903182E-2</v>
      </c>
      <c r="GU57" s="32">
        <f>(GR57-$B57)/$B57</f>
        <v>3.1854357719970111E-2</v>
      </c>
      <c r="GV57" s="106">
        <v>976.54228821196602</v>
      </c>
      <c r="GW57" s="106">
        <v>994.36054496510985</v>
      </c>
      <c r="GX57" s="106">
        <v>20.459915561415251</v>
      </c>
      <c r="GY57" s="31">
        <f>(GV57-$B57)/$B57</f>
        <v>2.5041884924133E-2</v>
      </c>
      <c r="GZ57" s="32">
        <f>(GW57-$B57)/$B57</f>
        <v>4.3745078537741539E-2</v>
      </c>
    </row>
    <row r="58" spans="1:208" x14ac:dyDescent="0.3">
      <c r="A58" s="34" t="s">
        <v>27</v>
      </c>
      <c r="B58" s="29">
        <f>MIN(C58,AI58,AN58,AS58,AX58,BB58,BG58,FH58,GG58,GL58,GQ58,GV58,D58,I58,N58,S58,X58,AC58)</f>
        <v>814.01806682166693</v>
      </c>
      <c r="C58" s="29">
        <v>814.01806682166693</v>
      </c>
      <c r="D58" s="63">
        <v>883.94060000000002</v>
      </c>
      <c r="E58" s="64">
        <v>898.13699999999994</v>
      </c>
      <c r="F58" s="64">
        <v>60.000399999999999</v>
      </c>
      <c r="G58" s="65">
        <f t="shared" si="21"/>
        <v>8.5898011393463994E-2</v>
      </c>
      <c r="H58" s="66">
        <f t="shared" si="22"/>
        <v>0.10333791915304207</v>
      </c>
      <c r="I58" s="64">
        <v>839.30619999999999</v>
      </c>
      <c r="J58" s="64">
        <v>839.30619999999999</v>
      </c>
      <c r="K58" s="64">
        <v>60.000619999999998</v>
      </c>
      <c r="L58" s="65">
        <f t="shared" si="23"/>
        <v>3.1065813166863184E-2</v>
      </c>
      <c r="M58" s="65">
        <f t="shared" si="24"/>
        <v>3.1065813166863184E-2</v>
      </c>
      <c r="N58" s="63">
        <v>838.79819999999995</v>
      </c>
      <c r="O58" s="64">
        <v>843.87289999999996</v>
      </c>
      <c r="P58" s="64">
        <v>60.000660000000003</v>
      </c>
      <c r="Q58" s="65">
        <f t="shared" si="25"/>
        <v>3.0441748393972425E-2</v>
      </c>
      <c r="R58" s="66">
        <f t="shared" si="26"/>
        <v>3.6675885210878924E-2</v>
      </c>
      <c r="S58" s="63">
        <v>843.72789999999998</v>
      </c>
      <c r="T58" s="64">
        <v>847.51509999999996</v>
      </c>
      <c r="U58" s="64">
        <v>60.000720000000001</v>
      </c>
      <c r="V58" s="65">
        <f t="shared" si="27"/>
        <v>3.6497756486333369E-2</v>
      </c>
      <c r="W58" s="66">
        <f t="shared" si="28"/>
        <v>4.1150233076671351E-2</v>
      </c>
      <c r="X58" s="63">
        <v>843.55280000000005</v>
      </c>
      <c r="Y58" s="64">
        <v>845.04459999999995</v>
      </c>
      <c r="Z58" s="64">
        <v>30.000789999999999</v>
      </c>
      <c r="AA58" s="65">
        <f t="shared" si="29"/>
        <v>3.6282650695520141E-2</v>
      </c>
      <c r="AB58" s="66">
        <f t="shared" si="30"/>
        <v>3.8115288152603406E-2</v>
      </c>
      <c r="AC58" s="63">
        <v>843.55280000000005</v>
      </c>
      <c r="AD58" s="64">
        <v>845.04459999999995</v>
      </c>
      <c r="AE58" s="64">
        <v>30.00085</v>
      </c>
      <c r="AF58" s="65">
        <f t="shared" si="31"/>
        <v>3.6282650695520141E-2</v>
      </c>
      <c r="AG58" s="66">
        <f t="shared" si="32"/>
        <v>3.8115288152603406E-2</v>
      </c>
      <c r="AH58" s="35">
        <v>787.08336010106666</v>
      </c>
      <c r="AI58" s="36">
        <v>828.12569365644265</v>
      </c>
      <c r="AJ58" s="37">
        <v>4.9560512214221808E-2</v>
      </c>
      <c r="AK58" s="36">
        <v>60.005290031433113</v>
      </c>
      <c r="AL58" s="37">
        <f t="shared" si="15"/>
        <v>1.7330852237541772E-2</v>
      </c>
      <c r="AM58" s="35">
        <v>772.69759999999997</v>
      </c>
      <c r="AN58" s="36">
        <v>850.98450000000003</v>
      </c>
      <c r="AO58" s="37">
        <v>9.1995999999999994E-2</v>
      </c>
      <c r="AP58" s="36">
        <v>20.013680000000001</v>
      </c>
      <c r="AQ58" s="38">
        <f t="shared" si="16"/>
        <v>4.541230064176402E-2</v>
      </c>
      <c r="AR58" s="35">
        <v>788.5154</v>
      </c>
      <c r="AS58" s="36">
        <v>841.21680000000003</v>
      </c>
      <c r="AT58" s="37">
        <v>6.2648999999999996E-2</v>
      </c>
      <c r="AU58" s="36">
        <v>40.00347</v>
      </c>
      <c r="AV58" s="38">
        <f t="shared" si="17"/>
        <v>3.3412935519392756E-2</v>
      </c>
      <c r="AW58" s="35">
        <v>792.8886</v>
      </c>
      <c r="AX58" s="36">
        <v>839.18280000000004</v>
      </c>
      <c r="AY58" s="37">
        <v>5.5166E-2</v>
      </c>
      <c r="AZ58" s="36">
        <v>60.002319999999997</v>
      </c>
      <c r="BA58" s="38">
        <f t="shared" si="18"/>
        <v>3.091421947990515E-2</v>
      </c>
      <c r="BB58" s="45">
        <v>842.29380000000003</v>
      </c>
      <c r="BC58" s="45">
        <v>844.33749999999998</v>
      </c>
      <c r="BD58" s="45">
        <v>45.001150000000003</v>
      </c>
      <c r="BE58" s="37">
        <f t="shared" si="19"/>
        <v>3.4736001976879559E-2</v>
      </c>
      <c r="BF58" s="38">
        <f t="shared" si="19"/>
        <v>3.724663421380222E-2</v>
      </c>
      <c r="BG58" s="45">
        <v>832.55883693839337</v>
      </c>
      <c r="BH58" s="45">
        <v>837.76869738932658</v>
      </c>
      <c r="BI58" s="45">
        <v>30.001609844900671</v>
      </c>
      <c r="BJ58" s="37">
        <f t="shared" si="20"/>
        <v>2.2776853330932642E-2</v>
      </c>
      <c r="BK58" s="38">
        <f t="shared" si="20"/>
        <v>2.9177031242554559E-2</v>
      </c>
      <c r="FH58">
        <v>827.85103329237654</v>
      </c>
      <c r="FI58">
        <v>828.08987551206133</v>
      </c>
      <c r="FJ58">
        <v>20.0012620489113</v>
      </c>
      <c r="FK58" s="37">
        <f t="shared" si="33"/>
        <v>1.6993439131787844E-2</v>
      </c>
      <c r="FL58" s="38">
        <f t="shared" si="34"/>
        <v>1.7286850579788432E-2</v>
      </c>
      <c r="GG58" s="107">
        <v>835.57325423901352</v>
      </c>
      <c r="GH58" s="107">
        <v>838.37367086635982</v>
      </c>
      <c r="GI58" s="107">
        <v>30.00148708121851</v>
      </c>
      <c r="GJ58" s="37">
        <f>(GG58-$B58)/$B58</f>
        <v>2.6479986496502225E-2</v>
      </c>
      <c r="GK58" s="38">
        <f>(GH58-$B58)/$B58</f>
        <v>2.9920225407022383E-2</v>
      </c>
      <c r="GL58" s="104">
        <v>834.0235323926978</v>
      </c>
      <c r="GM58" s="104">
        <v>836.24016535639748</v>
      </c>
      <c r="GN58" s="104">
        <v>30.14362579211593</v>
      </c>
      <c r="GO58" s="37">
        <f>(GL58-$B58)/$B58</f>
        <v>2.4576193559366806E-2</v>
      </c>
      <c r="GP58" s="38">
        <f>(GM58-$B58)/$B58</f>
        <v>2.729926943943237E-2</v>
      </c>
      <c r="GQ58" s="105">
        <v>837.44739646143489</v>
      </c>
      <c r="GR58" s="105">
        <v>839.11887248925154</v>
      </c>
      <c r="GS58" s="105">
        <v>20.001356421783569</v>
      </c>
      <c r="GT58" s="37">
        <f>(GQ58-$B58)/$B58</f>
        <v>2.8782321418550035E-2</v>
      </c>
      <c r="GU58" s="38">
        <f>(GR58-$B58)/$B58</f>
        <v>3.0835686197470642E-2</v>
      </c>
      <c r="GV58" s="106">
        <v>835.95507653069149</v>
      </c>
      <c r="GW58" s="106">
        <v>836.33836507049512</v>
      </c>
      <c r="GX58" s="106">
        <v>20.305622285697609</v>
      </c>
      <c r="GY58" s="37">
        <f>(GV58-$B58)/$B58</f>
        <v>2.6949045240086122E-2</v>
      </c>
      <c r="GZ58" s="38">
        <f>(GW58-$B58)/$B58</f>
        <v>2.7419905231314795E-2</v>
      </c>
    </row>
    <row r="59" spans="1:208" x14ac:dyDescent="0.3">
      <c r="A59" s="39" t="s">
        <v>63</v>
      </c>
      <c r="B59" s="40"/>
      <c r="C59" s="41"/>
      <c r="D59" s="67">
        <f>AVERAGE(D3:D58)</f>
        <v>930.77086428571431</v>
      </c>
      <c r="E59" s="67"/>
      <c r="F59" s="67">
        <f>AVERAGE(F3:F58)</f>
        <v>60.010416785714277</v>
      </c>
      <c r="G59" s="68">
        <f>AVERAGE(G3:G58)</f>
        <v>5.1006514636955214E-2</v>
      </c>
      <c r="H59" s="68">
        <f>AVERAGE(H3:H58)</f>
        <v>7.3414445110096607E-2</v>
      </c>
      <c r="I59" s="67">
        <f>AVERAGE(I3:I58)</f>
        <v>902.30191249999984</v>
      </c>
      <c r="J59" s="67"/>
      <c r="K59" s="67">
        <f>AVERAGE(K3:K58)</f>
        <v>60.00420714285714</v>
      </c>
      <c r="L59" s="68">
        <f>AVERAGE(L3:L58)</f>
        <v>1.848926788393437E-2</v>
      </c>
      <c r="M59" s="68">
        <f>AVERAGE(M3:M58)</f>
        <v>2.0366604661879634E-2</v>
      </c>
      <c r="N59" s="67">
        <f>AVERAGE(N3:N58)</f>
        <v>904.04087678571432</v>
      </c>
      <c r="O59" s="67"/>
      <c r="P59" s="67">
        <f>AVERAGE(P3:P58)</f>
        <v>60.00710910714286</v>
      </c>
      <c r="Q59" s="68">
        <f>AVERAGE(Q3:Q58)</f>
        <v>2.0269571264886762E-2</v>
      </c>
      <c r="R59" s="68">
        <f>AVERAGE(R3:R58)</f>
        <v>2.2714836655730958E-2</v>
      </c>
      <c r="S59" s="67">
        <f>AVERAGE(S3:S58)</f>
        <v>908.09731964285697</v>
      </c>
      <c r="T59" s="67"/>
      <c r="U59" s="67">
        <f>AVERAGE(U3:U58)</f>
        <v>60.007125000000009</v>
      </c>
      <c r="V59" s="68">
        <f>AVERAGE(V3:V58)</f>
        <v>2.4909202066338145E-2</v>
      </c>
      <c r="W59" s="68">
        <f>AVERAGE(W3:W58)</f>
        <v>2.9057817178508187E-2</v>
      </c>
      <c r="X59" s="67">
        <f>AVERAGE(X3:X58)</f>
        <v>904.78072857142854</v>
      </c>
      <c r="Y59" s="67"/>
      <c r="Z59" s="67">
        <f>AVERAGE(Z3:Z58)</f>
        <v>30.004672500000002</v>
      </c>
      <c r="AA59" s="68">
        <f>AVERAGE(AA3:AA58)</f>
        <v>2.1023403257524713E-2</v>
      </c>
      <c r="AB59" s="68">
        <f>AVERAGE(AB3:AB58)</f>
        <v>2.47841230414537E-2</v>
      </c>
      <c r="AC59" s="67">
        <f>AVERAGE(AC3:AC58)</f>
        <v>904.78072857142854</v>
      </c>
      <c r="AD59" s="67"/>
      <c r="AE59" s="67">
        <f>AVERAGE(AE3:AE58)</f>
        <v>30.003780178571425</v>
      </c>
      <c r="AF59" s="68">
        <f>AVERAGE(AF3:AF58)</f>
        <v>2.1023403257524713E-2</v>
      </c>
      <c r="AG59" s="68">
        <f>AVERAGE(AG3:AG58)</f>
        <v>2.4788220242082E-2</v>
      </c>
      <c r="AH59" s="41">
        <f t="shared" ref="AH59:BA59" si="35">AVERAGE(AH3:AH58)</f>
        <v>852.88450494152585</v>
      </c>
      <c r="AI59" s="41">
        <f t="shared" si="35"/>
        <v>918.62020019261877</v>
      </c>
      <c r="AJ59" s="42">
        <f t="shared" si="35"/>
        <v>7.0135071770664373E-2</v>
      </c>
      <c r="AK59" s="41">
        <f>AVERAGE(AK3:AK58)</f>
        <v>59.270226393427166</v>
      </c>
      <c r="AL59" s="42">
        <f t="shared" si="35"/>
        <v>3.6511934808285414E-2</v>
      </c>
      <c r="AM59" s="41">
        <f t="shared" si="35"/>
        <v>852.2117535714284</v>
      </c>
      <c r="AN59" s="41">
        <f t="shared" si="35"/>
        <v>913.33382500000005</v>
      </c>
      <c r="AO59" s="42">
        <f t="shared" si="35"/>
        <v>6.5672896428571423E-2</v>
      </c>
      <c r="AP59" s="41">
        <f>AVERAGE(AP3:AP58)</f>
        <v>19.778530660714292</v>
      </c>
      <c r="AQ59" s="42">
        <f t="shared" si="35"/>
        <v>3.0469642076498802E-2</v>
      </c>
      <c r="AR59" s="41">
        <f t="shared" si="35"/>
        <v>856.97409464285704</v>
      </c>
      <c r="AS59" s="41">
        <f t="shared" si="35"/>
        <v>907.40970178571422</v>
      </c>
      <c r="AT59" s="42">
        <f t="shared" si="35"/>
        <v>5.4626699999999986E-2</v>
      </c>
      <c r="AU59" s="41">
        <f>AVERAGE(AU3:AU58)</f>
        <v>39.469763410714279</v>
      </c>
      <c r="AV59" s="42">
        <f t="shared" si="35"/>
        <v>2.3994378853662037E-2</v>
      </c>
      <c r="AW59" s="41">
        <f t="shared" si="35"/>
        <v>858.9177946428573</v>
      </c>
      <c r="AX59" s="41">
        <f t="shared" si="35"/>
        <v>900.95798392857159</v>
      </c>
      <c r="AY59" s="42">
        <f t="shared" si="35"/>
        <v>4.6021789285714272E-2</v>
      </c>
      <c r="AZ59" s="41">
        <f>AVERAGE(AZ3:AZ58)</f>
        <v>59.111952571428574</v>
      </c>
      <c r="BA59" s="42">
        <f t="shared" si="35"/>
        <v>1.6843562549359911E-2</v>
      </c>
      <c r="BB59" s="41">
        <f>AVERAGE(BB3:BB58)</f>
        <v>905.28002142857133</v>
      </c>
      <c r="BC59" s="41"/>
      <c r="BD59" s="41">
        <f>AVERAGE(BD3:BD58)</f>
        <v>45.001957678571429</v>
      </c>
      <c r="BE59" s="42">
        <f>AVERAGE(BE3:BE58)</f>
        <v>2.1698655666505369E-2</v>
      </c>
      <c r="BF59" s="42">
        <f>AVERAGE(BF3:BF58)</f>
        <v>2.5311945233963011E-2</v>
      </c>
      <c r="BG59" s="41">
        <f>AVERAGE(BG3:BG58)</f>
        <v>903.03067460718319</v>
      </c>
      <c r="BH59" s="41"/>
      <c r="BI59" s="41">
        <f>AVERAGE(BI3:BI58)</f>
        <v>30.001332784597103</v>
      </c>
      <c r="BJ59" s="42">
        <f>AVERAGE(BJ3:BJ58)</f>
        <v>1.9199761768204947E-2</v>
      </c>
      <c r="BK59" s="42">
        <f>AVERAGE(BK3:BK58)</f>
        <v>2.2203871305988204E-2</v>
      </c>
      <c r="FH59" s="41">
        <f>AVERAGE(FH3:FH58)</f>
        <v>900.47396066188696</v>
      </c>
      <c r="FI59" s="41"/>
      <c r="FJ59" s="41">
        <f>AVERAGE(FJ3:FJ58)</f>
        <v>20.002355492845119</v>
      </c>
      <c r="FK59" s="42">
        <f>AVERAGE(FK3:FK58)</f>
        <v>1.6416860299804811E-2</v>
      </c>
      <c r="FL59" s="42">
        <f>AVERAGE(FL3:FL58)</f>
        <v>1.9189626465903432E-2</v>
      </c>
      <c r="GG59" s="41">
        <f>AVERAGE(GG3:GG58)</f>
        <v>899.40222275612655</v>
      </c>
      <c r="GH59" s="41"/>
      <c r="GI59" s="41">
        <f>AVERAGE(GI3:GI58)</f>
        <v>30.006729634129449</v>
      </c>
      <c r="GJ59" s="42">
        <f>AVERAGE(GJ3:GJ58)</f>
        <v>1.5217069861681658E-2</v>
      </c>
      <c r="GK59" s="42">
        <f>AVERAGE(GK3:GK58)</f>
        <v>1.8796317611690271E-2</v>
      </c>
      <c r="GL59" s="41">
        <f>AVERAGE(GL3:GL58)</f>
        <v>898.73651775392671</v>
      </c>
      <c r="GM59" s="41"/>
      <c r="GN59" s="41">
        <f>AVERAGE(GN3:GN58)</f>
        <v>30.204831421829287</v>
      </c>
      <c r="GO59" s="42">
        <f>AVERAGE(GO3:GO58)</f>
        <v>1.4534011265189151E-2</v>
      </c>
      <c r="GP59" s="42">
        <f>AVERAGE(GP3:GP58)</f>
        <v>1.8017556485352051E-2</v>
      </c>
      <c r="GQ59" s="41">
        <f>AVERAGE(GQ3:GQ58)</f>
        <v>899.76733072073603</v>
      </c>
      <c r="GR59" s="41"/>
      <c r="GS59" s="41">
        <f>AVERAGE(GS3:GS58)</f>
        <v>20.009997166026324</v>
      </c>
      <c r="GT59" s="42">
        <f>AVERAGE(GT3:GT58)</f>
        <v>1.5638629042961209E-2</v>
      </c>
      <c r="GU59" s="42">
        <f>AVERAGE(GU3:GU58)</f>
        <v>1.9395503667385461E-2</v>
      </c>
      <c r="GV59" s="41">
        <f>AVERAGE(GV3:GV58)</f>
        <v>899.60457740711524</v>
      </c>
      <c r="GW59" s="41"/>
      <c r="GX59" s="41">
        <f>AVERAGE(GX3:GX58)</f>
        <v>20.257384869639225</v>
      </c>
      <c r="GY59" s="42">
        <f>AVERAGE(GY3:GY58)</f>
        <v>1.545948676304666E-2</v>
      </c>
      <c r="GZ59" s="42">
        <f>AVERAGE(GZ3:GZ58)</f>
        <v>1.8921129894804958E-2</v>
      </c>
    </row>
    <row r="60" spans="1:20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FJ60">
        <f>COUNTIF(FK3:FK58,"&lt;0,000001")</f>
        <v>3</v>
      </c>
      <c r="GI60">
        <f>COUNTIF(GJ3:GJ58,"&lt;0,000001")</f>
        <v>3</v>
      </c>
      <c r="GN60">
        <f>COUNTIF(GO3:GO58,"&lt;0,000001")</f>
        <v>4</v>
      </c>
      <c r="GS60">
        <f>COUNTIF(GT3:GT58,"&lt;0,000001")</f>
        <v>4</v>
      </c>
      <c r="GX60">
        <f>COUNTIF(GY3:GY58,"&lt;0,000001")</f>
        <v>4</v>
      </c>
    </row>
  </sheetData>
  <mergeCells count="17">
    <mergeCell ref="AC1:AG1"/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BB1:BF1"/>
    <mergeCell ref="GV1:GZ1"/>
    <mergeCell ref="BG1:BK1"/>
    <mergeCell ref="FH1:FL1"/>
    <mergeCell ref="GG1:GK1"/>
    <mergeCell ref="GL1:GP1"/>
    <mergeCell ref="GQ1:GU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2023-01-18T17:26:20Z</dcterms:modified>
</cp:coreProperties>
</file>