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7D3BB77B-66E7-4AA8-8CB0-E9E42112D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3" l="1"/>
  <c r="AD63" i="3"/>
  <c r="AG63" i="3"/>
  <c r="AI63" i="3"/>
  <c r="C9" i="1" l="1"/>
  <c r="B62" i="6"/>
  <c r="AF62" i="6" s="1"/>
  <c r="B61" i="6"/>
  <c r="AJ61" i="6" s="1"/>
  <c r="B60" i="6"/>
  <c r="V60" i="6" s="1"/>
  <c r="B59" i="6"/>
  <c r="V59" i="6" s="1"/>
  <c r="B58" i="6"/>
  <c r="AK58" i="6" s="1"/>
  <c r="B57" i="6"/>
  <c r="AK57" i="6" s="1"/>
  <c r="B56" i="6"/>
  <c r="AJ56" i="6" s="1"/>
  <c r="B55" i="6"/>
  <c r="AK55" i="6" s="1"/>
  <c r="B54" i="6"/>
  <c r="AK54" i="6" s="1"/>
  <c r="B53" i="6"/>
  <c r="AK53" i="6" s="1"/>
  <c r="B52" i="6"/>
  <c r="AK52" i="6" s="1"/>
  <c r="B51" i="6"/>
  <c r="AJ51" i="6" s="1"/>
  <c r="B50" i="6"/>
  <c r="AK50" i="6" s="1"/>
  <c r="B49" i="6"/>
  <c r="AK49" i="6" s="1"/>
  <c r="B48" i="6"/>
  <c r="AF48" i="6" s="1"/>
  <c r="B47" i="6"/>
  <c r="V47" i="6" s="1"/>
  <c r="B46" i="6"/>
  <c r="AF46" i="6" s="1"/>
  <c r="B45" i="6"/>
  <c r="Z45" i="6" s="1"/>
  <c r="B44" i="6"/>
  <c r="AA44" i="6" s="1"/>
  <c r="B43" i="6"/>
  <c r="AE43" i="6" s="1"/>
  <c r="B42" i="6"/>
  <c r="AK42" i="6" s="1"/>
  <c r="B41" i="6"/>
  <c r="AK41" i="6" s="1"/>
  <c r="B40" i="6"/>
  <c r="AK40" i="6" s="1"/>
  <c r="B39" i="6"/>
  <c r="AK39" i="6" s="1"/>
  <c r="B38" i="6"/>
  <c r="AK38" i="6" s="1"/>
  <c r="B37" i="6"/>
  <c r="AK37" i="6" s="1"/>
  <c r="B36" i="6"/>
  <c r="AK36" i="6" s="1"/>
  <c r="B35" i="6"/>
  <c r="AF35" i="6" s="1"/>
  <c r="B34" i="6"/>
  <c r="AK34" i="6" s="1"/>
  <c r="B33" i="6"/>
  <c r="AK33" i="6" s="1"/>
  <c r="B32" i="6"/>
  <c r="AF32" i="6" s="1"/>
  <c r="B31" i="6"/>
  <c r="AK31" i="6" s="1"/>
  <c r="B30" i="6"/>
  <c r="AK30" i="6" s="1"/>
  <c r="B29" i="6"/>
  <c r="AK29" i="6" s="1"/>
  <c r="B28" i="6"/>
  <c r="AK28" i="6" s="1"/>
  <c r="B27" i="6"/>
  <c r="AA27" i="6" s="1"/>
  <c r="B26" i="6"/>
  <c r="AK26" i="6" s="1"/>
  <c r="B25" i="6"/>
  <c r="AK25" i="6" s="1"/>
  <c r="B24" i="6"/>
  <c r="AK24" i="6" s="1"/>
  <c r="B23" i="6"/>
  <c r="AA23" i="6" s="1"/>
  <c r="B22" i="6"/>
  <c r="AK22" i="6" s="1"/>
  <c r="B21" i="6"/>
  <c r="AJ21" i="6" s="1"/>
  <c r="B20" i="6"/>
  <c r="AA20" i="6" s="1"/>
  <c r="B19" i="6"/>
  <c r="V19" i="6" s="1"/>
  <c r="B18" i="6"/>
  <c r="AK18" i="6" s="1"/>
  <c r="B17" i="6"/>
  <c r="AK17" i="6" s="1"/>
  <c r="B16" i="6"/>
  <c r="AA16" i="6" s="1"/>
  <c r="B15" i="6"/>
  <c r="AK15" i="6" s="1"/>
  <c r="B14" i="6"/>
  <c r="AJ14" i="6" s="1"/>
  <c r="B13" i="6"/>
  <c r="AK13" i="6" s="1"/>
  <c r="B12" i="6"/>
  <c r="AK12" i="6" s="1"/>
  <c r="B11" i="6"/>
  <c r="AA11" i="6" s="1"/>
  <c r="B10" i="6"/>
  <c r="AK10" i="6" s="1"/>
  <c r="B9" i="6"/>
  <c r="V9" i="6" s="1"/>
  <c r="B8" i="6"/>
  <c r="AK8" i="6" s="1"/>
  <c r="B7" i="6"/>
  <c r="AK7" i="6" s="1"/>
  <c r="B6" i="6"/>
  <c r="AK6" i="6" s="1"/>
  <c r="B5" i="6"/>
  <c r="AK5" i="6" s="1"/>
  <c r="B4" i="6"/>
  <c r="AK4" i="6" s="1"/>
  <c r="B3" i="6"/>
  <c r="Z3" i="6" s="1"/>
  <c r="B62" i="5"/>
  <c r="AK62" i="5" s="1"/>
  <c r="B61" i="5"/>
  <c r="AK61" i="5" s="1"/>
  <c r="B60" i="5"/>
  <c r="AJ60" i="5" s="1"/>
  <c r="B59" i="5"/>
  <c r="AK59" i="5" s="1"/>
  <c r="B58" i="5"/>
  <c r="AK58" i="5" s="1"/>
  <c r="B57" i="5"/>
  <c r="AE57" i="5" s="1"/>
  <c r="B56" i="5"/>
  <c r="AK56" i="5" s="1"/>
  <c r="B55" i="5"/>
  <c r="AK55" i="5" s="1"/>
  <c r="B54" i="5"/>
  <c r="AA54" i="5" s="1"/>
  <c r="B53" i="5"/>
  <c r="V53" i="5" s="1"/>
  <c r="B52" i="5"/>
  <c r="AK52" i="5" s="1"/>
  <c r="B51" i="5"/>
  <c r="AF51" i="5" s="1"/>
  <c r="B50" i="5"/>
  <c r="AF50" i="5" s="1"/>
  <c r="B49" i="5"/>
  <c r="AK49" i="5" s="1"/>
  <c r="B48" i="5"/>
  <c r="AK48" i="5" s="1"/>
  <c r="B47" i="5"/>
  <c r="AJ47" i="5" s="1"/>
  <c r="B46" i="5"/>
  <c r="Z46" i="5" s="1"/>
  <c r="B45" i="5"/>
  <c r="AJ45" i="5" s="1"/>
  <c r="B44" i="5"/>
  <c r="AJ44" i="5" s="1"/>
  <c r="B43" i="5"/>
  <c r="V43" i="5" s="1"/>
  <c r="B42" i="5"/>
  <c r="AK42" i="5" s="1"/>
  <c r="B41" i="5"/>
  <c r="AK41" i="5" s="1"/>
  <c r="B40" i="5"/>
  <c r="AK40" i="5" s="1"/>
  <c r="B39" i="5"/>
  <c r="AF39" i="5" s="1"/>
  <c r="B38" i="5"/>
  <c r="AA38" i="5" s="1"/>
  <c r="B37" i="5"/>
  <c r="V37" i="5" s="1"/>
  <c r="B36" i="5"/>
  <c r="AK36" i="5" s="1"/>
  <c r="B35" i="5"/>
  <c r="AA35" i="5" s="1"/>
  <c r="B34" i="5"/>
  <c r="AF34" i="5" s="1"/>
  <c r="B33" i="5"/>
  <c r="V33" i="5" s="1"/>
  <c r="B32" i="5"/>
  <c r="AK32" i="5" s="1"/>
  <c r="B31" i="5"/>
  <c r="AJ31" i="5" s="1"/>
  <c r="B30" i="5"/>
  <c r="AJ30" i="5" s="1"/>
  <c r="B29" i="5"/>
  <c r="AE29" i="5" s="1"/>
  <c r="B28" i="5"/>
  <c r="AE28" i="5" s="1"/>
  <c r="B27" i="5"/>
  <c r="AK27" i="5" s="1"/>
  <c r="B26" i="5"/>
  <c r="AK26" i="5" s="1"/>
  <c r="B25" i="5"/>
  <c r="V25" i="5" s="1"/>
  <c r="B24" i="5"/>
  <c r="AK24" i="5" s="1"/>
  <c r="B23" i="5"/>
  <c r="AJ23" i="5" s="1"/>
  <c r="B22" i="5"/>
  <c r="V22" i="5" s="1"/>
  <c r="B21" i="5"/>
  <c r="V21" i="5" s="1"/>
  <c r="B20" i="5"/>
  <c r="AK20" i="5" s="1"/>
  <c r="B19" i="5"/>
  <c r="AF19" i="5" s="1"/>
  <c r="B18" i="5"/>
  <c r="V18" i="5" s="1"/>
  <c r="B17" i="5"/>
  <c r="AK17" i="5" s="1"/>
  <c r="B16" i="5"/>
  <c r="AK16" i="5" s="1"/>
  <c r="B15" i="5"/>
  <c r="AJ15" i="5" s="1"/>
  <c r="B14" i="5"/>
  <c r="AE14" i="5" s="1"/>
  <c r="B13" i="5"/>
  <c r="AK13" i="5" s="1"/>
  <c r="B12" i="5"/>
  <c r="AK12" i="5" s="1"/>
  <c r="B11" i="5"/>
  <c r="Z11" i="5" s="1"/>
  <c r="B10" i="5"/>
  <c r="AA10" i="5" s="1"/>
  <c r="B9" i="5"/>
  <c r="AK9" i="5" s="1"/>
  <c r="B8" i="5"/>
  <c r="AK8" i="5" s="1"/>
  <c r="B7" i="5"/>
  <c r="V7" i="5" s="1"/>
  <c r="B6" i="5"/>
  <c r="Z6" i="5" s="1"/>
  <c r="B5" i="5"/>
  <c r="V5" i="5" s="1"/>
  <c r="B4" i="5"/>
  <c r="AK4" i="5" s="1"/>
  <c r="B3" i="5"/>
  <c r="AJ3" i="5" s="1"/>
  <c r="B62" i="4"/>
  <c r="AJ62" i="4" s="1"/>
  <c r="B61" i="4"/>
  <c r="AF61" i="4" s="1"/>
  <c r="B60" i="4"/>
  <c r="Z60" i="4" s="1"/>
  <c r="B59" i="4"/>
  <c r="AF59" i="4" s="1"/>
  <c r="B58" i="4"/>
  <c r="AA58" i="4" s="1"/>
  <c r="B57" i="4"/>
  <c r="AK57" i="4" s="1"/>
  <c r="B56" i="4"/>
  <c r="AA56" i="4" s="1"/>
  <c r="B55" i="4"/>
  <c r="Z55" i="4" s="1"/>
  <c r="B54" i="4"/>
  <c r="AK54" i="4" s="1"/>
  <c r="B53" i="4"/>
  <c r="AK53" i="4" s="1"/>
  <c r="B52" i="4"/>
  <c r="Z52" i="4" s="1"/>
  <c r="B51" i="4"/>
  <c r="AA51" i="4" s="1"/>
  <c r="B50" i="4"/>
  <c r="AK50" i="4" s="1"/>
  <c r="B49" i="4"/>
  <c r="V49" i="4" s="1"/>
  <c r="B48" i="4"/>
  <c r="AK48" i="4" s="1"/>
  <c r="B47" i="4"/>
  <c r="AJ47" i="4" s="1"/>
  <c r="B46" i="4"/>
  <c r="AK46" i="4" s="1"/>
  <c r="B45" i="4"/>
  <c r="AK45" i="4" s="1"/>
  <c r="B44" i="4"/>
  <c r="U44" i="4" s="1"/>
  <c r="B43" i="4"/>
  <c r="AK43" i="4" s="1"/>
  <c r="B42" i="4"/>
  <c r="AK42" i="4" s="1"/>
  <c r="B41" i="4"/>
  <c r="AK41" i="4" s="1"/>
  <c r="B40" i="4"/>
  <c r="Z40" i="4" s="1"/>
  <c r="B39" i="4"/>
  <c r="U39" i="4" s="1"/>
  <c r="B38" i="4"/>
  <c r="AK38" i="4" s="1"/>
  <c r="B37" i="4"/>
  <c r="AK37" i="4" s="1"/>
  <c r="B36" i="4"/>
  <c r="U36" i="4" s="1"/>
  <c r="B35" i="4"/>
  <c r="AA35" i="4" s="1"/>
  <c r="B34" i="4"/>
  <c r="AK34" i="4" s="1"/>
  <c r="B33" i="4"/>
  <c r="V33" i="4" s="1"/>
  <c r="B32" i="4"/>
  <c r="Z32" i="4" s="1"/>
  <c r="B31" i="4"/>
  <c r="V31" i="4" s="1"/>
  <c r="B30" i="4"/>
  <c r="AA30" i="4" s="1"/>
  <c r="B29" i="4"/>
  <c r="AK29" i="4" s="1"/>
  <c r="B28" i="4"/>
  <c r="AK28" i="4" s="1"/>
  <c r="B27" i="4"/>
  <c r="AK27" i="4" s="1"/>
  <c r="B26" i="4"/>
  <c r="AA26" i="4" s="1"/>
  <c r="B25" i="4"/>
  <c r="AK25" i="4" s="1"/>
  <c r="B24" i="4"/>
  <c r="AJ24" i="4" s="1"/>
  <c r="B23" i="4"/>
  <c r="U23" i="4" s="1"/>
  <c r="B22" i="4"/>
  <c r="AK22" i="4" s="1"/>
  <c r="B21" i="4"/>
  <c r="AK21" i="4" s="1"/>
  <c r="B20" i="4"/>
  <c r="Z20" i="4" s="1"/>
  <c r="B19" i="4"/>
  <c r="V19" i="4" s="1"/>
  <c r="B18" i="4"/>
  <c r="AK18" i="4" s="1"/>
  <c r="B17" i="4"/>
  <c r="AE17" i="4" s="1"/>
  <c r="B16" i="4"/>
  <c r="AK16" i="4" s="1"/>
  <c r="B15" i="4"/>
  <c r="AA15" i="4" s="1"/>
  <c r="B14" i="4"/>
  <c r="AF14" i="4" s="1"/>
  <c r="B13" i="4"/>
  <c r="AK13" i="4" s="1"/>
  <c r="B12" i="4"/>
  <c r="AE12" i="4" s="1"/>
  <c r="B11" i="4"/>
  <c r="Z11" i="4" s="1"/>
  <c r="B10" i="4"/>
  <c r="AF10" i="4" s="1"/>
  <c r="B9" i="4"/>
  <c r="AK9" i="4" s="1"/>
  <c r="B8" i="4"/>
  <c r="AJ8" i="4" s="1"/>
  <c r="B7" i="4"/>
  <c r="Z7" i="4" s="1"/>
  <c r="B6" i="4"/>
  <c r="AK6" i="4" s="1"/>
  <c r="B5" i="4"/>
  <c r="AA5" i="4" s="1"/>
  <c r="B4" i="4"/>
  <c r="Z4" i="4" s="1"/>
  <c r="B3" i="4"/>
  <c r="AA3" i="4" s="1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AA40" i="3" s="1"/>
  <c r="B39" i="3"/>
  <c r="AA39" i="3" s="1"/>
  <c r="B38" i="3"/>
  <c r="B37" i="3"/>
  <c r="V37" i="3" s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AA24" i="3" s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AJ4" i="2" s="1"/>
  <c r="B5" i="2"/>
  <c r="AE5" i="2" s="1"/>
  <c r="B6" i="2"/>
  <c r="AJ6" i="2" s="1"/>
  <c r="B7" i="2"/>
  <c r="AA7" i="2" s="1"/>
  <c r="B8" i="2"/>
  <c r="AA8" i="2" s="1"/>
  <c r="B9" i="2"/>
  <c r="AK9" i="2" s="1"/>
  <c r="B10" i="2"/>
  <c r="AJ10" i="2" s="1"/>
  <c r="B11" i="2"/>
  <c r="AK11" i="2" s="1"/>
  <c r="B12" i="2"/>
  <c r="V12" i="2" s="1"/>
  <c r="B13" i="2"/>
  <c r="AK13" i="2" s="1"/>
  <c r="B14" i="2"/>
  <c r="AK14" i="2" s="1"/>
  <c r="B15" i="2"/>
  <c r="AA15" i="2" s="1"/>
  <c r="B16" i="2"/>
  <c r="AF16" i="2" s="1"/>
  <c r="B17" i="2"/>
  <c r="U17" i="2" s="1"/>
  <c r="B18" i="2"/>
  <c r="AK18" i="2" s="1"/>
  <c r="B19" i="2"/>
  <c r="AF19" i="2" s="1"/>
  <c r="B20" i="2"/>
  <c r="AA20" i="2" s="1"/>
  <c r="B21" i="2"/>
  <c r="AA21" i="2" s="1"/>
  <c r="B22" i="2"/>
  <c r="AJ22" i="2" s="1"/>
  <c r="B23" i="2"/>
  <c r="Z23" i="2" s="1"/>
  <c r="B24" i="2"/>
  <c r="Z24" i="2" s="1"/>
  <c r="B25" i="2"/>
  <c r="AK25" i="2" s="1"/>
  <c r="B26" i="2"/>
  <c r="AJ26" i="2" s="1"/>
  <c r="B27" i="2"/>
  <c r="AJ27" i="2" s="1"/>
  <c r="B28" i="2"/>
  <c r="AK28" i="2" s="1"/>
  <c r="B29" i="2"/>
  <c r="AK29" i="2" s="1"/>
  <c r="B30" i="2"/>
  <c r="AK30" i="2" s="1"/>
  <c r="B31" i="2"/>
  <c r="U31" i="2" s="1"/>
  <c r="B32" i="2"/>
  <c r="AE32" i="2" s="1"/>
  <c r="B33" i="2"/>
  <c r="AK33" i="2" s="1"/>
  <c r="B34" i="2"/>
  <c r="AK34" i="2" s="1"/>
  <c r="B35" i="2"/>
  <c r="U35" i="2" s="1"/>
  <c r="B36" i="2"/>
  <c r="AK36" i="2" s="1"/>
  <c r="B37" i="2"/>
  <c r="AA37" i="2" s="1"/>
  <c r="B38" i="2"/>
  <c r="AJ38" i="2" s="1"/>
  <c r="B39" i="2"/>
  <c r="AF39" i="2" s="1"/>
  <c r="B40" i="2"/>
  <c r="Z40" i="2" s="1"/>
  <c r="B41" i="2"/>
  <c r="AK41" i="2" s="1"/>
  <c r="B42" i="2"/>
  <c r="AJ42" i="2" s="1"/>
  <c r="B43" i="2"/>
  <c r="AK43" i="2" s="1"/>
  <c r="B44" i="2"/>
  <c r="AA44" i="2" s="1"/>
  <c r="B45" i="2"/>
  <c r="AK45" i="2" s="1"/>
  <c r="B46" i="2"/>
  <c r="AK46" i="2" s="1"/>
  <c r="B47" i="2"/>
  <c r="U47" i="2" s="1"/>
  <c r="B48" i="2"/>
  <c r="AE48" i="2" s="1"/>
  <c r="B49" i="2"/>
  <c r="AK49" i="2" s="1"/>
  <c r="B50" i="2"/>
  <c r="AK50" i="2" s="1"/>
  <c r="B51" i="2"/>
  <c r="AK51" i="2" s="1"/>
  <c r="B52" i="2"/>
  <c r="AK52" i="2" s="1"/>
  <c r="B53" i="2"/>
  <c r="AF53" i="2" s="1"/>
  <c r="B54" i="2"/>
  <c r="AJ54" i="2" s="1"/>
  <c r="B55" i="2"/>
  <c r="Z55" i="2" s="1"/>
  <c r="B56" i="2"/>
  <c r="V56" i="2" s="1"/>
  <c r="B57" i="2"/>
  <c r="V57" i="2" s="1"/>
  <c r="B58" i="2"/>
  <c r="AJ58" i="2" s="1"/>
  <c r="B59" i="2"/>
  <c r="AK59" i="2" s="1"/>
  <c r="B60" i="2"/>
  <c r="AK60" i="2" s="1"/>
  <c r="B61" i="2"/>
  <c r="AK61" i="2" s="1"/>
  <c r="B62" i="2"/>
  <c r="AK62" i="2" s="1"/>
  <c r="B3" i="2"/>
  <c r="AF3" i="2" s="1"/>
  <c r="AI63" i="6"/>
  <c r="AG63" i="6"/>
  <c r="F9" i="1" s="1"/>
  <c r="AD63" i="6"/>
  <c r="AB63" i="6"/>
  <c r="F8" i="1" s="1"/>
  <c r="AK62" i="6"/>
  <c r="AF61" i="6"/>
  <c r="AK60" i="6"/>
  <c r="AJ60" i="6"/>
  <c r="AF60" i="6"/>
  <c r="AE60" i="6"/>
  <c r="AK59" i="6"/>
  <c r="AE29" i="6"/>
  <c r="AJ28" i="6"/>
  <c r="AE28" i="6"/>
  <c r="AI63" i="5"/>
  <c r="AG63" i="5"/>
  <c r="E9" i="1" s="1"/>
  <c r="AD63" i="5"/>
  <c r="AB63" i="5"/>
  <c r="E8" i="1" s="1"/>
  <c r="AE60" i="5"/>
  <c r="AK57" i="5"/>
  <c r="AJ57" i="5"/>
  <c r="AE26" i="5"/>
  <c r="AK25" i="5"/>
  <c r="AJ25" i="5"/>
  <c r="AE25" i="5"/>
  <c r="AK10" i="5"/>
  <c r="AI63" i="4"/>
  <c r="AG63" i="4"/>
  <c r="D9" i="1" s="1"/>
  <c r="AD63" i="4"/>
  <c r="AB63" i="4"/>
  <c r="D8" i="1" s="1"/>
  <c r="AK62" i="4"/>
  <c r="C8" i="1"/>
  <c r="AI63" i="2"/>
  <c r="AG63" i="2"/>
  <c r="B9" i="1" s="1"/>
  <c r="G9" i="1" s="1"/>
  <c r="AD63" i="2"/>
  <c r="AB63" i="2"/>
  <c r="B8" i="1" s="1"/>
  <c r="F7" i="1"/>
  <c r="E7" i="1"/>
  <c r="D7" i="1"/>
  <c r="C7" i="1"/>
  <c r="B7" i="1"/>
  <c r="G7" i="1" s="1"/>
  <c r="F6" i="1"/>
  <c r="E6" i="1"/>
  <c r="D6" i="1"/>
  <c r="C6" i="1"/>
  <c r="B6" i="1"/>
  <c r="G6" i="1"/>
  <c r="R63" i="5"/>
  <c r="T63" i="5"/>
  <c r="Y63" i="6"/>
  <c r="W63" i="6"/>
  <c r="T63" i="6"/>
  <c r="R63" i="6"/>
  <c r="Y63" i="5"/>
  <c r="W63" i="5"/>
  <c r="Y63" i="4"/>
  <c r="W63" i="4"/>
  <c r="T63" i="4"/>
  <c r="R63" i="4"/>
  <c r="Z21" i="4"/>
  <c r="Y63" i="3"/>
  <c r="W63" i="3"/>
  <c r="T63" i="3"/>
  <c r="R63" i="3"/>
  <c r="Z29" i="6"/>
  <c r="AA60" i="5"/>
  <c r="AA58" i="5"/>
  <c r="AA42" i="5"/>
  <c r="Z26" i="5"/>
  <c r="Y63" i="2"/>
  <c r="W63" i="2"/>
  <c r="R63" i="2"/>
  <c r="T63" i="2"/>
  <c r="AK54" i="2" l="1"/>
  <c r="AF54" i="2"/>
  <c r="AA3" i="2"/>
  <c r="AE31" i="2"/>
  <c r="AF55" i="2"/>
  <c r="AE44" i="6"/>
  <c r="AF45" i="6"/>
  <c r="AK45" i="6"/>
  <c r="AJ46" i="6"/>
  <c r="AF14" i="6"/>
  <c r="AK14" i="6"/>
  <c r="AJ58" i="5"/>
  <c r="AF46" i="5"/>
  <c r="AJ57" i="4"/>
  <c r="AF62" i="4"/>
  <c r="AK59" i="4"/>
  <c r="AE27" i="6"/>
  <c r="AF27" i="6"/>
  <c r="AA34" i="6"/>
  <c r="AA50" i="6"/>
  <c r="AJ27" i="6"/>
  <c r="AK27" i="6"/>
  <c r="V61" i="5"/>
  <c r="U62" i="5"/>
  <c r="AK14" i="5"/>
  <c r="AJ14" i="5"/>
  <c r="AE17" i="5"/>
  <c r="AF14" i="5"/>
  <c r="AA59" i="4"/>
  <c r="AE15" i="4"/>
  <c r="Z62" i="4"/>
  <c r="AE20" i="4"/>
  <c r="AE44" i="4"/>
  <c r="AF26" i="4"/>
  <c r="AJ26" i="4"/>
  <c r="AF28" i="4"/>
  <c r="AA27" i="4"/>
  <c r="AE43" i="4"/>
  <c r="AE26" i="4"/>
  <c r="Z28" i="4"/>
  <c r="AA11" i="4"/>
  <c r="AF43" i="4"/>
  <c r="AJ11" i="4"/>
  <c r="AE11" i="4"/>
  <c r="AE58" i="4"/>
  <c r="AF12" i="4"/>
  <c r="AF58" i="4"/>
  <c r="AJ43" i="4"/>
  <c r="AK10" i="4"/>
  <c r="AF44" i="4"/>
  <c r="AF11" i="4"/>
  <c r="AK44" i="4"/>
  <c r="AK11" i="4"/>
  <c r="AK14" i="4"/>
  <c r="AJ59" i="4"/>
  <c r="AF26" i="5"/>
  <c r="AJ28" i="5"/>
  <c r="AE41" i="5"/>
  <c r="AF17" i="5"/>
  <c r="AE46" i="5"/>
  <c r="AJ17" i="5"/>
  <c r="AE49" i="5"/>
  <c r="AF49" i="5"/>
  <c r="AE61" i="6"/>
  <c r="AK43" i="6"/>
  <c r="AF44" i="6"/>
  <c r="AA12" i="6"/>
  <c r="AJ44" i="6"/>
  <c r="Z13" i="6"/>
  <c r="AK44" i="6"/>
  <c r="AA28" i="6"/>
  <c r="AE45" i="6"/>
  <c r="Z13" i="4"/>
  <c r="AF46" i="4"/>
  <c r="V13" i="4"/>
  <c r="AJ46" i="4"/>
  <c r="AE30" i="4"/>
  <c r="AF30" i="4"/>
  <c r="AJ30" i="4"/>
  <c r="AF13" i="4"/>
  <c r="V45" i="4"/>
  <c r="AJ13" i="4"/>
  <c r="AE45" i="4"/>
  <c r="AF45" i="4"/>
  <c r="AE13" i="4"/>
  <c r="AE31" i="4"/>
  <c r="Z46" i="4"/>
  <c r="AJ61" i="4"/>
  <c r="AE46" i="4"/>
  <c r="AE14" i="4"/>
  <c r="AK61" i="4"/>
  <c r="V14" i="4"/>
  <c r="AE47" i="4"/>
  <c r="V29" i="4"/>
  <c r="AK30" i="4"/>
  <c r="V61" i="4"/>
  <c r="AJ14" i="4"/>
  <c r="AE62" i="4"/>
  <c r="AE10" i="5"/>
  <c r="AJ26" i="5"/>
  <c r="AF10" i="5"/>
  <c r="AE58" i="5"/>
  <c r="AJ10" i="5"/>
  <c r="AF28" i="5"/>
  <c r="AF58" i="5"/>
  <c r="AE38" i="5"/>
  <c r="AE42" i="5"/>
  <c r="AF42" i="5"/>
  <c r="AJ42" i="5"/>
  <c r="AK23" i="5"/>
  <c r="AK45" i="5"/>
  <c r="AA43" i="6"/>
  <c r="AE11" i="6"/>
  <c r="AF11" i="6"/>
  <c r="AF28" i="6"/>
  <c r="AJ62" i="6"/>
  <c r="AA55" i="6"/>
  <c r="AE12" i="6"/>
  <c r="AE56" i="6"/>
  <c r="AF8" i="6"/>
  <c r="AA54" i="6"/>
  <c r="AK11" i="6"/>
  <c r="AA56" i="6"/>
  <c r="AF12" i="6"/>
  <c r="AJ29" i="6"/>
  <c r="AK56" i="6"/>
  <c r="AK46" i="6"/>
  <c r="Z58" i="6"/>
  <c r="Z42" i="6"/>
  <c r="AJ12" i="6"/>
  <c r="AF30" i="6"/>
  <c r="AJ57" i="6"/>
  <c r="Z59" i="6"/>
  <c r="U43" i="6"/>
  <c r="AJ30" i="6"/>
  <c r="AE59" i="6"/>
  <c r="AF13" i="6"/>
  <c r="AF43" i="6"/>
  <c r="AF59" i="6"/>
  <c r="AJ9" i="6"/>
  <c r="AJ11" i="6"/>
  <c r="AE14" i="6"/>
  <c r="AJ43" i="6"/>
  <c r="AJ59" i="6"/>
  <c r="AF6" i="2"/>
  <c r="AE37" i="2"/>
  <c r="AF7" i="2"/>
  <c r="AF37" i="2"/>
  <c r="AJ37" i="2"/>
  <c r="AK37" i="2"/>
  <c r="AE47" i="2"/>
  <c r="AE10" i="3"/>
  <c r="AF10" i="3"/>
  <c r="AJ10" i="3"/>
  <c r="AK10" i="3"/>
  <c r="AA58" i="3"/>
  <c r="AE58" i="3"/>
  <c r="AF58" i="3"/>
  <c r="AJ58" i="3"/>
  <c r="AK58" i="3"/>
  <c r="AE27" i="3"/>
  <c r="AF27" i="3"/>
  <c r="AJ27" i="3"/>
  <c r="AK27" i="3"/>
  <c r="AE44" i="3"/>
  <c r="AF44" i="3"/>
  <c r="AJ44" i="3"/>
  <c r="AK44" i="3"/>
  <c r="AK13" i="3"/>
  <c r="AF13" i="3"/>
  <c r="AJ13" i="3"/>
  <c r="AE13" i="3"/>
  <c r="AF61" i="3"/>
  <c r="AE61" i="3"/>
  <c r="AJ61" i="3"/>
  <c r="AK61" i="3"/>
  <c r="AE15" i="3"/>
  <c r="AF15" i="3"/>
  <c r="AJ15" i="3"/>
  <c r="AK15" i="3"/>
  <c r="AE48" i="3"/>
  <c r="AF48" i="3"/>
  <c r="AJ48" i="3"/>
  <c r="AK48" i="3"/>
  <c r="AK17" i="3"/>
  <c r="AJ17" i="3"/>
  <c r="AF17" i="3"/>
  <c r="AE17" i="3"/>
  <c r="AF33" i="3"/>
  <c r="AE33" i="3"/>
  <c r="AJ33" i="3"/>
  <c r="AK33" i="3"/>
  <c r="AF49" i="3"/>
  <c r="AK49" i="3"/>
  <c r="AE49" i="3"/>
  <c r="AJ49" i="3"/>
  <c r="AE18" i="3"/>
  <c r="AF18" i="3"/>
  <c r="AJ18" i="3"/>
  <c r="AK18" i="3"/>
  <c r="AE34" i="3"/>
  <c r="AF34" i="3"/>
  <c r="AJ34" i="3"/>
  <c r="AK34" i="3"/>
  <c r="AJ50" i="3"/>
  <c r="AE50" i="3"/>
  <c r="AF50" i="3"/>
  <c r="AK50" i="3"/>
  <c r="AE3" i="3"/>
  <c r="AF3" i="3"/>
  <c r="AJ3" i="3"/>
  <c r="AK3" i="3"/>
  <c r="AE19" i="3"/>
  <c r="AF19" i="3"/>
  <c r="AJ19" i="3"/>
  <c r="AK19" i="3"/>
  <c r="AE35" i="3"/>
  <c r="AF35" i="3"/>
  <c r="AJ35" i="3"/>
  <c r="AK35" i="3"/>
  <c r="AE51" i="3"/>
  <c r="AF51" i="3"/>
  <c r="AJ51" i="3"/>
  <c r="AK51" i="3"/>
  <c r="AF14" i="3"/>
  <c r="AE14" i="3"/>
  <c r="AJ14" i="3"/>
  <c r="AK14" i="3"/>
  <c r="AE11" i="3"/>
  <c r="AF11" i="3"/>
  <c r="AJ11" i="3"/>
  <c r="AK11" i="3"/>
  <c r="AF12" i="3"/>
  <c r="AE12" i="3"/>
  <c r="AJ12" i="3"/>
  <c r="AK12" i="3"/>
  <c r="AE46" i="3"/>
  <c r="AF46" i="3"/>
  <c r="AJ46" i="3"/>
  <c r="AK46" i="3"/>
  <c r="AE16" i="3"/>
  <c r="AF16" i="3"/>
  <c r="AJ16" i="3"/>
  <c r="AK16" i="3"/>
  <c r="AJ6" i="3"/>
  <c r="AE6" i="3"/>
  <c r="AF6" i="3"/>
  <c r="AK6" i="3"/>
  <c r="AE22" i="3"/>
  <c r="AF22" i="3"/>
  <c r="AJ22" i="3"/>
  <c r="AK22" i="3"/>
  <c r="AF38" i="3"/>
  <c r="AJ38" i="3"/>
  <c r="AE38" i="3"/>
  <c r="AK38" i="3"/>
  <c r="AF54" i="3"/>
  <c r="AE54" i="3"/>
  <c r="AK54" i="3"/>
  <c r="AJ54" i="3"/>
  <c r="AE26" i="3"/>
  <c r="AF26" i="3"/>
  <c r="AJ26" i="3"/>
  <c r="AK26" i="3"/>
  <c r="AE43" i="3"/>
  <c r="AF43" i="3"/>
  <c r="AJ43" i="3"/>
  <c r="AK43" i="3"/>
  <c r="AE28" i="3"/>
  <c r="AF28" i="3"/>
  <c r="AJ28" i="3"/>
  <c r="AK28" i="3"/>
  <c r="AF29" i="3"/>
  <c r="AK29" i="3"/>
  <c r="AE29" i="3"/>
  <c r="AJ29" i="3"/>
  <c r="AA28" i="3"/>
  <c r="AE30" i="3"/>
  <c r="AF30" i="3"/>
  <c r="AJ30" i="3"/>
  <c r="AK30" i="3"/>
  <c r="AE47" i="3"/>
  <c r="AF47" i="3"/>
  <c r="AJ47" i="3"/>
  <c r="AK47" i="3"/>
  <c r="AE20" i="3"/>
  <c r="AF20" i="3"/>
  <c r="AJ20" i="3"/>
  <c r="AK20" i="3"/>
  <c r="AE52" i="3"/>
  <c r="AF52" i="3"/>
  <c r="AJ52" i="3"/>
  <c r="AK52" i="3"/>
  <c r="AF5" i="3"/>
  <c r="AE5" i="3"/>
  <c r="AJ5" i="3"/>
  <c r="AK5" i="3"/>
  <c r="AF37" i="3"/>
  <c r="AK37" i="3"/>
  <c r="AE37" i="3"/>
  <c r="AJ37" i="3"/>
  <c r="AE23" i="3"/>
  <c r="AF23" i="3"/>
  <c r="AJ23" i="3"/>
  <c r="AK23" i="3"/>
  <c r="AE39" i="3"/>
  <c r="AF39" i="3"/>
  <c r="AJ39" i="3"/>
  <c r="AK39" i="3"/>
  <c r="AE55" i="3"/>
  <c r="AF55" i="3"/>
  <c r="AJ55" i="3"/>
  <c r="AK55" i="3"/>
  <c r="AE8" i="3"/>
  <c r="AF8" i="3"/>
  <c r="AJ8" i="3"/>
  <c r="AK8" i="3"/>
  <c r="AE24" i="3"/>
  <c r="AF24" i="3"/>
  <c r="AJ24" i="3"/>
  <c r="AK24" i="3"/>
  <c r="AE40" i="3"/>
  <c r="AF40" i="3"/>
  <c r="AJ40" i="3"/>
  <c r="AK40" i="3"/>
  <c r="AE56" i="3"/>
  <c r="AF56" i="3"/>
  <c r="AJ56" i="3"/>
  <c r="AK56" i="3"/>
  <c r="AE42" i="3"/>
  <c r="AF42" i="3"/>
  <c r="AK42" i="3"/>
  <c r="AJ42" i="3"/>
  <c r="AE59" i="3"/>
  <c r="AF59" i="3"/>
  <c r="AJ59" i="3"/>
  <c r="AK59" i="3"/>
  <c r="AE60" i="3"/>
  <c r="AF60" i="3"/>
  <c r="AJ60" i="3"/>
  <c r="AK60" i="3"/>
  <c r="AF45" i="3"/>
  <c r="AE45" i="3"/>
  <c r="AJ45" i="3"/>
  <c r="AK45" i="3"/>
  <c r="AF62" i="3"/>
  <c r="AJ62" i="3"/>
  <c r="AE62" i="3"/>
  <c r="AK62" i="3"/>
  <c r="AE31" i="3"/>
  <c r="AF31" i="3"/>
  <c r="AJ31" i="3"/>
  <c r="AK31" i="3"/>
  <c r="AE32" i="3"/>
  <c r="AF32" i="3"/>
  <c r="AJ32" i="3"/>
  <c r="AK32" i="3"/>
  <c r="AE4" i="3"/>
  <c r="AF4" i="3"/>
  <c r="AJ4" i="3"/>
  <c r="AK4" i="3"/>
  <c r="AE36" i="3"/>
  <c r="AF36" i="3"/>
  <c r="AJ36" i="3"/>
  <c r="AK36" i="3"/>
  <c r="AF21" i="3"/>
  <c r="AE21" i="3"/>
  <c r="AJ21" i="3"/>
  <c r="AK21" i="3"/>
  <c r="AF53" i="3"/>
  <c r="AE53" i="3"/>
  <c r="AJ53" i="3"/>
  <c r="AK53" i="3"/>
  <c r="AE7" i="3"/>
  <c r="AJ7" i="3"/>
  <c r="AF7" i="3"/>
  <c r="AK7" i="3"/>
  <c r="AK9" i="3"/>
  <c r="AF9" i="3"/>
  <c r="AJ9" i="3"/>
  <c r="AE9" i="3"/>
  <c r="AK25" i="3"/>
  <c r="AJ25" i="3"/>
  <c r="AE25" i="3"/>
  <c r="AF25" i="3"/>
  <c r="AF41" i="3"/>
  <c r="AK41" i="3"/>
  <c r="AE41" i="3"/>
  <c r="AJ41" i="3"/>
  <c r="AF57" i="3"/>
  <c r="AK57" i="3"/>
  <c r="AE57" i="3"/>
  <c r="AJ57" i="3"/>
  <c r="U42" i="3"/>
  <c r="AA13" i="3"/>
  <c r="V17" i="3"/>
  <c r="V33" i="3"/>
  <c r="V49" i="3"/>
  <c r="AA18" i="3"/>
  <c r="V58" i="3"/>
  <c r="AA26" i="3"/>
  <c r="U58" i="3"/>
  <c r="AA59" i="3"/>
  <c r="Z43" i="3"/>
  <c r="Z58" i="3"/>
  <c r="AA10" i="3"/>
  <c r="V5" i="3"/>
  <c r="V53" i="3"/>
  <c r="Z11" i="3"/>
  <c r="Z6" i="3"/>
  <c r="V7" i="3"/>
  <c r="Z26" i="3"/>
  <c r="AA27" i="3"/>
  <c r="V25" i="3"/>
  <c r="V41" i="3"/>
  <c r="V57" i="3"/>
  <c r="AE6" i="2"/>
  <c r="AE55" i="2"/>
  <c r="AJ7" i="2"/>
  <c r="AK7" i="2"/>
  <c r="AE19" i="2"/>
  <c r="AE21" i="2"/>
  <c r="AE27" i="2"/>
  <c r="U42" i="2"/>
  <c r="AF27" i="2"/>
  <c r="G8" i="1"/>
  <c r="AF56" i="2"/>
  <c r="U41" i="2"/>
  <c r="AE59" i="2"/>
  <c r="U39" i="2"/>
  <c r="AF59" i="2"/>
  <c r="V55" i="2"/>
  <c r="AF21" i="2"/>
  <c r="AJ59" i="2"/>
  <c r="Z21" i="2"/>
  <c r="AJ21" i="2"/>
  <c r="AJ39" i="2"/>
  <c r="AK21" i="2"/>
  <c r="AK39" i="2"/>
  <c r="AK22" i="2"/>
  <c r="AE40" i="2"/>
  <c r="AA22" i="2"/>
  <c r="AE23" i="2"/>
  <c r="AE44" i="2"/>
  <c r="AK4" i="2"/>
  <c r="AF23" i="2"/>
  <c r="AF44" i="2"/>
  <c r="Z6" i="2"/>
  <c r="AF5" i="2"/>
  <c r="AJ23" i="2"/>
  <c r="AJ44" i="2"/>
  <c r="AA5" i="2"/>
  <c r="AJ5" i="2"/>
  <c r="AK23" i="2"/>
  <c r="AE38" i="2"/>
  <c r="AK5" i="2"/>
  <c r="AJ25" i="2"/>
  <c r="AK53" i="2"/>
  <c r="Z12" i="3"/>
  <c r="V21" i="3"/>
  <c r="AA20" i="3"/>
  <c r="Z44" i="3"/>
  <c r="V9" i="3"/>
  <c r="AA5" i="3"/>
  <c r="Z5" i="3"/>
  <c r="V10" i="2"/>
  <c r="AF40" i="2"/>
  <c r="V23" i="2"/>
  <c r="V9" i="2"/>
  <c r="AF31" i="2"/>
  <c r="AJ40" i="2"/>
  <c r="AJ55" i="2"/>
  <c r="Z54" i="2"/>
  <c r="U8" i="2"/>
  <c r="AK6" i="2"/>
  <c r="AE22" i="2"/>
  <c r="AJ31" i="2"/>
  <c r="AJ41" i="2"/>
  <c r="AK55" i="2"/>
  <c r="Z53" i="2"/>
  <c r="V7" i="2"/>
  <c r="AE7" i="2"/>
  <c r="AF22" i="2"/>
  <c r="AK31" i="2"/>
  <c r="AE42" i="2"/>
  <c r="AE56" i="2"/>
  <c r="AE24" i="2"/>
  <c r="AF38" i="2"/>
  <c r="AF47" i="2"/>
  <c r="AA16" i="2"/>
  <c r="AA53" i="2"/>
  <c r="AJ3" i="2"/>
  <c r="AF10" i="2"/>
  <c r="AF24" i="2"/>
  <c r="AK38" i="2"/>
  <c r="AJ53" i="2"/>
  <c r="AJ56" i="2"/>
  <c r="V58" i="2"/>
  <c r="AK56" i="2"/>
  <c r="AJ9" i="2"/>
  <c r="AF42" i="2"/>
  <c r="Z56" i="2"/>
  <c r="AE8" i="2"/>
  <c r="Z7" i="2"/>
  <c r="AA54" i="2"/>
  <c r="AE10" i="2"/>
  <c r="Z39" i="2"/>
  <c r="AK10" i="2"/>
  <c r="AJ24" i="2"/>
  <c r="AE39" i="2"/>
  <c r="AA38" i="2"/>
  <c r="AE12" i="2"/>
  <c r="AK24" i="2"/>
  <c r="AE54" i="2"/>
  <c r="AE20" i="2"/>
  <c r="AJ20" i="2"/>
  <c r="AK44" i="2"/>
  <c r="AE11" i="2"/>
  <c r="AK20" i="2"/>
  <c r="AE35" i="2"/>
  <c r="AE60" i="2"/>
  <c r="AF11" i="2"/>
  <c r="AE26" i="2"/>
  <c r="AE36" i="2"/>
  <c r="AF60" i="2"/>
  <c r="U36" i="2"/>
  <c r="U52" i="2"/>
  <c r="AA4" i="2"/>
  <c r="AJ11" i="2"/>
  <c r="AF26" i="2"/>
  <c r="AF36" i="2"/>
  <c r="AJ47" i="2"/>
  <c r="AJ60" i="2"/>
  <c r="U20" i="2"/>
  <c r="V42" i="2"/>
  <c r="AK26" i="2"/>
  <c r="AJ36" i="2"/>
  <c r="AK40" i="2"/>
  <c r="AK47" i="2"/>
  <c r="AF20" i="2"/>
  <c r="V52" i="2"/>
  <c r="AF12" i="2"/>
  <c r="U4" i="2"/>
  <c r="AJ12" i="2"/>
  <c r="AF52" i="2"/>
  <c r="V36" i="2"/>
  <c r="AK27" i="2"/>
  <c r="AK42" i="2"/>
  <c r="AJ52" i="2"/>
  <c r="V26" i="2"/>
  <c r="AK3" i="2"/>
  <c r="AE43" i="2"/>
  <c r="Z52" i="2"/>
  <c r="AE4" i="2"/>
  <c r="AF8" i="2"/>
  <c r="AF15" i="2"/>
  <c r="AF28" i="2"/>
  <c r="AF43" i="2"/>
  <c r="AE53" i="2"/>
  <c r="AE58" i="2"/>
  <c r="AK12" i="2"/>
  <c r="Z9" i="2"/>
  <c r="AF4" i="2"/>
  <c r="AJ8" i="2"/>
  <c r="AJ15" i="2"/>
  <c r="AJ28" i="2"/>
  <c r="AJ43" i="2"/>
  <c r="AF58" i="2"/>
  <c r="AE51" i="2"/>
  <c r="AE52" i="2"/>
  <c r="AE15" i="2"/>
  <c r="AE28" i="2"/>
  <c r="AJ57" i="2"/>
  <c r="AA9" i="2"/>
  <c r="Z20" i="2"/>
  <c r="AK8" i="2"/>
  <c r="AK15" i="2"/>
  <c r="AK58" i="2"/>
  <c r="V33" i="6"/>
  <c r="AA36" i="6"/>
  <c r="V18" i="6"/>
  <c r="Z18" i="6"/>
  <c r="AE47" i="6"/>
  <c r="AE31" i="6"/>
  <c r="AA7" i="6"/>
  <c r="U59" i="6"/>
  <c r="AJ35" i="6"/>
  <c r="AK51" i="6"/>
  <c r="AK61" i="6"/>
  <c r="V40" i="6"/>
  <c r="AJ40" i="6"/>
  <c r="V31" i="6"/>
  <c r="V37" i="6"/>
  <c r="AA38" i="6"/>
  <c r="AA39" i="6"/>
  <c r="V41" i="6"/>
  <c r="AA8" i="6"/>
  <c r="AA48" i="6"/>
  <c r="AE15" i="6"/>
  <c r="AE52" i="6"/>
  <c r="V49" i="6"/>
  <c r="AF24" i="6"/>
  <c r="AE55" i="6"/>
  <c r="AF60" i="5"/>
  <c r="AE11" i="5"/>
  <c r="AJ46" i="5"/>
  <c r="AK60" i="5"/>
  <c r="AA14" i="5"/>
  <c r="AF11" i="5"/>
  <c r="AF29" i="5"/>
  <c r="AK46" i="5"/>
  <c r="AE61" i="5"/>
  <c r="AJ11" i="5"/>
  <c r="AJ29" i="5"/>
  <c r="AE43" i="5"/>
  <c r="AF61" i="5"/>
  <c r="V27" i="5"/>
  <c r="AK11" i="5"/>
  <c r="AK29" i="5"/>
  <c r="AF43" i="5"/>
  <c r="AJ61" i="5"/>
  <c r="AA28" i="5"/>
  <c r="AE12" i="5"/>
  <c r="AE30" i="5"/>
  <c r="AJ43" i="5"/>
  <c r="AJ49" i="5"/>
  <c r="V29" i="5"/>
  <c r="AF12" i="5"/>
  <c r="AF25" i="5"/>
  <c r="AF30" i="5"/>
  <c r="AK43" i="5"/>
  <c r="AF57" i="5"/>
  <c r="AE62" i="5"/>
  <c r="V13" i="5"/>
  <c r="AK30" i="5"/>
  <c r="AE13" i="5"/>
  <c r="AJ5" i="5"/>
  <c r="AF13" i="5"/>
  <c r="AF38" i="5"/>
  <c r="AK44" i="5"/>
  <c r="AK5" i="5"/>
  <c r="AJ13" i="5"/>
  <c r="AJ38" i="5"/>
  <c r="AE45" i="5"/>
  <c r="AA12" i="5"/>
  <c r="AK28" i="5"/>
  <c r="AA30" i="5"/>
  <c r="AJ12" i="5"/>
  <c r="AE44" i="5"/>
  <c r="AF62" i="5"/>
  <c r="AF44" i="5"/>
  <c r="AJ62" i="5"/>
  <c r="V44" i="5"/>
  <c r="V45" i="5"/>
  <c r="AE6" i="5"/>
  <c r="AK38" i="5"/>
  <c r="AF45" i="5"/>
  <c r="Z59" i="5"/>
  <c r="AE39" i="5"/>
  <c r="AF59" i="5"/>
  <c r="AE40" i="4"/>
  <c r="AF40" i="4"/>
  <c r="AK26" i="4"/>
  <c r="AK40" i="4"/>
  <c r="AE27" i="4"/>
  <c r="AE41" i="4"/>
  <c r="V41" i="4"/>
  <c r="AJ12" i="4"/>
  <c r="AF27" i="4"/>
  <c r="AE42" i="4"/>
  <c r="AA42" i="4"/>
  <c r="AK7" i="4"/>
  <c r="AK12" i="4"/>
  <c r="AJ27" i="4"/>
  <c r="AJ51" i="4"/>
  <c r="AF42" i="4"/>
  <c r="AA43" i="4"/>
  <c r="AE8" i="4"/>
  <c r="AJ42" i="4"/>
  <c r="AF57" i="4"/>
  <c r="V9" i="4"/>
  <c r="AF9" i="4"/>
  <c r="AJ58" i="4"/>
  <c r="AK39" i="4"/>
  <c r="AA10" i="4"/>
  <c r="AE10" i="4"/>
  <c r="AJ39" i="4"/>
  <c r="AF8" i="4"/>
  <c r="AK8" i="4"/>
  <c r="AA8" i="4"/>
  <c r="AE9" i="4"/>
  <c r="AJ9" i="4"/>
  <c r="AK58" i="4"/>
  <c r="AE59" i="4"/>
  <c r="Z12" i="4"/>
  <c r="AJ10" i="4"/>
  <c r="AF39" i="4"/>
  <c r="AJ44" i="4"/>
  <c r="AF19" i="6"/>
  <c r="AJ19" i="6"/>
  <c r="AF52" i="6"/>
  <c r="AE4" i="6"/>
  <c r="AF4" i="6"/>
  <c r="AF20" i="6"/>
  <c r="AE39" i="6"/>
  <c r="AF55" i="6"/>
  <c r="AE7" i="6"/>
  <c r="AE23" i="6"/>
  <c r="AF39" i="6"/>
  <c r="AJ55" i="6"/>
  <c r="V42" i="6"/>
  <c r="Z61" i="6"/>
  <c r="AF7" i="6"/>
  <c r="AE13" i="6"/>
  <c r="AF23" i="6"/>
  <c r="AF29" i="6"/>
  <c r="AJ39" i="6"/>
  <c r="AJ45" i="6"/>
  <c r="AJ7" i="6"/>
  <c r="AJ23" i="6"/>
  <c r="AA24" i="6"/>
  <c r="AJ13" i="6"/>
  <c r="AK23" i="6"/>
  <c r="AE40" i="6"/>
  <c r="AE46" i="6"/>
  <c r="AF56" i="6"/>
  <c r="AE62" i="6"/>
  <c r="AE8" i="6"/>
  <c r="AE24" i="6"/>
  <c r="AE30" i="6"/>
  <c r="AF40" i="6"/>
  <c r="AJ24" i="6"/>
  <c r="AJ8" i="6"/>
  <c r="AA32" i="6"/>
  <c r="AA42" i="6"/>
  <c r="AE51" i="6"/>
  <c r="AF3" i="6"/>
  <c r="AK35" i="6"/>
  <c r="AK19" i="6"/>
  <c r="AE20" i="6"/>
  <c r="AF36" i="6"/>
  <c r="V52" i="6"/>
  <c r="AA58" i="6"/>
  <c r="AE35" i="6"/>
  <c r="AF51" i="6"/>
  <c r="AJ3" i="6"/>
  <c r="AK3" i="6"/>
  <c r="AE36" i="6"/>
  <c r="U51" i="6"/>
  <c r="AA35" i="6"/>
  <c r="V53" i="6"/>
  <c r="AE3" i="6"/>
  <c r="AE19" i="6"/>
  <c r="AF53" i="5"/>
  <c r="AA39" i="5"/>
  <c r="AK6" i="5"/>
  <c r="AE21" i="5"/>
  <c r="V8" i="5"/>
  <c r="AA40" i="5"/>
  <c r="AE7" i="5"/>
  <c r="AF21" i="5"/>
  <c r="AJ39" i="5"/>
  <c r="AK53" i="5"/>
  <c r="V9" i="5"/>
  <c r="V41" i="5"/>
  <c r="AF7" i="5"/>
  <c r="AJ21" i="5"/>
  <c r="AK39" i="5"/>
  <c r="AE54" i="5"/>
  <c r="AE59" i="5"/>
  <c r="AF54" i="5"/>
  <c r="Z9" i="5"/>
  <c r="AK7" i="5"/>
  <c r="AE22" i="5"/>
  <c r="AE27" i="5"/>
  <c r="AE33" i="5"/>
  <c r="AF41" i="5"/>
  <c r="AJ54" i="5"/>
  <c r="AJ59" i="5"/>
  <c r="AJ7" i="5"/>
  <c r="AE9" i="5"/>
  <c r="AF22" i="5"/>
  <c r="AF27" i="5"/>
  <c r="AF33" i="5"/>
  <c r="AJ41" i="5"/>
  <c r="AK54" i="5"/>
  <c r="AF9" i="5"/>
  <c r="AJ22" i="5"/>
  <c r="AJ27" i="5"/>
  <c r="AJ33" i="5"/>
  <c r="AE55" i="5"/>
  <c r="AJ9" i="5"/>
  <c r="AK22" i="5"/>
  <c r="AE37" i="5"/>
  <c r="AF55" i="5"/>
  <c r="U3" i="5"/>
  <c r="AK21" i="5"/>
  <c r="V23" i="5"/>
  <c r="AA55" i="5"/>
  <c r="AE23" i="5"/>
  <c r="AF37" i="5"/>
  <c r="AJ55" i="5"/>
  <c r="AF6" i="5"/>
  <c r="AE53" i="5"/>
  <c r="AJ6" i="5"/>
  <c r="AJ53" i="5"/>
  <c r="V24" i="5"/>
  <c r="AA56" i="5"/>
  <c r="AE5" i="5"/>
  <c r="AF23" i="5"/>
  <c r="AJ37" i="5"/>
  <c r="V57" i="5"/>
  <c r="AF5" i="5"/>
  <c r="AK37" i="5"/>
  <c r="AF20" i="4"/>
  <c r="AE3" i="4"/>
  <c r="AK20" i="4"/>
  <c r="V5" i="4"/>
  <c r="AK3" i="4"/>
  <c r="AJ21" i="4"/>
  <c r="AE35" i="4"/>
  <c r="AE53" i="4"/>
  <c r="AA37" i="4"/>
  <c r="AE4" i="4"/>
  <c r="AE23" i="4"/>
  <c r="AF35" i="4"/>
  <c r="AF53" i="4"/>
  <c r="V39" i="4"/>
  <c r="AF4" i="4"/>
  <c r="AF23" i="4"/>
  <c r="AJ35" i="4"/>
  <c r="AF41" i="4"/>
  <c r="AJ45" i="4"/>
  <c r="AJ53" i="4"/>
  <c r="V54" i="4"/>
  <c r="AK4" i="4"/>
  <c r="AJ23" i="4"/>
  <c r="AE28" i="4"/>
  <c r="AK35" i="4"/>
  <c r="AJ41" i="4"/>
  <c r="AE55" i="4"/>
  <c r="V53" i="4"/>
  <c r="AF24" i="4"/>
  <c r="V21" i="4"/>
  <c r="V57" i="4"/>
  <c r="AA55" i="4"/>
  <c r="AK5" i="4"/>
  <c r="AE19" i="4"/>
  <c r="AK24" i="4"/>
  <c r="AE29" i="4"/>
  <c r="AE37" i="4"/>
  <c r="AE56" i="4"/>
  <c r="AJ60" i="4"/>
  <c r="AE5" i="4"/>
  <c r="AF55" i="4"/>
  <c r="AA54" i="4"/>
  <c r="AJ28" i="4"/>
  <c r="AE7" i="4"/>
  <c r="AF19" i="4"/>
  <c r="AE25" i="4"/>
  <c r="AF29" i="4"/>
  <c r="AF37" i="4"/>
  <c r="AF56" i="4"/>
  <c r="AK60" i="4"/>
  <c r="AE52" i="4"/>
  <c r="AA21" i="4"/>
  <c r="AF3" i="4"/>
  <c r="AE21" i="4"/>
  <c r="Z22" i="4"/>
  <c r="V23" i="4"/>
  <c r="AF5" i="4"/>
  <c r="AF36" i="4"/>
  <c r="AJ55" i="4"/>
  <c r="U55" i="4"/>
  <c r="AJ5" i="4"/>
  <c r="AK36" i="4"/>
  <c r="AF60" i="4"/>
  <c r="AA24" i="4"/>
  <c r="V25" i="4"/>
  <c r="AF7" i="4"/>
  <c r="AJ19" i="4"/>
  <c r="AF25" i="4"/>
  <c r="AJ29" i="4"/>
  <c r="AJ37" i="4"/>
  <c r="AE51" i="4"/>
  <c r="AK56" i="4"/>
  <c r="AE61" i="4"/>
  <c r="AK51" i="4"/>
  <c r="AF52" i="4"/>
  <c r="V37" i="4"/>
  <c r="AJ3" i="4"/>
  <c r="AF21" i="4"/>
  <c r="AK52" i="4"/>
  <c r="Z54" i="4"/>
  <c r="AK23" i="4"/>
  <c r="AE36" i="4"/>
  <c r="AE24" i="4"/>
  <c r="AE60" i="4"/>
  <c r="AK55" i="4"/>
  <c r="AA7" i="4"/>
  <c r="AJ7" i="4"/>
  <c r="AK19" i="4"/>
  <c r="AJ25" i="4"/>
  <c r="AE39" i="4"/>
  <c r="AF51" i="4"/>
  <c r="AE57" i="4"/>
  <c r="U6" i="3"/>
  <c r="AA29" i="3"/>
  <c r="Z7" i="3"/>
  <c r="Z29" i="3"/>
  <c r="AA8" i="3"/>
  <c r="AA38" i="3"/>
  <c r="V42" i="3"/>
  <c r="V55" i="3"/>
  <c r="AA22" i="3"/>
  <c r="AA56" i="3"/>
  <c r="AA45" i="3"/>
  <c r="AA54" i="3"/>
  <c r="Z23" i="3"/>
  <c r="Z61" i="3"/>
  <c r="AJ15" i="6"/>
  <c r="AF31" i="6"/>
  <c r="AF47" i="6"/>
  <c r="AJ31" i="6"/>
  <c r="AJ47" i="6"/>
  <c r="AA18" i="6"/>
  <c r="AE16" i="6"/>
  <c r="AE32" i="6"/>
  <c r="AE48" i="6"/>
  <c r="AF16" i="6"/>
  <c r="AJ4" i="6"/>
  <c r="AJ16" i="6"/>
  <c r="AJ20" i="6"/>
  <c r="AJ32" i="6"/>
  <c r="AJ36" i="6"/>
  <c r="AJ48" i="6"/>
  <c r="AJ52" i="6"/>
  <c r="AA4" i="6"/>
  <c r="V21" i="6"/>
  <c r="AK16" i="6"/>
  <c r="AK20" i="6"/>
  <c r="AK32" i="6"/>
  <c r="AK48" i="6"/>
  <c r="V5" i="6"/>
  <c r="AA22" i="6"/>
  <c r="AE5" i="6"/>
  <c r="AE9" i="6"/>
  <c r="AE17" i="6"/>
  <c r="AE21" i="6"/>
  <c r="AE25" i="6"/>
  <c r="AE33" i="6"/>
  <c r="AE37" i="6"/>
  <c r="AE41" i="6"/>
  <c r="AE49" i="6"/>
  <c r="AE53" i="6"/>
  <c r="AE57" i="6"/>
  <c r="AA6" i="6"/>
  <c r="V57" i="6"/>
  <c r="AF5" i="6"/>
  <c r="AF9" i="6"/>
  <c r="AF17" i="6"/>
  <c r="AF21" i="6"/>
  <c r="AF25" i="6"/>
  <c r="AF33" i="6"/>
  <c r="AF37" i="6"/>
  <c r="AF41" i="6"/>
  <c r="AF49" i="6"/>
  <c r="AF53" i="6"/>
  <c r="AF57" i="6"/>
  <c r="AK21" i="6"/>
  <c r="AE42" i="6"/>
  <c r="Z10" i="6"/>
  <c r="AF6" i="6"/>
  <c r="AF10" i="6"/>
  <c r="AF18" i="6"/>
  <c r="AF22" i="6"/>
  <c r="AF26" i="6"/>
  <c r="AF34" i="6"/>
  <c r="AF38" i="6"/>
  <c r="AF42" i="6"/>
  <c r="AF50" i="6"/>
  <c r="AF54" i="6"/>
  <c r="AF58" i="6"/>
  <c r="V17" i="6"/>
  <c r="U26" i="6"/>
  <c r="AE34" i="6"/>
  <c r="AJ6" i="6"/>
  <c r="AJ10" i="6"/>
  <c r="AJ18" i="6"/>
  <c r="AJ22" i="6"/>
  <c r="AJ26" i="6"/>
  <c r="AJ34" i="6"/>
  <c r="AJ38" i="6"/>
  <c r="AJ42" i="6"/>
  <c r="AJ50" i="6"/>
  <c r="AJ54" i="6"/>
  <c r="AJ58" i="6"/>
  <c r="AA15" i="6"/>
  <c r="AF15" i="6"/>
  <c r="AK47" i="6"/>
  <c r="AJ5" i="6"/>
  <c r="AJ17" i="6"/>
  <c r="AJ25" i="6"/>
  <c r="AJ33" i="6"/>
  <c r="AJ37" i="6"/>
  <c r="AJ41" i="6"/>
  <c r="AJ49" i="6"/>
  <c r="AJ53" i="6"/>
  <c r="V25" i="6"/>
  <c r="AK9" i="6"/>
  <c r="AE6" i="6"/>
  <c r="AE10" i="6"/>
  <c r="AE18" i="6"/>
  <c r="AE22" i="6"/>
  <c r="AE26" i="6"/>
  <c r="AE38" i="6"/>
  <c r="AE50" i="6"/>
  <c r="AE54" i="6"/>
  <c r="AE58" i="6"/>
  <c r="Z3" i="5"/>
  <c r="AJ18" i="5"/>
  <c r="AJ34" i="5"/>
  <c r="AJ50" i="5"/>
  <c r="AA3" i="5"/>
  <c r="AK18" i="5"/>
  <c r="AK34" i="5"/>
  <c r="AK50" i="5"/>
  <c r="AA15" i="5"/>
  <c r="AA31" i="5"/>
  <c r="AA47" i="5"/>
  <c r="U4" i="5"/>
  <c r="AE3" i="5"/>
  <c r="AE15" i="5"/>
  <c r="AE19" i="5"/>
  <c r="AE31" i="5"/>
  <c r="AE35" i="5"/>
  <c r="AE47" i="5"/>
  <c r="AE51" i="5"/>
  <c r="V3" i="5"/>
  <c r="V32" i="5"/>
  <c r="V17" i="5"/>
  <c r="AK3" i="5"/>
  <c r="AK15" i="5"/>
  <c r="AK19" i="5"/>
  <c r="AK31" i="5"/>
  <c r="AK35" i="5"/>
  <c r="AK47" i="5"/>
  <c r="AK51" i="5"/>
  <c r="AE18" i="5"/>
  <c r="AF35" i="5"/>
  <c r="AA34" i="5"/>
  <c r="AA19" i="5"/>
  <c r="V51" i="5"/>
  <c r="Z19" i="5"/>
  <c r="AE4" i="5"/>
  <c r="AE8" i="5"/>
  <c r="AE16" i="5"/>
  <c r="AE20" i="5"/>
  <c r="AE24" i="5"/>
  <c r="AE32" i="5"/>
  <c r="AE36" i="5"/>
  <c r="AE40" i="5"/>
  <c r="AE48" i="5"/>
  <c r="AE52" i="5"/>
  <c r="AE56" i="5"/>
  <c r="AF18" i="5"/>
  <c r="Z4" i="5"/>
  <c r="AA20" i="5"/>
  <c r="AA36" i="5"/>
  <c r="AA52" i="5"/>
  <c r="AF4" i="5"/>
  <c r="AF8" i="5"/>
  <c r="AF16" i="5"/>
  <c r="AF20" i="5"/>
  <c r="AF24" i="5"/>
  <c r="AF32" i="5"/>
  <c r="AF36" i="5"/>
  <c r="AF40" i="5"/>
  <c r="AF48" i="5"/>
  <c r="AF52" i="5"/>
  <c r="AF56" i="5"/>
  <c r="AE34" i="5"/>
  <c r="V16" i="5"/>
  <c r="AF47" i="5"/>
  <c r="V49" i="5"/>
  <c r="U19" i="5"/>
  <c r="AJ19" i="5"/>
  <c r="AJ35" i="5"/>
  <c r="AJ51" i="5"/>
  <c r="V50" i="5"/>
  <c r="V19" i="5"/>
  <c r="AJ4" i="5"/>
  <c r="AJ8" i="5"/>
  <c r="AJ16" i="5"/>
  <c r="AJ20" i="5"/>
  <c r="AJ24" i="5"/>
  <c r="AJ32" i="5"/>
  <c r="AJ36" i="5"/>
  <c r="AJ40" i="5"/>
  <c r="AJ48" i="5"/>
  <c r="AJ52" i="5"/>
  <c r="AJ56" i="5"/>
  <c r="AK33" i="5"/>
  <c r="AE50" i="5"/>
  <c r="V48" i="5"/>
  <c r="AF3" i="5"/>
  <c r="AF15" i="5"/>
  <c r="AF31" i="5"/>
  <c r="AF31" i="4"/>
  <c r="AF47" i="4"/>
  <c r="AK15" i="4"/>
  <c r="AK31" i="4"/>
  <c r="AK47" i="4"/>
  <c r="AE16" i="4"/>
  <c r="AE32" i="4"/>
  <c r="AE48" i="4"/>
  <c r="U22" i="4"/>
  <c r="V55" i="4"/>
  <c r="AF16" i="4"/>
  <c r="AF32" i="4"/>
  <c r="AF48" i="4"/>
  <c r="AA47" i="4"/>
  <c r="V22" i="4"/>
  <c r="AJ4" i="4"/>
  <c r="AJ16" i="4"/>
  <c r="AJ20" i="4"/>
  <c r="AJ32" i="4"/>
  <c r="AJ36" i="4"/>
  <c r="AJ40" i="4"/>
  <c r="AJ48" i="4"/>
  <c r="AJ52" i="4"/>
  <c r="AJ56" i="4"/>
  <c r="AF15" i="4"/>
  <c r="AK32" i="4"/>
  <c r="AF33" i="4"/>
  <c r="AE33" i="4"/>
  <c r="AJ17" i="4"/>
  <c r="AJ33" i="4"/>
  <c r="AJ49" i="4"/>
  <c r="AJ15" i="4"/>
  <c r="AE49" i="4"/>
  <c r="Z18" i="4"/>
  <c r="U34" i="4"/>
  <c r="U6" i="4"/>
  <c r="U38" i="4"/>
  <c r="AK17" i="4"/>
  <c r="AK33" i="4"/>
  <c r="AK49" i="4"/>
  <c r="AJ31" i="4"/>
  <c r="U16" i="4"/>
  <c r="AA50" i="4"/>
  <c r="AA6" i="4"/>
  <c r="AE18" i="4"/>
  <c r="AE22" i="4"/>
  <c r="AE34" i="4"/>
  <c r="AE38" i="4"/>
  <c r="AE50" i="4"/>
  <c r="AE54" i="4"/>
  <c r="Z23" i="4"/>
  <c r="AF49" i="4"/>
  <c r="U54" i="4"/>
  <c r="U7" i="4"/>
  <c r="Z38" i="4"/>
  <c r="AF6" i="4"/>
  <c r="AF18" i="4"/>
  <c r="AF22" i="4"/>
  <c r="AF34" i="4"/>
  <c r="AF38" i="4"/>
  <c r="AF50" i="4"/>
  <c r="AF54" i="4"/>
  <c r="U48" i="4"/>
  <c r="V17" i="4"/>
  <c r="AF17" i="4"/>
  <c r="V38" i="4"/>
  <c r="AA22" i="4"/>
  <c r="Z39" i="4"/>
  <c r="V7" i="4"/>
  <c r="AA38" i="4"/>
  <c r="AJ6" i="4"/>
  <c r="AJ18" i="4"/>
  <c r="AJ22" i="4"/>
  <c r="AJ34" i="4"/>
  <c r="AJ38" i="4"/>
  <c r="AJ50" i="4"/>
  <c r="AJ54" i="4"/>
  <c r="AE6" i="4"/>
  <c r="Z6" i="4"/>
  <c r="AA47" i="3"/>
  <c r="AA31" i="3"/>
  <c r="AA48" i="3"/>
  <c r="AA15" i="3"/>
  <c r="AA32" i="3"/>
  <c r="AA16" i="3"/>
  <c r="AA50" i="3"/>
  <c r="AA34" i="3"/>
  <c r="AA51" i="3"/>
  <c r="AA35" i="3"/>
  <c r="AA52" i="3"/>
  <c r="Z19" i="3"/>
  <c r="AA36" i="3"/>
  <c r="AA4" i="3"/>
  <c r="AA42" i="3"/>
  <c r="AA57" i="3"/>
  <c r="AA3" i="3"/>
  <c r="Z42" i="3"/>
  <c r="AA60" i="3"/>
  <c r="V51" i="2"/>
  <c r="AJ35" i="2"/>
  <c r="V17" i="2"/>
  <c r="AE16" i="2"/>
  <c r="Z34" i="2"/>
  <c r="AF48" i="2"/>
  <c r="AJ16" i="2"/>
  <c r="AJ32" i="2"/>
  <c r="AJ48" i="2"/>
  <c r="Z51" i="2"/>
  <c r="U32" i="2"/>
  <c r="AA14" i="2"/>
  <c r="AK16" i="2"/>
  <c r="AE29" i="2"/>
  <c r="AE57" i="2"/>
  <c r="U18" i="2"/>
  <c r="V35" i="2"/>
  <c r="U51" i="2"/>
  <c r="AA51" i="2"/>
  <c r="Z16" i="2"/>
  <c r="AF32" i="2"/>
  <c r="AA50" i="2"/>
  <c r="Z33" i="2"/>
  <c r="U49" i="2"/>
  <c r="AK32" i="2"/>
  <c r="AK48" i="2"/>
  <c r="U9" i="2"/>
  <c r="U40" i="2"/>
  <c r="U48" i="2"/>
  <c r="AA13" i="2"/>
  <c r="AE9" i="2"/>
  <c r="AE13" i="2"/>
  <c r="AE17" i="2"/>
  <c r="AE25" i="2"/>
  <c r="AE33" i="2"/>
  <c r="AE41" i="2"/>
  <c r="AE45" i="2"/>
  <c r="AE49" i="2"/>
  <c r="AE61" i="2"/>
  <c r="Z30" i="2"/>
  <c r="AF9" i="2"/>
  <c r="AF13" i="2"/>
  <c r="AF17" i="2"/>
  <c r="AF25" i="2"/>
  <c r="AF29" i="2"/>
  <c r="AF33" i="2"/>
  <c r="AF41" i="2"/>
  <c r="AF45" i="2"/>
  <c r="AF49" i="2"/>
  <c r="AF57" i="2"/>
  <c r="AF61" i="2"/>
  <c r="Z29" i="2"/>
  <c r="AJ13" i="2"/>
  <c r="AJ33" i="2"/>
  <c r="AK17" i="2"/>
  <c r="AA48" i="2"/>
  <c r="AE14" i="2"/>
  <c r="AE30" i="2"/>
  <c r="AE46" i="2"/>
  <c r="AE50" i="2"/>
  <c r="AE62" i="2"/>
  <c r="AA19" i="2"/>
  <c r="AJ19" i="2"/>
  <c r="AJ17" i="2"/>
  <c r="AJ29" i="2"/>
  <c r="AJ49" i="2"/>
  <c r="AA49" i="2"/>
  <c r="V25" i="2"/>
  <c r="AE34" i="2"/>
  <c r="AF14" i="2"/>
  <c r="AF18" i="2"/>
  <c r="AF30" i="2"/>
  <c r="AF34" i="2"/>
  <c r="AF46" i="2"/>
  <c r="AF50" i="2"/>
  <c r="AF62" i="2"/>
  <c r="AJ51" i="2"/>
  <c r="AK19" i="2"/>
  <c r="Z19" i="2"/>
  <c r="U19" i="2"/>
  <c r="Z8" i="2"/>
  <c r="V41" i="2"/>
  <c r="AJ14" i="2"/>
  <c r="AJ18" i="2"/>
  <c r="AJ30" i="2"/>
  <c r="AJ34" i="2"/>
  <c r="AJ46" i="2"/>
  <c r="AJ50" i="2"/>
  <c r="AJ62" i="2"/>
  <c r="AF35" i="2"/>
  <c r="AF51" i="2"/>
  <c r="AK35" i="2"/>
  <c r="AA46" i="2"/>
  <c r="AJ45" i="2"/>
  <c r="AJ61" i="2"/>
  <c r="AA45" i="2"/>
  <c r="AK57" i="2"/>
  <c r="AE18" i="2"/>
  <c r="AE3" i="2"/>
  <c r="V22" i="2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AK63" i="3" l="1"/>
  <c r="AE63" i="3"/>
  <c r="AD64" i="3"/>
  <c r="AI64" i="3"/>
  <c r="AJ63" i="3"/>
  <c r="I9" i="1" s="1"/>
  <c r="AF63" i="3"/>
  <c r="I8" i="1"/>
  <c r="O8" i="1"/>
  <c r="AD64" i="2"/>
  <c r="AJ63" i="2"/>
  <c r="H9" i="1" s="1"/>
  <c r="AE63" i="2"/>
  <c r="H8" i="1" s="1"/>
  <c r="AF63" i="2"/>
  <c r="N8" i="1" s="1"/>
  <c r="AK63" i="2"/>
  <c r="N9" i="1" s="1"/>
  <c r="AI64" i="2"/>
  <c r="AI64" i="4"/>
  <c r="AE63" i="6"/>
  <c r="L8" i="1" s="1"/>
  <c r="AD64" i="6"/>
  <c r="AK63" i="6"/>
  <c r="R9" i="1" s="1"/>
  <c r="AK63" i="5"/>
  <c r="Q9" i="1" s="1"/>
  <c r="AJ63" i="5"/>
  <c r="K9" i="1" s="1"/>
  <c r="AI64" i="5"/>
  <c r="AK63" i="4"/>
  <c r="P9" i="1" s="1"/>
  <c r="AE63" i="4"/>
  <c r="J8" i="1" s="1"/>
  <c r="AJ63" i="4"/>
  <c r="J9" i="1" s="1"/>
  <c r="AF63" i="4"/>
  <c r="P8" i="1" s="1"/>
  <c r="AD64" i="4"/>
  <c r="O9" i="1"/>
  <c r="AA63" i="3"/>
  <c r="O7" i="1" s="1"/>
  <c r="AJ63" i="6"/>
  <c r="L9" i="1" s="1"/>
  <c r="AF63" i="6"/>
  <c r="R8" i="1" s="1"/>
  <c r="AI64" i="6"/>
  <c r="AF63" i="5"/>
  <c r="Q8" i="1" s="1"/>
  <c r="AD64" i="5"/>
  <c r="AE63" i="5"/>
  <c r="K8" i="1" s="1"/>
  <c r="Y64" i="6"/>
  <c r="Y64" i="2"/>
  <c r="T64" i="2"/>
  <c r="AA63" i="2"/>
  <c r="T64" i="4"/>
  <c r="AA63" i="4"/>
  <c r="U63" i="4"/>
  <c r="T64" i="5"/>
  <c r="U63" i="5"/>
  <c r="AA63" i="5"/>
  <c r="Y64" i="5"/>
  <c r="V63" i="5"/>
  <c r="Z63" i="6"/>
  <c r="V63" i="6"/>
  <c r="AA63" i="6"/>
  <c r="T64" i="6"/>
  <c r="U63" i="6"/>
  <c r="Z63" i="5"/>
  <c r="Y64" i="4"/>
  <c r="Z63" i="4"/>
  <c r="V63" i="4"/>
  <c r="T64" i="3"/>
  <c r="U63" i="3"/>
  <c r="Y64" i="3"/>
  <c r="Z63" i="3"/>
  <c r="V63" i="3"/>
  <c r="Z63" i="2"/>
  <c r="U63" i="2"/>
  <c r="V63" i="2"/>
  <c r="S9" i="1" l="1"/>
  <c r="M9" i="1"/>
  <c r="S8" i="1"/>
  <c r="M8" i="1"/>
  <c r="R7" i="1"/>
  <c r="L6" i="1"/>
  <c r="R6" i="1"/>
  <c r="L7" i="1"/>
  <c r="K7" i="1"/>
  <c r="Q6" i="1"/>
  <c r="Q7" i="1"/>
  <c r="K6" i="1"/>
  <c r="P7" i="1"/>
  <c r="J6" i="1"/>
  <c r="P6" i="1"/>
  <c r="J7" i="1"/>
  <c r="O6" i="1"/>
  <c r="I7" i="1"/>
  <c r="I6" i="1"/>
  <c r="N6" i="1"/>
  <c r="H7" i="1"/>
  <c r="H6" i="1"/>
  <c r="N7" i="1"/>
  <c r="F5" i="1"/>
  <c r="E5" i="1"/>
  <c r="D5" i="1"/>
  <c r="C5" i="1"/>
  <c r="B5" i="1"/>
  <c r="L62" i="6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P63" i="5"/>
  <c r="O63" i="5"/>
  <c r="N63" i="5"/>
  <c r="M63" i="5"/>
  <c r="Q58" i="5"/>
  <c r="Q42" i="5"/>
  <c r="Q26" i="5"/>
  <c r="Q10" i="5"/>
  <c r="Q9" i="5"/>
  <c r="Q8" i="5"/>
  <c r="Q7" i="5"/>
  <c r="P63" i="4"/>
  <c r="O63" i="4"/>
  <c r="N63" i="4"/>
  <c r="M63" i="4"/>
  <c r="Q62" i="4"/>
  <c r="Q14" i="4"/>
  <c r="Q13" i="4"/>
  <c r="Q12" i="4"/>
  <c r="Q11" i="4"/>
  <c r="P63" i="3"/>
  <c r="O63" i="3"/>
  <c r="N63" i="3"/>
  <c r="M63" i="3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P63" i="2"/>
  <c r="O63" i="2"/>
  <c r="N63" i="2"/>
  <c r="M6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D4" i="1"/>
  <c r="C4" i="1"/>
  <c r="B4" i="1"/>
  <c r="G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K63" i="6"/>
  <c r="J63" i="6"/>
  <c r="I63" i="6"/>
  <c r="H63" i="6"/>
  <c r="L41" i="6"/>
  <c r="L39" i="6"/>
  <c r="L38" i="6"/>
  <c r="L37" i="6"/>
  <c r="L36" i="6"/>
  <c r="L8" i="6"/>
  <c r="K63" i="5"/>
  <c r="J63" i="5"/>
  <c r="I63" i="5"/>
  <c r="H63" i="5"/>
  <c r="L58" i="5"/>
  <c r="K63" i="4"/>
  <c r="J63" i="4"/>
  <c r="I63" i="4"/>
  <c r="H63" i="4"/>
  <c r="L38" i="4"/>
  <c r="L22" i="4"/>
  <c r="L21" i="4"/>
  <c r="K63" i="3"/>
  <c r="J63" i="3"/>
  <c r="I63" i="3"/>
  <c r="H63" i="3"/>
  <c r="L46" i="3"/>
  <c r="L45" i="3"/>
  <c r="L30" i="3"/>
  <c r="L29" i="3"/>
  <c r="K63" i="2"/>
  <c r="J63" i="2"/>
  <c r="I63" i="2"/>
  <c r="H63" i="2"/>
  <c r="L12" i="2"/>
  <c r="S7" i="1" l="1"/>
  <c r="M6" i="1"/>
  <c r="M7" i="1"/>
  <c r="S6" i="1"/>
  <c r="G5" i="1"/>
  <c r="L13" i="5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L63" i="3"/>
  <c r="Q63" i="6" l="1"/>
  <c r="L5" i="1" s="1"/>
  <c r="Q63" i="4"/>
  <c r="Q63" i="3"/>
  <c r="L63" i="5"/>
  <c r="Q4" i="1" s="1"/>
  <c r="L63" i="4"/>
  <c r="P4" i="1" s="1"/>
  <c r="L63" i="2"/>
  <c r="H4" i="1" s="1"/>
  <c r="Q63" i="2"/>
  <c r="L63" i="6"/>
  <c r="R4" i="1" s="1"/>
  <c r="Q63" i="5"/>
  <c r="O4" i="1"/>
  <c r="I4" i="1"/>
  <c r="N4" i="1" l="1"/>
  <c r="S4" i="1" s="1"/>
  <c r="J4" i="1"/>
  <c r="R5" i="1"/>
  <c r="L4" i="1"/>
  <c r="Q5" i="1"/>
  <c r="K5" i="1"/>
  <c r="P5" i="1"/>
  <c r="J5" i="1"/>
  <c r="O5" i="1"/>
  <c r="I5" i="1"/>
  <c r="N5" i="1"/>
  <c r="H5" i="1"/>
  <c r="K4" i="1"/>
  <c r="E63" i="2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F63" i="2"/>
  <c r="D63" i="2"/>
  <c r="B3" i="1" s="1"/>
  <c r="C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3" i="3"/>
  <c r="E63" i="3"/>
  <c r="D63" i="3"/>
  <c r="C63" i="3"/>
  <c r="G57" i="3"/>
  <c r="G56" i="3"/>
  <c r="G45" i="3"/>
  <c r="G42" i="3"/>
  <c r="G41" i="3"/>
  <c r="G40" i="3"/>
  <c r="G31" i="3"/>
  <c r="G30" i="3"/>
  <c r="G10" i="3"/>
  <c r="G9" i="3"/>
  <c r="G8" i="3"/>
  <c r="F63" i="4"/>
  <c r="E63" i="4"/>
  <c r="D63" i="4"/>
  <c r="C63" i="4"/>
  <c r="G54" i="4"/>
  <c r="G53" i="4"/>
  <c r="G52" i="4"/>
  <c r="G51" i="4"/>
  <c r="G41" i="4"/>
  <c r="G36" i="4"/>
  <c r="G35" i="4"/>
  <c r="G19" i="4"/>
  <c r="G4" i="4"/>
  <c r="G3" i="4"/>
  <c r="F63" i="5"/>
  <c r="E63" i="5"/>
  <c r="D63" i="5"/>
  <c r="E3" i="1" s="1"/>
  <c r="C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E63" i="6"/>
  <c r="F63" i="6"/>
  <c r="D63" i="6"/>
  <c r="F3" i="1" s="1"/>
  <c r="C63" i="6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M4" i="1" l="1"/>
  <c r="M5" i="1"/>
  <c r="S5" i="1"/>
  <c r="G63" i="2"/>
  <c r="G63" i="5"/>
  <c r="G63" i="3"/>
  <c r="O3" i="1" s="1"/>
  <c r="I3" i="1"/>
  <c r="G63" i="4"/>
  <c r="H3" i="1" l="1"/>
  <c r="N3" i="1"/>
  <c r="Q3" i="1"/>
  <c r="K3" i="1"/>
  <c r="J3" i="1"/>
  <c r="P3" i="1"/>
  <c r="G3" i="1" l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<sst xmlns="http://schemas.openxmlformats.org/spreadsheetml/2006/main" count="578" uniqueCount="94">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</sst>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64" fontId="2" fillId="4" borderId="0" xfId="1" applyNumberFormat="1" applyFont="1" applyFill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baseColWidth="10" defaultColWidth="9.109375" defaultRowHeight="14.4" x14ac:dyDescent="0.3"/>
  <cols>
    <col min="1" max="1" width="25.21875" bestFit="1" customWidth="1"/>
    <col min="2" max="2" width="8.77734375" bestFit="1" customWidth="1"/>
    <col min="3" max="7" width="7.6640625" bestFit="1" customWidth="1"/>
    <col min="8" max="8" width="9.21875" bestFit="1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</cols>
  <sheetData>
    <row r="1" spans="1:25" ht="15" thickBot="1" x14ac:dyDescent="0.35">
      <c r="B1" s="31" t="s">
        <v>11</v>
      </c>
      <c r="C1" s="32"/>
      <c r="D1" s="32"/>
      <c r="E1" s="32"/>
      <c r="F1" s="32"/>
      <c r="G1" s="33"/>
      <c r="H1" s="31" t="s">
        <v>12</v>
      </c>
      <c r="I1" s="32"/>
      <c r="J1" s="32"/>
      <c r="K1" s="32"/>
      <c r="L1" s="32"/>
      <c r="M1" s="33"/>
      <c r="N1" s="34" t="s">
        <v>13</v>
      </c>
      <c r="O1" s="35"/>
      <c r="P1" s="35"/>
      <c r="Q1" s="35"/>
      <c r="R1" s="35"/>
      <c r="S1" s="36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25.798014888320168</v>
      </c>
      <c r="I3" s="21">
        <f>'Q = 20'!G63</f>
        <v>1.3209081621619234</v>
      </c>
      <c r="J3" s="21">
        <f>'Q = 15'!G63</f>
        <v>0.86851743281833327</v>
      </c>
      <c r="K3" s="21">
        <f>'Q = 10'!G63</f>
        <v>0.20553790076590525</v>
      </c>
      <c r="L3" s="21">
        <f>'Q = 5'!G63</f>
        <v>0.11900761846283285</v>
      </c>
      <c r="M3" s="21">
        <f>AVERAGE(H3:L3)</f>
        <v>5.6623972005058327</v>
      </c>
      <c r="N3" s="21">
        <f>'Q = Infinito'!G63</f>
        <v>25.798014888320168</v>
      </c>
      <c r="O3" s="21">
        <f>'Q = 20'!G63</f>
        <v>1.3209081621619234</v>
      </c>
      <c r="P3" s="21">
        <f>'Q = 15'!G63</f>
        <v>0.86851743281833327</v>
      </c>
      <c r="Q3" s="21">
        <f>'Q = 10'!G63</f>
        <v>0.20553790076590525</v>
      </c>
      <c r="R3" s="21">
        <f>'Q = 5'!G63</f>
        <v>0.11900761846283285</v>
      </c>
      <c r="S3" s="21">
        <f>AVERAGE(N3:R3)</f>
        <v>5.6623972005058327</v>
      </c>
    </row>
    <row r="4" spans="1:25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0.20019923030477166</v>
      </c>
      <c r="I4" s="21">
        <f>'Q = 20'!L63</f>
        <v>0.11978017496770307</v>
      </c>
      <c r="J4" s="21">
        <f>'Q = 15'!L63</f>
        <v>9.0281276086645129E-2</v>
      </c>
      <c r="K4" s="21">
        <f>'Q = 10'!L63</f>
        <v>9.0158796333798544E-2</v>
      </c>
      <c r="L4" s="21">
        <f>'Q = 5'!L63</f>
        <v>6.1384519708796929E-2</v>
      </c>
      <c r="M4" s="21">
        <f>AVERAGE(H4:L4)</f>
        <v>0.11236079948034305</v>
      </c>
      <c r="N4" s="21">
        <f>'Q = Infinito'!L63</f>
        <v>0.20019923030477166</v>
      </c>
      <c r="O4" s="21">
        <f>'Q = 20'!L63</f>
        <v>0.11978017496770307</v>
      </c>
      <c r="P4" s="21">
        <f>'Q = 15'!L63</f>
        <v>9.0281276086645129E-2</v>
      </c>
      <c r="Q4" s="21">
        <f>'Q = 10'!L63</f>
        <v>9.0158796333798544E-2</v>
      </c>
      <c r="R4" s="21">
        <f>'Q = 5'!L63</f>
        <v>6.1384519708796929E-2</v>
      </c>
      <c r="S4" s="21">
        <f t="shared" ref="S4:S5" si="0">AVERAGE(N4:R4)</f>
        <v>0.11236079948034305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1.2732656217157093E-8</v>
      </c>
      <c r="I5" s="21">
        <f>'Q = 20'!Q63</f>
        <v>0</v>
      </c>
      <c r="J5" s="21">
        <f>'Q = 15'!Q63</f>
        <v>0</v>
      </c>
      <c r="K5" s="21">
        <f>'Q = 10'!Q63</f>
        <v>1.3687209728418403E-4</v>
      </c>
      <c r="L5" s="21">
        <f>'Q = 5'!Q63</f>
        <v>0</v>
      </c>
      <c r="M5" s="21">
        <f>AVERAGE(H5:L5)</f>
        <v>2.737696598808024E-5</v>
      </c>
      <c r="N5" s="21">
        <f>'Q = Infinito'!Q63</f>
        <v>1.2732656217157093E-8</v>
      </c>
      <c r="O5" s="21">
        <f>'Q = 20'!Q63</f>
        <v>0</v>
      </c>
      <c r="P5" s="21">
        <f>'Q = 15'!Q63</f>
        <v>0</v>
      </c>
      <c r="Q5" s="21">
        <f>'Q = 10'!Q63</f>
        <v>1.3687209728418403E-4</v>
      </c>
      <c r="R5" s="21">
        <f>'Q = 5'!Q63</f>
        <v>0</v>
      </c>
      <c r="S5" s="21">
        <f t="shared" si="0"/>
        <v>2.737696598808024E-5</v>
      </c>
      <c r="T5" s="26">
        <v>4.5108759813921378E-3</v>
      </c>
      <c r="U5" s="26">
        <v>4.1989345754279601E-2</v>
      </c>
      <c r="V5" s="26">
        <v>5.2815740938113427E-2</v>
      </c>
      <c r="W5" s="26">
        <v>6.104585626641406E-2</v>
      </c>
      <c r="X5" s="26">
        <v>3.584300380181267E-2</v>
      </c>
      <c r="Y5" s="26">
        <v>3.9240964548402382E-2</v>
      </c>
    </row>
    <row r="6" spans="1:25" ht="15" thickBot="1" x14ac:dyDescent="0.35">
      <c r="A6" s="30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1">AVERAGE(B6:F6)</f>
        <v>1973.5581592394381</v>
      </c>
      <c r="H6" s="21">
        <f>'Q = Infinito'!U63</f>
        <v>5.9980537782856717E-2</v>
      </c>
      <c r="I6" s="21">
        <f>'Q = 20'!U63</f>
        <v>4.296543025927E-2</v>
      </c>
      <c r="J6" s="21">
        <f>'Q = 15'!U63</f>
        <v>4.3841097703498103E-2</v>
      </c>
      <c r="K6" s="21">
        <f>'Q = 10'!U63</f>
        <v>4.922281266152561E-2</v>
      </c>
      <c r="L6" s="21">
        <f>'Q = 5'!U63</f>
        <v>4.3109807268256348E-2</v>
      </c>
      <c r="M6" s="21">
        <f t="shared" ref="M6:M7" si="2">AVERAGE(H6:L6)</f>
        <v>4.782393713508136E-2</v>
      </c>
      <c r="N6" s="21">
        <f>'Q = Infinito'!V63</f>
        <v>6.6710874936067199E-2</v>
      </c>
      <c r="O6" s="21">
        <f>'Q = 20'!V63</f>
        <v>4.8806474432549901E-2</v>
      </c>
      <c r="P6" s="21">
        <f>'Q = 15'!V63</f>
        <v>5.1566146417566135E-2</v>
      </c>
      <c r="Q6" s="21">
        <f>'Q = 10'!V63</f>
        <v>5.6170374062031882E-2</v>
      </c>
      <c r="R6" s="21">
        <f>'Q = 5'!V63</f>
        <v>4.7472059024830579E-2</v>
      </c>
      <c r="S6" s="21">
        <f t="shared" ref="S6:S7" si="3">AVERAGE(N6:R6)</f>
        <v>5.4145185774609139E-2</v>
      </c>
    </row>
    <row r="7" spans="1:25" ht="15" thickBot="1" x14ac:dyDescent="0.35">
      <c r="A7" s="30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1"/>
        <v>2039.2901103800759</v>
      </c>
      <c r="H7" s="21">
        <f>'Q = Infinito'!Z63</f>
        <v>9.1458902800285638E-2</v>
      </c>
      <c r="I7" s="21">
        <f>'Q = 20'!Z63</f>
        <v>0.11320815656346929</v>
      </c>
      <c r="J7" s="21">
        <f>'Q = 15'!Z63</f>
        <v>0.10864141129969314</v>
      </c>
      <c r="K7" s="21">
        <f>'Q = 10'!Z63</f>
        <v>7.537161073514248E-2</v>
      </c>
      <c r="L7" s="21">
        <f>'Q = 5'!Z63</f>
        <v>4.7989856172564273E-2</v>
      </c>
      <c r="M7" s="21">
        <f t="shared" si="2"/>
        <v>8.7333987514230965E-2</v>
      </c>
      <c r="N7" s="21">
        <f>'Q = Infinito'!AA63</f>
        <v>0.10574462668239057</v>
      </c>
      <c r="O7" s="21">
        <f>'Q = 20'!AA63</f>
        <v>0.14596258828490119</v>
      </c>
      <c r="P7" s="21">
        <f>'Q = 15'!AA63</f>
        <v>0.14250266549293805</v>
      </c>
      <c r="Q7" s="21">
        <f>'Q = 10'!AA63</f>
        <v>9.3651324050340837E-2</v>
      </c>
      <c r="R7" s="21">
        <f>'Q = 5'!AA63</f>
        <v>5.4695664949495307E-2</v>
      </c>
      <c r="S7" s="21">
        <f t="shared" si="3"/>
        <v>0.10851137389201319</v>
      </c>
    </row>
    <row r="8" spans="1:25" ht="15" thickBot="1" x14ac:dyDescent="0.35">
      <c r="A8" s="30" t="s">
        <v>90</v>
      </c>
      <c r="B8" s="19">
        <f>'Q = Infinito'!AB63</f>
        <v>1398.6888999129767</v>
      </c>
      <c r="C8" s="19">
        <f>'Q = 20'!AB63</f>
        <v>1633.0015732904835</v>
      </c>
      <c r="D8" s="19">
        <f>'Q = 15'!AB63</f>
        <v>1779.0392567611561</v>
      </c>
      <c r="E8" s="19">
        <f>'Q = 10'!AB63</f>
        <v>2083.8425899990984</v>
      </c>
      <c r="F8" s="19">
        <f>'Q = 5'!AB63</f>
        <v>2999.7957490660642</v>
      </c>
      <c r="G8" s="19">
        <f t="shared" ref="G8:G9" si="4">AVERAGE(B8:F8)</f>
        <v>1978.8736138059558</v>
      </c>
      <c r="H8" s="21">
        <f>'Q = Infinito'!AE63</f>
        <v>5.4991836640844394E-2</v>
      </c>
      <c r="I8" s="21">
        <f>'Q = 20'!AE63</f>
        <v>5.2639414514862981E-2</v>
      </c>
      <c r="J8" s="21">
        <f>'Q = 15'!AE63</f>
        <v>5.1746935561491923E-2</v>
      </c>
      <c r="K8" s="21">
        <f>'Q = 10'!AE63</f>
        <v>5.1771268365569084E-2</v>
      </c>
      <c r="L8" s="21">
        <f>'Q = 5'!AE63</f>
        <v>4.3010541837208552E-2</v>
      </c>
      <c r="M8" s="21">
        <f t="shared" ref="M8:M9" si="5">AVERAGE(H8:L8)</f>
        <v>5.0831999383995387E-2</v>
      </c>
      <c r="N8" s="21">
        <f>'Q = Infinito'!AF63</f>
        <v>6.4264091282177707E-2</v>
      </c>
      <c r="O8" s="21">
        <f>'Q = 20'!AF63</f>
        <v>6.2905634297937954E-2</v>
      </c>
      <c r="P8" s="21">
        <f>'Q = 15'!AF63</f>
        <v>6.4296411076904619E-2</v>
      </c>
      <c r="Q8" s="21">
        <f>'Q = 10'!AF63</f>
        <v>6.0932250937421856E-2</v>
      </c>
      <c r="R8" s="21">
        <f>'Q = 5'!AF63</f>
        <v>4.8726482689149156E-2</v>
      </c>
      <c r="S8" s="21">
        <f t="shared" ref="S8:S9" si="6">AVERAGE(N8:R8)</f>
        <v>6.0224974056718249E-2</v>
      </c>
    </row>
    <row r="9" spans="1:25" x14ac:dyDescent="0.3">
      <c r="A9" s="30" t="s">
        <v>91</v>
      </c>
      <c r="B9" s="19">
        <f>'Q = Infinito'!AG63</f>
        <v>1417.6896236369005</v>
      </c>
      <c r="C9" s="19">
        <f>'Q = 20'!AG63</f>
        <v>1633.7647000743614</v>
      </c>
      <c r="D9" s="19">
        <f>'Q = 15'!AG63</f>
        <v>1773.2600301880796</v>
      </c>
      <c r="E9" s="19">
        <f>'Q = 10'!AG63</f>
        <v>2115.6023177652069</v>
      </c>
      <c r="F9" s="19">
        <f>'Q = 5'!AG63</f>
        <v>3015.8516184208702</v>
      </c>
      <c r="G9" s="19">
        <f t="shared" si="4"/>
        <v>1991.2336580170836</v>
      </c>
      <c r="H9" s="21">
        <f>'Q = Infinito'!AJ63</f>
        <v>6.7528315323611379E-2</v>
      </c>
      <c r="I9" s="21">
        <f>'Q = 20'!AJ63</f>
        <v>5.1427613896362988E-2</v>
      </c>
      <c r="J9" s="21">
        <f>'Q = 15'!AJ63</f>
        <v>4.7518645921056667E-2</v>
      </c>
      <c r="K9" s="21">
        <f>'Q = 10'!AJ63</f>
        <v>6.7442009322652458E-2</v>
      </c>
      <c r="L9" s="21">
        <f>'Q = 5'!AJ63</f>
        <v>4.8562750322173963E-2</v>
      </c>
      <c r="M9" s="21">
        <f t="shared" si="5"/>
        <v>5.6495866957171494E-2</v>
      </c>
      <c r="N9" s="21">
        <f>'Q = Infinito'!AK63</f>
        <v>7.7917453364444722E-2</v>
      </c>
      <c r="O9" s="21">
        <f>'Q = 20'!AK63</f>
        <v>6.9116400533286049E-2</v>
      </c>
      <c r="P9" s="21">
        <f>'Q = 15'!AK63</f>
        <v>6.3592054754530822E-2</v>
      </c>
      <c r="Q9" s="21">
        <f>'Q = 10'!AK63</f>
        <v>8.3232328442874912E-2</v>
      </c>
      <c r="R9" s="21">
        <f>'Q = 5'!AK63</f>
        <v>5.7443960324153741E-2</v>
      </c>
      <c r="S9" s="21">
        <f t="shared" si="6"/>
        <v>7.0260439483858045E-2</v>
      </c>
    </row>
  </sheetData>
  <mergeCells count="3">
    <mergeCell ref="B1:G1"/>
    <mergeCell ref="H1:M1"/>
    <mergeCell ref="N1:S1"/>
  </mergeCells>
  <conditionalFormatting sqref="G3:G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K64"/>
  <sheetViews>
    <sheetView zoomScale="55" zoomScaleNormal="55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B3" sqref="AB3:AD62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5546875" bestFit="1" customWidth="1"/>
    <col min="4" max="4" width="12.44140625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</row>
    <row r="3" spans="1:37" x14ac:dyDescent="0.3">
      <c r="A3" s="11" t="s">
        <v>19</v>
      </c>
      <c r="B3" s="12">
        <f>MIN(D3,I3,N3,R3,W3,AB3,AG3)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7">
        <f t="shared" ref="U3:V34" si="0">(R3-$B3)/$B3</f>
        <v>5.7197565182150814E-2</v>
      </c>
      <c r="V3" s="28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7">
        <f t="shared" ref="Z3:Z62" si="1">(W3-$B3)/$B3</f>
        <v>4.4199778989270841E-2</v>
      </c>
      <c r="AA3" s="28">
        <f t="shared" ref="AA3:AA62" si="2">(X3-$B3)/$B3</f>
        <v>6.5673551765823679E-2</v>
      </c>
      <c r="AB3" s="47">
        <v>1387.5221265753221</v>
      </c>
      <c r="AC3" s="47">
        <v>1397.3166699395349</v>
      </c>
      <c r="AD3" s="47">
        <v>20.001062235992869</v>
      </c>
      <c r="AE3" s="27">
        <f t="shared" ref="AE3:AE62" si="3">(AB3-$B3)/$B3</f>
        <v>5.6804730836717825E-2</v>
      </c>
      <c r="AF3" s="28">
        <f t="shared" ref="AF3:AF62" si="4">(AC3-$B3)/$B3</f>
        <v>6.4264734223642969E-2</v>
      </c>
      <c r="AG3" s="46">
        <v>1391.4024673610991</v>
      </c>
      <c r="AH3" s="46">
        <v>1402.188439010919</v>
      </c>
      <c r="AI3" s="46">
        <v>30.000927311461421</v>
      </c>
      <c r="AJ3" s="27">
        <f t="shared" ref="AJ3:AJ62" si="5">(AG3-$B3)/$B3</f>
        <v>5.976018821006384E-2</v>
      </c>
      <c r="AK3" s="28">
        <f t="shared" ref="AK3:AK62" si="6">(AH3-$B3)/$B3</f>
        <v>6.7975311881161279E-2</v>
      </c>
    </row>
    <row r="4" spans="1:37" x14ac:dyDescent="0.3">
      <c r="A4" s="11" t="s">
        <v>20</v>
      </c>
      <c r="B4" s="12">
        <f t="shared" ref="B4:B62" si="7">MIN(D4,I4,N4,R4,W4,AB4,AG4)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8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9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10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9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9">
        <f t="shared" si="2"/>
        <v>0.15648205934264095</v>
      </c>
      <c r="AB4" s="47">
        <v>1638.166785557605</v>
      </c>
      <c r="AC4" s="47">
        <v>1641.4423532220469</v>
      </c>
      <c r="AD4" s="47">
        <v>20.00083083072677</v>
      </c>
      <c r="AE4" s="14">
        <f t="shared" si="3"/>
        <v>7.6323075979952318E-2</v>
      </c>
      <c r="AF4" s="29">
        <f t="shared" si="4"/>
        <v>7.8475218909020789E-2</v>
      </c>
      <c r="AG4" s="46">
        <v>1740.395135183777</v>
      </c>
      <c r="AH4" s="46">
        <v>1758.765294979557</v>
      </c>
      <c r="AI4" s="46">
        <v>30.000875514373181</v>
      </c>
      <c r="AJ4" s="14">
        <f t="shared" si="5"/>
        <v>0.14349006574683548</v>
      </c>
      <c r="AK4" s="29">
        <f t="shared" si="6"/>
        <v>0.1555597933667292</v>
      </c>
    </row>
    <row r="5" spans="1:37" x14ac:dyDescent="0.3">
      <c r="A5" s="11" t="s">
        <v>21</v>
      </c>
      <c r="B5" s="12">
        <f t="shared" si="7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8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9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10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9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9">
        <f t="shared" si="2"/>
        <v>7.3171845083830789E-2</v>
      </c>
      <c r="AB5" s="47">
        <v>1399.4952355164769</v>
      </c>
      <c r="AC5" s="47">
        <v>1399.7008062915031</v>
      </c>
      <c r="AD5" s="47">
        <v>20.000858920696189</v>
      </c>
      <c r="AE5" s="14">
        <f t="shared" si="3"/>
        <v>3.5204027154753211E-3</v>
      </c>
      <c r="AF5" s="29">
        <f t="shared" si="4"/>
        <v>3.6678090529214859E-3</v>
      </c>
      <c r="AG5" s="46">
        <v>1400.3722802870741</v>
      </c>
      <c r="AH5" s="46">
        <v>1400.440803878749</v>
      </c>
      <c r="AI5" s="46">
        <v>30.000816871970891</v>
      </c>
      <c r="AJ5" s="14">
        <f t="shared" si="5"/>
        <v>4.1492954041055822E-3</v>
      </c>
      <c r="AK5" s="29">
        <f t="shared" si="6"/>
        <v>4.1984308499205909E-3</v>
      </c>
    </row>
    <row r="6" spans="1:37" x14ac:dyDescent="0.3">
      <c r="A6" s="11" t="s">
        <v>22</v>
      </c>
      <c r="B6" s="12">
        <f t="shared" si="7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8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9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10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9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9">
        <f t="shared" si="2"/>
        <v>0.19093845029892068</v>
      </c>
      <c r="AB6" s="47">
        <v>1024.1858165418121</v>
      </c>
      <c r="AC6" s="47">
        <v>1024.8680821324931</v>
      </c>
      <c r="AD6" s="47">
        <v>20.00054320761701</v>
      </c>
      <c r="AE6" s="14">
        <f t="shared" si="3"/>
        <v>8.8033929398548844E-2</v>
      </c>
      <c r="AF6" s="29">
        <f t="shared" si="4"/>
        <v>8.8758727671999452E-2</v>
      </c>
      <c r="AG6" s="46">
        <v>1019.316883016699</v>
      </c>
      <c r="AH6" s="46">
        <v>1023.711170325181</v>
      </c>
      <c r="AI6" s="46">
        <v>30.000818192213771</v>
      </c>
      <c r="AJ6" s="14">
        <f t="shared" si="5"/>
        <v>8.2861464803016274E-2</v>
      </c>
      <c r="AK6" s="29">
        <f t="shared" si="6"/>
        <v>8.7529693565739711E-2</v>
      </c>
    </row>
    <row r="7" spans="1:37" x14ac:dyDescent="0.3">
      <c r="A7" s="11" t="s">
        <v>23</v>
      </c>
      <c r="B7" s="12">
        <f t="shared" si="7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8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9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10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9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9">
        <f t="shared" si="2"/>
        <v>7.2952920724100603E-2</v>
      </c>
      <c r="AB7" s="47">
        <v>1463.809711242207</v>
      </c>
      <c r="AC7" s="47">
        <v>1470.186592091603</v>
      </c>
      <c r="AD7" s="47">
        <v>20.00104129348183</v>
      </c>
      <c r="AE7" s="14">
        <f t="shared" si="3"/>
        <v>6.6746195058814725E-2</v>
      </c>
      <c r="AF7" s="29">
        <f t="shared" si="4"/>
        <v>7.1393324620937865E-2</v>
      </c>
      <c r="AG7" s="46">
        <v>1457.3114309573371</v>
      </c>
      <c r="AH7" s="46">
        <v>1467.5859445950939</v>
      </c>
      <c r="AI7" s="46">
        <v>30.000617360137401</v>
      </c>
      <c r="AJ7" s="14">
        <f t="shared" si="5"/>
        <v>6.2010596083707438E-2</v>
      </c>
      <c r="AK7" s="29">
        <f t="shared" si="6"/>
        <v>6.9498111875535312E-2</v>
      </c>
    </row>
    <row r="8" spans="1:37" x14ac:dyDescent="0.3">
      <c r="A8" s="11" t="s">
        <v>24</v>
      </c>
      <c r="B8" s="12">
        <f t="shared" si="7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8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9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10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9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9">
        <f t="shared" si="2"/>
        <v>7.6095315966723122E-8</v>
      </c>
      <c r="AB8" s="47">
        <v>1682.206128007997</v>
      </c>
      <c r="AC8" s="47">
        <v>1682.206128007997</v>
      </c>
      <c r="AD8" s="47">
        <v>20.000973451416939</v>
      </c>
      <c r="AE8" s="14">
        <f t="shared" si="3"/>
        <v>7.6095315966723122E-8</v>
      </c>
      <c r="AF8" s="29">
        <f t="shared" si="4"/>
        <v>7.6095315966723122E-8</v>
      </c>
      <c r="AG8" s="46">
        <v>1682.206128007997</v>
      </c>
      <c r="AH8" s="46">
        <v>1682.206128007997</v>
      </c>
      <c r="AI8" s="46">
        <v>30.000570567417888</v>
      </c>
      <c r="AJ8" s="14">
        <f t="shared" si="5"/>
        <v>7.6095315966723122E-8</v>
      </c>
      <c r="AK8" s="29">
        <f t="shared" si="6"/>
        <v>7.6095315966723122E-8</v>
      </c>
    </row>
    <row r="9" spans="1:37" x14ac:dyDescent="0.3">
      <c r="A9" s="11" t="s">
        <v>25</v>
      </c>
      <c r="B9" s="12">
        <f t="shared" si="7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8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9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10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9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9">
        <f t="shared" si="2"/>
        <v>0.10998555370753167</v>
      </c>
      <c r="AB9" s="47">
        <v>1423.0341322537381</v>
      </c>
      <c r="AC9" s="47">
        <v>1427.1677088752001</v>
      </c>
      <c r="AD9" s="47">
        <v>20.000977555976711</v>
      </c>
      <c r="AE9" s="14">
        <f t="shared" si="3"/>
        <v>6.5401103615966738E-2</v>
      </c>
      <c r="AF9" s="29">
        <f t="shared" si="4"/>
        <v>6.8495841117035702E-2</v>
      </c>
      <c r="AG9" s="46">
        <v>1416.5447715485079</v>
      </c>
      <c r="AH9" s="46">
        <v>1423.978943001189</v>
      </c>
      <c r="AI9" s="46">
        <v>30.000760167092089</v>
      </c>
      <c r="AJ9" s="14">
        <f t="shared" si="5"/>
        <v>6.0542631215052087E-2</v>
      </c>
      <c r="AK9" s="29">
        <f t="shared" si="6"/>
        <v>6.6108467122032624E-2</v>
      </c>
    </row>
    <row r="10" spans="1:37" x14ac:dyDescent="0.3">
      <c r="A10" s="11" t="s">
        <v>26</v>
      </c>
      <c r="B10" s="12">
        <f t="shared" si="7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8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9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10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9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9">
        <f t="shared" si="2"/>
        <v>0.19643655667722909</v>
      </c>
      <c r="AB10" s="47">
        <v>1737.549385600513</v>
      </c>
      <c r="AC10" s="47">
        <v>1757.429946186023</v>
      </c>
      <c r="AD10" s="47">
        <v>20.0007094732835</v>
      </c>
      <c r="AE10" s="14">
        <f t="shared" si="3"/>
        <v>5.1064403529730941E-2</v>
      </c>
      <c r="AF10" s="29">
        <f t="shared" si="4"/>
        <v>6.3090392388990904E-2</v>
      </c>
      <c r="AG10" s="46">
        <v>1910.0689328855849</v>
      </c>
      <c r="AH10" s="46">
        <v>1943.559104598794</v>
      </c>
      <c r="AI10" s="46">
        <v>30.00102388001978</v>
      </c>
      <c r="AJ10" s="14">
        <f t="shared" si="5"/>
        <v>0.15542354092583682</v>
      </c>
      <c r="AK10" s="29">
        <f t="shared" si="6"/>
        <v>0.17568214632005807</v>
      </c>
    </row>
    <row r="11" spans="1:37" x14ac:dyDescent="0.3">
      <c r="A11" s="11" t="s">
        <v>27</v>
      </c>
      <c r="B11" s="12">
        <f t="shared" si="7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8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9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10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9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9">
        <f t="shared" si="2"/>
        <v>8.471303378090397E-3</v>
      </c>
      <c r="AB11" s="47">
        <v>1490.787408098196</v>
      </c>
      <c r="AC11" s="47">
        <v>1490.787408098196</v>
      </c>
      <c r="AD11" s="47">
        <v>20.000690894515721</v>
      </c>
      <c r="AE11" s="14">
        <f t="shared" si="3"/>
        <v>8.471303378090397E-3</v>
      </c>
      <c r="AF11" s="29">
        <f t="shared" si="4"/>
        <v>8.471303378090397E-3</v>
      </c>
      <c r="AG11" s="46">
        <v>1490.787408098196</v>
      </c>
      <c r="AH11" s="46">
        <v>1490.787408098196</v>
      </c>
      <c r="AI11" s="46">
        <v>30.00073795160279</v>
      </c>
      <c r="AJ11" s="14">
        <f t="shared" si="5"/>
        <v>8.471303378090397E-3</v>
      </c>
      <c r="AK11" s="29">
        <f t="shared" si="6"/>
        <v>8.471303378090397E-3</v>
      </c>
    </row>
    <row r="12" spans="1:37" x14ac:dyDescent="0.3">
      <c r="A12" s="11" t="s">
        <v>28</v>
      </c>
      <c r="B12" s="12">
        <f t="shared" si="7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8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9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10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9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9">
        <f t="shared" si="2"/>
        <v>9.7055657001308249E-2</v>
      </c>
      <c r="AB12" s="47">
        <v>1404.704197778766</v>
      </c>
      <c r="AC12" s="47">
        <v>1404.704197778766</v>
      </c>
      <c r="AD12" s="47">
        <v>20.00075304219499</v>
      </c>
      <c r="AE12" s="14">
        <f t="shared" si="3"/>
        <v>1.1820694393480783E-3</v>
      </c>
      <c r="AF12" s="29">
        <f t="shared" si="4"/>
        <v>1.1820694393480783E-3</v>
      </c>
      <c r="AG12" s="46">
        <v>1448.713675567682</v>
      </c>
      <c r="AH12" s="46">
        <v>1454.3320458450951</v>
      </c>
      <c r="AI12" s="46">
        <v>30.000705372355881</v>
      </c>
      <c r="AJ12" s="14">
        <f t="shared" si="5"/>
        <v>3.2549171578948446E-2</v>
      </c>
      <c r="AK12" s="29">
        <f t="shared" si="6"/>
        <v>3.6553581610691555E-2</v>
      </c>
    </row>
    <row r="13" spans="1:37" x14ac:dyDescent="0.3">
      <c r="A13" s="11" t="s">
        <v>29</v>
      </c>
      <c r="B13" s="12">
        <f t="shared" si="7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8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9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10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9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9">
        <f t="shared" si="2"/>
        <v>0.12018920471020667</v>
      </c>
      <c r="AB13" s="47">
        <v>953.83936035795136</v>
      </c>
      <c r="AC13" s="47">
        <v>967.33883824578845</v>
      </c>
      <c r="AD13" s="47">
        <v>20.000513177504761</v>
      </c>
      <c r="AE13" s="14">
        <f t="shared" si="3"/>
        <v>0.10333327896791028</v>
      </c>
      <c r="AF13" s="29">
        <f t="shared" si="4"/>
        <v>0.11894851128203139</v>
      </c>
      <c r="AG13" s="46">
        <v>959.72799444240866</v>
      </c>
      <c r="AH13" s="46">
        <v>968.39315333546051</v>
      </c>
      <c r="AI13" s="46">
        <v>30.00069512911141</v>
      </c>
      <c r="AJ13" s="14">
        <f t="shared" si="5"/>
        <v>0.11014483049646982</v>
      </c>
      <c r="AK13" s="29">
        <f t="shared" si="6"/>
        <v>0.12016806771186532</v>
      </c>
    </row>
    <row r="14" spans="1:37" x14ac:dyDescent="0.3">
      <c r="A14" s="11" t="s">
        <v>30</v>
      </c>
      <c r="B14" s="12">
        <f t="shared" si="7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8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9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10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9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9">
        <f t="shared" si="2"/>
        <v>0.19084105168778737</v>
      </c>
      <c r="AB14" s="47">
        <v>954.50022143058175</v>
      </c>
      <c r="AC14" s="47">
        <v>963.81115688611533</v>
      </c>
      <c r="AD14" s="47">
        <v>20.00055098828161</v>
      </c>
      <c r="AE14" s="14">
        <f t="shared" si="3"/>
        <v>7.5678130117625168E-3</v>
      </c>
      <c r="AF14" s="29">
        <f t="shared" si="4"/>
        <v>1.7396410913987241E-2</v>
      </c>
      <c r="AG14" s="46">
        <v>954.50022143058175</v>
      </c>
      <c r="AH14" s="46">
        <v>963.72324312048045</v>
      </c>
      <c r="AI14" s="46">
        <v>30.00080577824265</v>
      </c>
      <c r="AJ14" s="14">
        <f t="shared" si="5"/>
        <v>7.5678130117625168E-3</v>
      </c>
      <c r="AK14" s="29">
        <f t="shared" si="6"/>
        <v>1.7303609384364118E-2</v>
      </c>
    </row>
    <row r="15" spans="1:37" x14ac:dyDescent="0.3">
      <c r="A15" s="11" t="s">
        <v>31</v>
      </c>
      <c r="B15" s="12">
        <f t="shared" si="7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8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9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10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9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9">
        <f t="shared" si="2"/>
        <v>0.19742023390166252</v>
      </c>
      <c r="AB15" s="47">
        <v>1644.2033597480061</v>
      </c>
      <c r="AC15" s="47">
        <v>1666.8564936970349</v>
      </c>
      <c r="AD15" s="47">
        <v>20.000974348734601</v>
      </c>
      <c r="AE15" s="14">
        <f t="shared" si="3"/>
        <v>0.17574601757172731</v>
      </c>
      <c r="AF15" s="29">
        <f t="shared" si="4"/>
        <v>0.19194494568374115</v>
      </c>
      <c r="AG15" s="46">
        <v>1633.9331032303689</v>
      </c>
      <c r="AH15" s="46">
        <v>1663.5539756858821</v>
      </c>
      <c r="AI15" s="46">
        <v>30.000854347180571</v>
      </c>
      <c r="AJ15" s="14">
        <f t="shared" si="5"/>
        <v>0.16840190583003706</v>
      </c>
      <c r="AK15" s="29">
        <f t="shared" si="6"/>
        <v>0.18958336286823896</v>
      </c>
    </row>
    <row r="16" spans="1:37" x14ac:dyDescent="0.3">
      <c r="A16" s="11" t="s">
        <v>32</v>
      </c>
      <c r="B16" s="12">
        <f t="shared" si="7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8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9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10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9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9">
        <f t="shared" si="2"/>
        <v>0.14986087555810643</v>
      </c>
      <c r="AB16" s="47">
        <v>1439.88593643577</v>
      </c>
      <c r="AC16" s="47">
        <v>1467.351782222343</v>
      </c>
      <c r="AD16" s="47">
        <v>20.00059834900312</v>
      </c>
      <c r="AE16" s="14">
        <f t="shared" si="3"/>
        <v>0.10674704773358558</v>
      </c>
      <c r="AF16" s="29">
        <f t="shared" si="4"/>
        <v>0.12785826423247082</v>
      </c>
      <c r="AG16" s="46">
        <v>1437.5274522140519</v>
      </c>
      <c r="AH16" s="46">
        <v>1468.16542612075</v>
      </c>
      <c r="AI16" s="46">
        <v>30.000825744308528</v>
      </c>
      <c r="AJ16" s="14">
        <f t="shared" si="5"/>
        <v>0.10493423368806888</v>
      </c>
      <c r="AK16" s="29">
        <f t="shared" si="6"/>
        <v>0.12848365959170144</v>
      </c>
    </row>
    <row r="17" spans="1:37" x14ac:dyDescent="0.3">
      <c r="A17" s="11" t="s">
        <v>33</v>
      </c>
      <c r="B17" s="12">
        <f t="shared" si="7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8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9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10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9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9">
        <f t="shared" si="2"/>
        <v>0.10751172056234035</v>
      </c>
      <c r="AB17" s="47">
        <v>1253.345847177259</v>
      </c>
      <c r="AC17" s="47">
        <v>1253.345847177259</v>
      </c>
      <c r="AD17" s="47">
        <v>20.000772703601982</v>
      </c>
      <c r="AE17" s="14">
        <f t="shared" si="3"/>
        <v>6.4075468881001178E-3</v>
      </c>
      <c r="AF17" s="29">
        <f t="shared" si="4"/>
        <v>6.4075468881001178E-3</v>
      </c>
      <c r="AG17" s="46">
        <v>1263.7490787769029</v>
      </c>
      <c r="AH17" s="46">
        <v>1266.6834689179841</v>
      </c>
      <c r="AI17" s="46">
        <v>30.000621018558739</v>
      </c>
      <c r="AJ17" s="14">
        <f t="shared" si="5"/>
        <v>1.4761099754203564E-2</v>
      </c>
      <c r="AK17" s="29">
        <f t="shared" si="6"/>
        <v>1.7117346747121918E-2</v>
      </c>
    </row>
    <row r="18" spans="1:37" x14ac:dyDescent="0.3">
      <c r="A18" s="11" t="s">
        <v>34</v>
      </c>
      <c r="B18" s="12">
        <f t="shared" si="7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8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9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10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9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9">
        <f t="shared" si="2"/>
        <v>0.11825935569854855</v>
      </c>
      <c r="AB18" s="47">
        <v>1356.243680021206</v>
      </c>
      <c r="AC18" s="47">
        <v>1374.516622153656</v>
      </c>
      <c r="AD18" s="47">
        <v>20.00088485650485</v>
      </c>
      <c r="AE18" s="14">
        <f t="shared" si="3"/>
        <v>9.6060498172358857E-2</v>
      </c>
      <c r="AF18" s="29">
        <f t="shared" si="4"/>
        <v>0.11082794030079308</v>
      </c>
      <c r="AG18" s="46">
        <v>1344.557967149959</v>
      </c>
      <c r="AH18" s="46">
        <v>1369.419137887664</v>
      </c>
      <c r="AI18" s="46">
        <v>30.00097001390532</v>
      </c>
      <c r="AJ18" s="14">
        <f t="shared" si="5"/>
        <v>8.6616584471719257E-2</v>
      </c>
      <c r="AK18" s="29">
        <f t="shared" si="6"/>
        <v>0.10670836265680976</v>
      </c>
    </row>
    <row r="19" spans="1:37" x14ac:dyDescent="0.3">
      <c r="A19" s="11" t="s">
        <v>35</v>
      </c>
      <c r="B19" s="12">
        <f t="shared" si="7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8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9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10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9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9">
        <f t="shared" si="2"/>
        <v>2.4777490926043941E-7</v>
      </c>
      <c r="AB19" s="47">
        <v>1004.1952488143251</v>
      </c>
      <c r="AC19" s="47">
        <v>1004.1952488143251</v>
      </c>
      <c r="AD19" s="47">
        <v>20.000895188003781</v>
      </c>
      <c r="AE19" s="14">
        <f t="shared" si="3"/>
        <v>2.4777490926043941E-7</v>
      </c>
      <c r="AF19" s="29">
        <f t="shared" si="4"/>
        <v>2.4777490926043941E-7</v>
      </c>
      <c r="AG19" s="46">
        <v>1004.1952488143251</v>
      </c>
      <c r="AH19" s="46">
        <v>1004.1952488143251</v>
      </c>
      <c r="AI19" s="46">
        <v>30.00064817005768</v>
      </c>
      <c r="AJ19" s="14">
        <f t="shared" si="5"/>
        <v>2.4777490926043941E-7</v>
      </c>
      <c r="AK19" s="29">
        <f t="shared" si="6"/>
        <v>2.4777490926043941E-7</v>
      </c>
    </row>
    <row r="20" spans="1:37" x14ac:dyDescent="0.3">
      <c r="A20" s="11" t="s">
        <v>36</v>
      </c>
      <c r="B20" s="12">
        <f t="shared" si="7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8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9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10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9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9">
        <f t="shared" si="2"/>
        <v>1.9903786400509598E-7</v>
      </c>
      <c r="AB20" s="47">
        <v>1734.0523451420061</v>
      </c>
      <c r="AC20" s="47">
        <v>1734.0523451420061</v>
      </c>
      <c r="AD20" s="47">
        <v>20.000702580297361</v>
      </c>
      <c r="AE20" s="14">
        <f t="shared" si="3"/>
        <v>1.9903786400509598E-7</v>
      </c>
      <c r="AF20" s="29">
        <f t="shared" si="4"/>
        <v>1.9903786400509598E-7</v>
      </c>
      <c r="AG20" s="46">
        <v>1734.0523451420061</v>
      </c>
      <c r="AH20" s="46">
        <v>1734.0523451420061</v>
      </c>
      <c r="AI20" s="46">
        <v>30.00106098596007</v>
      </c>
      <c r="AJ20" s="14">
        <f t="shared" si="5"/>
        <v>1.9903786400509598E-7</v>
      </c>
      <c r="AK20" s="29">
        <f t="shared" si="6"/>
        <v>1.9903786400509598E-7</v>
      </c>
    </row>
    <row r="21" spans="1:37" x14ac:dyDescent="0.3">
      <c r="A21" s="11" t="s">
        <v>37</v>
      </c>
      <c r="B21" s="12">
        <f t="shared" si="7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8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9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10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9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9">
        <f t="shared" si="2"/>
        <v>6.6967087591110488E-2</v>
      </c>
      <c r="AB21" s="47">
        <v>930.48476681246552</v>
      </c>
      <c r="AC21" s="47">
        <v>930.48476681246552</v>
      </c>
      <c r="AD21" s="47">
        <v>20.000683881400619</v>
      </c>
      <c r="AE21" s="14">
        <f t="shared" si="3"/>
        <v>0</v>
      </c>
      <c r="AF21" s="29">
        <f t="shared" si="4"/>
        <v>0</v>
      </c>
      <c r="AG21" s="46">
        <v>930.48476681246552</v>
      </c>
      <c r="AH21" s="46">
        <v>930.48476681246552</v>
      </c>
      <c r="AI21" s="46">
        <v>30.000799830164759</v>
      </c>
      <c r="AJ21" s="14">
        <f t="shared" si="5"/>
        <v>0</v>
      </c>
      <c r="AK21" s="29">
        <f t="shared" si="6"/>
        <v>0</v>
      </c>
    </row>
    <row r="22" spans="1:37" x14ac:dyDescent="0.3">
      <c r="A22" s="11" t="s">
        <v>38</v>
      </c>
      <c r="B22" s="12">
        <f t="shared" si="7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8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9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10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9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9">
        <f t="shared" si="2"/>
        <v>0.12599815800270991</v>
      </c>
      <c r="AB22" s="47">
        <v>1350.4438141271869</v>
      </c>
      <c r="AC22" s="47">
        <v>1350.4438141271869</v>
      </c>
      <c r="AD22" s="47">
        <v>20.000589144020338</v>
      </c>
      <c r="AE22" s="14">
        <f t="shared" si="3"/>
        <v>6.9474433657097465E-3</v>
      </c>
      <c r="AF22" s="29">
        <f t="shared" si="4"/>
        <v>6.9474433657097465E-3</v>
      </c>
      <c r="AG22" s="46">
        <v>1415.1206499978041</v>
      </c>
      <c r="AH22" s="46">
        <v>1419.2434786400161</v>
      </c>
      <c r="AI22" s="46">
        <v>30.00076346574351</v>
      </c>
      <c r="AJ22" s="14">
        <f t="shared" si="5"/>
        <v>5.5173199849324492E-2</v>
      </c>
      <c r="AK22" s="29">
        <f t="shared" si="6"/>
        <v>5.8247353484804268E-2</v>
      </c>
    </row>
    <row r="23" spans="1:37" x14ac:dyDescent="0.3">
      <c r="A23" s="11" t="s">
        <v>39</v>
      </c>
      <c r="B23" s="12">
        <f t="shared" si="7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8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9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10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9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9">
        <f t="shared" si="2"/>
        <v>7.6794388113003154E-2</v>
      </c>
      <c r="AB23" s="47">
        <v>1561.243931444124</v>
      </c>
      <c r="AC23" s="47">
        <v>1561.243931444124</v>
      </c>
      <c r="AD23" s="47">
        <v>20.000334769592151</v>
      </c>
      <c r="AE23" s="14">
        <f t="shared" si="3"/>
        <v>0</v>
      </c>
      <c r="AF23" s="29">
        <f t="shared" si="4"/>
        <v>0</v>
      </c>
      <c r="AG23" s="46">
        <v>1685.128915172543</v>
      </c>
      <c r="AH23" s="46">
        <v>1698.6396491521859</v>
      </c>
      <c r="AI23" s="46">
        <v>30.000855958741159</v>
      </c>
      <c r="AJ23" s="14">
        <f t="shared" si="5"/>
        <v>7.9350177914752573E-2</v>
      </c>
      <c r="AK23" s="29">
        <f t="shared" si="6"/>
        <v>8.8004004333245525E-2</v>
      </c>
    </row>
    <row r="24" spans="1:37" x14ac:dyDescent="0.3">
      <c r="A24" s="11" t="s">
        <v>40</v>
      </c>
      <c r="B24" s="12">
        <f t="shared" si="7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8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9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10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9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9">
        <f t="shared" si="2"/>
        <v>0.1316924918610162</v>
      </c>
      <c r="AB24" s="47">
        <v>965.41948458664956</v>
      </c>
      <c r="AC24" s="47">
        <v>972.72021593188038</v>
      </c>
      <c r="AD24" s="47">
        <v>20.00066619428107</v>
      </c>
      <c r="AE24" s="14">
        <f t="shared" si="3"/>
        <v>0.12930506612763484</v>
      </c>
      <c r="AF24" s="29">
        <f t="shared" si="4"/>
        <v>0.13784513914898683</v>
      </c>
      <c r="AG24" s="46">
        <v>951.39463532371053</v>
      </c>
      <c r="AH24" s="46">
        <v>967.63765320301684</v>
      </c>
      <c r="AI24" s="46">
        <v>30.000562380440531</v>
      </c>
      <c r="AJ24" s="14">
        <f t="shared" si="5"/>
        <v>0.11289941700082572</v>
      </c>
      <c r="AK24" s="29">
        <f t="shared" si="6"/>
        <v>0.13189978178852851</v>
      </c>
    </row>
    <row r="25" spans="1:37" x14ac:dyDescent="0.3">
      <c r="A25" s="11" t="s">
        <v>41</v>
      </c>
      <c r="B25" s="12">
        <f t="shared" si="7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8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9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10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9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9">
        <f t="shared" si="2"/>
        <v>0.13477042616546131</v>
      </c>
      <c r="AB25" s="47">
        <v>1470.94658374495</v>
      </c>
      <c r="AC25" s="47">
        <v>1491.107193078816</v>
      </c>
      <c r="AD25" s="47">
        <v>20.000905197591059</v>
      </c>
      <c r="AE25" s="14">
        <f t="shared" si="3"/>
        <v>6.5538556710841273E-2</v>
      </c>
      <c r="AF25" s="29">
        <f t="shared" si="4"/>
        <v>8.0142694488113161E-2</v>
      </c>
      <c r="AG25" s="46">
        <v>1508.842824041473</v>
      </c>
      <c r="AH25" s="46">
        <v>1528.8447860605261</v>
      </c>
      <c r="AI25" s="46">
        <v>30.0006939785555</v>
      </c>
      <c r="AJ25" s="14">
        <f t="shared" si="5"/>
        <v>9.2990202906938574E-2</v>
      </c>
      <c r="AK25" s="29">
        <f t="shared" si="6"/>
        <v>0.10747941820319051</v>
      </c>
    </row>
    <row r="26" spans="1:37" x14ac:dyDescent="0.3">
      <c r="A26" s="11" t="s">
        <v>42</v>
      </c>
      <c r="B26" s="12">
        <f t="shared" si="7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8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9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10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9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9">
        <f t="shared" si="2"/>
        <v>9.4175790567134002E-2</v>
      </c>
      <c r="AB26" s="47">
        <v>1391.2845555266149</v>
      </c>
      <c r="AC26" s="47">
        <v>1393.40680670706</v>
      </c>
      <c r="AD26" s="47">
        <v>20.000804613681979</v>
      </c>
      <c r="AE26" s="14">
        <f t="shared" si="3"/>
        <v>9.7946484020963055E-3</v>
      </c>
      <c r="AF26" s="29">
        <f t="shared" si="4"/>
        <v>1.1334978793938648E-2</v>
      </c>
      <c r="AG26" s="46">
        <v>1391.7468870685359</v>
      </c>
      <c r="AH26" s="46">
        <v>1393.8090564918209</v>
      </c>
      <c r="AI26" s="46">
        <v>30.000726579036559</v>
      </c>
      <c r="AJ26" s="14">
        <f t="shared" si="5"/>
        <v>1.0130208740896016E-2</v>
      </c>
      <c r="AK26" s="29">
        <f t="shared" si="6"/>
        <v>1.1626931779658886E-2</v>
      </c>
    </row>
    <row r="27" spans="1:37" x14ac:dyDescent="0.3">
      <c r="A27" s="11" t="s">
        <v>43</v>
      </c>
      <c r="B27" s="12">
        <f t="shared" si="7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8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9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10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9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9">
        <f t="shared" si="2"/>
        <v>9.8059857686636387E-2</v>
      </c>
      <c r="AB27" s="47">
        <v>1331.3693977964469</v>
      </c>
      <c r="AC27" s="47">
        <v>1334.5099683074729</v>
      </c>
      <c r="AD27" s="47">
        <v>20.01440507048974</v>
      </c>
      <c r="AE27" s="14">
        <f t="shared" si="3"/>
        <v>6.1084405749664797E-2</v>
      </c>
      <c r="AF27" s="29">
        <f t="shared" si="4"/>
        <v>6.3587400335481797E-2</v>
      </c>
      <c r="AG27" s="46">
        <v>1367.550875952192</v>
      </c>
      <c r="AH27" s="46">
        <v>1372.8409360897799</v>
      </c>
      <c r="AI27" s="46">
        <v>30.000687459483739</v>
      </c>
      <c r="AJ27" s="14">
        <f t="shared" si="5"/>
        <v>8.9920581728754626E-2</v>
      </c>
      <c r="AK27" s="29">
        <f t="shared" si="6"/>
        <v>9.41366920935887E-2</v>
      </c>
    </row>
    <row r="28" spans="1:37" x14ac:dyDescent="0.3">
      <c r="A28" s="11" t="s">
        <v>44</v>
      </c>
      <c r="B28" s="12">
        <f t="shared" si="7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8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9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10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9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9">
        <f t="shared" si="2"/>
        <v>0.1074659621301442</v>
      </c>
      <c r="AB28" s="47">
        <v>1502.134134685065</v>
      </c>
      <c r="AC28" s="47">
        <v>1528.412706881023</v>
      </c>
      <c r="AD28" s="47">
        <v>20.001174775883559</v>
      </c>
      <c r="AE28" s="14">
        <f t="shared" si="3"/>
        <v>8.3051384279957743E-2</v>
      </c>
      <c r="AF28" s="29">
        <f t="shared" si="4"/>
        <v>0.10199845653971988</v>
      </c>
      <c r="AG28" s="46">
        <v>1490.9396269423421</v>
      </c>
      <c r="AH28" s="46">
        <v>1525.9604842696799</v>
      </c>
      <c r="AI28" s="46">
        <v>30.000689049251381</v>
      </c>
      <c r="AJ28" s="14">
        <f t="shared" si="5"/>
        <v>7.4980049751879371E-2</v>
      </c>
      <c r="AK28" s="29">
        <f t="shared" si="6"/>
        <v>0.10023038334808403</v>
      </c>
    </row>
    <row r="29" spans="1:37" x14ac:dyDescent="0.3">
      <c r="A29" s="11" t="s">
        <v>45</v>
      </c>
      <c r="B29" s="12">
        <f t="shared" si="7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8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9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10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9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9">
        <f t="shared" si="2"/>
        <v>6.6385183542858633E-2</v>
      </c>
      <c r="AB29" s="47">
        <v>1237.934229201006</v>
      </c>
      <c r="AC29" s="47">
        <v>1243.1046428486391</v>
      </c>
      <c r="AD29" s="47">
        <v>20.000765063206199</v>
      </c>
      <c r="AE29" s="14">
        <f t="shared" si="3"/>
        <v>5.5114905900290161E-3</v>
      </c>
      <c r="AF29" s="29">
        <f t="shared" si="4"/>
        <v>9.71115662329965E-3</v>
      </c>
      <c r="AG29" s="46">
        <v>1249.437510706834</v>
      </c>
      <c r="AH29" s="46">
        <v>1255.731538539065</v>
      </c>
      <c r="AI29" s="46">
        <v>30.001225061342119</v>
      </c>
      <c r="AJ29" s="14">
        <f t="shared" si="5"/>
        <v>1.4855025537816391E-2</v>
      </c>
      <c r="AK29" s="29">
        <f t="shared" si="6"/>
        <v>1.9967346659663415E-2</v>
      </c>
    </row>
    <row r="30" spans="1:37" x14ac:dyDescent="0.3">
      <c r="A30" s="11" t="s">
        <v>46</v>
      </c>
      <c r="B30" s="12">
        <f t="shared" si="7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8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9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10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9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9">
        <f t="shared" si="2"/>
        <v>0.10776862449178254</v>
      </c>
      <c r="AB30" s="47">
        <v>1565.0415193720221</v>
      </c>
      <c r="AC30" s="47">
        <v>1565.0415193720221</v>
      </c>
      <c r="AD30" s="47">
        <v>20.001076297799589</v>
      </c>
      <c r="AE30" s="14">
        <f t="shared" si="3"/>
        <v>2.8641168553706167E-3</v>
      </c>
      <c r="AF30" s="29">
        <f t="shared" si="4"/>
        <v>2.8641168553706167E-3</v>
      </c>
      <c r="AG30" s="46">
        <v>1565.0415193720221</v>
      </c>
      <c r="AH30" s="46">
        <v>1565.0415193720221</v>
      </c>
      <c r="AI30" s="46">
        <v>30.00056951772422</v>
      </c>
      <c r="AJ30" s="14">
        <f t="shared" si="5"/>
        <v>2.8641168553706167E-3</v>
      </c>
      <c r="AK30" s="29">
        <f t="shared" si="6"/>
        <v>2.8641168553706167E-3</v>
      </c>
    </row>
    <row r="31" spans="1:37" x14ac:dyDescent="0.3">
      <c r="A31" s="11" t="s">
        <v>47</v>
      </c>
      <c r="B31" s="12">
        <f t="shared" si="7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8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9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10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9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9">
        <f t="shared" si="2"/>
        <v>0.14475997096066459</v>
      </c>
      <c r="AB31" s="47">
        <v>1575.864651874429</v>
      </c>
      <c r="AC31" s="47">
        <v>1640.364779389113</v>
      </c>
      <c r="AD31" s="47">
        <v>20.00092390939826</v>
      </c>
      <c r="AE31" s="14">
        <f t="shared" si="3"/>
        <v>9.8165507531717669E-2</v>
      </c>
      <c r="AF31" s="29">
        <f t="shared" si="4"/>
        <v>0.14311341291418297</v>
      </c>
      <c r="AG31" s="46">
        <v>1621.8441761118841</v>
      </c>
      <c r="AH31" s="46">
        <v>1635.684688376663</v>
      </c>
      <c r="AI31" s="46">
        <v>30.00072192344815</v>
      </c>
      <c r="AJ31" s="14">
        <f t="shared" si="5"/>
        <v>0.13020704581372189</v>
      </c>
      <c r="AK31" s="29">
        <f t="shared" si="6"/>
        <v>0.1398520195477739</v>
      </c>
    </row>
    <row r="32" spans="1:37" x14ac:dyDescent="0.3">
      <c r="A32" s="11" t="s">
        <v>48</v>
      </c>
      <c r="B32" s="12">
        <f t="shared" si="7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8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9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10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9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9">
        <f t="shared" si="2"/>
        <v>9.2609504223014061E-2</v>
      </c>
      <c r="AB32" s="47">
        <v>1606.8670981560581</v>
      </c>
      <c r="AC32" s="47">
        <v>1606.867098156059</v>
      </c>
      <c r="AD32" s="47">
        <v>20.000670830893799</v>
      </c>
      <c r="AE32" s="14">
        <f t="shared" si="3"/>
        <v>1.8538351225679682E-5</v>
      </c>
      <c r="AF32" s="29">
        <f t="shared" si="4"/>
        <v>1.8538351226245696E-5</v>
      </c>
      <c r="AG32" s="46">
        <v>1606.8670981560581</v>
      </c>
      <c r="AH32" s="46">
        <v>1606.867098156059</v>
      </c>
      <c r="AI32" s="46">
        <v>30.000885786395521</v>
      </c>
      <c r="AJ32" s="14">
        <f t="shared" si="5"/>
        <v>1.8538351225679682E-5</v>
      </c>
      <c r="AK32" s="29">
        <f t="shared" si="6"/>
        <v>1.8538351226245696E-5</v>
      </c>
    </row>
    <row r="33" spans="1:37" x14ac:dyDescent="0.3">
      <c r="A33" s="11" t="s">
        <v>49</v>
      </c>
      <c r="B33" s="12">
        <f t="shared" si="7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8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9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10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9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9">
        <f t="shared" si="2"/>
        <v>7.4121271054155224E-2</v>
      </c>
      <c r="AB33" s="47">
        <v>1426.0574201965719</v>
      </c>
      <c r="AC33" s="47">
        <v>1433.1739703722319</v>
      </c>
      <c r="AD33" s="47">
        <v>20.000561093911529</v>
      </c>
      <c r="AE33" s="14">
        <f t="shared" si="3"/>
        <v>1.4320460471147295E-2</v>
      </c>
      <c r="AF33" s="29">
        <f t="shared" si="4"/>
        <v>1.9382292027794193E-2</v>
      </c>
      <c r="AG33" s="46">
        <v>1431.715281968239</v>
      </c>
      <c r="AH33" s="46">
        <v>1438.1982867754009</v>
      </c>
      <c r="AI33" s="46">
        <v>30.000523485988381</v>
      </c>
      <c r="AJ33" s="14">
        <f t="shared" si="5"/>
        <v>1.8344761930711502E-2</v>
      </c>
      <c r="AK33" s="29">
        <f t="shared" si="6"/>
        <v>2.2955967852791918E-2</v>
      </c>
    </row>
    <row r="34" spans="1:37" x14ac:dyDescent="0.3">
      <c r="A34" s="11" t="s">
        <v>50</v>
      </c>
      <c r="B34" s="12">
        <f t="shared" si="7"/>
        <v>1322.6637718145321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8"/>
        <v>1.7251963255257102E-7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9"/>
        <v>6.8762350731449559E-16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10"/>
        <v>6.8762350731449559E-16</v>
      </c>
      <c r="R34">
        <v>1322.6637718145321</v>
      </c>
      <c r="S34">
        <v>1322.6637718145321</v>
      </c>
      <c r="T34">
        <v>20.00100022360202</v>
      </c>
      <c r="U34" s="14">
        <f t="shared" si="0"/>
        <v>0</v>
      </c>
      <c r="V34" s="29">
        <f t="shared" si="0"/>
        <v>0</v>
      </c>
      <c r="W34">
        <v>1322.6637718145321</v>
      </c>
      <c r="X34">
        <v>1322.6637718145321</v>
      </c>
      <c r="Y34">
        <v>30.00130065229969</v>
      </c>
      <c r="Z34" s="14">
        <f t="shared" si="1"/>
        <v>0</v>
      </c>
      <c r="AA34" s="29">
        <f t="shared" si="2"/>
        <v>0</v>
      </c>
      <c r="AB34" s="47">
        <v>1322.6637718145321</v>
      </c>
      <c r="AC34" s="47">
        <v>1322.6637718145321</v>
      </c>
      <c r="AD34" s="47">
        <v>20.00070402759593</v>
      </c>
      <c r="AE34" s="14">
        <f t="shared" si="3"/>
        <v>0</v>
      </c>
      <c r="AF34" s="29">
        <f t="shared" si="4"/>
        <v>0</v>
      </c>
      <c r="AG34" s="46">
        <v>1322.6637718145321</v>
      </c>
      <c r="AH34" s="46">
        <v>1322.6637718145321</v>
      </c>
      <c r="AI34" s="46">
        <v>30.000829747878019</v>
      </c>
      <c r="AJ34" s="14">
        <f t="shared" si="5"/>
        <v>0</v>
      </c>
      <c r="AK34" s="29">
        <f t="shared" si="6"/>
        <v>0</v>
      </c>
    </row>
    <row r="35" spans="1:37" x14ac:dyDescent="0.3">
      <c r="A35" s="11" t="s">
        <v>51</v>
      </c>
      <c r="B35" s="12">
        <f t="shared" si="7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8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9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10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11">(R35-$B35)/$B35</f>
        <v>1.699845544971426E-8</v>
      </c>
      <c r="V35" s="29">
        <f t="shared" si="11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9">
        <f t="shared" si="2"/>
        <v>0.12831737403572516</v>
      </c>
      <c r="AB35" s="47">
        <v>955.41371624055716</v>
      </c>
      <c r="AC35" s="47">
        <v>955.41371624055705</v>
      </c>
      <c r="AD35" s="47">
        <v>20.000681975914631</v>
      </c>
      <c r="AE35" s="14">
        <f t="shared" si="3"/>
        <v>1.699845544971426E-8</v>
      </c>
      <c r="AF35" s="29">
        <f t="shared" si="4"/>
        <v>1.6998455330722E-8</v>
      </c>
      <c r="AG35" s="46">
        <v>955.41371624055716</v>
      </c>
      <c r="AH35" s="46">
        <v>955.41371624055705</v>
      </c>
      <c r="AI35" s="46">
        <v>30.000699970964341</v>
      </c>
      <c r="AJ35" s="14">
        <f t="shared" si="5"/>
        <v>1.699845544971426E-8</v>
      </c>
      <c r="AK35" s="29">
        <f t="shared" si="6"/>
        <v>1.6998455330722E-8</v>
      </c>
    </row>
    <row r="36" spans="1:37" x14ac:dyDescent="0.3">
      <c r="A36" s="11" t="s">
        <v>52</v>
      </c>
      <c r="B36" s="12">
        <f t="shared" si="7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8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9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10"/>
        <v>0</v>
      </c>
      <c r="R36">
        <v>1434.899093846846</v>
      </c>
      <c r="S36">
        <v>1444.6387508941521</v>
      </c>
      <c r="T36">
        <v>20.000837478799799</v>
      </c>
      <c r="U36" s="14">
        <f t="shared" si="11"/>
        <v>4.9168671019902493E-2</v>
      </c>
      <c r="V36" s="29">
        <f t="shared" si="11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9">
        <f t="shared" si="2"/>
        <v>8.8724951151351553E-2</v>
      </c>
      <c r="AB36" s="47">
        <v>1441.532519026684</v>
      </c>
      <c r="AC36" s="47">
        <v>1446.0429069974241</v>
      </c>
      <c r="AD36" s="47">
        <v>20.000501152977812</v>
      </c>
      <c r="AE36" s="14">
        <f t="shared" si="3"/>
        <v>5.4018894920722267E-2</v>
      </c>
      <c r="AF36" s="29">
        <f t="shared" si="4"/>
        <v>5.7316797730291288E-2</v>
      </c>
      <c r="AG36" s="46">
        <v>1436.2089521416769</v>
      </c>
      <c r="AH36" s="46">
        <v>1444.2391584960301</v>
      </c>
      <c r="AI36" s="46">
        <v>30.000792519282552</v>
      </c>
      <c r="AJ36" s="14">
        <f t="shared" si="5"/>
        <v>5.012641243343139E-2</v>
      </c>
      <c r="AK36" s="29">
        <f t="shared" si="6"/>
        <v>5.5997933967552246E-2</v>
      </c>
    </row>
    <row r="37" spans="1:37" x14ac:dyDescent="0.3">
      <c r="A37" s="11" t="s">
        <v>53</v>
      </c>
      <c r="B37" s="12">
        <f t="shared" si="7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8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9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10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11"/>
        <v>4.675455467063348E-8</v>
      </c>
      <c r="V37" s="29">
        <f t="shared" si="11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9">
        <f t="shared" si="2"/>
        <v>4.675455467063348E-8</v>
      </c>
      <c r="AB37" s="47">
        <v>1878.9560878497509</v>
      </c>
      <c r="AC37" s="47">
        <v>1878.9560878497509</v>
      </c>
      <c r="AD37" s="47">
        <v>20.000809367676261</v>
      </c>
      <c r="AE37" s="14">
        <f t="shared" si="3"/>
        <v>4.675455467063348E-8</v>
      </c>
      <c r="AF37" s="29">
        <f t="shared" si="4"/>
        <v>4.675455467063348E-8</v>
      </c>
      <c r="AG37" s="46">
        <v>1878.9560878497509</v>
      </c>
      <c r="AH37" s="46">
        <v>1878.9560878497509</v>
      </c>
      <c r="AI37" s="46">
        <v>30.00076883072034</v>
      </c>
      <c r="AJ37" s="14">
        <f t="shared" si="5"/>
        <v>4.675455467063348E-8</v>
      </c>
      <c r="AK37" s="29">
        <f t="shared" si="6"/>
        <v>4.675455467063348E-8</v>
      </c>
    </row>
    <row r="38" spans="1:37" x14ac:dyDescent="0.3">
      <c r="A38" s="11" t="s">
        <v>54</v>
      </c>
      <c r="B38" s="12">
        <f t="shared" si="7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8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9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10"/>
        <v>0</v>
      </c>
      <c r="R38">
        <v>1392.943558173014</v>
      </c>
      <c r="S38">
        <v>1434.955735550906</v>
      </c>
      <c r="T38">
        <v>20.000958810099839</v>
      </c>
      <c r="U38" s="14">
        <f t="shared" si="11"/>
        <v>0.10719129780363891</v>
      </c>
      <c r="V38" s="29">
        <f t="shared" si="11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9">
        <f t="shared" si="2"/>
        <v>0.13863490079897475</v>
      </c>
      <c r="AB38" s="47">
        <v>1383.61354857419</v>
      </c>
      <c r="AC38" s="47">
        <v>1420.7131136978319</v>
      </c>
      <c r="AD38" s="47">
        <v>20.00055437355768</v>
      </c>
      <c r="AE38" s="14">
        <f t="shared" si="3"/>
        <v>9.9775271952748448E-2</v>
      </c>
      <c r="AF38" s="29">
        <f t="shared" si="4"/>
        <v>0.12926413057604505</v>
      </c>
      <c r="AG38" s="46">
        <v>1380.886104642957</v>
      </c>
      <c r="AH38" s="46">
        <v>1412.891721711384</v>
      </c>
      <c r="AI38" s="46">
        <v>30.00061617456377</v>
      </c>
      <c r="AJ38" s="14">
        <f t="shared" si="5"/>
        <v>9.7607343347034317E-2</v>
      </c>
      <c r="AK38" s="29">
        <f t="shared" si="6"/>
        <v>0.12304724038455414</v>
      </c>
    </row>
    <row r="39" spans="1:37" x14ac:dyDescent="0.3">
      <c r="A39" s="11" t="s">
        <v>55</v>
      </c>
      <c r="B39" s="12">
        <f t="shared" si="7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8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9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10"/>
        <v>0</v>
      </c>
      <c r="R39">
        <v>1461.386707980377</v>
      </c>
      <c r="S39">
        <v>1503.029107697834</v>
      </c>
      <c r="T39">
        <v>20.000706507300489</v>
      </c>
      <c r="U39" s="14">
        <f t="shared" si="11"/>
        <v>0.12299985776886276</v>
      </c>
      <c r="V39" s="29">
        <f t="shared" si="11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9">
        <f t="shared" si="2"/>
        <v>0.156292951900385</v>
      </c>
      <c r="AB39" s="47">
        <v>1471.9828906749699</v>
      </c>
      <c r="AC39" s="47">
        <v>1507.575921299464</v>
      </c>
      <c r="AD39" s="47">
        <v>20.00077388512436</v>
      </c>
      <c r="AE39" s="14">
        <f t="shared" si="3"/>
        <v>0.1311424743630466</v>
      </c>
      <c r="AF39" s="29">
        <f t="shared" si="4"/>
        <v>0.15849387157406214</v>
      </c>
      <c r="AG39" s="46">
        <v>1466.670114332552</v>
      </c>
      <c r="AH39" s="46">
        <v>1491.6082600976699</v>
      </c>
      <c r="AI39" s="46">
        <v>30.001074296422299</v>
      </c>
      <c r="AJ39" s="14">
        <f t="shared" si="5"/>
        <v>0.12705988140916763</v>
      </c>
      <c r="AK39" s="29">
        <f t="shared" si="6"/>
        <v>0.14622355245825636</v>
      </c>
    </row>
    <row r="40" spans="1:37" x14ac:dyDescent="0.3">
      <c r="A40" s="11" t="s">
        <v>56</v>
      </c>
      <c r="B40" s="12">
        <f t="shared" si="7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8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9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10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11"/>
        <v>1.772982708525186E-7</v>
      </c>
      <c r="V40" s="29">
        <f t="shared" si="11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9">
        <f t="shared" si="2"/>
        <v>1.772982708525186E-7</v>
      </c>
      <c r="AB40" s="47">
        <v>1628.4902887284611</v>
      </c>
      <c r="AC40" s="47">
        <v>1628.4902887284611</v>
      </c>
      <c r="AD40" s="47">
        <v>20.000730148004369</v>
      </c>
      <c r="AE40" s="14">
        <f t="shared" si="3"/>
        <v>1.772982708525186E-7</v>
      </c>
      <c r="AF40" s="29">
        <f t="shared" si="4"/>
        <v>1.772982708525186E-7</v>
      </c>
      <c r="AG40" s="46">
        <v>1628.4902887284611</v>
      </c>
      <c r="AH40" s="46">
        <v>1628.4902887284611</v>
      </c>
      <c r="AI40" s="46">
        <v>30.000636263657359</v>
      </c>
      <c r="AJ40" s="14">
        <f t="shared" si="5"/>
        <v>1.772982708525186E-7</v>
      </c>
      <c r="AK40" s="29">
        <f t="shared" si="6"/>
        <v>1.772982708525186E-7</v>
      </c>
    </row>
    <row r="41" spans="1:37" x14ac:dyDescent="0.3">
      <c r="A41" s="11" t="s">
        <v>57</v>
      </c>
      <c r="B41" s="12">
        <f t="shared" si="7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8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9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10"/>
        <v>0</v>
      </c>
      <c r="R41">
        <v>1605.5106535538091</v>
      </c>
      <c r="S41">
        <v>1612.6469946855409</v>
      </c>
      <c r="T41">
        <v>20.0006534649001</v>
      </c>
      <c r="U41" s="14">
        <f t="shared" si="11"/>
        <v>8.3905017628465566E-3</v>
      </c>
      <c r="V41" s="29">
        <f t="shared" si="11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9">
        <f t="shared" si="2"/>
        <v>0.18407262785138742</v>
      </c>
      <c r="AB41" s="47">
        <v>1617.025253256581</v>
      </c>
      <c r="AC41" s="47">
        <v>1623.481592412176</v>
      </c>
      <c r="AD41" s="47">
        <v>20.0006646550959</v>
      </c>
      <c r="AE41" s="14">
        <f t="shared" si="3"/>
        <v>1.5622601373132513E-2</v>
      </c>
      <c r="AF41" s="29">
        <f t="shared" si="4"/>
        <v>1.9677704381169583E-2</v>
      </c>
      <c r="AG41" s="46">
        <v>1826.9456528178839</v>
      </c>
      <c r="AH41" s="46">
        <v>1862.326232027453</v>
      </c>
      <c r="AI41" s="46">
        <v>30.000667516700918</v>
      </c>
      <c r="AJ41" s="14">
        <f t="shared" si="5"/>
        <v>0.14746958511959379</v>
      </c>
      <c r="AK41" s="29">
        <f t="shared" si="6"/>
        <v>0.16969144951073017</v>
      </c>
    </row>
    <row r="42" spans="1:37" x14ac:dyDescent="0.3">
      <c r="A42" s="11" t="s">
        <v>58</v>
      </c>
      <c r="B42" s="12">
        <f t="shared" si="7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8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9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10"/>
        <v>0</v>
      </c>
      <c r="R42">
        <v>1506.6495440544229</v>
      </c>
      <c r="S42">
        <v>1518.530609250819</v>
      </c>
      <c r="T42">
        <v>20.001006170301121</v>
      </c>
      <c r="U42" s="14">
        <f t="shared" si="11"/>
        <v>0.11837256844538167</v>
      </c>
      <c r="V42" s="29">
        <f t="shared" si="11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9">
        <f t="shared" si="2"/>
        <v>0.12694831269606016</v>
      </c>
      <c r="AB42" s="47">
        <v>1503.6855140359471</v>
      </c>
      <c r="AC42" s="47">
        <v>1514.270705896306</v>
      </c>
      <c r="AD42" s="47">
        <v>20.000754498213059</v>
      </c>
      <c r="AE42" s="14">
        <f t="shared" si="3"/>
        <v>0.11617239530107397</v>
      </c>
      <c r="AF42" s="29">
        <f t="shared" si="4"/>
        <v>0.12402968915887448</v>
      </c>
      <c r="AG42" s="46">
        <v>1497.873779294463</v>
      </c>
      <c r="AH42" s="46">
        <v>1509.0595205793779</v>
      </c>
      <c r="AI42" s="46">
        <v>30.000918755494059</v>
      </c>
      <c r="AJ42" s="14">
        <f t="shared" si="5"/>
        <v>0.1118583962456161</v>
      </c>
      <c r="AK42" s="29">
        <f t="shared" si="6"/>
        <v>0.12016147260477501</v>
      </c>
    </row>
    <row r="43" spans="1:37" x14ac:dyDescent="0.3">
      <c r="A43" s="11" t="s">
        <v>59</v>
      </c>
      <c r="B43" s="12">
        <f t="shared" si="7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8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9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10"/>
        <v>0</v>
      </c>
      <c r="R43">
        <v>1637.288885896595</v>
      </c>
      <c r="S43">
        <v>1655.8886717727989</v>
      </c>
      <c r="T43">
        <v>20.000718613599751</v>
      </c>
      <c r="U43" s="14">
        <f t="shared" si="11"/>
        <v>0.13901115748923157</v>
      </c>
      <c r="V43" s="29">
        <f t="shared" si="11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9">
        <f t="shared" si="2"/>
        <v>0.15708825268153526</v>
      </c>
      <c r="AB43" s="47">
        <v>1644.141448511896</v>
      </c>
      <c r="AC43" s="47">
        <v>1663.3965536229059</v>
      </c>
      <c r="AD43" s="47">
        <v>20.00093845609808</v>
      </c>
      <c r="AE43" s="14">
        <f t="shared" si="3"/>
        <v>0.1437782730199445</v>
      </c>
      <c r="AF43" s="29">
        <f t="shared" si="4"/>
        <v>0.15717345315521927</v>
      </c>
      <c r="AG43" s="46">
        <v>1648.8760697727071</v>
      </c>
      <c r="AH43" s="46">
        <v>1671.7057246966949</v>
      </c>
      <c r="AI43" s="46">
        <v>30.00105039188638</v>
      </c>
      <c r="AJ43" s="14">
        <f t="shared" si="5"/>
        <v>0.14707200236056506</v>
      </c>
      <c r="AK43" s="29">
        <f t="shared" si="6"/>
        <v>0.16295388606724615</v>
      </c>
    </row>
    <row r="44" spans="1:37" x14ac:dyDescent="0.3">
      <c r="A44" s="11" t="s">
        <v>60</v>
      </c>
      <c r="B44" s="12">
        <f t="shared" si="7"/>
        <v>1438.95297012116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8"/>
        <v>2.076429224328928E-8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9"/>
        <v>1.094518472166464E-10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10"/>
        <v>0</v>
      </c>
      <c r="R44">
        <v>1438.952970278656</v>
      </c>
      <c r="S44">
        <v>1438.952970278656</v>
      </c>
      <c r="T44">
        <v>20.00103502470083</v>
      </c>
      <c r="U44" s="14">
        <f t="shared" si="11"/>
        <v>1.094518472166464E-10</v>
      </c>
      <c r="V44" s="29">
        <f t="shared" si="11"/>
        <v>1.094518472166464E-10</v>
      </c>
      <c r="W44">
        <v>1491.873642805949</v>
      </c>
      <c r="X44">
        <v>1493.275201364874</v>
      </c>
      <c r="Y44">
        <v>30.001546189899091</v>
      </c>
      <c r="Z44" s="14">
        <f t="shared" si="1"/>
        <v>3.6777208000295568E-2</v>
      </c>
      <c r="AA44" s="29">
        <f t="shared" si="2"/>
        <v>3.7751220763761341E-2</v>
      </c>
      <c r="AB44" s="47">
        <v>1438.952970278656</v>
      </c>
      <c r="AC44" s="47">
        <v>1438.952970278656</v>
      </c>
      <c r="AD44" s="47">
        <v>20.00071797391865</v>
      </c>
      <c r="AE44" s="14">
        <f t="shared" si="3"/>
        <v>1.094518472166464E-10</v>
      </c>
      <c r="AF44" s="29">
        <f t="shared" si="4"/>
        <v>1.094518472166464E-10</v>
      </c>
      <c r="AG44" s="46">
        <v>1438.952970278656</v>
      </c>
      <c r="AH44" s="46">
        <v>1438.952970278656</v>
      </c>
      <c r="AI44" s="46">
        <v>30.00111640850082</v>
      </c>
      <c r="AJ44" s="14">
        <f t="shared" si="5"/>
        <v>1.094518472166464E-10</v>
      </c>
      <c r="AK44" s="29">
        <f t="shared" si="6"/>
        <v>1.094518472166464E-10</v>
      </c>
    </row>
    <row r="45" spans="1:37" x14ac:dyDescent="0.3">
      <c r="A45" s="11" t="s">
        <v>61</v>
      </c>
      <c r="B45" s="12">
        <f t="shared" si="7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8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9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10"/>
        <v>0</v>
      </c>
      <c r="R45">
        <v>993.71403036048832</v>
      </c>
      <c r="S45">
        <v>1004.007285432051</v>
      </c>
      <c r="T45">
        <v>20.00080814110115</v>
      </c>
      <c r="U45" s="14">
        <f t="shared" si="11"/>
        <v>0.10567440054093695</v>
      </c>
      <c r="V45" s="29">
        <f t="shared" si="11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9">
        <f t="shared" si="2"/>
        <v>0.12843681224068607</v>
      </c>
      <c r="AB45" s="47">
        <v>987.14280901092332</v>
      </c>
      <c r="AC45" s="47">
        <v>1016.943807448799</v>
      </c>
      <c r="AD45" s="47">
        <v>20.00079035018571</v>
      </c>
      <c r="AE45" s="14">
        <f t="shared" si="3"/>
        <v>9.8362808871182275E-2</v>
      </c>
      <c r="AF45" s="29">
        <f t="shared" si="4"/>
        <v>0.13152144412902031</v>
      </c>
      <c r="AG45" s="46">
        <v>991.12468204109678</v>
      </c>
      <c r="AH45" s="46">
        <v>1011.434285178353</v>
      </c>
      <c r="AI45" s="46">
        <v>30.00099012935534</v>
      </c>
      <c r="AJ45" s="14">
        <f t="shared" si="5"/>
        <v>0.10279331396737179</v>
      </c>
      <c r="AK45" s="29">
        <f t="shared" si="6"/>
        <v>0.12539117168893765</v>
      </c>
    </row>
    <row r="46" spans="1:37" x14ac:dyDescent="0.3">
      <c r="A46" s="11" t="s">
        <v>62</v>
      </c>
      <c r="B46" s="12">
        <f t="shared" si="7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8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9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10"/>
        <v>0</v>
      </c>
      <c r="R46">
        <v>1253.5812756535399</v>
      </c>
      <c r="S46">
        <v>1253.681404018409</v>
      </c>
      <c r="T46">
        <v>20.00102237180181</v>
      </c>
      <c r="U46" s="14">
        <f t="shared" si="11"/>
        <v>6.2164155658836822E-3</v>
      </c>
      <c r="V46" s="29">
        <f t="shared" si="11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9">
        <f t="shared" si="2"/>
        <v>7.2117767807063138E-2</v>
      </c>
      <c r="AB46" s="47">
        <v>1253.069870827979</v>
      </c>
      <c r="AC46" s="47">
        <v>1253.5301351709841</v>
      </c>
      <c r="AD46" s="47">
        <v>20.00100573101081</v>
      </c>
      <c r="AE46" s="14">
        <f t="shared" si="3"/>
        <v>5.8059244868662943E-3</v>
      </c>
      <c r="AF46" s="29">
        <f t="shared" si="4"/>
        <v>6.175366457982126E-3</v>
      </c>
      <c r="AG46" s="46">
        <v>1260.6760642826521</v>
      </c>
      <c r="AH46" s="46">
        <v>1260.837349329983</v>
      </c>
      <c r="AI46" s="46">
        <v>30.000927232671529</v>
      </c>
      <c r="AJ46" s="14">
        <f t="shared" si="5"/>
        <v>1.1911214078138927E-2</v>
      </c>
      <c r="AK46" s="29">
        <f t="shared" si="6"/>
        <v>1.2040673304566098E-2</v>
      </c>
    </row>
    <row r="47" spans="1:37" x14ac:dyDescent="0.3">
      <c r="A47" s="11" t="s">
        <v>63</v>
      </c>
      <c r="B47" s="12">
        <f t="shared" si="7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8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9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10"/>
        <v>0</v>
      </c>
      <c r="R47">
        <v>1343.410509888658</v>
      </c>
      <c r="S47">
        <v>1343.410509888658</v>
      </c>
      <c r="T47">
        <v>20.00089583939916</v>
      </c>
      <c r="U47" s="14">
        <f t="shared" si="11"/>
        <v>7.5314137054946426E-3</v>
      </c>
      <c r="V47" s="29">
        <f t="shared" si="11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9">
        <f t="shared" si="2"/>
        <v>6.3484403405175846E-2</v>
      </c>
      <c r="AB47" s="47">
        <v>1407.321963057567</v>
      </c>
      <c r="AC47" s="47">
        <v>1415.8336715774619</v>
      </c>
      <c r="AD47" s="47">
        <v>20.001031961396802</v>
      </c>
      <c r="AE47" s="14">
        <f t="shared" si="3"/>
        <v>5.546374435890028E-2</v>
      </c>
      <c r="AF47" s="29">
        <f t="shared" si="4"/>
        <v>6.1847358045836215E-2</v>
      </c>
      <c r="AG47" s="46">
        <v>1397.250568447319</v>
      </c>
      <c r="AH47" s="46">
        <v>1415.0357585127431</v>
      </c>
      <c r="AI47" s="46">
        <v>30.000940071046351</v>
      </c>
      <c r="AJ47" s="14">
        <f t="shared" si="5"/>
        <v>4.7910396834106757E-2</v>
      </c>
      <c r="AK47" s="29">
        <f t="shared" si="6"/>
        <v>6.1248938968277496E-2</v>
      </c>
    </row>
    <row r="48" spans="1:37" x14ac:dyDescent="0.3">
      <c r="A48" s="11" t="s">
        <v>64</v>
      </c>
      <c r="B48" s="12">
        <f t="shared" si="7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8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9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10"/>
        <v>0</v>
      </c>
      <c r="R48">
        <v>1256.533633082388</v>
      </c>
      <c r="S48">
        <v>1268.2792148362239</v>
      </c>
      <c r="T48">
        <v>20.00082112880045</v>
      </c>
      <c r="U48" s="14">
        <f t="shared" si="11"/>
        <v>0.10540446437728881</v>
      </c>
      <c r="V48" s="29">
        <f t="shared" si="11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9">
        <f t="shared" si="2"/>
        <v>0.12200914674328431</v>
      </c>
      <c r="AB48" s="47">
        <v>1223.7850792239719</v>
      </c>
      <c r="AC48" s="47">
        <v>1247.528719199626</v>
      </c>
      <c r="AD48" s="47">
        <v>20.00075765680522</v>
      </c>
      <c r="AE48" s="14">
        <f t="shared" si="3"/>
        <v>7.6594732043908778E-2</v>
      </c>
      <c r="AF48" s="29">
        <f t="shared" si="4"/>
        <v>9.7482613544756916E-2</v>
      </c>
      <c r="AG48" s="46">
        <v>1215.13947625838</v>
      </c>
      <c r="AH48" s="46">
        <v>1249.308258703702</v>
      </c>
      <c r="AI48" s="46">
        <v>30.0008470825851</v>
      </c>
      <c r="AJ48" s="14">
        <f t="shared" si="5"/>
        <v>6.8988976126373197E-2</v>
      </c>
      <c r="AK48" s="29">
        <f t="shared" si="6"/>
        <v>9.9048119521318645E-2</v>
      </c>
    </row>
    <row r="49" spans="1:37" x14ac:dyDescent="0.3">
      <c r="A49" s="11" t="s">
        <v>65</v>
      </c>
      <c r="B49" s="12">
        <f t="shared" si="7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8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9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10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11"/>
        <v>0</v>
      </c>
      <c r="V49" s="29">
        <f t="shared" si="11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9">
        <f t="shared" si="2"/>
        <v>5.0862306084239647E-16</v>
      </c>
      <c r="AB49" s="47">
        <v>1788.150738322003</v>
      </c>
      <c r="AC49" s="47">
        <v>1788.1507383220039</v>
      </c>
      <c r="AD49" s="47">
        <v>20.00083507328527</v>
      </c>
      <c r="AE49" s="14">
        <f t="shared" si="3"/>
        <v>0</v>
      </c>
      <c r="AF49" s="29">
        <f t="shared" si="4"/>
        <v>5.0862306084239647E-16</v>
      </c>
      <c r="AG49" s="46">
        <v>1788.150738322003</v>
      </c>
      <c r="AH49" s="46">
        <v>1788.1507383220039</v>
      </c>
      <c r="AI49" s="46">
        <v>30.000709694903339</v>
      </c>
      <c r="AJ49" s="14">
        <f t="shared" si="5"/>
        <v>0</v>
      </c>
      <c r="AK49" s="29">
        <f t="shared" si="6"/>
        <v>5.0862306084239647E-16</v>
      </c>
    </row>
    <row r="50" spans="1:37" x14ac:dyDescent="0.3">
      <c r="A50" s="11" t="s">
        <v>66</v>
      </c>
      <c r="B50" s="12">
        <f t="shared" si="7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8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9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10"/>
        <v>0</v>
      </c>
      <c r="R50">
        <v>991.49483072146802</v>
      </c>
      <c r="S50">
        <v>1015.726798846877</v>
      </c>
      <c r="T50">
        <v>20.00076575729836</v>
      </c>
      <c r="U50" s="14">
        <f t="shared" si="11"/>
        <v>0.16594062884949015</v>
      </c>
      <c r="V50" s="29">
        <f t="shared" si="11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9">
        <f t="shared" si="2"/>
        <v>0.21274444723119768</v>
      </c>
      <c r="AB50" s="47">
        <v>999.69039297934353</v>
      </c>
      <c r="AC50" s="47">
        <v>1019.369974365393</v>
      </c>
      <c r="AD50" s="47">
        <v>20.000700226891791</v>
      </c>
      <c r="AE50" s="14">
        <f t="shared" si="3"/>
        <v>0.17557813649617082</v>
      </c>
      <c r="AF50" s="29">
        <f t="shared" si="4"/>
        <v>0.19872018705033154</v>
      </c>
      <c r="AG50" s="46">
        <v>965.52461976693178</v>
      </c>
      <c r="AH50" s="46">
        <v>1004.995149146029</v>
      </c>
      <c r="AI50" s="46">
        <v>30.00093623427674</v>
      </c>
      <c r="AJ50" s="14">
        <f t="shared" si="5"/>
        <v>0.13540116141761999</v>
      </c>
      <c r="AK50" s="29">
        <f t="shared" si="6"/>
        <v>0.18181622322061486</v>
      </c>
    </row>
    <row r="51" spans="1:37" x14ac:dyDescent="0.3">
      <c r="A51" s="11" t="s">
        <v>67</v>
      </c>
      <c r="B51" s="12">
        <f t="shared" si="7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8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9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10"/>
        <v>0</v>
      </c>
      <c r="R51">
        <v>1742.3537322961661</v>
      </c>
      <c r="S51">
        <v>1773.3896207454241</v>
      </c>
      <c r="T51">
        <v>20.00068404450067</v>
      </c>
      <c r="U51" s="14">
        <f t="shared" si="11"/>
        <v>0.18277431090138446</v>
      </c>
      <c r="V51" s="29">
        <f t="shared" si="11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9">
        <f t="shared" si="2"/>
        <v>0.19702440686862474</v>
      </c>
      <c r="AB51" s="47">
        <v>1712.0685919150251</v>
      </c>
      <c r="AC51" s="47">
        <v>1745.746338013219</v>
      </c>
      <c r="AD51" s="47">
        <v>20.002541177708189</v>
      </c>
      <c r="AE51" s="14">
        <f t="shared" si="3"/>
        <v>0.16221563479509829</v>
      </c>
      <c r="AF51" s="29">
        <f t="shared" si="4"/>
        <v>0.18507733744230345</v>
      </c>
      <c r="AG51" s="46">
        <v>1729.1989914434689</v>
      </c>
      <c r="AH51" s="46">
        <v>1765.454674180035</v>
      </c>
      <c r="AI51" s="46">
        <v>30.042417466826741</v>
      </c>
      <c r="AJ51" s="14">
        <f t="shared" si="5"/>
        <v>0.1738443851011679</v>
      </c>
      <c r="AK51" s="29">
        <f t="shared" si="6"/>
        <v>0.19845608671498921</v>
      </c>
    </row>
    <row r="52" spans="1:37" x14ac:dyDescent="0.3">
      <c r="A52" s="11" t="s">
        <v>68</v>
      </c>
      <c r="B52" s="12">
        <f t="shared" si="7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8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9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10"/>
        <v>0</v>
      </c>
      <c r="R52">
        <v>1237.6218638009079</v>
      </c>
      <c r="S52">
        <v>1238.983714118453</v>
      </c>
      <c r="T52">
        <v>20.000668150499401</v>
      </c>
      <c r="U52" s="14">
        <f t="shared" si="11"/>
        <v>9.5315420684249849E-3</v>
      </c>
      <c r="V52" s="29">
        <f t="shared" si="11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9">
        <f t="shared" si="2"/>
        <v>7.2800507108159537E-2</v>
      </c>
      <c r="AB52" s="47">
        <v>1237.6218638009079</v>
      </c>
      <c r="AC52" s="47">
        <v>1238.983714118453</v>
      </c>
      <c r="AD52" s="47">
        <v>20.000992279814088</v>
      </c>
      <c r="AE52" s="14">
        <f t="shared" si="3"/>
        <v>9.5315420684249849E-3</v>
      </c>
      <c r="AF52" s="29">
        <f t="shared" si="4"/>
        <v>1.0642407100265453E-2</v>
      </c>
      <c r="AG52" s="46">
        <v>1300.333543713984</v>
      </c>
      <c r="AH52" s="46">
        <v>1311.1138399076051</v>
      </c>
      <c r="AI52" s="46">
        <v>30.000745700579142</v>
      </c>
      <c r="AJ52" s="14">
        <f t="shared" si="5"/>
        <v>6.0685631035403295E-2</v>
      </c>
      <c r="AK52" s="29">
        <f t="shared" si="6"/>
        <v>6.9479148149651199E-2</v>
      </c>
    </row>
    <row r="53" spans="1:37" x14ac:dyDescent="0.3">
      <c r="A53" s="11" t="s">
        <v>69</v>
      </c>
      <c r="B53" s="12">
        <f t="shared" si="7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8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9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10"/>
        <v>0</v>
      </c>
      <c r="R53">
        <v>1216.411221535406</v>
      </c>
      <c r="S53">
        <v>1216.4112215354071</v>
      </c>
      <c r="T53">
        <v>20.000932000598549</v>
      </c>
      <c r="U53" s="14">
        <f t="shared" si="11"/>
        <v>2.1380009010555979E-3</v>
      </c>
      <c r="V53" s="29">
        <f t="shared" si="11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9">
        <f t="shared" si="2"/>
        <v>7.2060093281855198E-2</v>
      </c>
      <c r="AB53" s="47">
        <v>1216.411221535406</v>
      </c>
      <c r="AC53" s="47">
        <v>1216.4112215354071</v>
      </c>
      <c r="AD53" s="47">
        <v>20.000628764589781</v>
      </c>
      <c r="AE53" s="14">
        <f t="shared" si="3"/>
        <v>2.1380009010555979E-3</v>
      </c>
      <c r="AF53" s="29">
        <f t="shared" si="4"/>
        <v>2.1380009010565347E-3</v>
      </c>
      <c r="AG53" s="46">
        <v>1292.8128900627071</v>
      </c>
      <c r="AH53" s="46">
        <v>1302.9586580877269</v>
      </c>
      <c r="AI53" s="46">
        <v>30.00126098431647</v>
      </c>
      <c r="AJ53" s="14">
        <f t="shared" si="5"/>
        <v>6.5081365782884815E-2</v>
      </c>
      <c r="AK53" s="29">
        <f t="shared" si="6"/>
        <v>7.3439936886302806E-2</v>
      </c>
    </row>
    <row r="54" spans="1:37" x14ac:dyDescent="0.3">
      <c r="A54" s="11" t="s">
        <v>70</v>
      </c>
      <c r="B54" s="12">
        <f t="shared" si="7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8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9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10"/>
        <v>0</v>
      </c>
      <c r="R54">
        <v>1654.560063385388</v>
      </c>
      <c r="S54">
        <v>1675.828804543821</v>
      </c>
      <c r="T54">
        <v>20.000640008600019</v>
      </c>
      <c r="U54" s="14">
        <f t="shared" si="11"/>
        <v>0.13537897110007382</v>
      </c>
      <c r="V54" s="29">
        <f t="shared" si="11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9">
        <f t="shared" si="2"/>
        <v>0.14197499516889275</v>
      </c>
      <c r="AB54" s="47">
        <v>1634.3247081746031</v>
      </c>
      <c r="AC54" s="47">
        <v>1659.8660678358699</v>
      </c>
      <c r="AD54" s="47">
        <v>20.000837354501709</v>
      </c>
      <c r="AE54" s="14">
        <f t="shared" si="3"/>
        <v>0.12149322751935611</v>
      </c>
      <c r="AF54" s="29">
        <f t="shared" si="4"/>
        <v>0.13902001502888361</v>
      </c>
      <c r="AG54" s="46">
        <v>1643.1800344202079</v>
      </c>
      <c r="AH54" s="46">
        <v>1658.622435382106</v>
      </c>
      <c r="AI54" s="46">
        <v>30.001025255117561</v>
      </c>
      <c r="AJ54" s="14">
        <f t="shared" si="5"/>
        <v>0.12756985865773771</v>
      </c>
      <c r="AK54" s="29">
        <f t="shared" si="6"/>
        <v>0.13816661951485673</v>
      </c>
    </row>
    <row r="55" spans="1:37" x14ac:dyDescent="0.3">
      <c r="A55" s="11" t="s">
        <v>71</v>
      </c>
      <c r="B55" s="12">
        <f t="shared" si="7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8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9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10"/>
        <v>0</v>
      </c>
      <c r="R55">
        <v>1264.875134781762</v>
      </c>
      <c r="S55">
        <v>1264.875134781762</v>
      </c>
      <c r="T55">
        <v>20.000818108500969</v>
      </c>
      <c r="U55" s="14">
        <f t="shared" si="11"/>
        <v>6.1874309389239142E-4</v>
      </c>
      <c r="V55" s="29">
        <f t="shared" si="11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9">
        <f t="shared" si="2"/>
        <v>7.5889653008272315E-2</v>
      </c>
      <c r="AB55" s="47">
        <v>1264.875134781762</v>
      </c>
      <c r="AC55" s="47">
        <v>1264.875134781762</v>
      </c>
      <c r="AD55" s="47">
        <v>20.000748483580541</v>
      </c>
      <c r="AE55" s="14">
        <f t="shared" si="3"/>
        <v>6.1874309389239142E-4</v>
      </c>
      <c r="AF55" s="29">
        <f t="shared" si="4"/>
        <v>6.1874309389239142E-4</v>
      </c>
      <c r="AG55" s="46">
        <v>1264.875134781762</v>
      </c>
      <c r="AH55" s="46">
        <v>1264.875134781762</v>
      </c>
      <c r="AI55" s="46">
        <v>30.001033371966329</v>
      </c>
      <c r="AJ55" s="14">
        <f t="shared" si="5"/>
        <v>6.1874309389239142E-4</v>
      </c>
      <c r="AK55" s="29">
        <f t="shared" si="6"/>
        <v>6.1874309389239142E-4</v>
      </c>
    </row>
    <row r="56" spans="1:37" x14ac:dyDescent="0.3">
      <c r="A56" s="11" t="s">
        <v>72</v>
      </c>
      <c r="B56" s="12">
        <f t="shared" si="7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8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9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10"/>
        <v>0</v>
      </c>
      <c r="R56">
        <v>1680.6941726176969</v>
      </c>
      <c r="S56">
        <v>1684.6936509180889</v>
      </c>
      <c r="T56">
        <v>20.000854786698621</v>
      </c>
      <c r="U56" s="14">
        <f t="shared" si="11"/>
        <v>7.1179325133512383E-2</v>
      </c>
      <c r="V56" s="29">
        <f t="shared" si="11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9">
        <f t="shared" si="2"/>
        <v>0.12234680944123387</v>
      </c>
      <c r="AB56" s="47">
        <v>1682.6422618250369</v>
      </c>
      <c r="AC56" s="47">
        <v>1685.2608123666059</v>
      </c>
      <c r="AD56" s="47">
        <v>20.00117015949218</v>
      </c>
      <c r="AE56" s="14">
        <f t="shared" si="3"/>
        <v>7.2420926917118378E-2</v>
      </c>
      <c r="AF56" s="29">
        <f t="shared" si="4"/>
        <v>7.4089842801783545E-2</v>
      </c>
      <c r="AG56" s="46">
        <v>1719.663248066671</v>
      </c>
      <c r="AH56" s="46">
        <v>1744.1697353551699</v>
      </c>
      <c r="AI56" s="46">
        <v>30.00094461198896</v>
      </c>
      <c r="AJ56" s="14">
        <f t="shared" si="5"/>
        <v>9.6016007868893125E-2</v>
      </c>
      <c r="AK56" s="29">
        <f t="shared" si="6"/>
        <v>0.11163505560688897</v>
      </c>
    </row>
    <row r="57" spans="1:37" x14ac:dyDescent="0.3">
      <c r="A57" s="11" t="s">
        <v>73</v>
      </c>
      <c r="B57" s="12">
        <f t="shared" si="7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8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9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10"/>
        <v>0</v>
      </c>
      <c r="R57">
        <v>1104.10395823263</v>
      </c>
      <c r="S57">
        <v>1123.0791209932049</v>
      </c>
      <c r="T57">
        <v>20.000619381900471</v>
      </c>
      <c r="U57" s="14">
        <f t="shared" si="11"/>
        <v>0.23719908822359195</v>
      </c>
      <c r="V57" s="29">
        <f t="shared" si="11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9">
        <f t="shared" si="2"/>
        <v>0.2566318122349176</v>
      </c>
      <c r="AB57" s="47">
        <v>1080.589733620066</v>
      </c>
      <c r="AC57" s="47">
        <v>1118.0122552072701</v>
      </c>
      <c r="AD57" s="47">
        <v>20.053232997690792</v>
      </c>
      <c r="AE57" s="14">
        <f t="shared" si="3"/>
        <v>0.2108503218469937</v>
      </c>
      <c r="AF57" s="29">
        <f t="shared" si="4"/>
        <v>0.25278397242535849</v>
      </c>
      <c r="AG57" s="46">
        <v>1081.0658232337039</v>
      </c>
      <c r="AH57" s="46">
        <v>1102.8996994567549</v>
      </c>
      <c r="AI57" s="46">
        <v>30.00074028596282</v>
      </c>
      <c r="AJ57" s="14">
        <f t="shared" si="5"/>
        <v>0.21138380207909829</v>
      </c>
      <c r="AK57" s="29">
        <f t="shared" si="6"/>
        <v>0.2358496610719287</v>
      </c>
    </row>
    <row r="58" spans="1:37" x14ac:dyDescent="0.3">
      <c r="A58" s="11" t="s">
        <v>74</v>
      </c>
      <c r="B58" s="12">
        <f t="shared" si="7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8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9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10"/>
        <v>0</v>
      </c>
      <c r="R58">
        <v>1754.910681570015</v>
      </c>
      <c r="S58">
        <v>1767.704200739068</v>
      </c>
      <c r="T58">
        <v>20.000643136998409</v>
      </c>
      <c r="U58" s="14">
        <f t="shared" si="11"/>
        <v>0.16007974747133119</v>
      </c>
      <c r="V58" s="29">
        <f t="shared" si="11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9">
        <f t="shared" si="2"/>
        <v>0.17729382446307113</v>
      </c>
      <c r="AB58" s="47">
        <v>1668.6053507140241</v>
      </c>
      <c r="AC58" s="47">
        <v>1741.9764130732519</v>
      </c>
      <c r="AD58" s="47">
        <v>20.000979467190341</v>
      </c>
      <c r="AE58" s="14">
        <f t="shared" si="3"/>
        <v>0.10302780318931498</v>
      </c>
      <c r="AF58" s="29">
        <f t="shared" si="4"/>
        <v>0.15152957845758552</v>
      </c>
      <c r="AG58" s="46">
        <v>1748.7220562824471</v>
      </c>
      <c r="AH58" s="46">
        <v>1773.77685514684</v>
      </c>
      <c r="AI58" s="46">
        <v>30.000805944390599</v>
      </c>
      <c r="AJ58" s="14">
        <f t="shared" si="5"/>
        <v>0.15598877068476699</v>
      </c>
      <c r="AK58" s="29">
        <f t="shared" si="6"/>
        <v>0.17255118895755725</v>
      </c>
    </row>
    <row r="59" spans="1:37" x14ac:dyDescent="0.3">
      <c r="A59" s="11" t="s">
        <v>75</v>
      </c>
      <c r="B59" s="12">
        <f t="shared" si="7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8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9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10"/>
        <v>0</v>
      </c>
      <c r="R59">
        <v>1416.6293404981</v>
      </c>
      <c r="S59">
        <v>1416.6293404981</v>
      </c>
      <c r="T59">
        <v>20.000763485700009</v>
      </c>
      <c r="U59" s="14">
        <f t="shared" si="11"/>
        <v>6.7731261350816472E-3</v>
      </c>
      <c r="V59" s="29">
        <f t="shared" si="11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9">
        <f t="shared" si="2"/>
        <v>8.13301589527229E-2</v>
      </c>
      <c r="AB59" s="47">
        <v>1416.6293404981</v>
      </c>
      <c r="AC59" s="47">
        <v>1416.6293404981</v>
      </c>
      <c r="AD59" s="47">
        <v>20.000625313608911</v>
      </c>
      <c r="AE59" s="14">
        <f t="shared" si="3"/>
        <v>6.7731261350816472E-3</v>
      </c>
      <c r="AF59" s="29">
        <f t="shared" si="4"/>
        <v>6.7731261350816472E-3</v>
      </c>
      <c r="AG59" s="46">
        <v>1479.065206666643</v>
      </c>
      <c r="AH59" s="46">
        <v>1484.355083608172</v>
      </c>
      <c r="AI59" s="46">
        <v>30.001034313812848</v>
      </c>
      <c r="AJ59" s="14">
        <f t="shared" si="5"/>
        <v>5.1145179126271242E-2</v>
      </c>
      <c r="AK59" s="29">
        <f t="shared" si="6"/>
        <v>5.4904600022792023E-2</v>
      </c>
    </row>
    <row r="60" spans="1:37" x14ac:dyDescent="0.3">
      <c r="A60" s="11" t="s">
        <v>76</v>
      </c>
      <c r="B60" s="12">
        <f t="shared" si="7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8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9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10"/>
        <v>0</v>
      </c>
      <c r="R60">
        <v>1403.1362935931641</v>
      </c>
      <c r="S60">
        <v>1404.0723344234641</v>
      </c>
      <c r="T60">
        <v>20.000946521200969</v>
      </c>
      <c r="U60" s="14">
        <f t="shared" si="11"/>
        <v>7.086924265901634E-2</v>
      </c>
      <c r="V60" s="29">
        <f t="shared" si="11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9">
        <f t="shared" si="2"/>
        <v>6.8871143426687112E-2</v>
      </c>
      <c r="AB60" s="47">
        <v>1396.4052680131031</v>
      </c>
      <c r="AC60" s="47">
        <v>1402.0773216891041</v>
      </c>
      <c r="AD60" s="47">
        <v>20.001243504101879</v>
      </c>
      <c r="AE60" s="14">
        <f t="shared" si="3"/>
        <v>6.5732144931482009E-2</v>
      </c>
      <c r="AF60" s="29">
        <f t="shared" si="4"/>
        <v>7.0061038604944129E-2</v>
      </c>
      <c r="AG60" s="46">
        <v>1428.229061203022</v>
      </c>
      <c r="AH60" s="46">
        <v>1445.902816044669</v>
      </c>
      <c r="AI60" s="46">
        <v>30.000949114654212</v>
      </c>
      <c r="AJ60" s="14">
        <f t="shared" si="5"/>
        <v>9.0019964630419086E-2</v>
      </c>
      <c r="AK60" s="29">
        <f t="shared" si="6"/>
        <v>0.10350851919823591</v>
      </c>
    </row>
    <row r="61" spans="1:37" x14ac:dyDescent="0.3">
      <c r="A61" s="11" t="s">
        <v>77</v>
      </c>
      <c r="B61" s="12">
        <f t="shared" si="7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8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9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10"/>
        <v>0</v>
      </c>
      <c r="R61">
        <v>1388.9972593169921</v>
      </c>
      <c r="S61">
        <v>1402.471955892546</v>
      </c>
      <c r="T61">
        <v>20.00071909050093</v>
      </c>
      <c r="U61" s="14">
        <f t="shared" si="11"/>
        <v>0.16341507303230524</v>
      </c>
      <c r="V61" s="29">
        <f t="shared" si="11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9">
        <f t="shared" si="2"/>
        <v>0.16742662225152324</v>
      </c>
      <c r="AB61" s="47">
        <v>1341.3924137168749</v>
      </c>
      <c r="AC61" s="47">
        <v>1385.1229232562789</v>
      </c>
      <c r="AD61" s="47">
        <v>20.00053884229856</v>
      </c>
      <c r="AE61" s="14">
        <f t="shared" si="3"/>
        <v>0.12354156388817208</v>
      </c>
      <c r="AF61" s="29">
        <f t="shared" si="4"/>
        <v>0.16016995433909575</v>
      </c>
      <c r="AG61" s="46">
        <v>1316.046901877749</v>
      </c>
      <c r="AH61" s="46">
        <v>1358.5940856352329</v>
      </c>
      <c r="AI61" s="46">
        <v>30.000823703221979</v>
      </c>
      <c r="AJ61" s="14">
        <f t="shared" si="5"/>
        <v>0.10231232797027143</v>
      </c>
      <c r="AK61" s="29">
        <f t="shared" si="6"/>
        <v>0.13794957244033798</v>
      </c>
    </row>
    <row r="62" spans="1:37" x14ac:dyDescent="0.3">
      <c r="A62" s="11" t="s">
        <v>78</v>
      </c>
      <c r="B62" s="12">
        <f t="shared" si="7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8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9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10"/>
        <v>0</v>
      </c>
      <c r="R62">
        <v>1388.7925140536761</v>
      </c>
      <c r="S62">
        <v>1391.466268765854</v>
      </c>
      <c r="T62">
        <v>20.000767683299639</v>
      </c>
      <c r="U62" s="14">
        <f t="shared" si="11"/>
        <v>3.7520166150383137E-2</v>
      </c>
      <c r="V62" s="29">
        <f t="shared" si="11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9">
        <f t="shared" si="2"/>
        <v>0.11758460198215372</v>
      </c>
      <c r="AB62" s="47">
        <v>1417.3307299463429</v>
      </c>
      <c r="AC62" s="47">
        <v>1423.045488692961</v>
      </c>
      <c r="AD62" s="47">
        <v>20.000943492504302</v>
      </c>
      <c r="AE62" s="14">
        <f t="shared" si="3"/>
        <v>5.8840107174669795E-2</v>
      </c>
      <c r="AF62" s="29">
        <f t="shared" si="4"/>
        <v>6.3109411181064695E-2</v>
      </c>
      <c r="AG62" s="46">
        <v>1452.903577688417</v>
      </c>
      <c r="AH62" s="46">
        <v>1462.5780278034949</v>
      </c>
      <c r="AI62" s="46">
        <v>30.001044510584329</v>
      </c>
      <c r="AJ62" s="14">
        <f t="shared" si="5"/>
        <v>8.541538499790019E-2</v>
      </c>
      <c r="AK62" s="29">
        <f t="shared" si="6"/>
        <v>9.2642841215612254E-2</v>
      </c>
    </row>
    <row r="63" spans="1:37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4">
        <f>AVERAGE(E3:E62)</f>
        <v>0.19343386585365852</v>
      </c>
      <c r="F63" s="17">
        <f t="shared" ref="F63:G63" si="12">AVERAGE(F3:F62)</f>
        <v>54.585418849999989</v>
      </c>
      <c r="G63" s="17">
        <f t="shared" si="12"/>
        <v>25.798014888320168</v>
      </c>
      <c r="H63" s="17">
        <f>AVERAGE(H3:H62)</f>
        <v>1009.2197025112836</v>
      </c>
      <c r="I63" s="17">
        <f>AVERAGE(I3:I62)</f>
        <v>1573.4845494479036</v>
      </c>
      <c r="J63" s="24">
        <f>AVERAGE(J3:J62)</f>
        <v>0.32339641321079937</v>
      </c>
      <c r="K63" s="17">
        <f t="shared" ref="K63:L63" si="13">AVERAGE(K3:K62)</f>
        <v>54.633086164792381</v>
      </c>
      <c r="L63" s="17">
        <f t="shared" si="13"/>
        <v>0.20019923030477166</v>
      </c>
      <c r="M63" s="17">
        <f>AVERAGE(M3:M62)</f>
        <v>1324.1607785050223</v>
      </c>
      <c r="N63" s="17">
        <f>AVERAGE(N3:N62)</f>
        <v>1329.9101337425191</v>
      </c>
      <c r="O63" s="24">
        <f>AVERAGE(O3:O62)</f>
        <v>4.5108759813921378E-3</v>
      </c>
      <c r="P63" s="17">
        <f t="shared" ref="P63:Q63" si="14">AVERAGE(P3:P62)</f>
        <v>1650.7298861543338</v>
      </c>
      <c r="Q63" s="17">
        <f t="shared" si="14"/>
        <v>1.2732656217157093E-8</v>
      </c>
      <c r="R63" s="17">
        <f>AVERAGE(R3:R62)</f>
        <v>1405.2855171108508</v>
      </c>
      <c r="S63" s="17"/>
      <c r="T63" s="17">
        <f>AVERAGE(T3:T62)</f>
        <v>20.001458670670026</v>
      </c>
      <c r="U63" s="24">
        <f>AVERAGE(U3:U62)</f>
        <v>5.9980537782856717E-2</v>
      </c>
      <c r="V63" s="24">
        <f>AVERAGE(V3:V62)</f>
        <v>6.6710874936067199E-2</v>
      </c>
      <c r="W63" s="17">
        <f>AVERAGE(W3:W62)</f>
        <v>1447.0758415268017</v>
      </c>
      <c r="X63" s="17"/>
      <c r="Y63" s="17">
        <f>AVERAGE(Y3:Y62)</f>
        <v>30.00171750378329</v>
      </c>
      <c r="Z63" s="24">
        <f>AVERAGE(Z3:Z62)</f>
        <v>9.1458902800285638E-2</v>
      </c>
      <c r="AA63" s="24">
        <f>AVERAGE(AA3:AA62)</f>
        <v>0.10574462668239057</v>
      </c>
      <c r="AB63" s="17">
        <f>AVERAGE(AB3:AB62)</f>
        <v>1398.6888999129767</v>
      </c>
      <c r="AC63" s="17"/>
      <c r="AD63" s="17">
        <f>AVERAGE(AD3:AD62)</f>
        <v>20.001922121513637</v>
      </c>
      <c r="AE63" s="24">
        <f>AVERAGE(AE3:AE62)</f>
        <v>5.4991836640844394E-2</v>
      </c>
      <c r="AF63" s="24">
        <f>AVERAGE(AF3:AF62)</f>
        <v>6.4264091282177707E-2</v>
      </c>
      <c r="AG63" s="17">
        <f>AVERAGE(AG3:AG62)</f>
        <v>1417.6896236369005</v>
      </c>
      <c r="AH63" s="17"/>
      <c r="AI63" s="17">
        <f>AVERAGE(AI3:AI62)</f>
        <v>30.001523090610281</v>
      </c>
      <c r="AJ63" s="24">
        <f>AVERAGE(AJ3:AJ62)</f>
        <v>6.7528315323611379E-2</v>
      </c>
      <c r="AK63" s="24">
        <f>AVERAGE(AK3:AK62)</f>
        <v>7.7917453364444722E-2</v>
      </c>
    </row>
    <row r="64" spans="1:37" x14ac:dyDescent="0.3">
      <c r="T64">
        <f>COUNTIF(U3:U62,"&lt;0,000001")</f>
        <v>11</v>
      </c>
      <c r="Y64">
        <f>COUNTIF(Z3:Z62,"&lt;0,000001")</f>
        <v>7</v>
      </c>
      <c r="AD64">
        <f>COUNTIF(AE3:AE62,"&lt;0,000001")</f>
        <v>11</v>
      </c>
      <c r="AI64">
        <f>COUNTIF(AJ3:AJ62,"&lt;0,000001")</f>
        <v>10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K64"/>
  <sheetViews>
    <sheetView zoomScale="55" zoomScaleNormal="5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B3" sqref="AB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style="48" bestFit="1" customWidth="1"/>
    <col min="29" max="29" width="4.109375" style="48" bestFit="1" customWidth="1"/>
    <col min="30" max="30" width="8.44140625" style="48" bestFit="1" customWidth="1"/>
    <col min="31" max="32" width="8.88671875" style="48" bestFit="1" customWidth="1"/>
    <col min="33" max="33" width="14.6640625" style="48" bestFit="1" customWidth="1"/>
    <col min="34" max="34" width="4.109375" style="48" bestFit="1" customWidth="1"/>
    <col min="35" max="35" width="8.44140625" style="48" bestFit="1" customWidth="1"/>
    <col min="36" max="37" width="8.88671875" style="48" bestFit="1" customWidth="1"/>
  </cols>
  <sheetData>
    <row r="1" spans="1:3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</row>
    <row r="3" spans="1:37" x14ac:dyDescent="0.3">
      <c r="A3" s="11" t="s">
        <v>19</v>
      </c>
      <c r="B3" s="12">
        <f>MIN(D3,I3,N3,R3,W3,AB3,AG3)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7">
        <f t="shared" ref="U3:V34" si="0">(R3-$B3)/$B3</f>
        <v>4.150576979028766E-2</v>
      </c>
      <c r="V3" s="28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7">
        <f t="shared" ref="Z3:AA62" si="1">(W3-$B3)/$B3</f>
        <v>0.14618165004700781</v>
      </c>
      <c r="AA3" s="28">
        <f t="shared" si="1"/>
        <v>0.16551716042316042</v>
      </c>
      <c r="AB3" s="48">
        <v>1645.370164040391</v>
      </c>
      <c r="AC3" s="48">
        <v>1654.651977479801</v>
      </c>
      <c r="AD3" s="48">
        <v>20.240975715103559</v>
      </c>
      <c r="AE3" s="27">
        <f t="shared" ref="AE3:AF62" si="2">(AB3-$B3)/$B3</f>
        <v>3.9084440343642099E-2</v>
      </c>
      <c r="AF3" s="28">
        <f t="shared" si="2"/>
        <v>4.494609271454688E-2</v>
      </c>
      <c r="AG3" s="48">
        <v>1656.6166913171271</v>
      </c>
      <c r="AH3" s="48">
        <v>1662.2618520659289</v>
      </c>
      <c r="AI3" s="48">
        <v>30.964062055572871</v>
      </c>
      <c r="AJ3" s="27">
        <f t="shared" ref="AJ3:AK62" si="3">(AG3-$B3)/$B3</f>
        <v>4.6186849124691273E-2</v>
      </c>
      <c r="AK3" s="28">
        <f t="shared" si="3"/>
        <v>4.9751881982048114E-2</v>
      </c>
    </row>
    <row r="4" spans="1:37" x14ac:dyDescent="0.3">
      <c r="A4" s="11" t="s">
        <v>20</v>
      </c>
      <c r="B4" s="12">
        <f t="shared" ref="B4:B62" si="4">MIN(D4,I4,N4,R4,W4,AB4,AG4)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5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6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7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9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9">
        <f t="shared" si="1"/>
        <v>0.28509763345375178</v>
      </c>
      <c r="AB4" s="48">
        <v>1754.712868947076</v>
      </c>
      <c r="AC4" s="48">
        <v>1755.371102605518</v>
      </c>
      <c r="AD4" s="48">
        <v>20.40706347110681</v>
      </c>
      <c r="AE4" s="14">
        <f t="shared" si="2"/>
        <v>1.6421333531981698E-2</v>
      </c>
      <c r="AF4" s="29">
        <f t="shared" si="2"/>
        <v>1.6802616843188449E-2</v>
      </c>
      <c r="AG4" s="48">
        <v>1761.80100068395</v>
      </c>
      <c r="AH4" s="48">
        <v>1768.586039523271</v>
      </c>
      <c r="AI4" s="48">
        <v>33.262734224181621</v>
      </c>
      <c r="AJ4" s="14">
        <f t="shared" si="3"/>
        <v>2.0527149611490415E-2</v>
      </c>
      <c r="AK4" s="29">
        <f t="shared" si="3"/>
        <v>2.4457398455717122E-2</v>
      </c>
    </row>
    <row r="5" spans="1:37" x14ac:dyDescent="0.3">
      <c r="A5" s="11" t="s">
        <v>21</v>
      </c>
      <c r="B5" s="12">
        <f t="shared" si="4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5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6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7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9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9">
        <f t="shared" si="1"/>
        <v>3.614835341272931E-2</v>
      </c>
      <c r="AB5" s="48">
        <v>1659.2076271736159</v>
      </c>
      <c r="AC5" s="48">
        <v>1659.207627173615</v>
      </c>
      <c r="AD5" s="48">
        <v>20.000547632004601</v>
      </c>
      <c r="AE5" s="14">
        <f t="shared" si="2"/>
        <v>1.1769422451791642E-2</v>
      </c>
      <c r="AF5" s="29">
        <f t="shared" si="2"/>
        <v>1.1769422451791089E-2</v>
      </c>
      <c r="AG5" s="48">
        <v>1659.2076271736159</v>
      </c>
      <c r="AH5" s="48">
        <v>1659.207627173615</v>
      </c>
      <c r="AI5" s="48">
        <v>30.00079531669617</v>
      </c>
      <c r="AJ5" s="14">
        <f t="shared" si="3"/>
        <v>1.1769422451791642E-2</v>
      </c>
      <c r="AK5" s="29">
        <f t="shared" si="3"/>
        <v>1.1769422451791089E-2</v>
      </c>
    </row>
    <row r="6" spans="1:37" x14ac:dyDescent="0.3">
      <c r="A6" s="11" t="s">
        <v>22</v>
      </c>
      <c r="B6" s="12">
        <f t="shared" si="4"/>
        <v>1225.9070857397901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5"/>
        <v>3.0073171685733396E-2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6"/>
        <v>1.3408251200433924E-2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7"/>
        <v>0</v>
      </c>
      <c r="R6">
        <v>1231.6230259411011</v>
      </c>
      <c r="S6">
        <v>1236.778656802263</v>
      </c>
      <c r="T6">
        <v>20.180741157100421</v>
      </c>
      <c r="U6" s="14">
        <f t="shared" si="0"/>
        <v>4.662621064680161E-3</v>
      </c>
      <c r="V6" s="29">
        <f t="shared" si="0"/>
        <v>8.8681851903256361E-3</v>
      </c>
      <c r="W6">
        <v>1451.61343446456</v>
      </c>
      <c r="X6">
        <v>1545.19257024225</v>
      </c>
      <c r="Y6">
        <v>71.502070617699061</v>
      </c>
      <c r="Z6" s="14">
        <f t="shared" si="1"/>
        <v>0.18411374838294892</v>
      </c>
      <c r="AA6" s="29">
        <f t="shared" si="1"/>
        <v>0.26044835552099188</v>
      </c>
      <c r="AB6" s="48">
        <v>1231.6230259411011</v>
      </c>
      <c r="AC6" s="48">
        <v>1237.4231106599079</v>
      </c>
      <c r="AD6" s="48">
        <v>20.00053212380735</v>
      </c>
      <c r="AE6" s="14">
        <f t="shared" si="2"/>
        <v>4.662621064680161E-3</v>
      </c>
      <c r="AF6" s="29">
        <f t="shared" si="2"/>
        <v>9.3938807060311123E-3</v>
      </c>
      <c r="AG6" s="48">
        <v>1250.365857139298</v>
      </c>
      <c r="AH6" s="48">
        <v>1252.9265430484761</v>
      </c>
      <c r="AI6" s="48">
        <v>44.353784358594567</v>
      </c>
      <c r="AJ6" s="14">
        <f t="shared" si="3"/>
        <v>1.995157029763632E-2</v>
      </c>
      <c r="AK6" s="29">
        <f t="shared" si="3"/>
        <v>2.2040379424335215E-2</v>
      </c>
    </row>
    <row r="7" spans="1:37" x14ac:dyDescent="0.3">
      <c r="A7" s="11" t="s">
        <v>23</v>
      </c>
      <c r="B7" s="12">
        <f t="shared" si="4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5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6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7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9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9">
        <f t="shared" si="1"/>
        <v>0.20329315905437875</v>
      </c>
      <c r="AB7" s="48">
        <v>1806.0898580569001</v>
      </c>
      <c r="AC7" s="48">
        <v>1869.9213250214709</v>
      </c>
      <c r="AD7" s="48">
        <v>31.992064063390721</v>
      </c>
      <c r="AE7" s="14">
        <f t="shared" si="2"/>
        <v>0.18395955974275138</v>
      </c>
      <c r="AF7" s="29">
        <f t="shared" si="2"/>
        <v>0.22580347752346147</v>
      </c>
      <c r="AG7" s="48">
        <v>1713.629612470384</v>
      </c>
      <c r="AH7" s="48">
        <v>1768.6941538398969</v>
      </c>
      <c r="AI7" s="48">
        <v>46.411292731016871</v>
      </c>
      <c r="AJ7" s="14">
        <f t="shared" si="3"/>
        <v>0.12334840511499008</v>
      </c>
      <c r="AK7" s="29">
        <f t="shared" si="3"/>
        <v>0.15944527475104728</v>
      </c>
    </row>
    <row r="8" spans="1:37" x14ac:dyDescent="0.3">
      <c r="A8" s="11" t="s">
        <v>24</v>
      </c>
      <c r="B8" s="12">
        <f t="shared" si="4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5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6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7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9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9">
        <f t="shared" si="1"/>
        <v>2.5830489907509867E-2</v>
      </c>
      <c r="AB8" s="48">
        <v>1892.340133573887</v>
      </c>
      <c r="AC8" s="48">
        <v>1892.340133573887</v>
      </c>
      <c r="AD8" s="48">
        <v>20.00069797012257</v>
      </c>
      <c r="AE8" s="14">
        <f t="shared" si="2"/>
        <v>8.1474266429096501E-3</v>
      </c>
      <c r="AF8" s="29">
        <f t="shared" si="2"/>
        <v>8.1474266429096501E-3</v>
      </c>
      <c r="AG8" s="48">
        <v>1892.340133573887</v>
      </c>
      <c r="AH8" s="48">
        <v>1892.340133573887</v>
      </c>
      <c r="AI8" s="48">
        <v>30.00073075769469</v>
      </c>
      <c r="AJ8" s="14">
        <f t="shared" si="3"/>
        <v>8.1474266429096501E-3</v>
      </c>
      <c r="AK8" s="29">
        <f t="shared" si="3"/>
        <v>8.1474266429096501E-3</v>
      </c>
    </row>
    <row r="9" spans="1:37" x14ac:dyDescent="0.3">
      <c r="A9" s="11" t="s">
        <v>25</v>
      </c>
      <c r="B9" s="12">
        <f t="shared" si="4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5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6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7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9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9">
        <f t="shared" si="1"/>
        <v>0.15320875742899662</v>
      </c>
      <c r="AB9" s="48">
        <v>1627.3145996767901</v>
      </c>
      <c r="AC9" s="48">
        <v>1627.314599676791</v>
      </c>
      <c r="AD9" s="48">
        <v>20.000678968499411</v>
      </c>
      <c r="AE9" s="14">
        <f t="shared" si="2"/>
        <v>1.7318151528458191E-2</v>
      </c>
      <c r="AF9" s="29">
        <f t="shared" si="2"/>
        <v>1.7318151528458756E-2</v>
      </c>
      <c r="AG9" s="48">
        <v>1643.937714443583</v>
      </c>
      <c r="AH9" s="48">
        <v>1643.937714443583</v>
      </c>
      <c r="AI9" s="48">
        <v>30.000570651981981</v>
      </c>
      <c r="AJ9" s="14">
        <f t="shared" si="3"/>
        <v>2.7710116542818644E-2</v>
      </c>
      <c r="AK9" s="29">
        <f t="shared" si="3"/>
        <v>2.7710116542818644E-2</v>
      </c>
    </row>
    <row r="10" spans="1:37" x14ac:dyDescent="0.3">
      <c r="A10" s="11" t="s">
        <v>26</v>
      </c>
      <c r="B10" s="12">
        <f t="shared" si="4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5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6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7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9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9">
        <f t="shared" si="1"/>
        <v>0.31200005838619582</v>
      </c>
      <c r="AB10" s="48">
        <v>1918.374875525996</v>
      </c>
      <c r="AC10" s="48">
        <v>1926.824366915791</v>
      </c>
      <c r="AD10" s="48">
        <v>20.00068623530678</v>
      </c>
      <c r="AE10" s="14">
        <f t="shared" si="2"/>
        <v>5.1250468799541135E-2</v>
      </c>
      <c r="AF10" s="29">
        <f t="shared" si="2"/>
        <v>5.5880706558573578E-2</v>
      </c>
      <c r="AG10" s="48">
        <v>2129.409879354479</v>
      </c>
      <c r="AH10" s="48">
        <v>2230.797956502654</v>
      </c>
      <c r="AI10" s="48">
        <v>37.369807017501437</v>
      </c>
      <c r="AJ10" s="14">
        <f t="shared" si="3"/>
        <v>0.16689556483270143</v>
      </c>
      <c r="AK10" s="29">
        <f t="shared" si="3"/>
        <v>0.22245522889652461</v>
      </c>
    </row>
    <row r="11" spans="1:37" x14ac:dyDescent="0.3">
      <c r="A11" s="11" t="s">
        <v>27</v>
      </c>
      <c r="B11" s="12">
        <f t="shared" si="4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5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6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7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9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9">
        <f t="shared" si="1"/>
        <v>3.3758307437554681E-2</v>
      </c>
      <c r="AB11" s="48">
        <v>1738.247099354604</v>
      </c>
      <c r="AC11" s="48">
        <v>1738.8910158295821</v>
      </c>
      <c r="AD11" s="48">
        <v>20.000667229108512</v>
      </c>
      <c r="AE11" s="14">
        <f t="shared" si="2"/>
        <v>1.9967090643235121E-2</v>
      </c>
      <c r="AF11" s="29">
        <f t="shared" si="2"/>
        <v>2.0344927381087039E-2</v>
      </c>
      <c r="AG11" s="48">
        <v>1740.810689931875</v>
      </c>
      <c r="AH11" s="48">
        <v>1757.3397269180989</v>
      </c>
      <c r="AI11" s="48">
        <v>30.34625534927472</v>
      </c>
      <c r="AJ11" s="14">
        <f t="shared" si="3"/>
        <v>2.1471352047537421E-2</v>
      </c>
      <c r="AK11" s="29">
        <f t="shared" si="3"/>
        <v>3.1170245704390264E-2</v>
      </c>
    </row>
    <row r="12" spans="1:37" x14ac:dyDescent="0.3">
      <c r="A12" s="11" t="s">
        <v>28</v>
      </c>
      <c r="B12" s="12">
        <f t="shared" si="4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5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6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7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9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9">
        <f t="shared" si="1"/>
        <v>0.18648366520693041</v>
      </c>
      <c r="AB12" s="48">
        <v>1680.519715721568</v>
      </c>
      <c r="AC12" s="48">
        <v>1680.519715721568</v>
      </c>
      <c r="AD12" s="48">
        <v>20.00067450461211</v>
      </c>
      <c r="AE12" s="14">
        <f t="shared" si="2"/>
        <v>1.4299750730159974E-2</v>
      </c>
      <c r="AF12" s="29">
        <f t="shared" si="2"/>
        <v>1.4299750730159974E-2</v>
      </c>
      <c r="AG12" s="48">
        <v>1695.715757090981</v>
      </c>
      <c r="AH12" s="48">
        <v>1696.476143126135</v>
      </c>
      <c r="AI12" s="48">
        <v>30.00069348979741</v>
      </c>
      <c r="AJ12" s="14">
        <f t="shared" si="3"/>
        <v>2.3471521122905872E-2</v>
      </c>
      <c r="AK12" s="29">
        <f t="shared" si="3"/>
        <v>2.39304621033062E-2</v>
      </c>
    </row>
    <row r="13" spans="1:37" x14ac:dyDescent="0.3">
      <c r="A13" s="11" t="s">
        <v>29</v>
      </c>
      <c r="B13" s="12">
        <f t="shared" si="4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5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6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7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9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9">
        <f t="shared" si="1"/>
        <v>0.10486548412924995</v>
      </c>
      <c r="AB13" s="48">
        <v>1173.529550877842</v>
      </c>
      <c r="AC13" s="48">
        <v>1174.795745925494</v>
      </c>
      <c r="AD13" s="48">
        <v>24.71226840150775</v>
      </c>
      <c r="AE13" s="14">
        <f t="shared" si="2"/>
        <v>1.1320183180960786E-2</v>
      </c>
      <c r="AF13" s="29">
        <f t="shared" si="2"/>
        <v>1.241136031116288E-2</v>
      </c>
      <c r="AG13" s="48">
        <v>1172.3647955546439</v>
      </c>
      <c r="AH13" s="48">
        <v>1193.339934680552</v>
      </c>
      <c r="AI13" s="48">
        <v>40.263359994254998</v>
      </c>
      <c r="AJ13" s="14">
        <f t="shared" si="3"/>
        <v>1.0316424420956394E-2</v>
      </c>
      <c r="AK13" s="29">
        <f t="shared" si="3"/>
        <v>2.8392306299850473E-2</v>
      </c>
    </row>
    <row r="14" spans="1:37" x14ac:dyDescent="0.3">
      <c r="A14" s="11" t="s">
        <v>30</v>
      </c>
      <c r="B14" s="12">
        <f t="shared" si="4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5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6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7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9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9">
        <f t="shared" si="1"/>
        <v>7.6672966748338151E-2</v>
      </c>
      <c r="AB14" s="48">
        <v>1255.588373057464</v>
      </c>
      <c r="AC14" s="48">
        <v>1263.064384120848</v>
      </c>
      <c r="AD14" s="48">
        <v>20.000856273097451</v>
      </c>
      <c r="AE14" s="14">
        <f t="shared" si="2"/>
        <v>2.4990371984052552E-2</v>
      </c>
      <c r="AF14" s="29">
        <f t="shared" si="2"/>
        <v>3.1093358858767885E-2</v>
      </c>
      <c r="AG14" s="48">
        <v>1245.0351997529019</v>
      </c>
      <c r="AH14" s="48">
        <v>1260.0598154382469</v>
      </c>
      <c r="AI14" s="48">
        <v>30.000880071148281</v>
      </c>
      <c r="AJ14" s="14">
        <f t="shared" si="3"/>
        <v>1.6375366251946927E-2</v>
      </c>
      <c r="AK14" s="29">
        <f t="shared" si="3"/>
        <v>2.8640601221221678E-2</v>
      </c>
    </row>
    <row r="15" spans="1:37" x14ac:dyDescent="0.3">
      <c r="A15" s="11" t="s">
        <v>31</v>
      </c>
      <c r="B15" s="12">
        <f t="shared" si="4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5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6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7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9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9">
        <f t="shared" si="1"/>
        <v>0.16936021619646058</v>
      </c>
      <c r="AB15" s="48">
        <v>1895.689193565044</v>
      </c>
      <c r="AC15" s="48">
        <v>1941.871840968982</v>
      </c>
      <c r="AD15" s="48">
        <v>41.318436936498621</v>
      </c>
      <c r="AE15" s="14">
        <f t="shared" si="2"/>
        <v>0.19513641310898727</v>
      </c>
      <c r="AF15" s="29">
        <f t="shared" si="2"/>
        <v>0.22425224272577188</v>
      </c>
      <c r="AG15" s="48">
        <v>1764.895793945178</v>
      </c>
      <c r="AH15" s="48">
        <v>1823.503971597652</v>
      </c>
      <c r="AI15" s="48">
        <v>64.31470239087939</v>
      </c>
      <c r="AJ15" s="14">
        <f t="shared" si="3"/>
        <v>0.11267777220380366</v>
      </c>
      <c r="AK15" s="29">
        <f t="shared" si="3"/>
        <v>0.14962727186661789</v>
      </c>
    </row>
    <row r="16" spans="1:37" x14ac:dyDescent="0.3">
      <c r="A16" s="11" t="s">
        <v>32</v>
      </c>
      <c r="B16" s="12">
        <f t="shared" si="4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5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6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7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9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9">
        <f t="shared" si="1"/>
        <v>0.17444626686616807</v>
      </c>
      <c r="AB16" s="48">
        <v>1834.6299959099019</v>
      </c>
      <c r="AC16" s="48">
        <v>1915.502683355455</v>
      </c>
      <c r="AD16" s="48">
        <v>66.713256274594457</v>
      </c>
      <c r="AE16" s="14">
        <f t="shared" si="2"/>
        <v>0.20198368300735678</v>
      </c>
      <c r="AF16" s="29">
        <f t="shared" si="2"/>
        <v>0.25496856329778161</v>
      </c>
      <c r="AG16" s="48">
        <v>1705.637217338563</v>
      </c>
      <c r="AH16" s="48">
        <v>1751.050384182734</v>
      </c>
      <c r="AI16" s="48">
        <v>110.2035397709347</v>
      </c>
      <c r="AJ16" s="14">
        <f t="shared" si="3"/>
        <v>0.11747224723328219</v>
      </c>
      <c r="AK16" s="29">
        <f t="shared" si="3"/>
        <v>0.14722532314617864</v>
      </c>
    </row>
    <row r="17" spans="1:37" x14ac:dyDescent="0.3">
      <c r="A17" s="11" t="s">
        <v>33</v>
      </c>
      <c r="B17" s="12">
        <f t="shared" si="4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5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6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7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9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9">
        <f t="shared" si="1"/>
        <v>0.13755173015906941</v>
      </c>
      <c r="AB17" s="48">
        <v>1503.9935218300741</v>
      </c>
      <c r="AC17" s="48">
        <v>1503.9935218300741</v>
      </c>
      <c r="AD17" s="48">
        <v>20.000695101928429</v>
      </c>
      <c r="AE17" s="14">
        <f t="shared" si="2"/>
        <v>3.4517462882591263E-2</v>
      </c>
      <c r="AF17" s="29">
        <f t="shared" si="2"/>
        <v>3.4517462882591263E-2</v>
      </c>
      <c r="AG17" s="48">
        <v>1508.5244249030759</v>
      </c>
      <c r="AH17" s="48">
        <v>1508.7893235079571</v>
      </c>
      <c r="AI17" s="48">
        <v>30.228519662283361</v>
      </c>
      <c r="AJ17" s="14">
        <f t="shared" si="3"/>
        <v>3.7634031061651779E-2</v>
      </c>
      <c r="AK17" s="29">
        <f t="shared" si="3"/>
        <v>3.7816240777761037E-2</v>
      </c>
    </row>
    <row r="18" spans="1:37" x14ac:dyDescent="0.3">
      <c r="A18" s="11" t="s">
        <v>34</v>
      </c>
      <c r="B18" s="12">
        <f t="shared" si="4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5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6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7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9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9">
        <f t="shared" si="1"/>
        <v>0.15216758770695343</v>
      </c>
      <c r="AB18" s="48">
        <v>1669.5028482781729</v>
      </c>
      <c r="AC18" s="48">
        <v>1694.3358321288879</v>
      </c>
      <c r="AD18" s="48">
        <v>55.507310681790123</v>
      </c>
      <c r="AE18" s="14">
        <f t="shared" si="2"/>
        <v>0.16004933261409851</v>
      </c>
      <c r="AF18" s="29">
        <f t="shared" si="2"/>
        <v>0.17730446121274029</v>
      </c>
      <c r="AG18" s="48">
        <v>1549.8935241268509</v>
      </c>
      <c r="AH18" s="48">
        <v>1624.0136497496519</v>
      </c>
      <c r="AI18" s="48">
        <v>111.5050703609362</v>
      </c>
      <c r="AJ18" s="14">
        <f t="shared" si="3"/>
        <v>7.6939131994036181E-2</v>
      </c>
      <c r="AK18" s="29">
        <f t="shared" si="3"/>
        <v>0.12844129166431242</v>
      </c>
    </row>
    <row r="19" spans="1:37" x14ac:dyDescent="0.3">
      <c r="A19" s="11" t="s">
        <v>35</v>
      </c>
      <c r="B19" s="12">
        <f t="shared" si="4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5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6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7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9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9">
        <f t="shared" si="1"/>
        <v>6.0571303320223245E-3</v>
      </c>
      <c r="AB19" s="48">
        <v>1265.6228283336841</v>
      </c>
      <c r="AC19" s="48">
        <v>1265.6228283336841</v>
      </c>
      <c r="AD19" s="48">
        <v>20.00061929612421</v>
      </c>
      <c r="AE19" s="14">
        <f t="shared" si="2"/>
        <v>3.4973768327406125E-3</v>
      </c>
      <c r="AF19" s="29">
        <f t="shared" si="2"/>
        <v>3.4973768327406125E-3</v>
      </c>
      <c r="AG19" s="48">
        <v>1265.6228283336841</v>
      </c>
      <c r="AH19" s="48">
        <v>1265.6228283336841</v>
      </c>
      <c r="AI19" s="48">
        <v>30.000704465806489</v>
      </c>
      <c r="AJ19" s="14">
        <f t="shared" si="3"/>
        <v>3.4973768327406125E-3</v>
      </c>
      <c r="AK19" s="29">
        <f t="shared" si="3"/>
        <v>3.4973768327406125E-3</v>
      </c>
    </row>
    <row r="20" spans="1:37" x14ac:dyDescent="0.3">
      <c r="A20" s="11" t="s">
        <v>36</v>
      </c>
      <c r="B20" s="12">
        <f t="shared" si="4"/>
        <v>1927.8982928093751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5"/>
        <v>7.1247053031044177E-3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6"/>
        <v>1.6784949368809439E-3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7"/>
        <v>0</v>
      </c>
      <c r="R20">
        <v>1930.9762247436131</v>
      </c>
      <c r="S20">
        <v>1930.9762247436131</v>
      </c>
      <c r="T20">
        <v>20.000754756099919</v>
      </c>
      <c r="U20" s="14">
        <f t="shared" si="0"/>
        <v>1.5965219460580393E-3</v>
      </c>
      <c r="V20" s="29">
        <f t="shared" si="0"/>
        <v>1.5965219460580393E-3</v>
      </c>
      <c r="W20">
        <v>1945.0267126483341</v>
      </c>
      <c r="X20">
        <v>1945.0267126483341</v>
      </c>
      <c r="Y20">
        <v>30.0009340064993</v>
      </c>
      <c r="Z20" s="14">
        <f t="shared" si="1"/>
        <v>8.8845038676802074E-3</v>
      </c>
      <c r="AA20" s="29">
        <f t="shared" si="1"/>
        <v>8.8845038676802074E-3</v>
      </c>
      <c r="AB20" s="48">
        <v>1930.9762247436131</v>
      </c>
      <c r="AC20" s="48">
        <v>1930.9762247436131</v>
      </c>
      <c r="AD20" s="48">
        <v>20.000452180986759</v>
      </c>
      <c r="AE20" s="14">
        <f t="shared" si="2"/>
        <v>1.5965219460580393E-3</v>
      </c>
      <c r="AF20" s="29">
        <f t="shared" si="2"/>
        <v>1.5965219460580393E-3</v>
      </c>
      <c r="AG20" s="48">
        <v>1930.9762247436131</v>
      </c>
      <c r="AH20" s="48">
        <v>1930.9762247436131</v>
      </c>
      <c r="AI20" s="48">
        <v>30.00070847012103</v>
      </c>
      <c r="AJ20" s="14">
        <f t="shared" si="3"/>
        <v>1.5965219460580393E-3</v>
      </c>
      <c r="AK20" s="29">
        <f t="shared" si="3"/>
        <v>1.5965219460580393E-3</v>
      </c>
    </row>
    <row r="21" spans="1:37" x14ac:dyDescent="0.3">
      <c r="A21" s="11" t="s">
        <v>37</v>
      </c>
      <c r="B21" s="12">
        <f t="shared" si="4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5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6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7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9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9">
        <f t="shared" si="1"/>
        <v>5.5885351143711993E-2</v>
      </c>
      <c r="AB21" s="48">
        <v>1259.807934349679</v>
      </c>
      <c r="AC21" s="48">
        <v>1262.309941906861</v>
      </c>
      <c r="AD21" s="48">
        <v>20.000654383387879</v>
      </c>
      <c r="AE21" s="14">
        <f t="shared" si="2"/>
        <v>3.1812328779667685E-2</v>
      </c>
      <c r="AF21" s="29">
        <f t="shared" si="2"/>
        <v>3.3861531815948684E-2</v>
      </c>
      <c r="AG21" s="48">
        <v>1262.5879427465479</v>
      </c>
      <c r="AH21" s="48">
        <v>1262.5879427465479</v>
      </c>
      <c r="AI21" s="48">
        <v>30.000590760353951</v>
      </c>
      <c r="AJ21" s="14">
        <f t="shared" si="3"/>
        <v>3.4089221042202154E-2</v>
      </c>
      <c r="AK21" s="29">
        <f t="shared" si="3"/>
        <v>3.4089221042202154E-2</v>
      </c>
    </row>
    <row r="22" spans="1:37" x14ac:dyDescent="0.3">
      <c r="A22" s="11" t="s">
        <v>38</v>
      </c>
      <c r="B22" s="12">
        <f t="shared" si="4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5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6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7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9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9">
        <f t="shared" si="1"/>
        <v>0.13754952380918756</v>
      </c>
      <c r="AB22" s="48">
        <v>1646.800882969276</v>
      </c>
      <c r="AC22" s="48">
        <v>1657.273218552197</v>
      </c>
      <c r="AD22" s="48">
        <v>20.00085159071023</v>
      </c>
      <c r="AE22" s="14">
        <f t="shared" si="2"/>
        <v>2.1436680955211711E-2</v>
      </c>
      <c r="AF22" s="29">
        <f t="shared" si="2"/>
        <v>2.7932200729515574E-2</v>
      </c>
      <c r="AG22" s="48">
        <v>1676.1634014562981</v>
      </c>
      <c r="AH22" s="48">
        <v>1685.911693495015</v>
      </c>
      <c r="AI22" s="48">
        <v>32.30664762435481</v>
      </c>
      <c r="AJ22" s="14">
        <f t="shared" si="3"/>
        <v>3.964893341271139E-2</v>
      </c>
      <c r="AK22" s="29">
        <f t="shared" si="3"/>
        <v>4.5695361470884183E-2</v>
      </c>
    </row>
    <row r="23" spans="1:37" x14ac:dyDescent="0.3">
      <c r="A23" s="11" t="s">
        <v>39</v>
      </c>
      <c r="B23" s="12">
        <f t="shared" si="4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5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6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7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9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9">
        <f t="shared" si="1"/>
        <v>0.2095762151385904</v>
      </c>
      <c r="AB23" s="48">
        <v>1812.101995353969</v>
      </c>
      <c r="AC23" s="48">
        <v>1812.101995353969</v>
      </c>
      <c r="AD23" s="48">
        <v>20.000704850303009</v>
      </c>
      <c r="AE23" s="14">
        <f t="shared" si="2"/>
        <v>2.9763713874513403E-2</v>
      </c>
      <c r="AF23" s="29">
        <f t="shared" si="2"/>
        <v>2.9763713874513403E-2</v>
      </c>
      <c r="AG23" s="48">
        <v>1821.7694287827039</v>
      </c>
      <c r="AH23" s="48">
        <v>1828.855985811681</v>
      </c>
      <c r="AI23" s="48">
        <v>30.097075116261841</v>
      </c>
      <c r="AJ23" s="14">
        <f t="shared" si="3"/>
        <v>3.5257429005743718E-2</v>
      </c>
      <c r="AK23" s="29">
        <f t="shared" si="3"/>
        <v>3.9284508774682148E-2</v>
      </c>
    </row>
    <row r="24" spans="1:37" x14ac:dyDescent="0.3">
      <c r="A24" s="11" t="s">
        <v>40</v>
      </c>
      <c r="B24" s="12">
        <f t="shared" si="4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5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6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7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9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9">
        <f t="shared" si="1"/>
        <v>0.15305836331652189</v>
      </c>
      <c r="AB24" s="48">
        <v>1318.9413949427151</v>
      </c>
      <c r="AC24" s="48">
        <v>1352.1375204093449</v>
      </c>
      <c r="AD24" s="48">
        <v>74.051791185396723</v>
      </c>
      <c r="AE24" s="14">
        <f t="shared" si="2"/>
        <v>0.14918673783173636</v>
      </c>
      <c r="AF24" s="29">
        <f t="shared" si="2"/>
        <v>0.17811034829685959</v>
      </c>
      <c r="AG24" s="48">
        <v>1232.249390489098</v>
      </c>
      <c r="AH24" s="48">
        <v>1299.0929073189161</v>
      </c>
      <c r="AI24" s="48">
        <v>137.79652834171429</v>
      </c>
      <c r="AJ24" s="14">
        <f t="shared" si="3"/>
        <v>7.3652447850282285E-2</v>
      </c>
      <c r="AK24" s="29">
        <f t="shared" si="3"/>
        <v>0.13189285439556001</v>
      </c>
    </row>
    <row r="25" spans="1:37" x14ac:dyDescent="0.3">
      <c r="A25" s="11" t="s">
        <v>41</v>
      </c>
      <c r="B25" s="12">
        <f t="shared" si="4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5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6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7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9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9">
        <f t="shared" si="1"/>
        <v>0.16655218943972069</v>
      </c>
      <c r="AB25" s="48">
        <v>1639.489932094785</v>
      </c>
      <c r="AC25" s="48">
        <v>1639.489932094785</v>
      </c>
      <c r="AD25" s="48">
        <v>20.000721735716802</v>
      </c>
      <c r="AE25" s="14">
        <f t="shared" si="2"/>
        <v>2.7832031754677276E-2</v>
      </c>
      <c r="AF25" s="29">
        <f t="shared" si="2"/>
        <v>2.7832031754677276E-2</v>
      </c>
      <c r="AG25" s="48">
        <v>1657.231990524466</v>
      </c>
      <c r="AH25" s="48">
        <v>1658.972737750538</v>
      </c>
      <c r="AI25" s="48">
        <v>35.678063481580473</v>
      </c>
      <c r="AJ25" s="14">
        <f t="shared" si="3"/>
        <v>3.8954915528650325E-2</v>
      </c>
      <c r="AK25" s="29">
        <f t="shared" si="3"/>
        <v>4.0046227968647354E-2</v>
      </c>
    </row>
    <row r="26" spans="1:37" x14ac:dyDescent="0.3">
      <c r="A26" s="11" t="s">
        <v>42</v>
      </c>
      <c r="B26" s="12">
        <f t="shared" si="4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5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6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7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9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9">
        <f t="shared" si="1"/>
        <v>5.3870909776410937E-2</v>
      </c>
      <c r="AB26" s="48">
        <v>1643.9168774518751</v>
      </c>
      <c r="AC26" s="48">
        <v>1643.9168774518751</v>
      </c>
      <c r="AD26" s="48">
        <v>20.000745477620509</v>
      </c>
      <c r="AE26" s="14">
        <f t="shared" si="2"/>
        <v>1.8700576604562317E-2</v>
      </c>
      <c r="AF26" s="29">
        <f t="shared" si="2"/>
        <v>1.8700576604562317E-2</v>
      </c>
      <c r="AG26" s="48">
        <v>1665.778981356302</v>
      </c>
      <c r="AH26" s="48">
        <v>1665.778981356302</v>
      </c>
      <c r="AI26" s="48">
        <v>30.000577428471299</v>
      </c>
      <c r="AJ26" s="14">
        <f t="shared" si="3"/>
        <v>3.2248060761881296E-2</v>
      </c>
      <c r="AK26" s="29">
        <f t="shared" si="3"/>
        <v>3.2248060761881296E-2</v>
      </c>
    </row>
    <row r="27" spans="1:37" x14ac:dyDescent="0.3">
      <c r="A27" s="11" t="s">
        <v>43</v>
      </c>
      <c r="B27" s="12">
        <f t="shared" si="4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5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6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7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9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9">
        <f t="shared" si="1"/>
        <v>0.19603170632625971</v>
      </c>
      <c r="AB27" s="48">
        <v>1781.408448327215</v>
      </c>
      <c r="AC27" s="48">
        <v>1844.741882262635</v>
      </c>
      <c r="AD27" s="48">
        <v>24.542205786390699</v>
      </c>
      <c r="AE27" s="14">
        <f t="shared" si="2"/>
        <v>0.20116547191718012</v>
      </c>
      <c r="AF27" s="29">
        <f t="shared" si="2"/>
        <v>0.24386984672387291</v>
      </c>
      <c r="AG27" s="48">
        <v>1624.7876359165371</v>
      </c>
      <c r="AH27" s="48">
        <v>1669.0267326095091</v>
      </c>
      <c r="AI27" s="48">
        <v>57.896235585119577</v>
      </c>
      <c r="AJ27" s="14">
        <f t="shared" si="3"/>
        <v>9.5559420577308957E-2</v>
      </c>
      <c r="AK27" s="29">
        <f t="shared" si="3"/>
        <v>0.12538889371487141</v>
      </c>
    </row>
    <row r="28" spans="1:37" x14ac:dyDescent="0.3">
      <c r="A28" s="11" t="s">
        <v>44</v>
      </c>
      <c r="B28" s="12">
        <f t="shared" si="4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5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6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7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9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9">
        <f t="shared" si="1"/>
        <v>0.1644618476741502</v>
      </c>
      <c r="AB28" s="48">
        <v>1651.7135683144959</v>
      </c>
      <c r="AC28" s="48">
        <v>1669.5193164193311</v>
      </c>
      <c r="AD28" s="48">
        <v>21.810250049212481</v>
      </c>
      <c r="AE28" s="14">
        <f t="shared" si="2"/>
        <v>7.1564562382012378E-2</v>
      </c>
      <c r="AF28" s="29">
        <f t="shared" si="2"/>
        <v>8.3116207317224952E-2</v>
      </c>
      <c r="AG28" s="48">
        <v>1675.0134491437941</v>
      </c>
      <c r="AH28" s="48">
        <v>1756.151056748942</v>
      </c>
      <c r="AI28" s="48">
        <v>50.113503285404292</v>
      </c>
      <c r="AJ28" s="14">
        <f t="shared" si="3"/>
        <v>8.6680577097492426E-2</v>
      </c>
      <c r="AK28" s="29">
        <f t="shared" si="3"/>
        <v>0.13931935579013016</v>
      </c>
    </row>
    <row r="29" spans="1:37" x14ac:dyDescent="0.3">
      <c r="A29" s="11" t="s">
        <v>45</v>
      </c>
      <c r="B29" s="12">
        <f t="shared" si="4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5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6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7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9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9">
        <f t="shared" si="1"/>
        <v>0.14516100098345003</v>
      </c>
      <c r="AB29" s="48">
        <v>1541.8053272672521</v>
      </c>
      <c r="AC29" s="48">
        <v>1552.507388773827</v>
      </c>
      <c r="AD29" s="48">
        <v>21.984668414993209</v>
      </c>
      <c r="AE29" s="14">
        <f t="shared" si="2"/>
        <v>6.5103550013266537E-2</v>
      </c>
      <c r="AF29" s="29">
        <f t="shared" si="2"/>
        <v>7.2496703676392632E-2</v>
      </c>
      <c r="AG29" s="48">
        <v>1573.104225037496</v>
      </c>
      <c r="AH29" s="48">
        <v>1588.372580670381</v>
      </c>
      <c r="AI29" s="48">
        <v>57.645519382692868</v>
      </c>
      <c r="AJ29" s="14">
        <f t="shared" si="3"/>
        <v>8.6725324524628458E-2</v>
      </c>
      <c r="AK29" s="29">
        <f t="shared" si="3"/>
        <v>9.7272946523233733E-2</v>
      </c>
    </row>
    <row r="30" spans="1:37" x14ac:dyDescent="0.3">
      <c r="A30" s="11" t="s">
        <v>46</v>
      </c>
      <c r="B30" s="12">
        <f t="shared" si="4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5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6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7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9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9">
        <f t="shared" si="1"/>
        <v>2.6404010328419686E-2</v>
      </c>
      <c r="AB30" s="48">
        <v>1777.973990114464</v>
      </c>
      <c r="AC30" s="48">
        <v>1777.973990114464</v>
      </c>
      <c r="AD30" s="48">
        <v>20.000829549308399</v>
      </c>
      <c r="AE30" s="14">
        <f t="shared" si="2"/>
        <v>4.5825798677296197E-3</v>
      </c>
      <c r="AF30" s="29">
        <f t="shared" si="2"/>
        <v>4.5825798677296197E-3</v>
      </c>
      <c r="AG30" s="48">
        <v>1803.8207315178729</v>
      </c>
      <c r="AH30" s="48">
        <v>1813.373859959522</v>
      </c>
      <c r="AI30" s="48">
        <v>30.02106681670994</v>
      </c>
      <c r="AJ30" s="14">
        <f t="shared" si="3"/>
        <v>1.918638526903305E-2</v>
      </c>
      <c r="AK30" s="29">
        <f t="shared" si="3"/>
        <v>2.4584049390712213E-2</v>
      </c>
    </row>
    <row r="31" spans="1:37" x14ac:dyDescent="0.3">
      <c r="A31" s="11" t="s">
        <v>47</v>
      </c>
      <c r="B31" s="12">
        <f t="shared" si="4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5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6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7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9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9">
        <f t="shared" si="1"/>
        <v>0.16153004216431666</v>
      </c>
      <c r="AB31" s="48">
        <v>1838.760885937068</v>
      </c>
      <c r="AC31" s="48">
        <v>1951.0814137044169</v>
      </c>
      <c r="AD31" s="48">
        <v>41.401389013289013</v>
      </c>
      <c r="AE31" s="14">
        <f t="shared" si="2"/>
        <v>0.17937616571478782</v>
      </c>
      <c r="AF31" s="29">
        <f t="shared" si="2"/>
        <v>0.25141824273656926</v>
      </c>
      <c r="AG31" s="48">
        <v>1697.452346548296</v>
      </c>
      <c r="AH31" s="48">
        <v>1750.63704107184</v>
      </c>
      <c r="AI31" s="48">
        <v>62.625031869020312</v>
      </c>
      <c r="AJ31" s="14">
        <f t="shared" si="3"/>
        <v>8.8741257912648017E-2</v>
      </c>
      <c r="AK31" s="29">
        <f t="shared" si="3"/>
        <v>0.12285377443484059</v>
      </c>
    </row>
    <row r="32" spans="1:37" x14ac:dyDescent="0.3">
      <c r="A32" s="11" t="s">
        <v>48</v>
      </c>
      <c r="B32" s="12">
        <f t="shared" si="4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5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6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7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9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9">
        <f t="shared" si="1"/>
        <v>4.7968448474958826E-2</v>
      </c>
      <c r="AB32" s="48">
        <v>1823.7684356080831</v>
      </c>
      <c r="AC32" s="48">
        <v>1823.7684356080831</v>
      </c>
      <c r="AD32" s="48">
        <v>20.000647056498561</v>
      </c>
      <c r="AE32" s="14">
        <f t="shared" si="2"/>
        <v>9.9497605234903468E-3</v>
      </c>
      <c r="AF32" s="29">
        <f t="shared" si="2"/>
        <v>9.9497605234903468E-3</v>
      </c>
      <c r="AG32" s="48">
        <v>1826.92743931271</v>
      </c>
      <c r="AH32" s="48">
        <v>1826.9274393127091</v>
      </c>
      <c r="AI32" s="48">
        <v>30.000787022151052</v>
      </c>
      <c r="AJ32" s="14">
        <f t="shared" si="3"/>
        <v>1.1699124627336683E-2</v>
      </c>
      <c r="AK32" s="29">
        <f t="shared" si="3"/>
        <v>1.1699124627336178E-2</v>
      </c>
    </row>
    <row r="33" spans="1:37" x14ac:dyDescent="0.3">
      <c r="A33" s="11" t="s">
        <v>49</v>
      </c>
      <c r="B33" s="12">
        <f t="shared" si="4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5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6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7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9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9">
        <f t="shared" si="1"/>
        <v>3.6439624645312717E-2</v>
      </c>
      <c r="AB33" s="48">
        <v>1696.055900633811</v>
      </c>
      <c r="AC33" s="48">
        <v>1698.1215893871879</v>
      </c>
      <c r="AD33" s="48">
        <v>20.000672994717021</v>
      </c>
      <c r="AE33" s="14">
        <f t="shared" si="2"/>
        <v>1.8159440468795335E-2</v>
      </c>
      <c r="AF33" s="29">
        <f t="shared" si="2"/>
        <v>1.939949423384809E-2</v>
      </c>
      <c r="AG33" s="48">
        <v>1696.055900633811</v>
      </c>
      <c r="AH33" s="48">
        <v>1697.0887450104999</v>
      </c>
      <c r="AI33" s="48">
        <v>30.000740676093852</v>
      </c>
      <c r="AJ33" s="14">
        <f t="shared" si="3"/>
        <v>1.8159440468795335E-2</v>
      </c>
      <c r="AK33" s="29">
        <f t="shared" si="3"/>
        <v>1.8779467351321986E-2</v>
      </c>
    </row>
    <row r="34" spans="1:37" x14ac:dyDescent="0.3">
      <c r="A34" s="11" t="s">
        <v>50</v>
      </c>
      <c r="B34" s="12">
        <f t="shared" si="4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5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6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7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9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9">
        <f t="shared" si="1"/>
        <v>2.0348046556773344E-2</v>
      </c>
      <c r="AB34" s="48">
        <v>1538.4037010871889</v>
      </c>
      <c r="AC34" s="48">
        <v>1538.4037010871889</v>
      </c>
      <c r="AD34" s="48">
        <v>20.00057601298904</v>
      </c>
      <c r="AE34" s="14">
        <f t="shared" si="2"/>
        <v>4.4026631384385629E-3</v>
      </c>
      <c r="AF34" s="29">
        <f t="shared" si="2"/>
        <v>4.4026631384385629E-3</v>
      </c>
      <c r="AG34" s="48">
        <v>1538.4037010871889</v>
      </c>
      <c r="AH34" s="48">
        <v>1538.4037010871889</v>
      </c>
      <c r="AI34" s="48">
        <v>30.000713244918739</v>
      </c>
      <c r="AJ34" s="14">
        <f t="shared" si="3"/>
        <v>4.4026631384385629E-3</v>
      </c>
      <c r="AK34" s="29">
        <f t="shared" si="3"/>
        <v>4.4026631384385629E-3</v>
      </c>
    </row>
    <row r="35" spans="1:37" x14ac:dyDescent="0.3">
      <c r="A35" s="11" t="s">
        <v>51</v>
      </c>
      <c r="B35" s="12">
        <f t="shared" si="4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5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6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7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8">(R35-$B35)/$B35</f>
        <v>1.5131907573484375E-2</v>
      </c>
      <c r="V35" s="29">
        <f t="shared" si="8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9">
        <f t="shared" si="1"/>
        <v>7.7726404212873565E-2</v>
      </c>
      <c r="AB35" s="48">
        <v>1249.47349883176</v>
      </c>
      <c r="AC35" s="48">
        <v>1249.7425191959089</v>
      </c>
      <c r="AD35" s="48">
        <v>20.000743322505151</v>
      </c>
      <c r="AE35" s="14">
        <f t="shared" si="2"/>
        <v>1.5131907573484375E-2</v>
      </c>
      <c r="AF35" s="29">
        <f t="shared" si="2"/>
        <v>1.5350472557607627E-2</v>
      </c>
      <c r="AG35" s="48">
        <v>1249.47349883176</v>
      </c>
      <c r="AH35" s="48">
        <v>1249.7040877153161</v>
      </c>
      <c r="AI35" s="48">
        <v>30.000610216986392</v>
      </c>
      <c r="AJ35" s="14">
        <f t="shared" si="3"/>
        <v>1.5131907573484375E-2</v>
      </c>
      <c r="AK35" s="29">
        <f t="shared" si="3"/>
        <v>1.531924898844703E-2</v>
      </c>
    </row>
    <row r="36" spans="1:37" x14ac:dyDescent="0.3">
      <c r="A36" s="11" t="s">
        <v>52</v>
      </c>
      <c r="B36" s="12">
        <f t="shared" si="4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5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6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7"/>
        <v>0</v>
      </c>
      <c r="R36">
        <v>1676.2275363052929</v>
      </c>
      <c r="S36">
        <v>1685.1860011782051</v>
      </c>
      <c r="T36">
        <v>20.081136669998521</v>
      </c>
      <c r="U36" s="14">
        <f t="shared" si="8"/>
        <v>3.3036977781685593E-2</v>
      </c>
      <c r="V36" s="29">
        <f t="shared" si="8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9">
        <f t="shared" si="1"/>
        <v>0.22529934147890981</v>
      </c>
      <c r="AB36" s="48">
        <v>1740.730167895523</v>
      </c>
      <c r="AC36" s="48">
        <v>1754.8339215362359</v>
      </c>
      <c r="AD36" s="48">
        <v>21.16825637994334</v>
      </c>
      <c r="AE36" s="14">
        <f t="shared" si="2"/>
        <v>7.2789101018969474E-2</v>
      </c>
      <c r="AF36" s="29">
        <f t="shared" si="2"/>
        <v>8.148105883544457E-2</v>
      </c>
      <c r="AG36" s="48">
        <v>1853.629978510191</v>
      </c>
      <c r="AH36" s="48">
        <v>1900.897986003296</v>
      </c>
      <c r="AI36" s="48">
        <v>66.571245758794248</v>
      </c>
      <c r="AJ36" s="14">
        <f t="shared" si="3"/>
        <v>0.14236776896435718</v>
      </c>
      <c r="AK36" s="29">
        <f t="shared" si="3"/>
        <v>0.17149842011334646</v>
      </c>
    </row>
    <row r="37" spans="1:37" x14ac:dyDescent="0.3">
      <c r="A37" s="11" t="s">
        <v>53</v>
      </c>
      <c r="B37" s="12">
        <f t="shared" si="4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5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6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7"/>
        <v>0</v>
      </c>
      <c r="R37">
        <v>2027.1057560258309</v>
      </c>
      <c r="S37">
        <v>2027.1057560258309</v>
      </c>
      <c r="T37">
        <v>20.00059483699733</v>
      </c>
      <c r="U37" s="14">
        <f t="shared" si="8"/>
        <v>1.9166663491402885E-4</v>
      </c>
      <c r="V37" s="29">
        <f t="shared" si="8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9">
        <f t="shared" si="1"/>
        <v>1.9166663491402885E-4</v>
      </c>
      <c r="AB37" s="48">
        <v>2027.1057560258309</v>
      </c>
      <c r="AC37" s="48">
        <v>2027.1057560258309</v>
      </c>
      <c r="AD37" s="48">
        <v>20.000569427199661</v>
      </c>
      <c r="AE37" s="14">
        <f t="shared" si="2"/>
        <v>1.9166663491402885E-4</v>
      </c>
      <c r="AF37" s="29">
        <f t="shared" si="2"/>
        <v>1.9166663491402885E-4</v>
      </c>
      <c r="AG37" s="48">
        <v>2027.1057560258309</v>
      </c>
      <c r="AH37" s="48">
        <v>2027.1057560258309</v>
      </c>
      <c r="AI37" s="48">
        <v>30.00061991075054</v>
      </c>
      <c r="AJ37" s="14">
        <f t="shared" si="3"/>
        <v>1.9166663491402885E-4</v>
      </c>
      <c r="AK37" s="29">
        <f t="shared" si="3"/>
        <v>1.9166663491402885E-4</v>
      </c>
    </row>
    <row r="38" spans="1:37" x14ac:dyDescent="0.3">
      <c r="A38" s="11" t="s">
        <v>54</v>
      </c>
      <c r="B38" s="12">
        <f t="shared" si="4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5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6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7"/>
        <v>0</v>
      </c>
      <c r="R38">
        <v>1559.847468470098</v>
      </c>
      <c r="S38">
        <v>1578.433887678284</v>
      </c>
      <c r="T38">
        <v>27.34631465499988</v>
      </c>
      <c r="U38" s="14">
        <f t="shared" si="8"/>
        <v>7.6416808946384807E-2</v>
      </c>
      <c r="V38" s="29">
        <f t="shared" si="8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9">
        <f t="shared" si="1"/>
        <v>0.20742554983960293</v>
      </c>
      <c r="AB38" s="48">
        <v>1548.7981294639351</v>
      </c>
      <c r="AC38" s="48">
        <v>1562.279053373883</v>
      </c>
      <c r="AD38" s="48">
        <v>45.345678938995107</v>
      </c>
      <c r="AE38" s="14">
        <f t="shared" si="2"/>
        <v>6.8791900438089415E-2</v>
      </c>
      <c r="AF38" s="29">
        <f t="shared" si="2"/>
        <v>7.8094792797832574E-2</v>
      </c>
      <c r="AG38" s="48">
        <v>1657.270040747479</v>
      </c>
      <c r="AH38" s="48">
        <v>1712.684714042764</v>
      </c>
      <c r="AI38" s="48">
        <v>116.6353305310942</v>
      </c>
      <c r="AJ38" s="14">
        <f t="shared" si="3"/>
        <v>0.14364600698651184</v>
      </c>
      <c r="AK38" s="29">
        <f t="shared" si="3"/>
        <v>0.18188646767451824</v>
      </c>
    </row>
    <row r="39" spans="1:37" x14ac:dyDescent="0.3">
      <c r="A39" s="11" t="s">
        <v>55</v>
      </c>
      <c r="B39" s="12">
        <f t="shared" si="4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5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6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7"/>
        <v>0</v>
      </c>
      <c r="R39">
        <v>1853.97240591128</v>
      </c>
      <c r="S39">
        <v>1982.766391991531</v>
      </c>
      <c r="T39">
        <v>36.729401085196884</v>
      </c>
      <c r="U39" s="14">
        <f t="shared" si="8"/>
        <v>0.21023229626826395</v>
      </c>
      <c r="V39" s="29">
        <f t="shared" si="8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9">
        <f t="shared" si="1"/>
        <v>0.20517516879279959</v>
      </c>
      <c r="AB39" s="48">
        <v>1870.908603732742</v>
      </c>
      <c r="AC39" s="48">
        <v>1929.8148835969989</v>
      </c>
      <c r="AD39" s="48">
        <v>38.161745026009157</v>
      </c>
      <c r="AE39" s="14">
        <f t="shared" si="2"/>
        <v>0.22128787266960029</v>
      </c>
      <c r="AF39" s="29">
        <f t="shared" si="2"/>
        <v>0.25974059295682561</v>
      </c>
      <c r="AG39" s="48">
        <v>1666.6539010630761</v>
      </c>
      <c r="AH39" s="48">
        <v>1749.87448547955</v>
      </c>
      <c r="AI39" s="48">
        <v>70.144442094210532</v>
      </c>
      <c r="AJ39" s="14">
        <f t="shared" si="3"/>
        <v>8.7954907708885241E-2</v>
      </c>
      <c r="AK39" s="29">
        <f t="shared" si="3"/>
        <v>0.14227946974336236</v>
      </c>
    </row>
    <row r="40" spans="1:37" x14ac:dyDescent="0.3">
      <c r="A40" s="11" t="s">
        <v>56</v>
      </c>
      <c r="B40" s="12">
        <f t="shared" si="4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5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6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7"/>
        <v>0</v>
      </c>
      <c r="R40">
        <v>1837.5786402410849</v>
      </c>
      <c r="S40">
        <v>1837.578640241084</v>
      </c>
      <c r="T40">
        <v>20.000647361502342</v>
      </c>
      <c r="U40" s="14">
        <f t="shared" si="8"/>
        <v>4.7937744899736942E-3</v>
      </c>
      <c r="V40" s="29">
        <f t="shared" si="8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9">
        <f t="shared" si="1"/>
        <v>2.9071088477861457E-2</v>
      </c>
      <c r="AB40" s="48">
        <v>1837.5786402410849</v>
      </c>
      <c r="AC40" s="48">
        <v>1837.578640241084</v>
      </c>
      <c r="AD40" s="48">
        <v>20.000683234201279</v>
      </c>
      <c r="AE40" s="14">
        <f t="shared" si="2"/>
        <v>4.7937744899736942E-3</v>
      </c>
      <c r="AF40" s="29">
        <f t="shared" si="2"/>
        <v>4.7937744899731963E-3</v>
      </c>
      <c r="AG40" s="48">
        <v>1837.5786402410849</v>
      </c>
      <c r="AH40" s="48">
        <v>1837.578640241084</v>
      </c>
      <c r="AI40" s="48">
        <v>30.0006398037076</v>
      </c>
      <c r="AJ40" s="14">
        <f t="shared" si="3"/>
        <v>4.7937744899736942E-3</v>
      </c>
      <c r="AK40" s="29">
        <f t="shared" si="3"/>
        <v>4.7937744899731963E-3</v>
      </c>
    </row>
    <row r="41" spans="1:37" x14ac:dyDescent="0.3">
      <c r="A41" s="11" t="s">
        <v>57</v>
      </c>
      <c r="B41" s="12">
        <f t="shared" si="4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5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6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7"/>
        <v>0</v>
      </c>
      <c r="R41">
        <v>1818.2855363355559</v>
      </c>
      <c r="S41">
        <v>1818.629762955366</v>
      </c>
      <c r="T41">
        <v>20.000553279501041</v>
      </c>
      <c r="U41" s="14">
        <f t="shared" si="8"/>
        <v>1.6449758983150899E-2</v>
      </c>
      <c r="V41" s="29">
        <f t="shared" si="8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9">
        <f t="shared" si="1"/>
        <v>0.34707423893786676</v>
      </c>
      <c r="AB41" s="48">
        <v>1830.565240560489</v>
      </c>
      <c r="AC41" s="48">
        <v>1832.872760196477</v>
      </c>
      <c r="AD41" s="48">
        <v>20.000459652894641</v>
      </c>
      <c r="AE41" s="14">
        <f t="shared" si="2"/>
        <v>2.3314303715202364E-2</v>
      </c>
      <c r="AF41" s="29">
        <f t="shared" si="2"/>
        <v>2.4604242908457898E-2</v>
      </c>
      <c r="AG41" s="48">
        <v>1827.016678130979</v>
      </c>
      <c r="AH41" s="48">
        <v>1832.127007174146</v>
      </c>
      <c r="AI41" s="48">
        <v>32.677730553317822</v>
      </c>
      <c r="AJ41" s="14">
        <f t="shared" si="3"/>
        <v>2.1330602390997135E-2</v>
      </c>
      <c r="AK41" s="29">
        <f t="shared" si="3"/>
        <v>2.41873554259028E-2</v>
      </c>
    </row>
    <row r="42" spans="1:37" x14ac:dyDescent="0.3">
      <c r="A42" s="11" t="s">
        <v>58</v>
      </c>
      <c r="B42" s="12">
        <f t="shared" si="4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5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6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7"/>
        <v>0</v>
      </c>
      <c r="R42">
        <v>1674.7299153019289</v>
      </c>
      <c r="S42">
        <v>1675.2466788304951</v>
      </c>
      <c r="T42">
        <v>20.000757521300692</v>
      </c>
      <c r="U42" s="14">
        <f t="shared" si="8"/>
        <v>3.8745509877843858E-2</v>
      </c>
      <c r="V42" s="29">
        <f t="shared" si="8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9">
        <f t="shared" si="1"/>
        <v>0.20380278335622612</v>
      </c>
      <c r="AB42" s="48">
        <v>1690.990744635084</v>
      </c>
      <c r="AC42" s="48">
        <v>1691.359866893019</v>
      </c>
      <c r="AD42" s="48">
        <v>21.868527960684151</v>
      </c>
      <c r="AE42" s="14">
        <f t="shared" si="2"/>
        <v>4.8831233732403133E-2</v>
      </c>
      <c r="AF42" s="29">
        <f t="shared" si="2"/>
        <v>4.9060180552139655E-2</v>
      </c>
      <c r="AG42" s="48">
        <v>1743.2523381268229</v>
      </c>
      <c r="AH42" s="48">
        <v>1835.737981570174</v>
      </c>
      <c r="AI42" s="48">
        <v>64.376148456707597</v>
      </c>
      <c r="AJ42" s="14">
        <f t="shared" si="3"/>
        <v>8.1246308594679018E-2</v>
      </c>
      <c r="AK42" s="29">
        <f t="shared" si="3"/>
        <v>0.13861021305304325</v>
      </c>
    </row>
    <row r="43" spans="1:37" x14ac:dyDescent="0.3">
      <c r="A43" s="11" t="s">
        <v>59</v>
      </c>
      <c r="B43" s="12">
        <f t="shared" si="4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5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6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7"/>
        <v>0</v>
      </c>
      <c r="R43">
        <v>1670.3277877954929</v>
      </c>
      <c r="S43">
        <v>1675.735247864591</v>
      </c>
      <c r="T43">
        <v>23.180511069300699</v>
      </c>
      <c r="U43" s="14">
        <f t="shared" si="8"/>
        <v>3.1582951290018563E-2</v>
      </c>
      <c r="V43" s="29">
        <f t="shared" si="8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9">
        <f t="shared" si="1"/>
        <v>0.19979561686922639</v>
      </c>
      <c r="AB43" s="48">
        <v>1681.281352311448</v>
      </c>
      <c r="AC43" s="48">
        <v>1694.928488638378</v>
      </c>
      <c r="AD43" s="48">
        <v>25.968033912614921</v>
      </c>
      <c r="AE43" s="14">
        <f t="shared" si="2"/>
        <v>3.8347797383747127E-2</v>
      </c>
      <c r="AF43" s="29">
        <f t="shared" si="2"/>
        <v>4.6776174898421688E-2</v>
      </c>
      <c r="AG43" s="48">
        <v>1882.4956070355099</v>
      </c>
      <c r="AH43" s="48">
        <v>1917.915887338527</v>
      </c>
      <c r="AI43" s="48">
        <v>58.782444086670878</v>
      </c>
      <c r="AJ43" s="14">
        <f t="shared" si="3"/>
        <v>0.16261633691623029</v>
      </c>
      <c r="AK43" s="29">
        <f t="shared" si="3"/>
        <v>0.18449165836959028</v>
      </c>
    </row>
    <row r="44" spans="1:37" x14ac:dyDescent="0.3">
      <c r="A44" s="11" t="s">
        <v>60</v>
      </c>
      <c r="B44" s="12">
        <f t="shared" si="4"/>
        <v>1685.789407222562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5"/>
        <v>1.0305909328296265E-2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6"/>
        <v>4.1500189390822791E-3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7"/>
        <v>0</v>
      </c>
      <c r="R44">
        <v>1691.12733974721</v>
      </c>
      <c r="S44">
        <v>1691.12733974721</v>
      </c>
      <c r="T44">
        <v>20.00081069010194</v>
      </c>
      <c r="U44" s="14">
        <f t="shared" si="8"/>
        <v>3.166429034242556E-3</v>
      </c>
      <c r="V44" s="29">
        <f t="shared" si="8"/>
        <v>3.166429034242556E-3</v>
      </c>
      <c r="W44">
        <v>1745.602250737853</v>
      </c>
      <c r="X44">
        <v>1745.602250737853</v>
      </c>
      <c r="Y44">
        <v>30.00063154420204</v>
      </c>
      <c r="Z44" s="14">
        <f t="shared" si="1"/>
        <v>3.5480614161549504E-2</v>
      </c>
      <c r="AA44" s="29">
        <f t="shared" si="1"/>
        <v>3.5480614161549504E-2</v>
      </c>
      <c r="AB44" s="48">
        <v>1691.12733974721</v>
      </c>
      <c r="AC44" s="48">
        <v>1691.12733974721</v>
      </c>
      <c r="AD44" s="48">
        <v>20.00041408719262</v>
      </c>
      <c r="AE44" s="14">
        <f t="shared" si="2"/>
        <v>3.166429034242556E-3</v>
      </c>
      <c r="AF44" s="29">
        <f t="shared" si="2"/>
        <v>3.166429034242556E-3</v>
      </c>
      <c r="AG44" s="48">
        <v>1695.1584475963591</v>
      </c>
      <c r="AH44" s="48">
        <v>1695.415388326498</v>
      </c>
      <c r="AI44" s="48">
        <v>30.000621150806541</v>
      </c>
      <c r="AJ44" s="14">
        <f t="shared" si="3"/>
        <v>5.5576576372212373E-3</v>
      </c>
      <c r="AK44" s="29">
        <f t="shared" si="3"/>
        <v>5.7100733120606269E-3</v>
      </c>
    </row>
    <row r="45" spans="1:37" x14ac:dyDescent="0.3">
      <c r="A45" s="11" t="s">
        <v>61</v>
      </c>
      <c r="B45" s="12">
        <f t="shared" si="4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5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6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7"/>
        <v>0</v>
      </c>
      <c r="R45">
        <v>1210.844454908673</v>
      </c>
      <c r="S45">
        <v>1210.8444549086739</v>
      </c>
      <c r="T45">
        <v>20.000720156497849</v>
      </c>
      <c r="U45" s="14">
        <f t="shared" si="8"/>
        <v>1.8819301416429696E-2</v>
      </c>
      <c r="V45" s="29">
        <f t="shared" si="8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9">
        <f t="shared" si="1"/>
        <v>0.23566939217762409</v>
      </c>
      <c r="AB45" s="48">
        <v>1202.9926299060789</v>
      </c>
      <c r="AC45" s="48">
        <v>1210.059272408414</v>
      </c>
      <c r="AD45" s="48">
        <v>20.000735900795551</v>
      </c>
      <c r="AE45" s="14">
        <f t="shared" si="2"/>
        <v>1.2212680036154796E-2</v>
      </c>
      <c r="AF45" s="29">
        <f t="shared" si="2"/>
        <v>1.8158639278402552E-2</v>
      </c>
      <c r="AG45" s="48">
        <v>1197.9596709373759</v>
      </c>
      <c r="AH45" s="48">
        <v>1213.108608515533</v>
      </c>
      <c r="AI45" s="48">
        <v>30.190084829926491</v>
      </c>
      <c r="AJ45" s="14">
        <f t="shared" si="3"/>
        <v>7.9778869380286322E-3</v>
      </c>
      <c r="AK45" s="29">
        <f t="shared" si="3"/>
        <v>2.0724387892805014E-2</v>
      </c>
    </row>
    <row r="46" spans="1:37" x14ac:dyDescent="0.3">
      <c r="A46" s="11" t="s">
        <v>62</v>
      </c>
      <c r="B46" s="12">
        <f t="shared" si="4"/>
        <v>1460.835898003028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5"/>
        <v>3.0782445898573409E-2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6"/>
        <v>3.0043953202930584E-2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7"/>
        <v>0</v>
      </c>
      <c r="R46">
        <v>1471.02737743638</v>
      </c>
      <c r="S46">
        <v>1471.02737743638</v>
      </c>
      <c r="T46">
        <v>20.0006539673006</v>
      </c>
      <c r="U46" s="14">
        <f t="shared" si="8"/>
        <v>6.976471106223384E-3</v>
      </c>
      <c r="V46" s="29">
        <f t="shared" si="8"/>
        <v>6.976471106223384E-3</v>
      </c>
      <c r="W46">
        <v>1528.3176842880821</v>
      </c>
      <c r="X46">
        <v>1537.8247456574361</v>
      </c>
      <c r="Y46">
        <v>48.333645648999664</v>
      </c>
      <c r="Z46" s="14">
        <f t="shared" si="1"/>
        <v>4.6193954007635048E-2</v>
      </c>
      <c r="AA46" s="29">
        <f t="shared" si="1"/>
        <v>5.2701913856068545E-2</v>
      </c>
      <c r="AB46" s="48">
        <v>1472.451952668587</v>
      </c>
      <c r="AC46" s="48">
        <v>1472.451952668587</v>
      </c>
      <c r="AD46" s="48">
        <v>20.000702439399898</v>
      </c>
      <c r="AE46" s="14">
        <f t="shared" si="2"/>
        <v>7.9516492450919362E-3</v>
      </c>
      <c r="AF46" s="29">
        <f t="shared" si="2"/>
        <v>7.9516492450919362E-3</v>
      </c>
      <c r="AG46" s="48">
        <v>1489.938447403978</v>
      </c>
      <c r="AH46" s="48">
        <v>1490.044020212978</v>
      </c>
      <c r="AI46" s="48">
        <v>70.829198436345905</v>
      </c>
      <c r="AJ46" s="14">
        <f t="shared" si="3"/>
        <v>1.9921847101877343E-2</v>
      </c>
      <c r="AK46" s="29">
        <f t="shared" si="3"/>
        <v>1.9994115868782882E-2</v>
      </c>
    </row>
    <row r="47" spans="1:37" x14ac:dyDescent="0.3">
      <c r="A47" s="11" t="s">
        <v>63</v>
      </c>
      <c r="B47" s="12">
        <f t="shared" si="4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5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6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7"/>
        <v>0</v>
      </c>
      <c r="R47">
        <v>1671.1433403824039</v>
      </c>
      <c r="S47">
        <v>1677.6275577003009</v>
      </c>
      <c r="T47">
        <v>20.033448467202831</v>
      </c>
      <c r="U47" s="14">
        <f t="shared" si="8"/>
        <v>3.361074419872178E-2</v>
      </c>
      <c r="V47" s="29">
        <f t="shared" si="8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9">
        <f t="shared" si="1"/>
        <v>0.13534061613421702</v>
      </c>
      <c r="AB47" s="48">
        <v>1667.193454372499</v>
      </c>
      <c r="AC47" s="48">
        <v>1681.297369931792</v>
      </c>
      <c r="AD47" s="48">
        <v>20.612693548924291</v>
      </c>
      <c r="AE47" s="14">
        <f t="shared" si="2"/>
        <v>3.1167719402737638E-2</v>
      </c>
      <c r="AF47" s="29">
        <f t="shared" si="2"/>
        <v>3.9891063657588287E-2</v>
      </c>
      <c r="AG47" s="48">
        <v>1670.033542402743</v>
      </c>
      <c r="AH47" s="48">
        <v>1687.8910377820989</v>
      </c>
      <c r="AI47" s="48">
        <v>30.333779548108581</v>
      </c>
      <c r="AJ47" s="14">
        <f t="shared" si="3"/>
        <v>3.2924328444939061E-2</v>
      </c>
      <c r="AK47" s="29">
        <f t="shared" si="3"/>
        <v>4.3969281108519463E-2</v>
      </c>
    </row>
    <row r="48" spans="1:37" x14ac:dyDescent="0.3">
      <c r="A48" s="11" t="s">
        <v>64</v>
      </c>
      <c r="B48" s="12">
        <f t="shared" si="4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5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6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7"/>
        <v>0</v>
      </c>
      <c r="R48">
        <v>1440.1813751351619</v>
      </c>
      <c r="S48">
        <v>1447.7214143356689</v>
      </c>
      <c r="T48">
        <v>42.25401059199794</v>
      </c>
      <c r="U48" s="14">
        <f t="shared" si="8"/>
        <v>6.1713276590622423E-2</v>
      </c>
      <c r="V48" s="29">
        <f t="shared" si="8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9">
        <f t="shared" si="1"/>
        <v>0.12954788837968445</v>
      </c>
      <c r="AB48" s="48">
        <v>1507.7913259018931</v>
      </c>
      <c r="AC48" s="48">
        <v>1607.9013614472731</v>
      </c>
      <c r="AD48" s="48">
        <v>44.942186757887249</v>
      </c>
      <c r="AE48" s="14">
        <f t="shared" si="2"/>
        <v>0.1115558753063154</v>
      </c>
      <c r="AF48" s="29">
        <f t="shared" si="2"/>
        <v>0.18535779754580686</v>
      </c>
      <c r="AG48" s="48">
        <v>1442.0226894961299</v>
      </c>
      <c r="AH48" s="48">
        <v>1495.6818621921909</v>
      </c>
      <c r="AI48" s="48">
        <v>62.845357993058862</v>
      </c>
      <c r="AJ48" s="14">
        <f t="shared" si="3"/>
        <v>6.307070832607535E-2</v>
      </c>
      <c r="AK48" s="29">
        <f t="shared" si="3"/>
        <v>0.10262868140216115</v>
      </c>
    </row>
    <row r="49" spans="1:37" x14ac:dyDescent="0.3">
      <c r="A49" s="11" t="s">
        <v>65</v>
      </c>
      <c r="B49" s="12">
        <f t="shared" si="4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5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6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7"/>
        <v>0</v>
      </c>
      <c r="R49">
        <v>1959.013266993875</v>
      </c>
      <c r="S49">
        <v>1959.013266993875</v>
      </c>
      <c r="T49">
        <v>20.00058056239941</v>
      </c>
      <c r="U49" s="14">
        <f t="shared" si="8"/>
        <v>6.2117493167079333E-5</v>
      </c>
      <c r="V49" s="29">
        <f t="shared" si="8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9">
        <f t="shared" si="1"/>
        <v>5.9830683712524986E-3</v>
      </c>
      <c r="AB49" s="48">
        <v>1959.013266993875</v>
      </c>
      <c r="AC49" s="48">
        <v>1959.013266993875</v>
      </c>
      <c r="AD49" s="48">
        <v>20.00062532969751</v>
      </c>
      <c r="AE49" s="14">
        <f t="shared" si="2"/>
        <v>6.2117493167079333E-5</v>
      </c>
      <c r="AF49" s="29">
        <f t="shared" si="2"/>
        <v>6.2117493167079333E-5</v>
      </c>
      <c r="AG49" s="48">
        <v>1962.4416212768069</v>
      </c>
      <c r="AH49" s="48">
        <v>1962.4416212768069</v>
      </c>
      <c r="AI49" s="48">
        <v>30.00064905621111</v>
      </c>
      <c r="AJ49" s="14">
        <f t="shared" si="3"/>
        <v>1.8122675822304331E-3</v>
      </c>
      <c r="AK49" s="29">
        <f t="shared" si="3"/>
        <v>1.8122675822304331E-3</v>
      </c>
    </row>
    <row r="50" spans="1:37" x14ac:dyDescent="0.3">
      <c r="A50" s="11" t="s">
        <v>66</v>
      </c>
      <c r="B50" s="12">
        <f t="shared" si="4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5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6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7"/>
        <v>0</v>
      </c>
      <c r="R50">
        <v>1240.1404042803399</v>
      </c>
      <c r="S50">
        <v>1240.7968392351429</v>
      </c>
      <c r="T50">
        <v>34.686067021601772</v>
      </c>
      <c r="U50" s="14">
        <f t="shared" si="8"/>
        <v>9.3427652946000847E-2</v>
      </c>
      <c r="V50" s="29">
        <f t="shared" si="8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9">
        <f t="shared" si="1"/>
        <v>0.10966183441448536</v>
      </c>
      <c r="AB50" s="48">
        <v>1232.1282023560309</v>
      </c>
      <c r="AC50" s="48">
        <v>1262.775610702839</v>
      </c>
      <c r="AD50" s="48">
        <v>81.492661971098272</v>
      </c>
      <c r="AE50" s="14">
        <f t="shared" si="2"/>
        <v>8.6363321266467702E-2</v>
      </c>
      <c r="AF50" s="29">
        <f t="shared" si="2"/>
        <v>0.11338503885736784</v>
      </c>
      <c r="AG50" s="48">
        <v>1214.164731523744</v>
      </c>
      <c r="AH50" s="48">
        <v>1255.298993015881</v>
      </c>
      <c r="AI50" s="48">
        <v>140.5940742724575</v>
      </c>
      <c r="AJ50" s="14">
        <f t="shared" si="3"/>
        <v>7.0524989023507151E-2</v>
      </c>
      <c r="AK50" s="29">
        <f t="shared" si="3"/>
        <v>0.10679293001129803</v>
      </c>
    </row>
    <row r="51" spans="1:37" x14ac:dyDescent="0.3">
      <c r="A51" s="11" t="s">
        <v>67</v>
      </c>
      <c r="B51" s="12">
        <f t="shared" si="4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5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6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7"/>
        <v>0</v>
      </c>
      <c r="R51">
        <v>1697.919893355609</v>
      </c>
      <c r="S51">
        <v>1711.9136101304471</v>
      </c>
      <c r="T51">
        <v>20.902328754896011</v>
      </c>
      <c r="U51" s="14">
        <f t="shared" si="8"/>
        <v>2.7807936472908645E-2</v>
      </c>
      <c r="V51" s="29">
        <f t="shared" si="8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9">
        <f t="shared" si="1"/>
        <v>0.30503947561530598</v>
      </c>
      <c r="AB51" s="48">
        <v>1708.7936237601571</v>
      </c>
      <c r="AC51" s="48">
        <v>1718.3101350531299</v>
      </c>
      <c r="AD51" s="48">
        <v>21.35618391849566</v>
      </c>
      <c r="AE51" s="14">
        <f t="shared" si="2"/>
        <v>3.4390170683483705E-2</v>
      </c>
      <c r="AF51" s="29">
        <f t="shared" si="2"/>
        <v>4.0150834583310577E-2</v>
      </c>
      <c r="AG51" s="48">
        <v>1837.2337840366799</v>
      </c>
      <c r="AH51" s="48">
        <v>1966.4349052271209</v>
      </c>
      <c r="AI51" s="48">
        <v>63.486291724257171</v>
      </c>
      <c r="AJ51" s="14">
        <f t="shared" si="3"/>
        <v>0.11213931339078005</v>
      </c>
      <c r="AK51" s="29">
        <f t="shared" si="3"/>
        <v>0.19034909129631591</v>
      </c>
    </row>
    <row r="52" spans="1:37" x14ac:dyDescent="0.3">
      <c r="A52" s="11" t="s">
        <v>68</v>
      </c>
      <c r="B52" s="12">
        <f t="shared" si="4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5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6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7"/>
        <v>0</v>
      </c>
      <c r="R52">
        <v>1439.0084194590779</v>
      </c>
      <c r="S52">
        <v>1439.0084194590779</v>
      </c>
      <c r="T52">
        <v>20.000541989701741</v>
      </c>
      <c r="U52" s="14">
        <f t="shared" si="8"/>
        <v>4.7338254652555013E-3</v>
      </c>
      <c r="V52" s="29">
        <f t="shared" si="8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9">
        <f t="shared" si="1"/>
        <v>0.20697193958266716</v>
      </c>
      <c r="AB52" s="48">
        <v>1447.3283956788159</v>
      </c>
      <c r="AC52" s="48">
        <v>1447.3283956788159</v>
      </c>
      <c r="AD52" s="48">
        <v>20.0006986556924</v>
      </c>
      <c r="AE52" s="14">
        <f t="shared" si="2"/>
        <v>1.0542937783152573E-2</v>
      </c>
      <c r="AF52" s="29">
        <f t="shared" si="2"/>
        <v>1.0542937783152573E-2</v>
      </c>
      <c r="AG52" s="48">
        <v>1454.343193694066</v>
      </c>
      <c r="AH52" s="48">
        <v>1460.230031409639</v>
      </c>
      <c r="AI52" s="48">
        <v>30.00067833671346</v>
      </c>
      <c r="AJ52" s="14">
        <f t="shared" si="3"/>
        <v>1.5440758219378833E-2</v>
      </c>
      <c r="AK52" s="29">
        <f t="shared" si="3"/>
        <v>1.9551022549926723E-2</v>
      </c>
    </row>
    <row r="53" spans="1:37" x14ac:dyDescent="0.3">
      <c r="A53" s="11" t="s">
        <v>69</v>
      </c>
      <c r="B53" s="12">
        <f t="shared" si="4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5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6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7"/>
        <v>0</v>
      </c>
      <c r="R53">
        <v>1434.4391473741521</v>
      </c>
      <c r="S53">
        <v>1450.0496495149489</v>
      </c>
      <c r="T53">
        <v>20.000830253500322</v>
      </c>
      <c r="U53" s="14">
        <f t="shared" si="8"/>
        <v>1.1820508605409501E-2</v>
      </c>
      <c r="V53" s="29">
        <f t="shared" si="8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9">
        <f t="shared" si="1"/>
        <v>0.14745908335566746</v>
      </c>
      <c r="AB53" s="48">
        <v>1453.362439835274</v>
      </c>
      <c r="AC53" s="48">
        <v>1453.362439835274</v>
      </c>
      <c r="AD53" s="48">
        <v>20.000564718688839</v>
      </c>
      <c r="AE53" s="14">
        <f t="shared" si="2"/>
        <v>2.5168565535918744E-2</v>
      </c>
      <c r="AF53" s="29">
        <f t="shared" si="2"/>
        <v>2.5168565535918744E-2</v>
      </c>
      <c r="AG53" s="48">
        <v>1463.748927590558</v>
      </c>
      <c r="AH53" s="48">
        <v>1465.25480867389</v>
      </c>
      <c r="AI53" s="48">
        <v>30.000552400387829</v>
      </c>
      <c r="AJ53" s="14">
        <f t="shared" si="3"/>
        <v>3.2494956022690702E-2</v>
      </c>
      <c r="AK53" s="29">
        <f t="shared" si="3"/>
        <v>3.3557170036039058E-2</v>
      </c>
    </row>
    <row r="54" spans="1:37" x14ac:dyDescent="0.3">
      <c r="A54" s="11" t="s">
        <v>70</v>
      </c>
      <c r="B54" s="12">
        <f t="shared" si="4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5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6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7"/>
        <v>0</v>
      </c>
      <c r="R54">
        <v>1674.793522301062</v>
      </c>
      <c r="S54">
        <v>1678.9784795446931</v>
      </c>
      <c r="T54">
        <v>22.50273506969679</v>
      </c>
      <c r="U54" s="14">
        <f t="shared" si="8"/>
        <v>2.7643091404199301E-2</v>
      </c>
      <c r="V54" s="29">
        <f t="shared" si="8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9">
        <f t="shared" si="1"/>
        <v>0.25744677662245408</v>
      </c>
      <c r="AB54" s="48">
        <v>1708.8516909905529</v>
      </c>
      <c r="AC54" s="48">
        <v>1717.5921098460401</v>
      </c>
      <c r="AD54" s="48">
        <v>26.064607741078358</v>
      </c>
      <c r="AE54" s="14">
        <f t="shared" si="2"/>
        <v>4.8540976005249592E-2</v>
      </c>
      <c r="AF54" s="29">
        <f t="shared" si="2"/>
        <v>5.3904043710741818E-2</v>
      </c>
      <c r="AG54" s="48">
        <v>1870.625630638295</v>
      </c>
      <c r="AH54" s="48">
        <v>1997.158718335309</v>
      </c>
      <c r="AI54" s="48">
        <v>52.914831249229607</v>
      </c>
      <c r="AJ54" s="14">
        <f t="shared" si="3"/>
        <v>0.14780447878010541</v>
      </c>
      <c r="AK54" s="29">
        <f t="shared" si="3"/>
        <v>0.22544440971751664</v>
      </c>
    </row>
    <row r="55" spans="1:37" x14ac:dyDescent="0.3">
      <c r="A55" s="11" t="s">
        <v>71</v>
      </c>
      <c r="B55" s="12">
        <f t="shared" si="4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5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6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7"/>
        <v>0</v>
      </c>
      <c r="R55">
        <v>1492.9532097356989</v>
      </c>
      <c r="S55">
        <v>1492.9532097356989</v>
      </c>
      <c r="T55">
        <v>20.000585424399471</v>
      </c>
      <c r="U55" s="14">
        <f t="shared" si="8"/>
        <v>1.0224859198794237E-2</v>
      </c>
      <c r="V55" s="29">
        <f t="shared" si="8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9">
        <f t="shared" si="1"/>
        <v>4.4212177267042498E-2</v>
      </c>
      <c r="AB55" s="48">
        <v>1492.9532097356989</v>
      </c>
      <c r="AC55" s="48">
        <v>1493.1933640907109</v>
      </c>
      <c r="AD55" s="48">
        <v>20.000785500090569</v>
      </c>
      <c r="AE55" s="14">
        <f t="shared" si="2"/>
        <v>1.0224859198794237E-2</v>
      </c>
      <c r="AF55" s="29">
        <f t="shared" si="2"/>
        <v>1.0387362549800754E-2</v>
      </c>
      <c r="AG55" s="48">
        <v>1492.9532097356989</v>
      </c>
      <c r="AH55" s="48">
        <v>1493.23982153975</v>
      </c>
      <c r="AI55" s="48">
        <v>30.000612872466441</v>
      </c>
      <c r="AJ55" s="14">
        <f t="shared" si="3"/>
        <v>1.0224859198794237E-2</v>
      </c>
      <c r="AK55" s="29">
        <f t="shared" si="3"/>
        <v>1.041879854498678E-2</v>
      </c>
    </row>
    <row r="56" spans="1:37" x14ac:dyDescent="0.3">
      <c r="A56" s="11" t="s">
        <v>72</v>
      </c>
      <c r="B56" s="12">
        <f t="shared" si="4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5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6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7"/>
        <v>0</v>
      </c>
      <c r="R56">
        <v>1799.9439026654691</v>
      </c>
      <c r="S56">
        <v>1799.9439026654691</v>
      </c>
      <c r="T56">
        <v>20.000718365899228</v>
      </c>
      <c r="U56" s="14">
        <f t="shared" si="8"/>
        <v>2.2514021409632066E-2</v>
      </c>
      <c r="V56" s="29">
        <f t="shared" si="8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9">
        <f t="shared" si="1"/>
        <v>0.28378779987593011</v>
      </c>
      <c r="AB56" s="48">
        <v>1835.4029555964819</v>
      </c>
      <c r="AC56" s="48">
        <v>1838.583231593283</v>
      </c>
      <c r="AD56" s="48">
        <v>20.330769926903301</v>
      </c>
      <c r="AE56" s="14">
        <f t="shared" si="2"/>
        <v>4.2657637415761333E-2</v>
      </c>
      <c r="AF56" s="29">
        <f t="shared" si="2"/>
        <v>4.4464291941975216E-2</v>
      </c>
      <c r="AG56" s="48">
        <v>1831.9125028899459</v>
      </c>
      <c r="AH56" s="48">
        <v>1836.2362326475561</v>
      </c>
      <c r="AI56" s="48">
        <v>31.53903145687655</v>
      </c>
      <c r="AJ56" s="14">
        <f t="shared" si="3"/>
        <v>4.0674777378726309E-2</v>
      </c>
      <c r="AK56" s="29">
        <f t="shared" si="3"/>
        <v>4.3131006317525721E-2</v>
      </c>
    </row>
    <row r="57" spans="1:37" x14ac:dyDescent="0.3">
      <c r="A57" s="11" t="s">
        <v>73</v>
      </c>
      <c r="B57" s="12">
        <f t="shared" si="4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5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6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7"/>
        <v>0</v>
      </c>
      <c r="R57">
        <v>1267.302103099737</v>
      </c>
      <c r="S57">
        <v>1271.7415453477649</v>
      </c>
      <c r="T57">
        <v>26.051844996200821</v>
      </c>
      <c r="U57" s="14">
        <f t="shared" si="8"/>
        <v>6.9158981607034764E-2</v>
      </c>
      <c r="V57" s="29">
        <f t="shared" si="8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9">
        <f t="shared" si="1"/>
        <v>0.24480228625943043</v>
      </c>
      <c r="AB57" s="48">
        <v>1286.6941504905651</v>
      </c>
      <c r="AC57" s="48">
        <v>1317.0314527062981</v>
      </c>
      <c r="AD57" s="48">
        <v>30.469114069105121</v>
      </c>
      <c r="AE57" s="14">
        <f t="shared" si="2"/>
        <v>8.5519075691106075E-2</v>
      </c>
      <c r="AF57" s="29">
        <f t="shared" si="2"/>
        <v>0.11111313022817584</v>
      </c>
      <c r="AG57" s="48">
        <v>1210.892886278232</v>
      </c>
      <c r="AH57" s="48">
        <v>1239.4523909325119</v>
      </c>
      <c r="AI57" s="48">
        <v>92.902257198281589</v>
      </c>
      <c r="AJ57" s="14">
        <f t="shared" si="3"/>
        <v>2.1569365316952568E-2</v>
      </c>
      <c r="AK57" s="29">
        <f t="shared" si="3"/>
        <v>4.5663581555279241E-2</v>
      </c>
    </row>
    <row r="58" spans="1:37" x14ac:dyDescent="0.3">
      <c r="A58" s="11" t="s">
        <v>74</v>
      </c>
      <c r="B58" s="12">
        <f t="shared" si="4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5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6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7"/>
        <v>0</v>
      </c>
      <c r="R58">
        <v>1755.796467602283</v>
      </c>
      <c r="S58">
        <v>1755.796467602283</v>
      </c>
      <c r="T58">
        <v>20.00060436639906</v>
      </c>
      <c r="U58" s="14">
        <f t="shared" si="8"/>
        <v>7.2424929816985742E-2</v>
      </c>
      <c r="V58" s="29">
        <f t="shared" si="8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9">
        <f t="shared" si="1"/>
        <v>0.27664732057953134</v>
      </c>
      <c r="AB58" s="48">
        <v>1819.9720323872</v>
      </c>
      <c r="AC58" s="48">
        <v>1836.950874236034</v>
      </c>
      <c r="AD58" s="48">
        <v>21.23224526770646</v>
      </c>
      <c r="AE58" s="14">
        <f t="shared" si="2"/>
        <v>0.11162279632962058</v>
      </c>
      <c r="AF58" s="29">
        <f t="shared" si="2"/>
        <v>0.12199332253473084</v>
      </c>
      <c r="AG58" s="48">
        <v>1915.1269400850081</v>
      </c>
      <c r="AH58" s="48">
        <v>2010.7812834948299</v>
      </c>
      <c r="AI58" s="48">
        <v>70.327798884361982</v>
      </c>
      <c r="AJ58" s="14">
        <f t="shared" si="3"/>
        <v>0.16974257108285171</v>
      </c>
      <c r="AK58" s="29">
        <f t="shared" si="3"/>
        <v>0.22816739674505063</v>
      </c>
    </row>
    <row r="59" spans="1:37" x14ac:dyDescent="0.3">
      <c r="A59" s="11" t="s">
        <v>75</v>
      </c>
      <c r="B59" s="12">
        <f t="shared" si="4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5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6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7"/>
        <v>0</v>
      </c>
      <c r="R59">
        <v>1692.6602729519329</v>
      </c>
      <c r="S59">
        <v>1692.6602729519329</v>
      </c>
      <c r="T59">
        <v>20.000466126299582</v>
      </c>
      <c r="U59" s="14">
        <f t="shared" si="8"/>
        <v>2.2747057320308118E-2</v>
      </c>
      <c r="V59" s="29">
        <f t="shared" si="8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9">
        <f t="shared" si="1"/>
        <v>0.19161038921092355</v>
      </c>
      <c r="AB59" s="48">
        <v>1696.844514027099</v>
      </c>
      <c r="AC59" s="48">
        <v>1698.3132698639181</v>
      </c>
      <c r="AD59" s="48">
        <v>20.000747763609979</v>
      </c>
      <c r="AE59" s="14">
        <f t="shared" si="2"/>
        <v>2.5275278910386365E-2</v>
      </c>
      <c r="AF59" s="29">
        <f t="shared" si="2"/>
        <v>2.6162737388636743E-2</v>
      </c>
      <c r="AG59" s="48">
        <v>1720.9044889107849</v>
      </c>
      <c r="AH59" s="48">
        <v>1721.035159387902</v>
      </c>
      <c r="AI59" s="48">
        <v>30.048839858081191</v>
      </c>
      <c r="AJ59" s="14">
        <f t="shared" si="3"/>
        <v>3.9812908761281518E-2</v>
      </c>
      <c r="AK59" s="29">
        <f t="shared" si="3"/>
        <v>3.9891863084299366E-2</v>
      </c>
    </row>
    <row r="60" spans="1:37" x14ac:dyDescent="0.3">
      <c r="A60" s="11" t="s">
        <v>76</v>
      </c>
      <c r="B60" s="12">
        <f t="shared" si="4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5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6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7"/>
        <v>0</v>
      </c>
      <c r="R60">
        <v>1601.7641251957659</v>
      </c>
      <c r="S60">
        <v>1601.7641251957659</v>
      </c>
      <c r="T60">
        <v>20.00064467960037</v>
      </c>
      <c r="U60" s="14">
        <f t="shared" si="8"/>
        <v>2.2153756849016243E-2</v>
      </c>
      <c r="V60" s="29">
        <f t="shared" si="8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9">
        <f t="shared" si="1"/>
        <v>0.10782384896093522</v>
      </c>
      <c r="AB60" s="48">
        <v>1636.9256937235809</v>
      </c>
      <c r="AC60" s="48">
        <v>1641.309382322718</v>
      </c>
      <c r="AD60" s="48">
        <v>20.00051397749921</v>
      </c>
      <c r="AE60" s="14">
        <f t="shared" si="2"/>
        <v>4.4591847952484817E-2</v>
      </c>
      <c r="AF60" s="29">
        <f t="shared" si="2"/>
        <v>4.7389265936806625E-2</v>
      </c>
      <c r="AG60" s="48">
        <v>1605.9178855185521</v>
      </c>
      <c r="AH60" s="48">
        <v>1621.8824792877431</v>
      </c>
      <c r="AI60" s="48">
        <v>30.046263618394729</v>
      </c>
      <c r="AJ60" s="14">
        <f t="shared" si="3"/>
        <v>2.4804447829167495E-2</v>
      </c>
      <c r="AK60" s="29">
        <f t="shared" si="3"/>
        <v>3.4992133544598625E-2</v>
      </c>
    </row>
    <row r="61" spans="1:37" x14ac:dyDescent="0.3">
      <c r="A61" s="11" t="s">
        <v>77</v>
      </c>
      <c r="B61" s="12">
        <f t="shared" si="4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5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6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7"/>
        <v>0</v>
      </c>
      <c r="R61">
        <v>1692.209992717128</v>
      </c>
      <c r="S61">
        <v>1730.8558752258421</v>
      </c>
      <c r="T61">
        <v>31.828363882201661</v>
      </c>
      <c r="U61" s="14">
        <f t="shared" si="8"/>
        <v>0.17337007490503403</v>
      </c>
      <c r="V61" s="29">
        <f t="shared" si="8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9">
        <f t="shared" si="1"/>
        <v>0.11887917892772901</v>
      </c>
      <c r="AB61" s="48">
        <v>1599.3681029399961</v>
      </c>
      <c r="AC61" s="48">
        <v>1662.717582950653</v>
      </c>
      <c r="AD61" s="48">
        <v>33.589840101986191</v>
      </c>
      <c r="AE61" s="14">
        <f t="shared" si="2"/>
        <v>0.10899396577498452</v>
      </c>
      <c r="AF61" s="29">
        <f t="shared" si="2"/>
        <v>0.1529201832215239</v>
      </c>
      <c r="AG61" s="48">
        <v>1540.0852725173149</v>
      </c>
      <c r="AH61" s="48">
        <v>1592.0845559561781</v>
      </c>
      <c r="AI61" s="48">
        <v>49.199822858627883</v>
      </c>
      <c r="AJ61" s="14">
        <f t="shared" si="3"/>
        <v>6.7887543124712582E-2</v>
      </c>
      <c r="AK61" s="29">
        <f t="shared" si="3"/>
        <v>0.10394359016749008</v>
      </c>
    </row>
    <row r="62" spans="1:37" x14ac:dyDescent="0.3">
      <c r="A62" s="11" t="s">
        <v>78</v>
      </c>
      <c r="B62" s="12">
        <f t="shared" si="4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5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6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7"/>
        <v>0</v>
      </c>
      <c r="R62">
        <v>1580.309768407571</v>
      </c>
      <c r="S62">
        <v>1586.335578416579</v>
      </c>
      <c r="T62">
        <v>20.000622295998621</v>
      </c>
      <c r="U62" s="14">
        <f t="shared" si="8"/>
        <v>9.1334154803823699E-4</v>
      </c>
      <c r="V62" s="29">
        <f t="shared" si="8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9">
        <f t="shared" si="1"/>
        <v>0.30649872872536615</v>
      </c>
      <c r="AB62" s="48">
        <v>1629.1855035598819</v>
      </c>
      <c r="AC62" s="48">
        <v>1629.852500916367</v>
      </c>
      <c r="AD62" s="48">
        <v>20.000511287595149</v>
      </c>
      <c r="AE62" s="14">
        <f t="shared" si="2"/>
        <v>3.1869535308209664E-2</v>
      </c>
      <c r="AF62" s="29">
        <f t="shared" si="2"/>
        <v>3.2291988276753898E-2</v>
      </c>
      <c r="AG62" s="48">
        <v>1627.8101567858571</v>
      </c>
      <c r="AH62" s="48">
        <v>1631.4640328800531</v>
      </c>
      <c r="AI62" s="48">
        <v>31.114365692343561</v>
      </c>
      <c r="AJ62" s="14">
        <f t="shared" si="3"/>
        <v>3.0998438411324908E-2</v>
      </c>
      <c r="AK62" s="29">
        <f t="shared" si="3"/>
        <v>3.3312676672807955E-2</v>
      </c>
    </row>
    <row r="63" spans="1:37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9">AVERAGE(E3:E62)</f>
        <v>0.29823674999999999</v>
      </c>
      <c r="F63" s="17">
        <f t="shared" si="9"/>
        <v>60.057251500000007</v>
      </c>
      <c r="G63" s="17">
        <f t="shared" si="9"/>
        <v>1.3209081621619234</v>
      </c>
      <c r="H63" s="17">
        <f>AVERAGE(H3:H62)</f>
        <v>1364.1690064054885</v>
      </c>
      <c r="I63" s="17">
        <f>AVERAGE(I3:I62)</f>
        <v>1731.4697107619361</v>
      </c>
      <c r="J63" s="24">
        <f>AVERAGE(J3:J62)</f>
        <v>0.19626705587656648</v>
      </c>
      <c r="K63" s="17">
        <f t="shared" ref="K63:L63" si="10">AVERAGE(K3:K62)</f>
        <v>60.064536492029823</v>
      </c>
      <c r="L63" s="17">
        <f t="shared" si="10"/>
        <v>0.11978017496770307</v>
      </c>
      <c r="M63" s="17">
        <f>AVERAGE(M3:M62)</f>
        <v>1491.5121700543773</v>
      </c>
      <c r="N63" s="17">
        <f>AVERAGE(N3:N62)</f>
        <v>1554.0767916771017</v>
      </c>
      <c r="O63" s="24">
        <f>AVERAGE(O3:O62)</f>
        <v>4.1989345754279601E-2</v>
      </c>
      <c r="P63" s="17">
        <f t="shared" ref="P63:Q63" si="11">AVERAGE(P3:P62)</f>
        <v>3552.9369466265043</v>
      </c>
      <c r="Q63" s="17">
        <f t="shared" si="11"/>
        <v>0</v>
      </c>
      <c r="R63" s="17">
        <f>AVERAGE(R3:R62)</f>
        <v>1617.7662469037925</v>
      </c>
      <c r="S63" s="17"/>
      <c r="T63" s="17">
        <f>AVERAGE(T3:T62)</f>
        <v>23.475916039666483</v>
      </c>
      <c r="U63" s="24">
        <f>AVERAGE(U3:U62)</f>
        <v>4.296543025927E-2</v>
      </c>
      <c r="V63" s="24">
        <f>AVERAGE(V3:V62)</f>
        <v>4.8806474432549901E-2</v>
      </c>
      <c r="W63" s="17">
        <f>AVERAGE(W3:W62)</f>
        <v>1728.6527531819495</v>
      </c>
      <c r="X63" s="17"/>
      <c r="Y63" s="17">
        <f>AVERAGE(Y3:Y62)</f>
        <v>66.204662985764827</v>
      </c>
      <c r="Z63" s="24">
        <f>AVERAGE(Z3:Z62)</f>
        <v>0.11320815656346929</v>
      </c>
      <c r="AA63" s="24">
        <f>AVERAGE(AA3:AA62)</f>
        <v>0.14596258828490119</v>
      </c>
      <c r="AB63" s="17">
        <f>AVERAGE(AB3:AB62)</f>
        <v>1633.0015732904835</v>
      </c>
      <c r="AC63" s="17"/>
      <c r="AD63" s="17">
        <f>AVERAGE(AD3:AD62)</f>
        <v>26.288441532976954</v>
      </c>
      <c r="AE63" s="24">
        <f>AVERAGE(AE3:AE62)</f>
        <v>5.2639414514862981E-2</v>
      </c>
      <c r="AF63" s="24">
        <f>AVERAGE(AF3:AF62)</f>
        <v>6.2905634297937954E-2</v>
      </c>
      <c r="AG63" s="17">
        <f>AVERAGE(AG3:AG62)</f>
        <v>1633.7647000743614</v>
      </c>
      <c r="AH63" s="17"/>
      <c r="AI63" s="17">
        <f>AVERAGE(AI3:AI62)</f>
        <v>47.816260243711675</v>
      </c>
      <c r="AJ63" s="24">
        <f>AVERAGE(AJ3:AJ62)</f>
        <v>5.1427613896362988E-2</v>
      </c>
      <c r="AK63" s="24">
        <f>AVERAGE(AK3:AK62)</f>
        <v>6.9116400533286049E-2</v>
      </c>
    </row>
    <row r="64" spans="1:37" x14ac:dyDescent="0.3">
      <c r="T64">
        <f>COUNTIF(U3:U62,"&lt;0,000001")</f>
        <v>0</v>
      </c>
      <c r="Y64">
        <f>COUNTIF(Z3:Z62,"&lt;0,000001")</f>
        <v>0</v>
      </c>
      <c r="AD64" s="48">
        <f>COUNTIF(AE3:AE62,"&lt;0,000001")</f>
        <v>0</v>
      </c>
      <c r="AI64" s="48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K64"/>
  <sheetViews>
    <sheetView zoomScale="55" zoomScaleNormal="5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B3" sqref="AB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</row>
    <row r="3" spans="1:37" x14ac:dyDescent="0.3">
      <c r="A3" s="11" t="s">
        <v>19</v>
      </c>
      <c r="B3" s="12">
        <f>MIN(D3,I3,N3,R3,W3,AB3,AG3)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7">
        <f t="shared" ref="U3:V34" si="0">(R3-$B3)/$B3</f>
        <v>8.2763484272340461E-3</v>
      </c>
      <c r="V3" s="28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7">
        <f t="shared" ref="Z3:AA62" si="1">(W3-$B3)/$B3</f>
        <v>0.10560257758094269</v>
      </c>
      <c r="AA3" s="28">
        <f t="shared" si="1"/>
        <v>0.13342168762488726</v>
      </c>
      <c r="AB3" s="43">
        <v>1737.833681782233</v>
      </c>
      <c r="AC3" s="43">
        <v>1741.248627089778</v>
      </c>
      <c r="AD3" s="43">
        <v>20.000755186227611</v>
      </c>
      <c r="AE3" s="27">
        <f t="shared" ref="AE3:AF62" si="2">(AB3-$B3)/$B3</f>
        <v>4.0975144272778971E-3</v>
      </c>
      <c r="AF3" s="28">
        <f t="shared" si="2"/>
        <v>6.0706250483670383E-3</v>
      </c>
      <c r="AG3" s="40">
        <v>1761.0683245469991</v>
      </c>
      <c r="AH3" s="40">
        <v>1774.1340801067979</v>
      </c>
      <c r="AI3" s="40">
        <v>30.180136946123088</v>
      </c>
      <c r="AJ3" s="27">
        <f t="shared" ref="AJ3:AK62" si="3">(AG3-$B3)/$B3</f>
        <v>1.7522186358357863E-2</v>
      </c>
      <c r="AK3" s="28">
        <f t="shared" si="3"/>
        <v>2.5071408599380337E-2</v>
      </c>
    </row>
    <row r="4" spans="1:37" x14ac:dyDescent="0.3">
      <c r="A4" s="11" t="s">
        <v>20</v>
      </c>
      <c r="B4" s="12">
        <f t="shared" ref="B4:B62" si="4">MIN(D4,I4,N4,R4,W4,AB4,AG4)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5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6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7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9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9">
        <f t="shared" si="1"/>
        <v>0.24987573707243724</v>
      </c>
      <c r="AB4" s="43">
        <v>1920.8643325187179</v>
      </c>
      <c r="AC4" s="43">
        <v>1929.4069166606939</v>
      </c>
      <c r="AD4" s="43">
        <v>20.494400498515461</v>
      </c>
      <c r="AE4" s="14">
        <f t="shared" si="2"/>
        <v>3.6839294968606981E-2</v>
      </c>
      <c r="AF4" s="29">
        <f t="shared" si="2"/>
        <v>4.1450389447810709E-2</v>
      </c>
      <c r="AG4" s="40">
        <v>1923.2996804536981</v>
      </c>
      <c r="AH4" s="40">
        <v>1929.050679580829</v>
      </c>
      <c r="AI4" s="40">
        <v>30.242045606393368</v>
      </c>
      <c r="AJ4" s="14">
        <f t="shared" si="3"/>
        <v>3.8153840922301244E-2</v>
      </c>
      <c r="AK4" s="29">
        <f t="shared" si="3"/>
        <v>4.125810069712911E-2</v>
      </c>
    </row>
    <row r="5" spans="1:37" x14ac:dyDescent="0.3">
      <c r="A5" s="11" t="s">
        <v>21</v>
      </c>
      <c r="B5" s="12">
        <f t="shared" si="4"/>
        <v>1812.525760450596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5"/>
        <v>1.2514161202191851E-2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6"/>
        <v>8.3250769029989923E-3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7"/>
        <v>0</v>
      </c>
      <c r="R5">
        <v>1822.481440109957</v>
      </c>
      <c r="S5">
        <v>1826.531115346982</v>
      </c>
      <c r="T5">
        <v>20.067416418000359</v>
      </c>
      <c r="U5" s="14">
        <f t="shared" si="0"/>
        <v>5.492710711535528E-3</v>
      </c>
      <c r="V5" s="29">
        <f t="shared" si="0"/>
        <v>7.7269825356326548E-3</v>
      </c>
      <c r="W5">
        <v>1843.662052188655</v>
      </c>
      <c r="X5">
        <v>1845.2322013054199</v>
      </c>
      <c r="Y5">
        <v>30.000671334299842</v>
      </c>
      <c r="Z5" s="14">
        <f t="shared" si="1"/>
        <v>1.7178399566756257E-2</v>
      </c>
      <c r="AA5" s="29">
        <f t="shared" si="1"/>
        <v>1.8044676422526065E-2</v>
      </c>
      <c r="AB5" s="43">
        <v>1823.053923716348</v>
      </c>
      <c r="AC5" s="43">
        <v>1825.7930675059879</v>
      </c>
      <c r="AD5" s="43">
        <v>20.22565915822052</v>
      </c>
      <c r="AE5" s="14">
        <f t="shared" si="2"/>
        <v>5.808559246702631E-3</v>
      </c>
      <c r="AF5" s="29">
        <f t="shared" si="2"/>
        <v>7.319789514105262E-3</v>
      </c>
      <c r="AG5" s="40">
        <v>1823.053923716348</v>
      </c>
      <c r="AH5" s="40">
        <v>1825.53407952053</v>
      </c>
      <c r="AI5" s="40">
        <v>30.00062335599214</v>
      </c>
      <c r="AJ5" s="14">
        <f t="shared" si="3"/>
        <v>5.808559246702631E-3</v>
      </c>
      <c r="AK5" s="29">
        <f t="shared" si="3"/>
        <v>7.176901621911376E-3</v>
      </c>
    </row>
    <row r="6" spans="1:37" x14ac:dyDescent="0.3">
      <c r="A6" s="11" t="s">
        <v>22</v>
      </c>
      <c r="B6" s="12">
        <f t="shared" si="4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5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6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7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9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9">
        <f t="shared" si="1"/>
        <v>0.27732089225940881</v>
      </c>
      <c r="AB6" s="43">
        <v>1391.314079491598</v>
      </c>
      <c r="AC6" s="43">
        <v>1391.314079491598</v>
      </c>
      <c r="AD6" s="43">
        <v>20.000479506410191</v>
      </c>
      <c r="AE6" s="14">
        <f t="shared" si="2"/>
        <v>1.4741369934815998E-2</v>
      </c>
      <c r="AF6" s="29">
        <f t="shared" si="2"/>
        <v>1.4741369934815998E-2</v>
      </c>
      <c r="AG6" s="40">
        <v>1406.477566876408</v>
      </c>
      <c r="AH6" s="40">
        <v>1410.568645827138</v>
      </c>
      <c r="AI6" s="40">
        <v>30.150206416100261</v>
      </c>
      <c r="AJ6" s="14">
        <f t="shared" si="3"/>
        <v>2.5800711738841988E-2</v>
      </c>
      <c r="AK6" s="29">
        <f t="shared" si="3"/>
        <v>2.8784500316969646E-2</v>
      </c>
    </row>
    <row r="7" spans="1:37" x14ac:dyDescent="0.3">
      <c r="A7" s="11" t="s">
        <v>23</v>
      </c>
      <c r="B7" s="12">
        <f t="shared" si="4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5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6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7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9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9">
        <f t="shared" si="1"/>
        <v>0.21280754594048712</v>
      </c>
      <c r="AB7" s="43">
        <v>1979.048235782961</v>
      </c>
      <c r="AC7" s="43">
        <v>2056.9118552287978</v>
      </c>
      <c r="AD7" s="43">
        <v>23.207661911891769</v>
      </c>
      <c r="AE7" s="14">
        <f t="shared" si="2"/>
        <v>0.1908211459656593</v>
      </c>
      <c r="AF7" s="29">
        <f t="shared" si="2"/>
        <v>0.23767278043370063</v>
      </c>
      <c r="AG7" s="40">
        <v>1916.7861722010609</v>
      </c>
      <c r="AH7" s="40">
        <v>1970.5134379696869</v>
      </c>
      <c r="AI7" s="40">
        <v>35.875182733498512</v>
      </c>
      <c r="AJ7" s="14">
        <f t="shared" si="3"/>
        <v>0.15335718699577996</v>
      </c>
      <c r="AK7" s="29">
        <f t="shared" si="3"/>
        <v>0.18568563813476133</v>
      </c>
    </row>
    <row r="8" spans="1:37" x14ac:dyDescent="0.3">
      <c r="A8" s="11" t="s">
        <v>24</v>
      </c>
      <c r="B8" s="12">
        <f t="shared" si="4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5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6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7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9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9">
        <f t="shared" si="1"/>
        <v>2.1630868340046443E-2</v>
      </c>
      <c r="AB8" s="43">
        <v>1992.770403613602</v>
      </c>
      <c r="AC8" s="43">
        <v>1992.770403613602</v>
      </c>
      <c r="AD8" s="43">
        <v>20.000725862896068</v>
      </c>
      <c r="AE8" s="14">
        <f t="shared" si="2"/>
        <v>3.6379586539241212E-3</v>
      </c>
      <c r="AF8" s="29">
        <f t="shared" si="2"/>
        <v>3.6379586539241212E-3</v>
      </c>
      <c r="AG8" s="40">
        <v>1992.770403613602</v>
      </c>
      <c r="AH8" s="40">
        <v>1992.770403613602</v>
      </c>
      <c r="AI8" s="40">
        <v>30.00052652033046</v>
      </c>
      <c r="AJ8" s="14">
        <f t="shared" si="3"/>
        <v>3.6379586539241212E-3</v>
      </c>
      <c r="AK8" s="29">
        <f t="shared" si="3"/>
        <v>3.6379586539241212E-3</v>
      </c>
    </row>
    <row r="9" spans="1:37" x14ac:dyDescent="0.3">
      <c r="A9" s="11" t="s">
        <v>25</v>
      </c>
      <c r="B9" s="12">
        <f t="shared" si="4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5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6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7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9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9">
        <f t="shared" si="1"/>
        <v>0.15764319195670348</v>
      </c>
      <c r="AB9" s="43">
        <v>1750.4602713124259</v>
      </c>
      <c r="AC9" s="43">
        <v>1750.5757360748</v>
      </c>
      <c r="AD9" s="43">
        <v>20.00084697230486</v>
      </c>
      <c r="AE9" s="14">
        <f t="shared" si="2"/>
        <v>4.4298120914925271E-3</v>
      </c>
      <c r="AF9" s="29">
        <f t="shared" si="2"/>
        <v>4.4960668083091982E-3</v>
      </c>
      <c r="AG9" s="40">
        <v>1789.9034115321499</v>
      </c>
      <c r="AH9" s="40">
        <v>1795.0834865505999</v>
      </c>
      <c r="AI9" s="40">
        <v>30.000742812920361</v>
      </c>
      <c r="AJ9" s="14">
        <f t="shared" si="3"/>
        <v>2.7062639907397119E-2</v>
      </c>
      <c r="AK9" s="29">
        <f t="shared" si="3"/>
        <v>3.0035013438331669E-2</v>
      </c>
    </row>
    <row r="10" spans="1:37" x14ac:dyDescent="0.3">
      <c r="A10" s="11" t="s">
        <v>26</v>
      </c>
      <c r="B10" s="12">
        <f t="shared" si="4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5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6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7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9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9">
        <f t="shared" si="1"/>
        <v>0.26777318167571296</v>
      </c>
      <c r="AB10" s="43">
        <v>2228.4055568387639</v>
      </c>
      <c r="AC10" s="43">
        <v>2306.8683572435061</v>
      </c>
      <c r="AD10" s="43">
        <v>22.145049101591571</v>
      </c>
      <c r="AE10" s="14">
        <f t="shared" si="2"/>
        <v>0.15729913091342382</v>
      </c>
      <c r="AF10" s="29">
        <f t="shared" si="2"/>
        <v>0.19804796607889447</v>
      </c>
      <c r="AG10" s="40">
        <v>2266.320892772676</v>
      </c>
      <c r="AH10" s="40">
        <v>2400.5453641488989</v>
      </c>
      <c r="AI10" s="40">
        <v>31.14451288981363</v>
      </c>
      <c r="AJ10" s="14">
        <f t="shared" si="3"/>
        <v>0.17699006427604502</v>
      </c>
      <c r="AK10" s="29">
        <f t="shared" si="3"/>
        <v>0.24669814034608509</v>
      </c>
    </row>
    <row r="11" spans="1:37" x14ac:dyDescent="0.3">
      <c r="A11" s="11" t="s">
        <v>27</v>
      </c>
      <c r="B11" s="12">
        <f t="shared" si="4"/>
        <v>1841.87428266904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5"/>
        <v>5.8303204686688563E-3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6"/>
        <v>2.6270585737850072E-2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7"/>
        <v>0</v>
      </c>
      <c r="R11">
        <v>1858.149149655073</v>
      </c>
      <c r="S11">
        <v>1858.6167101571771</v>
      </c>
      <c r="T11">
        <v>20.000493966999059</v>
      </c>
      <c r="U11" s="14">
        <f t="shared" si="0"/>
        <v>8.8360357377101992E-3</v>
      </c>
      <c r="V11" s="29">
        <f t="shared" si="0"/>
        <v>9.0898861261452715E-3</v>
      </c>
      <c r="W11">
        <v>1858.149149655073</v>
      </c>
      <c r="X11">
        <v>1858.5499157997331</v>
      </c>
      <c r="Y11">
        <v>30.00090570539906</v>
      </c>
      <c r="Z11" s="14">
        <f t="shared" si="1"/>
        <v>8.8360357377101992E-3</v>
      </c>
      <c r="AA11" s="29">
        <f t="shared" si="1"/>
        <v>9.0536217849399615E-3</v>
      </c>
      <c r="AB11" s="43">
        <v>1858.149149655073</v>
      </c>
      <c r="AC11" s="43">
        <v>1858.5499157997331</v>
      </c>
      <c r="AD11" s="43">
        <v>20.000651490013119</v>
      </c>
      <c r="AE11" s="14">
        <f t="shared" si="2"/>
        <v>8.8360357377101992E-3</v>
      </c>
      <c r="AF11" s="29">
        <f t="shared" si="2"/>
        <v>9.0536217849399615E-3</v>
      </c>
      <c r="AG11" s="40">
        <v>1858.149149655073</v>
      </c>
      <c r="AH11" s="40">
        <v>1858.6167101571771</v>
      </c>
      <c r="AI11" s="40">
        <v>30.000614320859309</v>
      </c>
      <c r="AJ11" s="14">
        <f t="shared" si="3"/>
        <v>8.8360357377101992E-3</v>
      </c>
      <c r="AK11" s="29">
        <f t="shared" si="3"/>
        <v>9.0898861261452715E-3</v>
      </c>
    </row>
    <row r="12" spans="1:37" x14ac:dyDescent="0.3">
      <c r="A12" s="11" t="s">
        <v>28</v>
      </c>
      <c r="B12" s="12">
        <f t="shared" si="4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5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6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7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9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9">
        <f t="shared" si="1"/>
        <v>0.21954255637621498</v>
      </c>
      <c r="AB12" s="43">
        <v>1815.1613194053789</v>
      </c>
      <c r="AC12" s="43">
        <v>1816.8361387132229</v>
      </c>
      <c r="AD12" s="43">
        <v>20.000342406518762</v>
      </c>
      <c r="AE12" s="14">
        <f t="shared" si="2"/>
        <v>5.079990927331835E-3</v>
      </c>
      <c r="AF12" s="29">
        <f t="shared" si="2"/>
        <v>6.0073616005258956E-3</v>
      </c>
      <c r="AG12" s="40">
        <v>1857.960059333768</v>
      </c>
      <c r="AH12" s="40">
        <v>1860.9191037656981</v>
      </c>
      <c r="AI12" s="40">
        <v>30.00067957565188</v>
      </c>
      <c r="AJ12" s="14">
        <f t="shared" si="3"/>
        <v>2.877824665758175E-2</v>
      </c>
      <c r="AK12" s="29">
        <f t="shared" si="3"/>
        <v>3.0416710588584955E-2</v>
      </c>
    </row>
    <row r="13" spans="1:37" x14ac:dyDescent="0.3">
      <c r="A13" s="11" t="s">
        <v>29</v>
      </c>
      <c r="B13" s="12">
        <f t="shared" si="4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5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6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7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9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9">
        <f t="shared" si="1"/>
        <v>0.1564439558736887</v>
      </c>
      <c r="AB13" s="43">
        <v>1394.4874416814221</v>
      </c>
      <c r="AC13" s="43">
        <v>1399.1776111849381</v>
      </c>
      <c r="AD13" s="43">
        <v>29.865107369690669</v>
      </c>
      <c r="AE13" s="14">
        <f t="shared" si="2"/>
        <v>4.011039708203494E-2</v>
      </c>
      <c r="AF13" s="29">
        <f t="shared" si="2"/>
        <v>4.3608667427734164E-2</v>
      </c>
      <c r="AG13" s="40">
        <v>1400.3287639111441</v>
      </c>
      <c r="AH13" s="40">
        <v>1410.789911854451</v>
      </c>
      <c r="AI13" s="40">
        <v>52.307017667219043</v>
      </c>
      <c r="AJ13" s="14">
        <f t="shared" si="3"/>
        <v>4.4467281054051559E-2</v>
      </c>
      <c r="AK13" s="29">
        <f t="shared" si="3"/>
        <v>5.2269967844925283E-2</v>
      </c>
    </row>
    <row r="14" spans="1:37" x14ac:dyDescent="0.3">
      <c r="A14" s="11" t="s">
        <v>30</v>
      </c>
      <c r="B14" s="12">
        <f t="shared" si="4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5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6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7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9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9">
        <f t="shared" si="1"/>
        <v>8.1776918628373441E-2</v>
      </c>
      <c r="AB14" s="43">
        <v>1383.936729072507</v>
      </c>
      <c r="AC14" s="43">
        <v>1383.936729072507</v>
      </c>
      <c r="AD14" s="43">
        <v>20.000733635702641</v>
      </c>
      <c r="AE14" s="14">
        <f t="shared" si="2"/>
        <v>6.6373074007333886E-3</v>
      </c>
      <c r="AF14" s="29">
        <f t="shared" si="2"/>
        <v>6.6373074007333886E-3</v>
      </c>
      <c r="AG14" s="40">
        <v>1383.936729072507</v>
      </c>
      <c r="AH14" s="40">
        <v>1383.936729072507</v>
      </c>
      <c r="AI14" s="40">
        <v>30.000744148623198</v>
      </c>
      <c r="AJ14" s="14">
        <f t="shared" si="3"/>
        <v>6.6373074007333886E-3</v>
      </c>
      <c r="AK14" s="29">
        <f t="shared" si="3"/>
        <v>6.6373074007333886E-3</v>
      </c>
    </row>
    <row r="15" spans="1:37" x14ac:dyDescent="0.3">
      <c r="A15" s="11" t="s">
        <v>31</v>
      </c>
      <c r="B15" s="12">
        <f t="shared" si="4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5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6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7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9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9">
        <f t="shared" si="1"/>
        <v>0.15584728175183923</v>
      </c>
      <c r="AB15" s="43">
        <v>1990.4470206774249</v>
      </c>
      <c r="AC15" s="43">
        <v>2060.4198596977371</v>
      </c>
      <c r="AD15" s="43">
        <v>23.111556579428729</v>
      </c>
      <c r="AE15" s="14">
        <f t="shared" si="2"/>
        <v>0.17138166016671083</v>
      </c>
      <c r="AF15" s="29">
        <f t="shared" si="2"/>
        <v>0.21256080208142281</v>
      </c>
      <c r="AG15" s="40">
        <v>1859.106024134853</v>
      </c>
      <c r="AH15" s="40">
        <v>1950.6581177583771</v>
      </c>
      <c r="AI15" s="40">
        <v>43.163965875655407</v>
      </c>
      <c r="AJ15" s="14">
        <f t="shared" si="3"/>
        <v>9.4087246911930017E-2</v>
      </c>
      <c r="AK15" s="29">
        <f t="shared" si="3"/>
        <v>0.14796581906501508</v>
      </c>
    </row>
    <row r="16" spans="1:37" x14ac:dyDescent="0.3">
      <c r="A16" s="11" t="s">
        <v>32</v>
      </c>
      <c r="B16" s="12">
        <f t="shared" si="4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5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6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7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9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9">
        <f t="shared" si="1"/>
        <v>0.19217649832581274</v>
      </c>
      <c r="AB16" s="43">
        <v>2012.5305367875369</v>
      </c>
      <c r="AC16" s="43">
        <v>2151.3091009407349</v>
      </c>
      <c r="AD16" s="43">
        <v>30.601563782000451</v>
      </c>
      <c r="AE16" s="14">
        <f t="shared" si="2"/>
        <v>0.19286902391536334</v>
      </c>
      <c r="AF16" s="29">
        <f t="shared" si="2"/>
        <v>0.27512598714437769</v>
      </c>
      <c r="AG16" s="40">
        <v>1930.447522260539</v>
      </c>
      <c r="AH16" s="40">
        <v>1986.858735302281</v>
      </c>
      <c r="AI16" s="40">
        <v>55.285798690561208</v>
      </c>
      <c r="AJ16" s="14">
        <f t="shared" si="3"/>
        <v>0.14421670106656606</v>
      </c>
      <c r="AK16" s="29">
        <f t="shared" si="3"/>
        <v>0.17765280919459311</v>
      </c>
    </row>
    <row r="17" spans="1:37" x14ac:dyDescent="0.3">
      <c r="A17" s="11" t="s">
        <v>33</v>
      </c>
      <c r="B17" s="12">
        <f t="shared" si="4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5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6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7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9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9">
        <f t="shared" si="1"/>
        <v>0.16924980136393195</v>
      </c>
      <c r="AB17" s="43">
        <v>1608.793387066806</v>
      </c>
      <c r="AC17" s="43">
        <v>1608.793387066806</v>
      </c>
      <c r="AD17" s="43">
        <v>20.000553691794629</v>
      </c>
      <c r="AE17" s="14">
        <f t="shared" si="2"/>
        <v>1.232501584782974E-2</v>
      </c>
      <c r="AF17" s="29">
        <f t="shared" si="2"/>
        <v>1.232501584782974E-2</v>
      </c>
      <c r="AG17" s="40">
        <v>1602.2225037496789</v>
      </c>
      <c r="AH17" s="40">
        <v>1606.148718375465</v>
      </c>
      <c r="AI17" s="40">
        <v>30.45805109357461</v>
      </c>
      <c r="AJ17" s="14">
        <f t="shared" si="3"/>
        <v>8.1903211060315277E-3</v>
      </c>
      <c r="AK17" s="29">
        <f t="shared" si="3"/>
        <v>1.0660871591397138E-2</v>
      </c>
    </row>
    <row r="18" spans="1:37" x14ac:dyDescent="0.3">
      <c r="A18" s="11" t="s">
        <v>34</v>
      </c>
      <c r="B18" s="12">
        <f t="shared" si="4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5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6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7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9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9">
        <f t="shared" si="1"/>
        <v>0.1261830941429119</v>
      </c>
      <c r="AB18" s="43">
        <v>1793.783401489269</v>
      </c>
      <c r="AC18" s="43">
        <v>1844.29638543787</v>
      </c>
      <c r="AD18" s="43">
        <v>38.430153007013722</v>
      </c>
      <c r="AE18" s="14">
        <f t="shared" si="2"/>
        <v>0.14235361687159101</v>
      </c>
      <c r="AF18" s="29">
        <f t="shared" si="2"/>
        <v>0.17452232233778783</v>
      </c>
      <c r="AG18" s="40">
        <v>1708.06095021032</v>
      </c>
      <c r="AH18" s="40">
        <v>1743.859062236945</v>
      </c>
      <c r="AI18" s="40">
        <v>47.046874253265557</v>
      </c>
      <c r="AJ18" s="14">
        <f t="shared" si="3"/>
        <v>8.7762102542545156E-2</v>
      </c>
      <c r="AK18" s="29">
        <f t="shared" si="3"/>
        <v>0.11055978408917867</v>
      </c>
    </row>
    <row r="19" spans="1:37" x14ac:dyDescent="0.3">
      <c r="A19" s="11" t="s">
        <v>35</v>
      </c>
      <c r="B19" s="12">
        <f t="shared" si="4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5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6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7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9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9">
        <f t="shared" si="1"/>
        <v>1.5581491885160843E-2</v>
      </c>
      <c r="AB19" s="43">
        <v>1423.9963082496949</v>
      </c>
      <c r="AC19" s="43">
        <v>1423.996308249694</v>
      </c>
      <c r="AD19" s="43">
        <v>20.00057436061325</v>
      </c>
      <c r="AE19" s="14">
        <f t="shared" si="2"/>
        <v>1.3254678806934322E-2</v>
      </c>
      <c r="AF19" s="29">
        <f t="shared" si="2"/>
        <v>1.3254678806933675E-2</v>
      </c>
      <c r="AG19" s="40">
        <v>1427.266338285267</v>
      </c>
      <c r="AH19" s="40">
        <v>1427.2663382852661</v>
      </c>
      <c r="AI19" s="40">
        <v>30.000536710768941</v>
      </c>
      <c r="AJ19" s="14">
        <f t="shared" si="3"/>
        <v>1.5581491885161492E-2</v>
      </c>
      <c r="AK19" s="29">
        <f t="shared" si="3"/>
        <v>1.5581491885160843E-2</v>
      </c>
    </row>
    <row r="20" spans="1:37" x14ac:dyDescent="0.3">
      <c r="A20" s="11" t="s">
        <v>36</v>
      </c>
      <c r="B20" s="12">
        <f t="shared" si="4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5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6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7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9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9">
        <f t="shared" si="1"/>
        <v>5.6961293346163211E-3</v>
      </c>
      <c r="AB20" s="43">
        <v>2053.1974388335452</v>
      </c>
      <c r="AC20" s="43">
        <v>2053.1974388335452</v>
      </c>
      <c r="AD20" s="43">
        <v>20.000666480790819</v>
      </c>
      <c r="AE20" s="14">
        <f t="shared" si="2"/>
        <v>4.6388423827977022E-3</v>
      </c>
      <c r="AF20" s="29">
        <f t="shared" si="2"/>
        <v>4.6388423827977022E-3</v>
      </c>
      <c r="AG20" s="40">
        <v>2053.1974388335452</v>
      </c>
      <c r="AH20" s="40">
        <v>2053.1974388335452</v>
      </c>
      <c r="AI20" s="40">
        <v>30.000628951098768</v>
      </c>
      <c r="AJ20" s="14">
        <f t="shared" si="3"/>
        <v>4.6388423827977022E-3</v>
      </c>
      <c r="AK20" s="29">
        <f t="shared" si="3"/>
        <v>4.6388423827977022E-3</v>
      </c>
    </row>
    <row r="21" spans="1:37" x14ac:dyDescent="0.3">
      <c r="A21" s="11" t="s">
        <v>37</v>
      </c>
      <c r="B21" s="12">
        <f t="shared" si="4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5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6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7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9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9">
        <f t="shared" si="1"/>
        <v>2.7029092081100752E-2</v>
      </c>
      <c r="AB21" s="43">
        <v>1378.061499499117</v>
      </c>
      <c r="AC21" s="43">
        <v>1378.061499499117</v>
      </c>
      <c r="AD21" s="43">
        <v>20.000541018682998</v>
      </c>
      <c r="AE21" s="14">
        <f t="shared" si="2"/>
        <v>4.1034222893012078E-3</v>
      </c>
      <c r="AF21" s="29">
        <f t="shared" si="2"/>
        <v>4.1034222893012078E-3</v>
      </c>
      <c r="AG21" s="40">
        <v>1378.061499499117</v>
      </c>
      <c r="AH21" s="40">
        <v>1378.061499499117</v>
      </c>
      <c r="AI21" s="40">
        <v>30.000681002158672</v>
      </c>
      <c r="AJ21" s="14">
        <f t="shared" si="3"/>
        <v>4.1034222893012078E-3</v>
      </c>
      <c r="AK21" s="29">
        <f t="shared" si="3"/>
        <v>4.1034222893012078E-3</v>
      </c>
    </row>
    <row r="22" spans="1:37" x14ac:dyDescent="0.3">
      <c r="A22" s="11" t="s">
        <v>38</v>
      </c>
      <c r="B22" s="12">
        <f t="shared" si="4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5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6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7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9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9">
        <f t="shared" si="1"/>
        <v>0.10781478205448736</v>
      </c>
      <c r="AB22" s="43">
        <v>1777.4809281291921</v>
      </c>
      <c r="AC22" s="43">
        <v>1777.697971229856</v>
      </c>
      <c r="AD22" s="43">
        <v>20.000623268994971</v>
      </c>
      <c r="AE22" s="14">
        <f t="shared" si="2"/>
        <v>2.7165955007219116E-2</v>
      </c>
      <c r="AF22" s="29">
        <f t="shared" si="2"/>
        <v>2.7291379297428402E-2</v>
      </c>
      <c r="AG22" s="40">
        <v>1795.034878349855</v>
      </c>
      <c r="AH22" s="40">
        <v>1795.242714922128</v>
      </c>
      <c r="AI22" s="40">
        <v>30.00058495439589</v>
      </c>
      <c r="AJ22" s="14">
        <f t="shared" si="3"/>
        <v>3.7309985110278492E-2</v>
      </c>
      <c r="AK22" s="29">
        <f t="shared" si="3"/>
        <v>3.7430089156328034E-2</v>
      </c>
    </row>
    <row r="23" spans="1:37" x14ac:dyDescent="0.3">
      <c r="A23" s="11" t="s">
        <v>39</v>
      </c>
      <c r="B23" s="12">
        <f t="shared" si="4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5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6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7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9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9">
        <f t="shared" si="1"/>
        <v>0.20561829447720364</v>
      </c>
      <c r="AB23" s="43">
        <v>1926.8442139812089</v>
      </c>
      <c r="AC23" s="43">
        <v>1930.933476436292</v>
      </c>
      <c r="AD23" s="43">
        <v>20.00052716271021</v>
      </c>
      <c r="AE23" s="14">
        <f t="shared" si="2"/>
        <v>1.7574348746590012E-2</v>
      </c>
      <c r="AF23" s="29">
        <f t="shared" si="2"/>
        <v>1.9733905056016538E-2</v>
      </c>
      <c r="AG23" s="40">
        <v>1973.6252918337791</v>
      </c>
      <c r="AH23" s="40">
        <v>1985.2459466748439</v>
      </c>
      <c r="AI23" s="40">
        <v>30.000497947726402</v>
      </c>
      <c r="AJ23" s="14">
        <f t="shared" si="3"/>
        <v>4.2279628231087503E-2</v>
      </c>
      <c r="AK23" s="29">
        <f t="shared" si="3"/>
        <v>4.841654381362602E-2</v>
      </c>
    </row>
    <row r="24" spans="1:37" x14ac:dyDescent="0.3">
      <c r="A24" s="11" t="s">
        <v>40</v>
      </c>
      <c r="B24" s="12">
        <f t="shared" si="4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5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6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7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9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9">
        <f t="shared" si="1"/>
        <v>0.18822562606886994</v>
      </c>
      <c r="AB24" s="43">
        <v>1374.902296282811</v>
      </c>
      <c r="AC24" s="43">
        <v>1407.4056070176771</v>
      </c>
      <c r="AD24" s="43">
        <v>38.240274280798623</v>
      </c>
      <c r="AE24" s="14">
        <f t="shared" si="2"/>
        <v>3.3132104863953349E-2</v>
      </c>
      <c r="AF24" s="29">
        <f t="shared" si="2"/>
        <v>5.7555814043396047E-2</v>
      </c>
      <c r="AG24" s="40">
        <v>1390.6716932647239</v>
      </c>
      <c r="AH24" s="40">
        <v>1440.242017874393</v>
      </c>
      <c r="AI24" s="40">
        <v>62.27856029300019</v>
      </c>
      <c r="AJ24" s="14">
        <f t="shared" si="3"/>
        <v>4.4981579797849155E-2</v>
      </c>
      <c r="AK24" s="29">
        <f t="shared" si="3"/>
        <v>8.2229822048397169E-2</v>
      </c>
    </row>
    <row r="25" spans="1:37" x14ac:dyDescent="0.3">
      <c r="A25" s="11" t="s">
        <v>41</v>
      </c>
      <c r="B25" s="12">
        <f t="shared" si="4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5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6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7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9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9">
        <f t="shared" si="1"/>
        <v>0.22939577365641495</v>
      </c>
      <c r="AB25" s="43">
        <v>1797.042529459505</v>
      </c>
      <c r="AC25" s="43">
        <v>1804.9352048337851</v>
      </c>
      <c r="AD25" s="43">
        <v>21.538809137186039</v>
      </c>
      <c r="AE25" s="14">
        <f t="shared" si="2"/>
        <v>3.2681504072079731E-2</v>
      </c>
      <c r="AF25" s="29">
        <f t="shared" si="2"/>
        <v>3.7217078352069471E-2</v>
      </c>
      <c r="AG25" s="40">
        <v>1814.121830988722</v>
      </c>
      <c r="AH25" s="40">
        <v>1836.496492075649</v>
      </c>
      <c r="AI25" s="40">
        <v>36.014120751246807</v>
      </c>
      <c r="AJ25" s="14">
        <f t="shared" si="3"/>
        <v>4.2496229379108047E-2</v>
      </c>
      <c r="AK25" s="29">
        <f t="shared" si="3"/>
        <v>5.5353965512543027E-2</v>
      </c>
    </row>
    <row r="26" spans="1:37" x14ac:dyDescent="0.3">
      <c r="A26" s="11" t="s">
        <v>42</v>
      </c>
      <c r="B26" s="12">
        <f t="shared" si="4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5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6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7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9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9">
        <f t="shared" si="1"/>
        <v>6.2423122246356218E-2</v>
      </c>
      <c r="AB26" s="43">
        <v>1778.019275114915</v>
      </c>
      <c r="AC26" s="43">
        <v>1778.019275114915</v>
      </c>
      <c r="AD26" s="43">
        <v>20.00048988078488</v>
      </c>
      <c r="AE26" s="14">
        <f t="shared" si="2"/>
        <v>1.2387477446176461E-2</v>
      </c>
      <c r="AF26" s="29">
        <f t="shared" si="2"/>
        <v>1.2387477446176461E-2</v>
      </c>
      <c r="AG26" s="40">
        <v>1789.991956576695</v>
      </c>
      <c r="AH26" s="40">
        <v>1799.477549925314</v>
      </c>
      <c r="AI26" s="40">
        <v>30.08563443282619</v>
      </c>
      <c r="AJ26" s="14">
        <f t="shared" si="3"/>
        <v>1.9204609832198908E-2</v>
      </c>
      <c r="AK26" s="29">
        <f t="shared" si="3"/>
        <v>2.4605617603426774E-2</v>
      </c>
    </row>
    <row r="27" spans="1:37" x14ac:dyDescent="0.3">
      <c r="A27" s="11" t="s">
        <v>43</v>
      </c>
      <c r="B27" s="12">
        <f t="shared" si="4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5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6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7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9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9">
        <f t="shared" si="1"/>
        <v>0.19786022822707602</v>
      </c>
      <c r="AB27" s="43">
        <v>1641.343207865023</v>
      </c>
      <c r="AC27" s="43">
        <v>1644.9275049191519</v>
      </c>
      <c r="AD27" s="43">
        <v>20.451649014267609</v>
      </c>
      <c r="AE27" s="14">
        <f t="shared" si="2"/>
        <v>2.0613449241824393E-2</v>
      </c>
      <c r="AF27" s="29">
        <f t="shared" si="2"/>
        <v>2.284222245756164E-2</v>
      </c>
      <c r="AG27" s="40">
        <v>1651.1609335169819</v>
      </c>
      <c r="AH27" s="40">
        <v>1666.8669607675649</v>
      </c>
      <c r="AI27" s="40">
        <v>31.264840929396449</v>
      </c>
      <c r="AJ27" s="14">
        <f t="shared" si="3"/>
        <v>2.6718268022772308E-2</v>
      </c>
      <c r="AK27" s="29">
        <f t="shared" si="3"/>
        <v>3.6484526882766835E-2</v>
      </c>
    </row>
    <row r="28" spans="1:37" x14ac:dyDescent="0.3">
      <c r="A28" s="11" t="s">
        <v>44</v>
      </c>
      <c r="B28" s="12">
        <f t="shared" si="4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5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6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7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9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9">
        <f t="shared" si="1"/>
        <v>0.1844093333954144</v>
      </c>
      <c r="AB28" s="43">
        <v>1970.094459692287</v>
      </c>
      <c r="AC28" s="43">
        <v>2044.261690722193</v>
      </c>
      <c r="AD28" s="43">
        <v>22.723796590790151</v>
      </c>
      <c r="AE28" s="14">
        <f t="shared" si="2"/>
        <v>0.16510409303538248</v>
      </c>
      <c r="AF28" s="29">
        <f t="shared" si="2"/>
        <v>0.20896622564375555</v>
      </c>
      <c r="AG28" s="40">
        <v>1849.770249040004</v>
      </c>
      <c r="AH28" s="40">
        <v>1934.892280932489</v>
      </c>
      <c r="AI28" s="40">
        <v>44.717814090196043</v>
      </c>
      <c r="AJ28" s="14">
        <f t="shared" si="3"/>
        <v>9.3944951587858649E-2</v>
      </c>
      <c r="AK28" s="29">
        <f t="shared" si="3"/>
        <v>0.14428569909745426</v>
      </c>
    </row>
    <row r="29" spans="1:37" x14ac:dyDescent="0.3">
      <c r="A29" s="11" t="s">
        <v>45</v>
      </c>
      <c r="B29" s="12">
        <f t="shared" si="4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5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6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7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9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9">
        <f t="shared" si="1"/>
        <v>0.15109068516944646</v>
      </c>
      <c r="AB29" s="43">
        <v>1615.604530595826</v>
      </c>
      <c r="AC29" s="43">
        <v>1615.604530595826</v>
      </c>
      <c r="AD29" s="43">
        <v>20.00054371430306</v>
      </c>
      <c r="AE29" s="14">
        <f t="shared" si="2"/>
        <v>3.3466297270919987E-2</v>
      </c>
      <c r="AF29" s="29">
        <f t="shared" si="2"/>
        <v>3.3466297270919987E-2</v>
      </c>
      <c r="AG29" s="40">
        <v>1621.3745691765489</v>
      </c>
      <c r="AH29" s="40">
        <v>1624.121043977703</v>
      </c>
      <c r="AI29" s="40">
        <v>30.000755363982169</v>
      </c>
      <c r="AJ29" s="14">
        <f t="shared" si="3"/>
        <v>3.7157262661398884E-2</v>
      </c>
      <c r="AK29" s="29">
        <f t="shared" si="3"/>
        <v>3.8914121527256276E-2</v>
      </c>
    </row>
    <row r="30" spans="1:37" x14ac:dyDescent="0.3">
      <c r="A30" s="11" t="s">
        <v>46</v>
      </c>
      <c r="B30" s="12">
        <f t="shared" si="4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5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6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7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9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9">
        <f t="shared" si="1"/>
        <v>5.6868231052545369E-2</v>
      </c>
      <c r="AB30" s="43">
        <v>1892.2674537109231</v>
      </c>
      <c r="AC30" s="43">
        <v>1892.2674537109231</v>
      </c>
      <c r="AD30" s="43">
        <v>20.000492753786961</v>
      </c>
      <c r="AE30" s="14">
        <f t="shared" si="2"/>
        <v>6.1812201125769749E-3</v>
      </c>
      <c r="AF30" s="29">
        <f t="shared" si="2"/>
        <v>6.1812201125769749E-3</v>
      </c>
      <c r="AG30" s="40">
        <v>1918.886119712206</v>
      </c>
      <c r="AH30" s="40">
        <v>1922.599617903895</v>
      </c>
      <c r="AI30" s="40">
        <v>30.05969339432195</v>
      </c>
      <c r="AJ30" s="14">
        <f t="shared" si="3"/>
        <v>2.0335245634928754E-2</v>
      </c>
      <c r="AK30" s="29">
        <f t="shared" si="3"/>
        <v>2.2309835502799691E-2</v>
      </c>
    </row>
    <row r="31" spans="1:37" x14ac:dyDescent="0.3">
      <c r="A31" s="11" t="s">
        <v>47</v>
      </c>
      <c r="B31" s="12">
        <f t="shared" si="4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5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6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7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9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9">
        <f t="shared" si="1"/>
        <v>0.1666874196707675</v>
      </c>
      <c r="AB31" s="43">
        <v>1932.85462552886</v>
      </c>
      <c r="AC31" s="43">
        <v>2084.2120944834378</v>
      </c>
      <c r="AD31" s="43">
        <v>28.251735075516631</v>
      </c>
      <c r="AE31" s="14">
        <f t="shared" si="2"/>
        <v>0.14261170144340826</v>
      </c>
      <c r="AF31" s="29">
        <f t="shared" si="2"/>
        <v>0.23208703644488987</v>
      </c>
      <c r="AG31" s="40">
        <v>1830.3397451637979</v>
      </c>
      <c r="AH31" s="40">
        <v>1935.5187541097489</v>
      </c>
      <c r="AI31" s="40">
        <v>44.469045837223533</v>
      </c>
      <c r="AJ31" s="14">
        <f t="shared" si="3"/>
        <v>8.2009781190279532E-2</v>
      </c>
      <c r="AK31" s="29">
        <f t="shared" si="3"/>
        <v>0.14418660751780618</v>
      </c>
    </row>
    <row r="32" spans="1:37" x14ac:dyDescent="0.3">
      <c r="A32" s="11" t="s">
        <v>48</v>
      </c>
      <c r="B32" s="12">
        <f t="shared" si="4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5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6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7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9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9">
        <f t="shared" si="1"/>
        <v>5.1608513116065617E-2</v>
      </c>
      <c r="AB32" s="43">
        <v>1939.5782198809529</v>
      </c>
      <c r="AC32" s="43">
        <v>1946.741245134019</v>
      </c>
      <c r="AD32" s="43">
        <v>20.00085010980256</v>
      </c>
      <c r="AE32" s="14">
        <f t="shared" si="2"/>
        <v>5.3835340150353008E-3</v>
      </c>
      <c r="AF32" s="29">
        <f t="shared" si="2"/>
        <v>9.0964998389186542E-3</v>
      </c>
      <c r="AG32" s="40">
        <v>1999.785117389973</v>
      </c>
      <c r="AH32" s="40">
        <v>2002.9634227560589</v>
      </c>
      <c r="AI32" s="40">
        <v>30.000725220516319</v>
      </c>
      <c r="AJ32" s="14">
        <f t="shared" si="3"/>
        <v>3.6591877545215243E-2</v>
      </c>
      <c r="AK32" s="29">
        <f t="shared" si="3"/>
        <v>3.823935731601328E-2</v>
      </c>
    </row>
    <row r="33" spans="1:37" x14ac:dyDescent="0.3">
      <c r="A33" s="11" t="s">
        <v>49</v>
      </c>
      <c r="B33" s="12">
        <f t="shared" si="4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5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6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7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9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9">
        <f t="shared" si="1"/>
        <v>1.4307645054378267E-2</v>
      </c>
      <c r="AB33" s="43">
        <v>1817.298422416553</v>
      </c>
      <c r="AC33" s="43">
        <v>1817.298422416553</v>
      </c>
      <c r="AD33" s="43">
        <v>20.00077983250376</v>
      </c>
      <c r="AE33" s="14">
        <f t="shared" si="2"/>
        <v>1.0240964052634464E-2</v>
      </c>
      <c r="AF33" s="29">
        <f t="shared" si="2"/>
        <v>1.0240964052634464E-2</v>
      </c>
      <c r="AG33" s="40">
        <v>1817.298422416553</v>
      </c>
      <c r="AH33" s="40">
        <v>1817.298422416553</v>
      </c>
      <c r="AI33" s="40">
        <v>30.000578010175381</v>
      </c>
      <c r="AJ33" s="14">
        <f t="shared" si="3"/>
        <v>1.0240964052634464E-2</v>
      </c>
      <c r="AK33" s="29">
        <f t="shared" si="3"/>
        <v>1.0240964052634464E-2</v>
      </c>
    </row>
    <row r="34" spans="1:37" x14ac:dyDescent="0.3">
      <c r="A34" s="11" t="s">
        <v>50</v>
      </c>
      <c r="B34" s="12">
        <f t="shared" si="4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5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6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7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9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9">
        <f t="shared" si="1"/>
        <v>5.5731085923622178E-2</v>
      </c>
      <c r="AB34" s="43">
        <v>1625.447483405849</v>
      </c>
      <c r="AC34" s="43">
        <v>1625.447483405849</v>
      </c>
      <c r="AD34" s="43">
        <v>20.000391922716521</v>
      </c>
      <c r="AE34" s="14">
        <f t="shared" si="2"/>
        <v>2.5452886921740088E-3</v>
      </c>
      <c r="AF34" s="29">
        <f t="shared" si="2"/>
        <v>2.5452886921740088E-3</v>
      </c>
      <c r="AG34" s="40">
        <v>1625.9835241603089</v>
      </c>
      <c r="AH34" s="40">
        <v>1625.9835241603089</v>
      </c>
      <c r="AI34" s="40">
        <v>30.000792907550931</v>
      </c>
      <c r="AJ34" s="14">
        <f t="shared" si="3"/>
        <v>2.8759084989762244E-3</v>
      </c>
      <c r="AK34" s="29">
        <f t="shared" si="3"/>
        <v>2.8759084989762244E-3</v>
      </c>
    </row>
    <row r="35" spans="1:37" x14ac:dyDescent="0.3">
      <c r="A35" s="11" t="s">
        <v>51</v>
      </c>
      <c r="B35" s="12">
        <f t="shared" si="4"/>
        <v>1379.8762260805349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5"/>
        <v>1.3722806119539448E-2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6"/>
        <v>4.6744330652317987E-3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7"/>
        <v>0</v>
      </c>
      <c r="R35">
        <v>1380.8930236229551</v>
      </c>
      <c r="S35">
        <v>1380.8930236229551</v>
      </c>
      <c r="T35">
        <v>20.00056922929944</v>
      </c>
      <c r="U35" s="14">
        <f t="shared" ref="U35:V62" si="8">(R35-$B35)/$B35</f>
        <v>7.3687590466595349E-4</v>
      </c>
      <c r="V35" s="29">
        <f t="shared" si="8"/>
        <v>7.3687590466595349E-4</v>
      </c>
      <c r="W35">
        <v>1427.5845632278099</v>
      </c>
      <c r="X35">
        <v>1447.3292546525779</v>
      </c>
      <c r="Y35">
        <v>30.000789926499419</v>
      </c>
      <c r="Z35" s="14">
        <f t="shared" si="1"/>
        <v>3.4574359819784677E-2</v>
      </c>
      <c r="AA35" s="29">
        <f t="shared" si="1"/>
        <v>4.888339062383857E-2</v>
      </c>
      <c r="AB35" s="43">
        <v>1380.5796333490639</v>
      </c>
      <c r="AC35" s="43">
        <v>1380.8303455681771</v>
      </c>
      <c r="AD35" s="43">
        <v>20.034592297696509</v>
      </c>
      <c r="AE35" s="14">
        <f t="shared" si="2"/>
        <v>5.0976113308869302E-4</v>
      </c>
      <c r="AF35" s="29">
        <f t="shared" si="2"/>
        <v>6.9145295035069913E-4</v>
      </c>
      <c r="AG35" s="40">
        <v>1380.5796333490639</v>
      </c>
      <c r="AH35" s="40">
        <v>1380.7676675133989</v>
      </c>
      <c r="AI35" s="40">
        <v>30.000727981422099</v>
      </c>
      <c r="AJ35" s="14">
        <f t="shared" si="3"/>
        <v>5.0976113308869302E-4</v>
      </c>
      <c r="AK35" s="29">
        <f t="shared" si="3"/>
        <v>6.4602999603527997E-4</v>
      </c>
    </row>
    <row r="36" spans="1:37" x14ac:dyDescent="0.3">
      <c r="A36" s="11" t="s">
        <v>52</v>
      </c>
      <c r="B36" s="12">
        <f t="shared" si="4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5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6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7"/>
        <v>0</v>
      </c>
      <c r="R36">
        <v>1797.4790182434549</v>
      </c>
      <c r="S36">
        <v>1797.4790182434549</v>
      </c>
      <c r="T36">
        <v>20.000582389102782</v>
      </c>
      <c r="U36" s="14">
        <f t="shared" si="8"/>
        <v>1.6773672380569898E-2</v>
      </c>
      <c r="V36" s="29">
        <f t="shared" si="8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9">
        <f t="shared" si="1"/>
        <v>0.20671552997725337</v>
      </c>
      <c r="AB36" s="43">
        <v>1816.755246840929</v>
      </c>
      <c r="AC36" s="43">
        <v>1818.5319685889319</v>
      </c>
      <c r="AD36" s="43">
        <v>20.000819254608359</v>
      </c>
      <c r="AE36" s="14">
        <f t="shared" si="2"/>
        <v>2.7677589222867338E-2</v>
      </c>
      <c r="AF36" s="29">
        <f t="shared" si="2"/>
        <v>2.8682621202757025E-2</v>
      </c>
      <c r="AG36" s="40">
        <v>1827.854129958298</v>
      </c>
      <c r="AH36" s="40">
        <v>1831.4631098370201</v>
      </c>
      <c r="AI36" s="40">
        <v>30.00069197239354</v>
      </c>
      <c r="AJ36" s="14">
        <f t="shared" si="3"/>
        <v>3.3955855634899279E-2</v>
      </c>
      <c r="AK36" s="29">
        <f t="shared" si="3"/>
        <v>3.5997334666138116E-2</v>
      </c>
    </row>
    <row r="37" spans="1:37" x14ac:dyDescent="0.3">
      <c r="A37" s="11" t="s">
        <v>53</v>
      </c>
      <c r="B37" s="12">
        <f t="shared" si="4"/>
        <v>2127.2573369672969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5"/>
        <v>1.8689149467789297E-3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6"/>
        <v>2.5724716744132221E-3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7"/>
        <v>0</v>
      </c>
      <c r="R37">
        <v>2129.292130860631</v>
      </c>
      <c r="S37">
        <v>2129.292130860631</v>
      </c>
      <c r="T37">
        <v>20.000670094697849</v>
      </c>
      <c r="U37" s="14">
        <f t="shared" si="8"/>
        <v>9.5653396416770029E-4</v>
      </c>
      <c r="V37" s="29">
        <f t="shared" si="8"/>
        <v>9.5653396416770029E-4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4.5171682105957026E-3</v>
      </c>
      <c r="AA37" s="29">
        <f t="shared" si="1"/>
        <v>4.5171682105957026E-3</v>
      </c>
      <c r="AB37" s="43">
        <v>2129.292130860631</v>
      </c>
      <c r="AC37" s="43">
        <v>2129.292130860631</v>
      </c>
      <c r="AD37" s="43">
        <v>20.000586476305031</v>
      </c>
      <c r="AE37" s="14">
        <f t="shared" si="2"/>
        <v>9.5653396416770029E-4</v>
      </c>
      <c r="AF37" s="29">
        <f t="shared" si="2"/>
        <v>9.5653396416770029E-4</v>
      </c>
      <c r="AG37" s="40">
        <v>2136.866516185602</v>
      </c>
      <c r="AH37" s="40">
        <v>2136.866516185602</v>
      </c>
      <c r="AI37" s="40">
        <v>30.000721571594479</v>
      </c>
      <c r="AJ37" s="14">
        <f t="shared" si="3"/>
        <v>4.5171682105957026E-3</v>
      </c>
      <c r="AK37" s="29">
        <f t="shared" si="3"/>
        <v>4.5171682105957026E-3</v>
      </c>
    </row>
    <row r="38" spans="1:37" x14ac:dyDescent="0.3">
      <c r="A38" s="11" t="s">
        <v>54</v>
      </c>
      <c r="B38" s="12">
        <f t="shared" si="4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5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6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7"/>
        <v>0</v>
      </c>
      <c r="R38">
        <v>1665.0317858748881</v>
      </c>
      <c r="S38">
        <v>1707.4428753424129</v>
      </c>
      <c r="T38">
        <v>20.508880642599252</v>
      </c>
      <c r="U38" s="14">
        <f t="shared" si="8"/>
        <v>4.5383910344830573E-2</v>
      </c>
      <c r="V38" s="29">
        <f t="shared" si="8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9">
        <f t="shared" si="1"/>
        <v>0.21544943707572692</v>
      </c>
      <c r="AB38" s="43">
        <v>1921.891170735013</v>
      </c>
      <c r="AC38" s="43">
        <v>1964.1129070496179</v>
      </c>
      <c r="AD38" s="43">
        <v>35.507460098597221</v>
      </c>
      <c r="AE38" s="14">
        <f t="shared" si="2"/>
        <v>0.2066521038002207</v>
      </c>
      <c r="AF38" s="29">
        <f t="shared" si="2"/>
        <v>0.23316086128133856</v>
      </c>
      <c r="AG38" s="40">
        <v>1803.0962505175789</v>
      </c>
      <c r="AH38" s="40">
        <v>1864.1646222855829</v>
      </c>
      <c r="AI38" s="40">
        <v>45.511162261851133</v>
      </c>
      <c r="AJ38" s="14">
        <f t="shared" si="3"/>
        <v>0.13206716237176025</v>
      </c>
      <c r="AK38" s="29">
        <f t="shared" si="3"/>
        <v>0.17040870865262198</v>
      </c>
    </row>
    <row r="39" spans="1:37" x14ac:dyDescent="0.3">
      <c r="A39" s="11" t="s">
        <v>55</v>
      </c>
      <c r="B39" s="12">
        <f t="shared" si="4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5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6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7"/>
        <v>0</v>
      </c>
      <c r="R39">
        <v>1787.17906777401</v>
      </c>
      <c r="S39">
        <v>1791.9736564378411</v>
      </c>
      <c r="T39">
        <v>31.26948705919931</v>
      </c>
      <c r="U39" s="14">
        <f t="shared" si="8"/>
        <v>5.7894965983830024E-2</v>
      </c>
      <c r="V39" s="29">
        <f t="shared" si="8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9">
        <f t="shared" si="1"/>
        <v>0.20953562175648915</v>
      </c>
      <c r="AB39" s="43">
        <v>1781.2322482042759</v>
      </c>
      <c r="AC39" s="43">
        <v>1798.4897842169439</v>
      </c>
      <c r="AD39" s="43">
        <v>34.484320289001332</v>
      </c>
      <c r="AE39" s="14">
        <f t="shared" si="2"/>
        <v>5.4374831600054144E-2</v>
      </c>
      <c r="AF39" s="29">
        <f t="shared" si="2"/>
        <v>6.4590182038231206E-2</v>
      </c>
      <c r="AG39" s="40">
        <v>1955.1920583592821</v>
      </c>
      <c r="AH39" s="40">
        <v>2005.3902883243311</v>
      </c>
      <c r="AI39" s="40">
        <v>53.943876071460537</v>
      </c>
      <c r="AJ39" s="14">
        <f t="shared" si="3"/>
        <v>0.15734784128044429</v>
      </c>
      <c r="AK39" s="29">
        <f t="shared" si="3"/>
        <v>0.1870619621197552</v>
      </c>
    </row>
    <row r="40" spans="1:37" x14ac:dyDescent="0.3">
      <c r="A40" s="11" t="s">
        <v>56</v>
      </c>
      <c r="B40" s="12">
        <f t="shared" si="4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5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6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7"/>
        <v>0</v>
      </c>
      <c r="R40">
        <v>1971.055979848536</v>
      </c>
      <c r="S40">
        <v>1971.055979848536</v>
      </c>
      <c r="T40">
        <v>20.001093942999429</v>
      </c>
      <c r="U40" s="14">
        <f t="shared" si="8"/>
        <v>6.3715479359558727E-3</v>
      </c>
      <c r="V40" s="29">
        <f t="shared" si="8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9">
        <f t="shared" si="1"/>
        <v>2.4883824869524371E-2</v>
      </c>
      <c r="AB40" s="43">
        <v>1971.055979848536</v>
      </c>
      <c r="AC40" s="43">
        <v>1971.055979848536</v>
      </c>
      <c r="AD40" s="43">
        <v>20.00041673921514</v>
      </c>
      <c r="AE40" s="14">
        <f t="shared" si="2"/>
        <v>6.3715479359558727E-3</v>
      </c>
      <c r="AF40" s="29">
        <f t="shared" si="2"/>
        <v>6.3715479359558727E-3</v>
      </c>
      <c r="AG40" s="40">
        <v>1976.667639453005</v>
      </c>
      <c r="AH40" s="40">
        <v>1976.667639453005</v>
      </c>
      <c r="AI40" s="40">
        <v>30.000724757928399</v>
      </c>
      <c r="AJ40" s="14">
        <f t="shared" si="3"/>
        <v>9.2367200164936766E-3</v>
      </c>
      <c r="AK40" s="29">
        <f t="shared" si="3"/>
        <v>9.2367200164936766E-3</v>
      </c>
    </row>
    <row r="41" spans="1:37" x14ac:dyDescent="0.3">
      <c r="A41" s="11" t="s">
        <v>57</v>
      </c>
      <c r="B41" s="12">
        <f t="shared" si="4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5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6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7"/>
        <v>0</v>
      </c>
      <c r="R41">
        <v>1941.7088547665189</v>
      </c>
      <c r="S41">
        <v>1943.775108022475</v>
      </c>
      <c r="T41">
        <v>20.000622110300171</v>
      </c>
      <c r="U41" s="14">
        <f t="shared" si="8"/>
        <v>9.7989810433975078E-3</v>
      </c>
      <c r="V41" s="29">
        <f t="shared" si="8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9">
        <f t="shared" si="1"/>
        <v>0.24156788197671178</v>
      </c>
      <c r="AB41" s="43">
        <v>1963.7963761607689</v>
      </c>
      <c r="AC41" s="43">
        <v>1966.741606447365</v>
      </c>
      <c r="AD41" s="43">
        <v>20.00084440223873</v>
      </c>
      <c r="AE41" s="14">
        <f t="shared" si="2"/>
        <v>2.1285747734982582E-2</v>
      </c>
      <c r="AF41" s="29">
        <f t="shared" si="2"/>
        <v>2.2817434905817759E-2</v>
      </c>
      <c r="AG41" s="40">
        <v>1994.744384685124</v>
      </c>
      <c r="AH41" s="40">
        <v>1994.8352979873059</v>
      </c>
      <c r="AI41" s="40">
        <v>30.000620605703439</v>
      </c>
      <c r="AJ41" s="14">
        <f t="shared" si="3"/>
        <v>3.7380471409183484E-2</v>
      </c>
      <c r="AK41" s="29">
        <f t="shared" si="3"/>
        <v>3.7427751494290576E-2</v>
      </c>
    </row>
    <row r="42" spans="1:37" x14ac:dyDescent="0.3">
      <c r="A42" s="11" t="s">
        <v>58</v>
      </c>
      <c r="B42" s="12">
        <f t="shared" si="4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5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6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7"/>
        <v>0</v>
      </c>
      <c r="R42">
        <v>1801.678401543254</v>
      </c>
      <c r="S42">
        <v>1801.678401543254</v>
      </c>
      <c r="T42">
        <v>20.000830569597021</v>
      </c>
      <c r="U42" s="14">
        <f t="shared" si="8"/>
        <v>2.9562630037779605E-2</v>
      </c>
      <c r="V42" s="29">
        <f t="shared" si="8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9">
        <f t="shared" si="1"/>
        <v>0.14852373586903431</v>
      </c>
      <c r="AB42" s="43">
        <v>1801.464478054465</v>
      </c>
      <c r="AC42" s="43">
        <v>1804.232885642132</v>
      </c>
      <c r="AD42" s="43">
        <v>20.491696633200629</v>
      </c>
      <c r="AE42" s="14">
        <f t="shared" si="2"/>
        <v>2.9440384231005274E-2</v>
      </c>
      <c r="AF42" s="29">
        <f t="shared" si="2"/>
        <v>3.1022380770750452E-2</v>
      </c>
      <c r="AG42" s="40">
        <v>1819.2854672424351</v>
      </c>
      <c r="AH42" s="40">
        <v>1830.912411604221</v>
      </c>
      <c r="AI42" s="40">
        <v>32.381530942209068</v>
      </c>
      <c r="AJ42" s="14">
        <f t="shared" si="3"/>
        <v>3.9624124282795443E-2</v>
      </c>
      <c r="AK42" s="29">
        <f t="shared" si="3"/>
        <v>4.6268299739508259E-2</v>
      </c>
    </row>
    <row r="43" spans="1:37" x14ac:dyDescent="0.3">
      <c r="A43" s="11" t="s">
        <v>59</v>
      </c>
      <c r="B43" s="12">
        <f t="shared" si="4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5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6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7"/>
        <v>0</v>
      </c>
      <c r="R43">
        <v>1903.467408623922</v>
      </c>
      <c r="S43">
        <v>1910.374484932478</v>
      </c>
      <c r="T43">
        <v>27.56905517470004</v>
      </c>
      <c r="U43" s="14">
        <f t="shared" si="8"/>
        <v>9.1924136893126604E-2</v>
      </c>
      <c r="V43" s="29">
        <f t="shared" si="8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9">
        <f t="shared" si="1"/>
        <v>0.24632082201333605</v>
      </c>
      <c r="AB43" s="43">
        <v>1889.0209401726379</v>
      </c>
      <c r="AC43" s="43">
        <v>1901.4827311956531</v>
      </c>
      <c r="AD43" s="43">
        <v>31.19829062769422</v>
      </c>
      <c r="AE43" s="14">
        <f t="shared" si="2"/>
        <v>8.3636919826338987E-2</v>
      </c>
      <c r="AF43" s="29">
        <f t="shared" si="2"/>
        <v>9.0785626625992336E-2</v>
      </c>
      <c r="AG43" s="40">
        <v>1998.76738595508</v>
      </c>
      <c r="AH43" s="40">
        <v>2097.254946665048</v>
      </c>
      <c r="AI43" s="40">
        <v>44.494956593494862</v>
      </c>
      <c r="AJ43" s="14">
        <f t="shared" si="3"/>
        <v>0.14659297178979966</v>
      </c>
      <c r="AK43" s="29">
        <f t="shared" si="3"/>
        <v>0.2030903639887478</v>
      </c>
    </row>
    <row r="44" spans="1:37" x14ac:dyDescent="0.3">
      <c r="A44" s="11" t="s">
        <v>60</v>
      </c>
      <c r="B44" s="12">
        <f t="shared" si="4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5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6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7"/>
        <v>0</v>
      </c>
      <c r="R44">
        <v>1831.4014599690049</v>
      </c>
      <c r="S44">
        <v>1831.4014599690049</v>
      </c>
      <c r="T44">
        <v>20.000623598998931</v>
      </c>
      <c r="U44" s="14">
        <f t="shared" si="8"/>
        <v>2.3082892746025189E-3</v>
      </c>
      <c r="V44" s="29">
        <f t="shared" si="8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9">
        <f t="shared" si="1"/>
        <v>3.310608273535829E-2</v>
      </c>
      <c r="AB44" s="43">
        <v>1831.4014599690049</v>
      </c>
      <c r="AC44" s="43">
        <v>1831.4014599690049</v>
      </c>
      <c r="AD44" s="43">
        <v>20.000562193803489</v>
      </c>
      <c r="AE44" s="14">
        <f t="shared" si="2"/>
        <v>2.3082892746025189E-3</v>
      </c>
      <c r="AF44" s="29">
        <f t="shared" si="2"/>
        <v>2.3082892746025189E-3</v>
      </c>
      <c r="AG44" s="40">
        <v>1831.4014599690049</v>
      </c>
      <c r="AH44" s="40">
        <v>1831.4014599690049</v>
      </c>
      <c r="AI44" s="40">
        <v>30.000841823592779</v>
      </c>
      <c r="AJ44" s="14">
        <f t="shared" si="3"/>
        <v>2.3082892746025189E-3</v>
      </c>
      <c r="AK44" s="29">
        <f t="shared" si="3"/>
        <v>2.3082892746025189E-3</v>
      </c>
    </row>
    <row r="45" spans="1:37" x14ac:dyDescent="0.3">
      <c r="A45" s="11" t="s">
        <v>61</v>
      </c>
      <c r="B45" s="12">
        <f t="shared" si="4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5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6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7"/>
        <v>0</v>
      </c>
      <c r="R45">
        <v>1388.508007095028</v>
      </c>
      <c r="S45">
        <v>1389.2283211965901</v>
      </c>
      <c r="T45">
        <v>20.000684405399081</v>
      </c>
      <c r="U45" s="14">
        <f t="shared" si="8"/>
        <v>2.0454259357947334E-2</v>
      </c>
      <c r="V45" s="29">
        <f t="shared" si="8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9">
        <f t="shared" si="1"/>
        <v>0.17244330373203226</v>
      </c>
      <c r="AB45" s="43">
        <v>1387.644087688016</v>
      </c>
      <c r="AC45" s="43">
        <v>1389.122208001173</v>
      </c>
      <c r="AD45" s="43">
        <v>20.083342198678292</v>
      </c>
      <c r="AE45" s="14">
        <f t="shared" si="2"/>
        <v>1.9819340269168168E-2</v>
      </c>
      <c r="AF45" s="29">
        <f t="shared" si="2"/>
        <v>2.0905653176041677E-2</v>
      </c>
      <c r="AG45" s="40">
        <v>1380.8055127571281</v>
      </c>
      <c r="AH45" s="40">
        <v>1384.9898641953571</v>
      </c>
      <c r="AI45" s="40">
        <v>31.139600098319349</v>
      </c>
      <c r="AJ45" s="14">
        <f t="shared" si="3"/>
        <v>1.4793475902160968E-2</v>
      </c>
      <c r="AK45" s="29">
        <f t="shared" si="3"/>
        <v>1.7868675487595617E-2</v>
      </c>
    </row>
    <row r="46" spans="1:37" x14ac:dyDescent="0.3">
      <c r="A46" s="11" t="s">
        <v>62</v>
      </c>
      <c r="B46" s="12">
        <f t="shared" si="4"/>
        <v>1602.366284020816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5"/>
        <v>1.1504058817892899E-2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6"/>
        <v>4.9318686211687595E-3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7"/>
        <v>0</v>
      </c>
      <c r="R46">
        <v>1604.2726243243501</v>
      </c>
      <c r="S46">
        <v>1604.2726243243501</v>
      </c>
      <c r="T46">
        <v>20.000973731301201</v>
      </c>
      <c r="U46" s="14">
        <f t="shared" si="8"/>
        <v>1.189703204906747E-3</v>
      </c>
      <c r="V46" s="29">
        <f t="shared" si="8"/>
        <v>1.189703204906747E-3</v>
      </c>
      <c r="W46">
        <v>1651.230379684087</v>
      </c>
      <c r="X46">
        <v>1652.9169974899839</v>
      </c>
      <c r="Y46">
        <v>39.79100230119802</v>
      </c>
      <c r="Z46" s="14">
        <f t="shared" si="1"/>
        <v>3.0494959954259864E-2</v>
      </c>
      <c r="AA46" s="29">
        <f t="shared" si="1"/>
        <v>3.1547539394252033E-2</v>
      </c>
      <c r="AB46" s="43">
        <v>1603.6591357265161</v>
      </c>
      <c r="AC46" s="43">
        <v>1603.6591357265161</v>
      </c>
      <c r="AD46" s="43">
        <v>20.000470995798239</v>
      </c>
      <c r="AE46" s="14">
        <f t="shared" si="2"/>
        <v>8.0683905957875475E-4</v>
      </c>
      <c r="AF46" s="29">
        <f t="shared" si="2"/>
        <v>8.0683905957875475E-4</v>
      </c>
      <c r="AG46" s="40">
        <v>1612.6027735073981</v>
      </c>
      <c r="AH46" s="40">
        <v>1619.785601867643</v>
      </c>
      <c r="AI46" s="40">
        <v>30.00065386295319</v>
      </c>
      <c r="AJ46" s="14">
        <f t="shared" si="3"/>
        <v>6.3883580106888216E-3</v>
      </c>
      <c r="AK46" s="29">
        <f t="shared" si="3"/>
        <v>1.0870996238835414E-2</v>
      </c>
    </row>
    <row r="47" spans="1:37" x14ac:dyDescent="0.3">
      <c r="A47" s="11" t="s">
        <v>63</v>
      </c>
      <c r="B47" s="12">
        <f t="shared" si="4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5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6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7"/>
        <v>0</v>
      </c>
      <c r="R47">
        <v>1782.740551953347</v>
      </c>
      <c r="S47">
        <v>1787.394315383505</v>
      </c>
      <c r="T47">
        <v>20.002119394598409</v>
      </c>
      <c r="U47" s="14">
        <f t="shared" si="8"/>
        <v>1.0144442025516662E-2</v>
      </c>
      <c r="V47" s="29">
        <f t="shared" si="8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9">
        <f t="shared" si="1"/>
        <v>0.10476316971134036</v>
      </c>
      <c r="AB47" s="43">
        <v>1782.184499890245</v>
      </c>
      <c r="AC47" s="43">
        <v>1787.339211164046</v>
      </c>
      <c r="AD47" s="43">
        <v>20.14061217159033</v>
      </c>
      <c r="AE47" s="14">
        <f t="shared" si="2"/>
        <v>9.8293693132232903E-3</v>
      </c>
      <c r="AF47" s="29">
        <f t="shared" si="2"/>
        <v>1.2750154919278561E-2</v>
      </c>
      <c r="AG47" s="40">
        <v>1825.7064309323939</v>
      </c>
      <c r="AH47" s="40">
        <v>1832.9501502625401</v>
      </c>
      <c r="AI47" s="40">
        <v>30.000652047153562</v>
      </c>
      <c r="AJ47" s="14">
        <f t="shared" si="3"/>
        <v>3.4489960951346883E-2</v>
      </c>
      <c r="AK47" s="29">
        <f t="shared" si="3"/>
        <v>3.8594429665497414E-2</v>
      </c>
    </row>
    <row r="48" spans="1:37" x14ac:dyDescent="0.3">
      <c r="A48" s="11" t="s">
        <v>64</v>
      </c>
      <c r="B48" s="12">
        <f t="shared" si="4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5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6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7"/>
        <v>0</v>
      </c>
      <c r="R48">
        <v>1853.3192317834259</v>
      </c>
      <c r="S48">
        <v>1923.135046348739</v>
      </c>
      <c r="T48">
        <v>31.675645846402041</v>
      </c>
      <c r="U48" s="14">
        <f t="shared" si="8"/>
        <v>0.24130706212475864</v>
      </c>
      <c r="V48" s="29">
        <f t="shared" si="8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9">
        <f t="shared" si="1"/>
        <v>0.23797667687081853</v>
      </c>
      <c r="AB48" s="43">
        <v>1775.71360832808</v>
      </c>
      <c r="AC48" s="43">
        <v>1874.636410144815</v>
      </c>
      <c r="AD48" s="43">
        <v>30.355042059719558</v>
      </c>
      <c r="AE48" s="14">
        <f t="shared" si="2"/>
        <v>0.18932874840326538</v>
      </c>
      <c r="AF48" s="29">
        <f t="shared" si="2"/>
        <v>0.25558477725918916</v>
      </c>
      <c r="AG48" s="40">
        <v>1625.5249465280669</v>
      </c>
      <c r="AH48" s="40">
        <v>1738.4392381081209</v>
      </c>
      <c r="AI48" s="40">
        <v>58.800400557648388</v>
      </c>
      <c r="AJ48" s="14">
        <f t="shared" si="3"/>
        <v>8.8736123373402809E-2</v>
      </c>
      <c r="AK48" s="29">
        <f t="shared" si="3"/>
        <v>0.16436330359656362</v>
      </c>
    </row>
    <row r="49" spans="1:37" x14ac:dyDescent="0.3">
      <c r="A49" s="11" t="s">
        <v>65</v>
      </c>
      <c r="B49" s="12">
        <f t="shared" si="4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5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6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7"/>
        <v>0</v>
      </c>
      <c r="R49">
        <v>2072.5301642970212</v>
      </c>
      <c r="S49">
        <v>2072.5301642970221</v>
      </c>
      <c r="T49">
        <v>20.000575341600051</v>
      </c>
      <c r="U49" s="14">
        <f t="shared" si="8"/>
        <v>1.1624430337448743E-3</v>
      </c>
      <c r="V49" s="29">
        <f t="shared" si="8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9">
        <f t="shared" si="1"/>
        <v>1.1624430337453136E-3</v>
      </c>
      <c r="AB49" s="43">
        <v>2072.5301642970212</v>
      </c>
      <c r="AC49" s="43">
        <v>2072.5301642970221</v>
      </c>
      <c r="AD49" s="43">
        <v>20.00072737730807</v>
      </c>
      <c r="AE49" s="14">
        <f t="shared" si="2"/>
        <v>1.1624430337448743E-3</v>
      </c>
      <c r="AF49" s="29">
        <f t="shared" si="2"/>
        <v>1.1624430337453136E-3</v>
      </c>
      <c r="AG49" s="40">
        <v>2072.5301642970212</v>
      </c>
      <c r="AH49" s="40">
        <v>2072.5301642970221</v>
      </c>
      <c r="AI49" s="40">
        <v>30.000804519746449</v>
      </c>
      <c r="AJ49" s="14">
        <f t="shared" si="3"/>
        <v>1.1624430337448743E-3</v>
      </c>
      <c r="AK49" s="29">
        <f t="shared" si="3"/>
        <v>1.1624430337453136E-3</v>
      </c>
    </row>
    <row r="50" spans="1:37" x14ac:dyDescent="0.3">
      <c r="A50" s="11" t="s">
        <v>66</v>
      </c>
      <c r="B50" s="12">
        <f t="shared" si="4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5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6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7"/>
        <v>0</v>
      </c>
      <c r="R50">
        <v>1363.7428146866091</v>
      </c>
      <c r="S50">
        <v>1367.46785587868</v>
      </c>
      <c r="T50">
        <v>21.810909582098251</v>
      </c>
      <c r="U50" s="14">
        <f t="shared" si="8"/>
        <v>3.5117218870562968E-2</v>
      </c>
      <c r="V50" s="29">
        <f t="shared" si="8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9">
        <f t="shared" si="1"/>
        <v>9.847680213319443E-2</v>
      </c>
      <c r="AB50" s="43">
        <v>1428.5497063968601</v>
      </c>
      <c r="AC50" s="43">
        <v>1469.0431405642021</v>
      </c>
      <c r="AD50" s="43">
        <v>32.359312223398589</v>
      </c>
      <c r="AE50" s="14">
        <f t="shared" si="2"/>
        <v>8.4307380525916201E-2</v>
      </c>
      <c r="AF50" s="29">
        <f t="shared" si="2"/>
        <v>0.11504297854807666</v>
      </c>
      <c r="AG50" s="40">
        <v>1380.2247374377851</v>
      </c>
      <c r="AH50" s="40">
        <v>1429.8396344825101</v>
      </c>
      <c r="AI50" s="40">
        <v>61.056937999743973</v>
      </c>
      <c r="AJ50" s="14">
        <f t="shared" si="3"/>
        <v>4.7627438434034906E-2</v>
      </c>
      <c r="AK50" s="29">
        <f t="shared" si="3"/>
        <v>8.5286470394021485E-2</v>
      </c>
    </row>
    <row r="51" spans="1:37" x14ac:dyDescent="0.3">
      <c r="A51" s="11" t="s">
        <v>67</v>
      </c>
      <c r="B51" s="12">
        <f t="shared" si="4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5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6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7"/>
        <v>0</v>
      </c>
      <c r="R51">
        <v>1878.489099217664</v>
      </c>
      <c r="S51">
        <v>1889.467214273966</v>
      </c>
      <c r="T51">
        <v>20.218777995597339</v>
      </c>
      <c r="U51" s="14">
        <f t="shared" si="8"/>
        <v>4.792350743418107E-2</v>
      </c>
      <c r="V51" s="29">
        <f t="shared" si="8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9">
        <f t="shared" si="1"/>
        <v>0.22186854732036884</v>
      </c>
      <c r="AB51" s="43">
        <v>1884.062388847884</v>
      </c>
      <c r="AC51" s="43">
        <v>1894.046887918872</v>
      </c>
      <c r="AD51" s="43">
        <v>20.159327001881319</v>
      </c>
      <c r="AE51" s="14">
        <f t="shared" si="2"/>
        <v>5.1032591867877813E-2</v>
      </c>
      <c r="AF51" s="29">
        <f t="shared" si="2"/>
        <v>5.6602489127755777E-2</v>
      </c>
      <c r="AG51" s="40">
        <v>1971.4973093594831</v>
      </c>
      <c r="AH51" s="40">
        <v>2085.9860456853789</v>
      </c>
      <c r="AI51" s="40">
        <v>48.108514738362281</v>
      </c>
      <c r="AJ51" s="14">
        <f t="shared" si="3"/>
        <v>9.9808551554257122E-2</v>
      </c>
      <c r="AK51" s="29">
        <f t="shared" si="3"/>
        <v>0.1636766028420214</v>
      </c>
    </row>
    <row r="52" spans="1:37" x14ac:dyDescent="0.3">
      <c r="A52" s="11" t="s">
        <v>68</v>
      </c>
      <c r="B52" s="12">
        <f t="shared" si="4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5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6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7"/>
        <v>0</v>
      </c>
      <c r="R52">
        <v>1605.3087267785629</v>
      </c>
      <c r="S52">
        <v>1605.3087267785629</v>
      </c>
      <c r="T52">
        <v>20.000530800601702</v>
      </c>
      <c r="U52" s="14">
        <f t="shared" si="8"/>
        <v>2.0566767779181407E-2</v>
      </c>
      <c r="V52" s="29">
        <f t="shared" si="8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9">
        <f t="shared" si="1"/>
        <v>0.10206096247122415</v>
      </c>
      <c r="AB52" s="43">
        <v>1600.6355648291119</v>
      </c>
      <c r="AC52" s="43">
        <v>1603.992077728755</v>
      </c>
      <c r="AD52" s="43">
        <v>20.00061729361769</v>
      </c>
      <c r="AE52" s="14">
        <f t="shared" si="2"/>
        <v>1.7595829101466391E-2</v>
      </c>
      <c r="AF52" s="29">
        <f t="shared" si="2"/>
        <v>1.9729714916609305E-2</v>
      </c>
      <c r="AG52" s="40">
        <v>1613.864829211831</v>
      </c>
      <c r="AH52" s="40">
        <v>1618.2511237625349</v>
      </c>
      <c r="AI52" s="40">
        <v>30.127175486274059</v>
      </c>
      <c r="AJ52" s="14">
        <f t="shared" si="3"/>
        <v>2.6006265901533838E-2</v>
      </c>
      <c r="AK52" s="29">
        <f t="shared" si="3"/>
        <v>2.8794830105705674E-2</v>
      </c>
    </row>
    <row r="53" spans="1:37" x14ac:dyDescent="0.3">
      <c r="A53" s="11" t="s">
        <v>69</v>
      </c>
      <c r="B53" s="12">
        <f t="shared" si="4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5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6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7"/>
        <v>0</v>
      </c>
      <c r="R53">
        <v>1591.6536872611571</v>
      </c>
      <c r="S53">
        <v>1591.6536872611571</v>
      </c>
      <c r="T53">
        <v>20.000784670798751</v>
      </c>
      <c r="U53" s="14">
        <f t="shared" si="8"/>
        <v>2.2691556490745314E-2</v>
      </c>
      <c r="V53" s="29">
        <f t="shared" si="8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9">
        <f t="shared" si="1"/>
        <v>0.14042822471349287</v>
      </c>
      <c r="AB53" s="43">
        <v>1594.915846691016</v>
      </c>
      <c r="AC53" s="43">
        <v>1609.5271684689051</v>
      </c>
      <c r="AD53" s="43">
        <v>20.679102691996381</v>
      </c>
      <c r="AE53" s="14">
        <f t="shared" si="2"/>
        <v>2.478760472758515E-2</v>
      </c>
      <c r="AF53" s="29">
        <f t="shared" si="2"/>
        <v>3.4175875260938113E-2</v>
      </c>
      <c r="AG53" s="40">
        <v>1597.370724749861</v>
      </c>
      <c r="AH53" s="40">
        <v>1609.5815548895739</v>
      </c>
      <c r="AI53" s="40">
        <v>31.318447154015299</v>
      </c>
      <c r="AJ53" s="14">
        <f t="shared" si="3"/>
        <v>2.6364947263269066E-2</v>
      </c>
      <c r="AK53" s="29">
        <f t="shared" si="3"/>
        <v>3.4210820383517811E-2</v>
      </c>
    </row>
    <row r="54" spans="1:37" x14ac:dyDescent="0.3">
      <c r="A54" s="11" t="s">
        <v>70</v>
      </c>
      <c r="B54" s="12">
        <f t="shared" si="4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5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6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7"/>
        <v>0</v>
      </c>
      <c r="R54">
        <v>1871.23322494387</v>
      </c>
      <c r="S54">
        <v>1874.960870158126</v>
      </c>
      <c r="T54">
        <v>20.216833003201469</v>
      </c>
      <c r="U54" s="14">
        <f t="shared" si="8"/>
        <v>5.0973481749290249E-2</v>
      </c>
      <c r="V54" s="29">
        <f t="shared" si="8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9">
        <f t="shared" si="1"/>
        <v>0.26051622067846364</v>
      </c>
      <c r="AB54" s="43">
        <v>1876.98370324844</v>
      </c>
      <c r="AC54" s="43">
        <v>1889.841172040921</v>
      </c>
      <c r="AD54" s="43">
        <v>23.865617258090062</v>
      </c>
      <c r="AE54" s="14">
        <f t="shared" si="2"/>
        <v>5.4203223571375997E-2</v>
      </c>
      <c r="AF54" s="29">
        <f t="shared" si="2"/>
        <v>6.1424588905845214E-2</v>
      </c>
      <c r="AG54" s="40">
        <v>1899.998203863026</v>
      </c>
      <c r="AH54" s="40">
        <v>1911.597774535212</v>
      </c>
      <c r="AI54" s="40">
        <v>41.829895310942092</v>
      </c>
      <c r="AJ54" s="14">
        <f t="shared" si="3"/>
        <v>6.7129260539514068E-2</v>
      </c>
      <c r="AK54" s="29">
        <f t="shared" si="3"/>
        <v>7.364413052666384E-2</v>
      </c>
    </row>
    <row r="55" spans="1:37" x14ac:dyDescent="0.3">
      <c r="A55" s="11" t="s">
        <v>71</v>
      </c>
      <c r="B55" s="12">
        <f t="shared" si="4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5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6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7"/>
        <v>0</v>
      </c>
      <c r="R55">
        <v>1640.8276711466669</v>
      </c>
      <c r="S55">
        <v>1643.4354657497679</v>
      </c>
      <c r="T55">
        <v>20.047241342003691</v>
      </c>
      <c r="U55" s="14">
        <f t="shared" si="8"/>
        <v>2.6986217599262487E-2</v>
      </c>
      <c r="V55" s="29">
        <f t="shared" si="8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9">
        <f t="shared" si="1"/>
        <v>0.20184863824031488</v>
      </c>
      <c r="AB55" s="43">
        <v>1639.8644571491211</v>
      </c>
      <c r="AC55" s="43">
        <v>1643.858942693088</v>
      </c>
      <c r="AD55" s="43">
        <v>20.000867610319979</v>
      </c>
      <c r="AE55" s="14">
        <f t="shared" si="2"/>
        <v>2.638334654980793E-2</v>
      </c>
      <c r="AF55" s="29">
        <f t="shared" si="2"/>
        <v>2.8883476010195863E-2</v>
      </c>
      <c r="AG55" s="40">
        <v>1662.356477527072</v>
      </c>
      <c r="AH55" s="40">
        <v>1682.594763241955</v>
      </c>
      <c r="AI55" s="40">
        <v>30.080619124975051</v>
      </c>
      <c r="AJ55" s="14">
        <f t="shared" si="3"/>
        <v>4.0460994885647458E-2</v>
      </c>
      <c r="AK55" s="29">
        <f t="shared" si="3"/>
        <v>5.3128041439351646E-2</v>
      </c>
    </row>
    <row r="56" spans="1:37" x14ac:dyDescent="0.3">
      <c r="A56" s="11" t="s">
        <v>72</v>
      </c>
      <c r="B56" s="12">
        <f t="shared" si="4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5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6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7"/>
        <v>0</v>
      </c>
      <c r="R56">
        <v>1928.7637001916819</v>
      </c>
      <c r="S56">
        <v>1928.763700191681</v>
      </c>
      <c r="T56">
        <v>20.000445260999548</v>
      </c>
      <c r="U56" s="14">
        <f t="shared" si="8"/>
        <v>7.6240662299243813E-3</v>
      </c>
      <c r="V56" s="29">
        <f t="shared" si="8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9">
        <f t="shared" si="1"/>
        <v>0.32191343408572676</v>
      </c>
      <c r="AB56" s="43">
        <v>1981.7954924645239</v>
      </c>
      <c r="AC56" s="43">
        <v>2002.993102426761</v>
      </c>
      <c r="AD56" s="43">
        <v>20.16833835719153</v>
      </c>
      <c r="AE56" s="14">
        <f t="shared" si="2"/>
        <v>3.5328916836616771E-2</v>
      </c>
      <c r="AF56" s="29">
        <f t="shared" si="2"/>
        <v>4.6402964913310946E-2</v>
      </c>
      <c r="AG56" s="40">
        <v>2008.722097206414</v>
      </c>
      <c r="AH56" s="40">
        <v>2014.30357834541</v>
      </c>
      <c r="AI56" s="40">
        <v>30.10293229008094</v>
      </c>
      <c r="AJ56" s="14">
        <f t="shared" si="3"/>
        <v>4.9395904387809712E-2</v>
      </c>
      <c r="AK56" s="29">
        <f t="shared" si="3"/>
        <v>5.2311779837094577E-2</v>
      </c>
    </row>
    <row r="57" spans="1:37" x14ac:dyDescent="0.3">
      <c r="A57" s="11" t="s">
        <v>73</v>
      </c>
      <c r="B57" s="12">
        <f t="shared" si="4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5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6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7"/>
        <v>0</v>
      </c>
      <c r="R57">
        <v>1413.8227654835009</v>
      </c>
      <c r="S57">
        <v>1414.247029552213</v>
      </c>
      <c r="T57">
        <v>20.895761033499731</v>
      </c>
      <c r="U57" s="14">
        <f t="shared" si="8"/>
        <v>4.0042042252433595E-2</v>
      </c>
      <c r="V57" s="29">
        <f t="shared" si="8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9">
        <f t="shared" si="1"/>
        <v>0.28537104207521308</v>
      </c>
      <c r="AB57" s="43">
        <v>1399.5499961257899</v>
      </c>
      <c r="AC57" s="43">
        <v>1418.0616532581209</v>
      </c>
      <c r="AD57" s="43">
        <v>27.092723446094901</v>
      </c>
      <c r="AE57" s="14">
        <f t="shared" si="2"/>
        <v>2.9542649716258629E-2</v>
      </c>
      <c r="AF57" s="29">
        <f t="shared" si="2"/>
        <v>4.3160270085246158E-2</v>
      </c>
      <c r="AG57" s="40">
        <v>1429.240919836378</v>
      </c>
      <c r="AH57" s="40">
        <v>1457.4129432352779</v>
      </c>
      <c r="AI57" s="40">
        <v>47.82006905041635</v>
      </c>
      <c r="AJ57" s="14">
        <f t="shared" si="3"/>
        <v>5.1384007548519121E-2</v>
      </c>
      <c r="AK57" s="29">
        <f t="shared" si="3"/>
        <v>7.2108025767418801E-2</v>
      </c>
    </row>
    <row r="58" spans="1:37" x14ac:dyDescent="0.3">
      <c r="A58" s="11" t="s">
        <v>74</v>
      </c>
      <c r="B58" s="12">
        <f t="shared" si="4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5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6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7"/>
        <v>0</v>
      </c>
      <c r="R58">
        <v>2239.0511995279071</v>
      </c>
      <c r="S58">
        <v>2314.01038798118</v>
      </c>
      <c r="T58">
        <v>24.632000987199721</v>
      </c>
      <c r="U58" s="14">
        <f t="shared" si="8"/>
        <v>0.25992755641564153</v>
      </c>
      <c r="V58" s="29">
        <f t="shared" si="8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9">
        <f t="shared" si="1"/>
        <v>0.25200503944636565</v>
      </c>
      <c r="AB58" s="43">
        <v>2295.096454275103</v>
      </c>
      <c r="AC58" s="43">
        <v>2440.1086243148002</v>
      </c>
      <c r="AD58" s="43">
        <v>30.284896101185591</v>
      </c>
      <c r="AE58" s="14">
        <f t="shared" si="2"/>
        <v>0.29146455783714326</v>
      </c>
      <c r="AF58" s="29">
        <f t="shared" si="2"/>
        <v>0.37306377677736557</v>
      </c>
      <c r="AG58" s="40">
        <v>2053.812883328711</v>
      </c>
      <c r="AH58" s="40">
        <v>2210.0653443191659</v>
      </c>
      <c r="AI58" s="40">
        <v>42.623260258883228</v>
      </c>
      <c r="AJ58" s="14">
        <f t="shared" si="3"/>
        <v>0.15569284345659462</v>
      </c>
      <c r="AK58" s="29">
        <f t="shared" si="3"/>
        <v>0.24361704161746853</v>
      </c>
    </row>
    <row r="59" spans="1:37" x14ac:dyDescent="0.3">
      <c r="A59" s="11" t="s">
        <v>75</v>
      </c>
      <c r="B59" s="12">
        <f t="shared" si="4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5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6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7"/>
        <v>0</v>
      </c>
      <c r="R59">
        <v>1860.807876016687</v>
      </c>
      <c r="S59">
        <v>1862.660006170051</v>
      </c>
      <c r="T59">
        <v>20.000617000801139</v>
      </c>
      <c r="U59" s="14">
        <f t="shared" si="8"/>
        <v>2.7876199035343333E-2</v>
      </c>
      <c r="V59" s="29">
        <f t="shared" si="8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9">
        <f t="shared" si="1"/>
        <v>4.8295400737320533E-2</v>
      </c>
      <c r="AB59" s="43">
        <v>1866.235925489395</v>
      </c>
      <c r="AC59" s="43">
        <v>1866.235925489395</v>
      </c>
      <c r="AD59" s="43">
        <v>20.000831627519801</v>
      </c>
      <c r="AE59" s="14">
        <f t="shared" si="2"/>
        <v>3.0874554175652717E-2</v>
      </c>
      <c r="AF59" s="29">
        <f t="shared" si="2"/>
        <v>3.0874554175652717E-2</v>
      </c>
      <c r="AG59" s="40">
        <v>1864.8251525057981</v>
      </c>
      <c r="AH59" s="40">
        <v>1872.2999934951911</v>
      </c>
      <c r="AI59" s="40">
        <v>30.135173064935952</v>
      </c>
      <c r="AJ59" s="14">
        <f t="shared" si="3"/>
        <v>3.0095269010982501E-2</v>
      </c>
      <c r="AK59" s="29">
        <f t="shared" si="3"/>
        <v>3.4224234308043583E-2</v>
      </c>
    </row>
    <row r="60" spans="1:37" x14ac:dyDescent="0.3">
      <c r="A60" s="11" t="s">
        <v>76</v>
      </c>
      <c r="B60" s="12">
        <f t="shared" si="4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5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6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7"/>
        <v>0</v>
      </c>
      <c r="R60">
        <v>1751.007633344371</v>
      </c>
      <c r="S60">
        <v>1751.007633344371</v>
      </c>
      <c r="T60">
        <v>20.000511941600411</v>
      </c>
      <c r="U60" s="14">
        <f t="shared" si="8"/>
        <v>1.6771808984073138E-2</v>
      </c>
      <c r="V60" s="29">
        <f t="shared" si="8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9">
        <f t="shared" si="1"/>
        <v>0.13277548661800856</v>
      </c>
      <c r="AB60" s="43">
        <v>1749.9889852360491</v>
      </c>
      <c r="AC60" s="43">
        <v>1750.905768533539</v>
      </c>
      <c r="AD60" s="43">
        <v>20.000497960508799</v>
      </c>
      <c r="AE60" s="14">
        <f t="shared" si="2"/>
        <v>1.6180302322369736E-2</v>
      </c>
      <c r="AF60" s="29">
        <f t="shared" si="2"/>
        <v>1.6712658317902904E-2</v>
      </c>
      <c r="AG60" s="40">
        <v>1746.437272316113</v>
      </c>
      <c r="AH60" s="40">
        <v>1756.7606615981731</v>
      </c>
      <c r="AI60" s="40">
        <v>30.14926792029291</v>
      </c>
      <c r="AJ60" s="14">
        <f t="shared" si="3"/>
        <v>1.4117900364876207E-2</v>
      </c>
      <c r="AK60" s="29">
        <f t="shared" si="3"/>
        <v>2.0112466576514599E-2</v>
      </c>
    </row>
    <row r="61" spans="1:37" x14ac:dyDescent="0.3">
      <c r="A61" s="11" t="s">
        <v>77</v>
      </c>
      <c r="B61" s="12">
        <f t="shared" si="4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5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6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7"/>
        <v>0</v>
      </c>
      <c r="R61">
        <v>1784.8808085132509</v>
      </c>
      <c r="S61">
        <v>1869.4210245779309</v>
      </c>
      <c r="T61">
        <v>34.003348546399501</v>
      </c>
      <c r="U61" s="14">
        <f t="shared" si="8"/>
        <v>0.15416288460038904</v>
      </c>
      <c r="V61" s="29">
        <f t="shared" si="8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9">
        <f t="shared" si="1"/>
        <v>0.21364491502219132</v>
      </c>
      <c r="AB61" s="43">
        <v>1914.022871693493</v>
      </c>
      <c r="AC61" s="43">
        <v>1981.489458499188</v>
      </c>
      <c r="AD61" s="43">
        <v>26.66419449218083</v>
      </c>
      <c r="AE61" s="14">
        <f t="shared" si="2"/>
        <v>0.23767040815738702</v>
      </c>
      <c r="AF61" s="29">
        <f t="shared" si="2"/>
        <v>0.28129653157717133</v>
      </c>
      <c r="AG61" s="40">
        <v>1722.9821718978681</v>
      </c>
      <c r="AH61" s="40">
        <v>1814.1351493051</v>
      </c>
      <c r="AI61" s="40">
        <v>43.670635432749989</v>
      </c>
      <c r="AJ61" s="14">
        <f t="shared" si="3"/>
        <v>0.1141371816805679</v>
      </c>
      <c r="AK61" s="29">
        <f t="shared" si="3"/>
        <v>0.1730797076142058</v>
      </c>
    </row>
    <row r="62" spans="1:37" x14ac:dyDescent="0.3">
      <c r="A62" s="11" t="s">
        <v>78</v>
      </c>
      <c r="B62" s="12">
        <f t="shared" si="4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5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6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7"/>
        <v>0</v>
      </c>
      <c r="R62">
        <v>1759.6092559710701</v>
      </c>
      <c r="S62">
        <v>1759.6092559710701</v>
      </c>
      <c r="T62">
        <v>20.00050299049763</v>
      </c>
      <c r="U62" s="14">
        <f t="shared" si="8"/>
        <v>1.2715163279703323E-2</v>
      </c>
      <c r="V62" s="29">
        <f t="shared" si="8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9">
        <f t="shared" si="1"/>
        <v>0.17441962523089244</v>
      </c>
      <c r="AB62" s="43">
        <v>1777.360489559085</v>
      </c>
      <c r="AC62" s="43">
        <v>1777.360489559085</v>
      </c>
      <c r="AD62" s="43">
        <v>20.122119998431302</v>
      </c>
      <c r="AE62" s="14">
        <f t="shared" si="2"/>
        <v>2.2931603867577911E-2</v>
      </c>
      <c r="AF62" s="29">
        <f t="shared" si="2"/>
        <v>2.2931603867577911E-2</v>
      </c>
      <c r="AG62" s="40">
        <v>1786.1825920990329</v>
      </c>
      <c r="AH62" s="40">
        <v>1786.1825920990341</v>
      </c>
      <c r="AI62" s="40">
        <v>30.000685944594441</v>
      </c>
      <c r="AJ62" s="14">
        <f t="shared" si="3"/>
        <v>2.8009024882440205E-2</v>
      </c>
      <c r="AK62" s="29">
        <f t="shared" si="3"/>
        <v>2.800902488244086E-2</v>
      </c>
    </row>
    <row r="63" spans="1:37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4">
        <f t="shared" ref="E63:G63" si="9">AVERAGE(E3:E62)</f>
        <v>0.27143048333333325</v>
      </c>
      <c r="F63" s="17">
        <f t="shared" si="9"/>
        <v>60.040401999999972</v>
      </c>
      <c r="G63" s="17">
        <f t="shared" si="9"/>
        <v>0.86851743281833327</v>
      </c>
      <c r="H63" s="17">
        <f>AVERAGE(H3:H62)</f>
        <v>1509.4173373317815</v>
      </c>
      <c r="I63" s="17">
        <f>AVERAGE(I3:I62)</f>
        <v>1839.9381373436674</v>
      </c>
      <c r="J63" s="24">
        <f>AVERAGE(J3:J62)</f>
        <v>0.17087028472590923</v>
      </c>
      <c r="K63" s="17">
        <f t="shared" ref="K63:L63" si="10">AVERAGE(K3:K62)</f>
        <v>60.036909910043079</v>
      </c>
      <c r="L63" s="17">
        <f t="shared" si="10"/>
        <v>9.0281276086645129E-2</v>
      </c>
      <c r="M63" s="17">
        <f>AVERAGE(M3:M62)</f>
        <v>1606.1315537767637</v>
      </c>
      <c r="N63" s="17">
        <f>AVERAGE(N3:N62)</f>
        <v>1693.0560120135292</v>
      </c>
      <c r="O63" s="24">
        <f>AVERAGE(O3:O62)</f>
        <v>5.2815740938113427E-2</v>
      </c>
      <c r="P63" s="17">
        <f t="shared" ref="P63:Q63" si="11">AVERAGE(P3:P62)</f>
        <v>3586.0781856695812</v>
      </c>
      <c r="Q63" s="17">
        <f t="shared" si="11"/>
        <v>0</v>
      </c>
      <c r="R63" s="17">
        <f>AVERAGE(R3:R62)</f>
        <v>1765.5307364014179</v>
      </c>
      <c r="S63" s="17"/>
      <c r="T63" s="17">
        <f>AVERAGE(T3:T62)</f>
        <v>21.844680506838095</v>
      </c>
      <c r="U63" s="24">
        <f>AVERAGE(U3:U62)</f>
        <v>4.3841097703498103E-2</v>
      </c>
      <c r="V63" s="24">
        <f>AVERAGE(V3:V62)</f>
        <v>5.1566146417566135E-2</v>
      </c>
      <c r="W63" s="17">
        <f>AVERAGE(W3:W62)</f>
        <v>1875.6692854763389</v>
      </c>
      <c r="X63" s="17"/>
      <c r="Y63" s="17">
        <f>AVERAGE(Y3:Y62)</f>
        <v>48.904910297193233</v>
      </c>
      <c r="Z63" s="24">
        <f>AVERAGE(Z3:Z62)</f>
        <v>0.10864141129969314</v>
      </c>
      <c r="AA63" s="24">
        <f>AVERAGE(AA3:AA62)</f>
        <v>0.14250266549293805</v>
      </c>
      <c r="AB63" s="17">
        <f>AVERAGE(AB3:AB62)</f>
        <v>1779.0392567611561</v>
      </c>
      <c r="AC63" s="17"/>
      <c r="AD63" s="17">
        <f>AVERAGE(AD3:AD62)</f>
        <v>22.883286910705685</v>
      </c>
      <c r="AE63" s="24">
        <f>AVERAGE(AE3:AE62)</f>
        <v>5.1746935561491923E-2</v>
      </c>
      <c r="AF63" s="24">
        <f>AVERAGE(AF3:AF62)</f>
        <v>6.4296411076904619E-2</v>
      </c>
      <c r="AG63" s="17">
        <f>AVERAGE(AG3:AG62)</f>
        <v>1773.2600301880796</v>
      </c>
      <c r="AH63" s="17"/>
      <c r="AI63" s="17">
        <f>AVERAGE(AI3:AI62)</f>
        <v>35.800913219115067</v>
      </c>
      <c r="AJ63" s="24">
        <f>AVERAGE(AJ3:AJ62)</f>
        <v>4.7518645921056667E-2</v>
      </c>
      <c r="AK63" s="24">
        <f>AVERAGE(AK3:AK62)</f>
        <v>6.3592054754530822E-2</v>
      </c>
    </row>
    <row r="64" spans="1:3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K64"/>
  <sheetViews>
    <sheetView zoomScale="55" zoomScaleNormal="5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B3" sqref="AB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5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</row>
    <row r="3" spans="1:37" x14ac:dyDescent="0.3">
      <c r="A3" s="11" t="s">
        <v>19</v>
      </c>
      <c r="B3" s="12">
        <f>MIN(D3,I3,N3,R3,W3,AB3,AG3)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5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7">
        <f t="shared" ref="U3:V34" si="0">(R3-$B3)/$B3</f>
        <v>0.12407425092192517</v>
      </c>
      <c r="V3" s="28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7">
        <f t="shared" ref="Z3:AA62" si="1">(W3-$B3)/$B3</f>
        <v>0.12245716664852002</v>
      </c>
      <c r="AA3" s="28">
        <f t="shared" si="1"/>
        <v>0.14703923477048805</v>
      </c>
      <c r="AB3" s="44">
        <v>2266.3912966662938</v>
      </c>
      <c r="AC3" s="44">
        <v>2311.9284887290819</v>
      </c>
      <c r="AD3" s="44">
        <v>20.630763962573841</v>
      </c>
      <c r="AE3" s="27">
        <f t="shared" ref="AE3:AF62" si="2">(AB3-$B3)/$B3</f>
        <v>0.12171747062957182</v>
      </c>
      <c r="AF3" s="28">
        <f t="shared" si="2"/>
        <v>0.14425544276853064</v>
      </c>
      <c r="AG3" s="41">
        <v>2214.9577156322762</v>
      </c>
      <c r="AH3" s="41">
        <v>2270.5592718162829</v>
      </c>
      <c r="AI3" s="41">
        <v>30.622021025232971</v>
      </c>
      <c r="AJ3" s="27">
        <f t="shared" ref="AJ3:AK62" si="3">(AG3-$B3)/$B3</f>
        <v>9.6261166368360102E-2</v>
      </c>
      <c r="AK3" s="28">
        <f t="shared" si="3"/>
        <v>0.12378034942273071</v>
      </c>
    </row>
    <row r="4" spans="1:37" x14ac:dyDescent="0.3">
      <c r="A4" s="11" t="s">
        <v>20</v>
      </c>
      <c r="B4" s="12">
        <f t="shared" ref="B4:B62" si="4">MIN(D4,I4,N4,R4,W4,AB4,AG4)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5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6">(I4-$B4)/$B4</f>
        <v>5.4054232126038861E-2</v>
      </c>
      <c r="M4">
        <v>1993.978958303725</v>
      </c>
      <c r="N4">
        <v>2138.5747151589221</v>
      </c>
      <c r="O4" s="25">
        <v>6.7613142449620758E-2</v>
      </c>
      <c r="P4">
        <v>3600.014050006866</v>
      </c>
      <c r="Q4" s="14">
        <f t="shared" ref="Q4:Q62" si="7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9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9">
        <f t="shared" si="1"/>
        <v>0.17309929966304194</v>
      </c>
      <c r="AB4" s="44">
        <v>2248.0990679604379</v>
      </c>
      <c r="AC4" s="44">
        <v>2261.2967857484409</v>
      </c>
      <c r="AD4" s="44">
        <v>20.000534796307331</v>
      </c>
      <c r="AE4" s="14">
        <f t="shared" si="2"/>
        <v>5.1213713519182226E-2</v>
      </c>
      <c r="AF4" s="29">
        <f t="shared" si="2"/>
        <v>5.7384981557868586E-2</v>
      </c>
      <c r="AG4" s="41">
        <v>2441.7309800122298</v>
      </c>
      <c r="AH4" s="41">
        <v>2478.9426184025028</v>
      </c>
      <c r="AI4" s="41">
        <v>30.000471514556558</v>
      </c>
      <c r="AJ4" s="14">
        <f t="shared" si="3"/>
        <v>0.14175621861814611</v>
      </c>
      <c r="AK4" s="29">
        <f t="shared" si="3"/>
        <v>0.15915642358947801</v>
      </c>
    </row>
    <row r="5" spans="1:37" x14ac:dyDescent="0.3">
      <c r="A5" s="11" t="s">
        <v>21</v>
      </c>
      <c r="B5" s="12">
        <f t="shared" si="4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5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6"/>
        <v>3.3582480476258433E-2</v>
      </c>
      <c r="M5">
        <v>1994.8722648971791</v>
      </c>
      <c r="N5">
        <v>2111.1253247175869</v>
      </c>
      <c r="O5" s="25">
        <v>5.5066868110239107E-2</v>
      </c>
      <c r="P5">
        <v>3600.0133850574489</v>
      </c>
      <c r="Q5" s="14">
        <f t="shared" si="7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9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9">
        <f t="shared" si="1"/>
        <v>4.1458613520370065E-2</v>
      </c>
      <c r="AB5" s="44">
        <v>2189.014033315656</v>
      </c>
      <c r="AC5" s="44">
        <v>2189.014033315656</v>
      </c>
      <c r="AD5" s="44">
        <v>20.000589169713201</v>
      </c>
      <c r="AE5" s="14">
        <f t="shared" si="2"/>
        <v>3.6894403039994125E-2</v>
      </c>
      <c r="AF5" s="29">
        <f t="shared" si="2"/>
        <v>3.6894403039994125E-2</v>
      </c>
      <c r="AG5" s="41">
        <v>2192.8218057820941</v>
      </c>
      <c r="AH5" s="41">
        <v>2192.8218057820941</v>
      </c>
      <c r="AI5" s="41">
        <v>30.000422736164179</v>
      </c>
      <c r="AJ5" s="14">
        <f t="shared" si="3"/>
        <v>3.8698072590946757E-2</v>
      </c>
      <c r="AK5" s="29">
        <f t="shared" si="3"/>
        <v>3.8698072590946757E-2</v>
      </c>
    </row>
    <row r="6" spans="1:37" x14ac:dyDescent="0.3">
      <c r="A6" s="11" t="s">
        <v>22</v>
      </c>
      <c r="B6" s="12">
        <f t="shared" si="4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5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6"/>
        <v>4.2901359752624615E-2</v>
      </c>
      <c r="M6">
        <v>1584.587804866964</v>
      </c>
      <c r="N6">
        <v>1690.2054673400121</v>
      </c>
      <c r="O6" s="25">
        <v>6.2488061075358189E-2</v>
      </c>
      <c r="P6">
        <v>3600.014445066452</v>
      </c>
      <c r="Q6" s="14">
        <f t="shared" si="7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9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9">
        <f t="shared" si="1"/>
        <v>0.25454214016447252</v>
      </c>
      <c r="AB6" s="44">
        <v>1753.872634068508</v>
      </c>
      <c r="AC6" s="44">
        <v>1761.3753162638229</v>
      </c>
      <c r="AD6" s="44">
        <v>20.000535872008189</v>
      </c>
      <c r="AE6" s="14">
        <f t="shared" si="2"/>
        <v>3.7668300072826712E-2</v>
      </c>
      <c r="AF6" s="29">
        <f t="shared" si="2"/>
        <v>4.210721731708484E-2</v>
      </c>
      <c r="AG6" s="41">
        <v>1829.8484894730011</v>
      </c>
      <c r="AH6" s="41">
        <v>1849.391416664017</v>
      </c>
      <c r="AI6" s="41">
        <v>42.702998315542928</v>
      </c>
      <c r="AJ6" s="14">
        <f t="shared" si="3"/>
        <v>8.2618962505638119E-2</v>
      </c>
      <c r="AK6" s="29">
        <f t="shared" si="3"/>
        <v>9.4181419004948766E-2</v>
      </c>
    </row>
    <row r="7" spans="1:37" x14ac:dyDescent="0.3">
      <c r="A7" s="11" t="s">
        <v>23</v>
      </c>
      <c r="B7" s="12">
        <f t="shared" si="4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5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6"/>
        <v>0.11612963850703407</v>
      </c>
      <c r="M7">
        <v>1837.065742202353</v>
      </c>
      <c r="N7">
        <v>1978.533294794981</v>
      </c>
      <c r="O7" s="25">
        <v>7.1501224146590409E-2</v>
      </c>
      <c r="P7">
        <v>3600.0144729614258</v>
      </c>
      <c r="Q7" s="14">
        <f t="shared" si="7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9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9">
        <f t="shared" si="1"/>
        <v>0.14680044409220824</v>
      </c>
      <c r="AB7" s="44">
        <v>2090.594885179175</v>
      </c>
      <c r="AC7" s="44">
        <v>2115.5635062328611</v>
      </c>
      <c r="AD7" s="44">
        <v>20.0004550163052</v>
      </c>
      <c r="AE7" s="14">
        <f t="shared" si="2"/>
        <v>5.6638718529023302E-2</v>
      </c>
      <c r="AF7" s="29">
        <f t="shared" si="2"/>
        <v>6.9258481420743243E-2</v>
      </c>
      <c r="AG7" s="41">
        <v>2113.1115456132238</v>
      </c>
      <c r="AH7" s="41">
        <v>2185.8218483276351</v>
      </c>
      <c r="AI7" s="41">
        <v>31.437649193592371</v>
      </c>
      <c r="AJ7" s="14">
        <f t="shared" si="3"/>
        <v>6.8019199460673252E-2</v>
      </c>
      <c r="AK7" s="29">
        <f t="shared" si="3"/>
        <v>0.10476879720850675</v>
      </c>
    </row>
    <row r="8" spans="1:37" x14ac:dyDescent="0.3">
      <c r="A8" s="11" t="s">
        <v>24</v>
      </c>
      <c r="B8" s="12">
        <f t="shared" si="4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5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6"/>
        <v>1.5449122421772411E-2</v>
      </c>
      <c r="M8">
        <v>2204.4948194418071</v>
      </c>
      <c r="N8">
        <v>2244.430603995881</v>
      </c>
      <c r="O8" s="25">
        <v>1.779328105889065E-2</v>
      </c>
      <c r="P8">
        <v>3600.018040895462</v>
      </c>
      <c r="Q8" s="14">
        <f t="shared" si="7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9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9">
        <f t="shared" si="1"/>
        <v>1.484804757513012E-2</v>
      </c>
      <c r="AB8" s="44">
        <v>2274.469163700383</v>
      </c>
      <c r="AC8" s="44">
        <v>2274.469163700383</v>
      </c>
      <c r="AD8" s="44">
        <v>20.00052560708718</v>
      </c>
      <c r="AE8" s="14">
        <f t="shared" si="2"/>
        <v>1.3383599230478625E-2</v>
      </c>
      <c r="AF8" s="29">
        <f t="shared" si="2"/>
        <v>1.3383599230478625E-2</v>
      </c>
      <c r="AG8" s="41">
        <v>2274.469163700383</v>
      </c>
      <c r="AH8" s="41">
        <v>2274.469163700383</v>
      </c>
      <c r="AI8" s="41">
        <v>30.000790524110201</v>
      </c>
      <c r="AJ8" s="14">
        <f t="shared" si="3"/>
        <v>1.3383599230478625E-2</v>
      </c>
      <c r="AK8" s="29">
        <f t="shared" si="3"/>
        <v>1.3383599230478625E-2</v>
      </c>
    </row>
    <row r="9" spans="1:37" x14ac:dyDescent="0.3">
      <c r="A9" s="11" t="s">
        <v>25</v>
      </c>
      <c r="B9" s="12">
        <f t="shared" si="4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5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6"/>
        <v>1.4251417743577268E-2</v>
      </c>
      <c r="M9">
        <v>1937.7531075436541</v>
      </c>
      <c r="N9">
        <v>2053.5779783130351</v>
      </c>
      <c r="O9" s="25">
        <v>5.6401496311587918E-2</v>
      </c>
      <c r="P9">
        <v>3600.016239881516</v>
      </c>
      <c r="Q9" s="14">
        <f t="shared" si="7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9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9">
        <f t="shared" si="1"/>
        <v>0.12678550973263381</v>
      </c>
      <c r="AB9" s="44">
        <v>2130.7677623945092</v>
      </c>
      <c r="AC9" s="44">
        <v>2136.0488252779301</v>
      </c>
      <c r="AD9" s="44">
        <v>20.02697423768695</v>
      </c>
      <c r="AE9" s="14">
        <f t="shared" si="2"/>
        <v>3.7587948885624299E-2</v>
      </c>
      <c r="AF9" s="29">
        <f t="shared" si="2"/>
        <v>4.0159588696331239E-2</v>
      </c>
      <c r="AG9" s="41">
        <v>2127.0438594459351</v>
      </c>
      <c r="AH9" s="41">
        <v>2132.2267111660381</v>
      </c>
      <c r="AI9" s="41">
        <v>30.00042284848168</v>
      </c>
      <c r="AJ9" s="14">
        <f t="shared" si="3"/>
        <v>3.5774575842136003E-2</v>
      </c>
      <c r="AK9" s="29">
        <f t="shared" si="3"/>
        <v>3.8298391238890742E-2</v>
      </c>
    </row>
    <row r="10" spans="1:37" x14ac:dyDescent="0.3">
      <c r="A10" s="11" t="s">
        <v>26</v>
      </c>
      <c r="B10" s="12">
        <f t="shared" si="4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5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6"/>
        <v>4.7395542390195687E-2</v>
      </c>
      <c r="M10">
        <v>2076.9399747119569</v>
      </c>
      <c r="N10">
        <v>2203.4290394983709</v>
      </c>
      <c r="O10" s="25">
        <v>5.740555403373003E-2</v>
      </c>
      <c r="P10">
        <v>3602.0538020133972</v>
      </c>
      <c r="Q10" s="14">
        <f t="shared" si="7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9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9">
        <f t="shared" si="1"/>
        <v>0.22034337293910214</v>
      </c>
      <c r="AB10" s="44">
        <v>2328.595943046932</v>
      </c>
      <c r="AC10" s="44">
        <v>2342.646695324393</v>
      </c>
      <c r="AD10" s="44">
        <v>20.000541364471431</v>
      </c>
      <c r="AE10" s="14">
        <f t="shared" si="2"/>
        <v>5.6805506918914159E-2</v>
      </c>
      <c r="AF10" s="29">
        <f t="shared" si="2"/>
        <v>6.3182273325087968E-2</v>
      </c>
      <c r="AG10" s="41">
        <v>2418.2364859958702</v>
      </c>
      <c r="AH10" s="41">
        <v>2534.4313969944751</v>
      </c>
      <c r="AI10" s="41">
        <v>31.201532153505831</v>
      </c>
      <c r="AJ10" s="14">
        <f t="shared" si="3"/>
        <v>9.7487798629722164E-2</v>
      </c>
      <c r="AK10" s="29">
        <f t="shared" si="3"/>
        <v>0.15022147369513641</v>
      </c>
    </row>
    <row r="11" spans="1:37" x14ac:dyDescent="0.3">
      <c r="A11" s="11" t="s">
        <v>27</v>
      </c>
      <c r="B11" s="12">
        <f t="shared" si="4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5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6"/>
        <v>0</v>
      </c>
      <c r="M11">
        <v>2061.537623213349</v>
      </c>
      <c r="N11">
        <v>2148.7481210345709</v>
      </c>
      <c r="O11" s="25">
        <v>4.0586654604837069E-2</v>
      </c>
      <c r="P11">
        <v>3600.017746925354</v>
      </c>
      <c r="Q11" s="14">
        <f t="shared" si="7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9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9">
        <f t="shared" si="1"/>
        <v>3.4233625176854063E-2</v>
      </c>
      <c r="AB11" s="44">
        <v>2197.0150218404769</v>
      </c>
      <c r="AC11" s="44">
        <v>2203.2953406711358</v>
      </c>
      <c r="AD11" s="44">
        <v>20.000591861712749</v>
      </c>
      <c r="AE11" s="14">
        <f t="shared" si="2"/>
        <v>3.0859598379650674E-2</v>
      </c>
      <c r="AF11" s="29">
        <f t="shared" si="2"/>
        <v>3.3806381575536913E-2</v>
      </c>
      <c r="AG11" s="41">
        <v>2204.2059017325591</v>
      </c>
      <c r="AH11" s="41">
        <v>2204.2059017325591</v>
      </c>
      <c r="AI11" s="41">
        <v>30.00067569464445</v>
      </c>
      <c r="AJ11" s="14">
        <f t="shared" si="3"/>
        <v>3.4233625176854063E-2</v>
      </c>
      <c r="AK11" s="29">
        <f t="shared" si="3"/>
        <v>3.4233625176854063E-2</v>
      </c>
    </row>
    <row r="12" spans="1:37" x14ac:dyDescent="0.3">
      <c r="A12" s="11" t="s">
        <v>28</v>
      </c>
      <c r="B12" s="12">
        <f t="shared" si="4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5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6"/>
        <v>1.1811404006799458E-2</v>
      </c>
      <c r="M12">
        <v>1983.9460983548081</v>
      </c>
      <c r="N12">
        <v>2102.3042766393828</v>
      </c>
      <c r="O12" s="25">
        <v>5.6299261529246733E-2</v>
      </c>
      <c r="P12">
        <v>3600.016499042511</v>
      </c>
      <c r="Q12" s="14">
        <f t="shared" si="7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9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9">
        <f t="shared" si="1"/>
        <v>0.16193792904282464</v>
      </c>
      <c r="AB12" s="44">
        <v>2119.354888975512</v>
      </c>
      <c r="AC12" s="44">
        <v>2122.8179282541641</v>
      </c>
      <c r="AD12" s="44">
        <v>20.000618902919811</v>
      </c>
      <c r="AE12" s="14">
        <f t="shared" si="2"/>
        <v>8.1104398281419653E-3</v>
      </c>
      <c r="AF12" s="29">
        <f t="shared" si="2"/>
        <v>9.757698656054312E-3</v>
      </c>
      <c r="AG12" s="41">
        <v>2158.436922958766</v>
      </c>
      <c r="AH12" s="41">
        <v>2168.3126438259828</v>
      </c>
      <c r="AI12" s="41">
        <v>30.000643723085521</v>
      </c>
      <c r="AJ12" s="14">
        <f t="shared" si="3"/>
        <v>2.670053376341576E-2</v>
      </c>
      <c r="AK12" s="29">
        <f t="shared" si="3"/>
        <v>3.1398103462034067E-2</v>
      </c>
    </row>
    <row r="13" spans="1:37" x14ac:dyDescent="0.3">
      <c r="A13" s="11" t="s">
        <v>29</v>
      </c>
      <c r="B13" s="12">
        <f t="shared" si="4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5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6"/>
        <v>5.0381143119914512E-2</v>
      </c>
      <c r="M13">
        <v>1533.251789850897</v>
      </c>
      <c r="N13">
        <v>1684.698050839045</v>
      </c>
      <c r="O13" s="25">
        <v>8.9895195707456896E-2</v>
      </c>
      <c r="P13">
        <v>3600.025084972382</v>
      </c>
      <c r="Q13" s="14">
        <f t="shared" si="7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9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9">
        <f t="shared" si="1"/>
        <v>0.1736234082149761</v>
      </c>
      <c r="AB13" s="44">
        <v>1813.381362809328</v>
      </c>
      <c r="AC13" s="44">
        <v>1827.914179550402</v>
      </c>
      <c r="AD13" s="44">
        <v>20.01929340820061</v>
      </c>
      <c r="AE13" s="14">
        <f t="shared" si="2"/>
        <v>7.6383605896732515E-2</v>
      </c>
      <c r="AF13" s="29">
        <f t="shared" si="2"/>
        <v>8.5009968783444481E-2</v>
      </c>
      <c r="AG13" s="41">
        <v>1800.380166823945</v>
      </c>
      <c r="AH13" s="41">
        <v>1827.2927614695941</v>
      </c>
      <c r="AI13" s="41">
        <v>30.10101392297074</v>
      </c>
      <c r="AJ13" s="14">
        <f t="shared" si="3"/>
        <v>6.8666379668027688E-2</v>
      </c>
      <c r="AK13" s="29">
        <f t="shared" si="3"/>
        <v>8.4641108571076831E-2</v>
      </c>
    </row>
    <row r="14" spans="1:37" x14ac:dyDescent="0.3">
      <c r="A14" s="11" t="s">
        <v>30</v>
      </c>
      <c r="B14" s="12">
        <f t="shared" si="4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5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6"/>
        <v>2.9222504321143466E-2</v>
      </c>
      <c r="M14">
        <v>1599.3763418886231</v>
      </c>
      <c r="N14">
        <v>1694.07534572543</v>
      </c>
      <c r="O14" s="25">
        <v>5.5900113342511479E-2</v>
      </c>
      <c r="P14">
        <v>3600.0209829807281</v>
      </c>
      <c r="Q14" s="14">
        <f t="shared" si="7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9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9">
        <f t="shared" si="1"/>
        <v>7.7283849431311093E-3</v>
      </c>
      <c r="AB14" s="44">
        <v>1707.1678121198649</v>
      </c>
      <c r="AC14" s="44">
        <v>1707.167812119864</v>
      </c>
      <c r="AD14" s="44">
        <v>20.000464936823121</v>
      </c>
      <c r="AE14" s="14">
        <f t="shared" si="2"/>
        <v>7.7283849431316462E-3</v>
      </c>
      <c r="AF14" s="29">
        <f t="shared" si="2"/>
        <v>7.7283849431311093E-3</v>
      </c>
      <c r="AG14" s="41">
        <v>1709.8695657620451</v>
      </c>
      <c r="AH14" s="41">
        <v>1718.1473408049901</v>
      </c>
      <c r="AI14" s="41">
        <v>30.0168392220512</v>
      </c>
      <c r="AJ14" s="14">
        <f t="shared" si="3"/>
        <v>9.3232099011816855E-3</v>
      </c>
      <c r="AK14" s="29">
        <f t="shared" si="3"/>
        <v>1.4209518567340994E-2</v>
      </c>
    </row>
    <row r="15" spans="1:37" x14ac:dyDescent="0.3">
      <c r="A15" s="11" t="s">
        <v>31</v>
      </c>
      <c r="B15" s="12">
        <f t="shared" si="4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5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6"/>
        <v>0.19880581361455449</v>
      </c>
      <c r="M15">
        <v>1846.20191968329</v>
      </c>
      <c r="N15">
        <v>1991.2758266025239</v>
      </c>
      <c r="O15" s="25">
        <v>7.2854752205150905E-2</v>
      </c>
      <c r="P15">
        <v>3600.0510289669041</v>
      </c>
      <c r="Q15" s="14">
        <f t="shared" si="7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9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9">
        <f t="shared" si="1"/>
        <v>5.0686781347158233E-2</v>
      </c>
      <c r="AB15" s="44">
        <v>2070.734357277579</v>
      </c>
      <c r="AC15" s="44">
        <v>2108.1215497797748</v>
      </c>
      <c r="AD15" s="44">
        <v>20.012429724598771</v>
      </c>
      <c r="AE15" s="14">
        <f t="shared" si="2"/>
        <v>3.9903327109949226E-2</v>
      </c>
      <c r="AF15" s="29">
        <f t="shared" si="2"/>
        <v>5.8678823705006641E-2</v>
      </c>
      <c r="AG15" s="41">
        <v>2213.9159943241229</v>
      </c>
      <c r="AH15" s="41">
        <v>2274.1145571479401</v>
      </c>
      <c r="AI15" s="41">
        <v>31.924668290745469</v>
      </c>
      <c r="AJ15" s="14">
        <f t="shared" si="3"/>
        <v>0.1118077991743933</v>
      </c>
      <c r="AK15" s="29">
        <f t="shared" si="3"/>
        <v>0.14203895149372156</v>
      </c>
    </row>
    <row r="16" spans="1:37" x14ac:dyDescent="0.3">
      <c r="A16" s="11" t="s">
        <v>32</v>
      </c>
      <c r="B16" s="12">
        <f t="shared" si="4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5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6"/>
        <v>0.14363235624014897</v>
      </c>
      <c r="M16">
        <v>1800.9992821566441</v>
      </c>
      <c r="N16">
        <v>1975.9905187535451</v>
      </c>
      <c r="O16" s="25">
        <v>8.8558743038547216E-2</v>
      </c>
      <c r="P16">
        <v>3600.0202000141139</v>
      </c>
      <c r="Q16" s="14">
        <f t="shared" si="7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9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9">
        <f t="shared" si="1"/>
        <v>5.3555447801630442E-2</v>
      </c>
      <c r="AB16" s="44">
        <v>2087.4958197609421</v>
      </c>
      <c r="AC16" s="44">
        <v>2108.5142442187971</v>
      </c>
      <c r="AD16" s="44">
        <v>34.078494694305121</v>
      </c>
      <c r="AE16" s="14">
        <f t="shared" si="2"/>
        <v>5.6430078965021863E-2</v>
      </c>
      <c r="AF16" s="29">
        <f t="shared" si="2"/>
        <v>6.7066984485759581E-2</v>
      </c>
      <c r="AG16" s="41">
        <v>2181.4368380662472</v>
      </c>
      <c r="AH16" s="41">
        <v>2274.361884026915</v>
      </c>
      <c r="AI16" s="41">
        <v>32.149926497135311</v>
      </c>
      <c r="AJ16" s="14">
        <f t="shared" si="3"/>
        <v>0.10397130824407887</v>
      </c>
      <c r="AK16" s="29">
        <f t="shared" si="3"/>
        <v>0.15099837901124274</v>
      </c>
    </row>
    <row r="17" spans="1:37" x14ac:dyDescent="0.3">
      <c r="A17" s="11" t="s">
        <v>33</v>
      </c>
      <c r="B17" s="12">
        <f t="shared" si="4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5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6"/>
        <v>5.355923592202886E-2</v>
      </c>
      <c r="M17">
        <v>1706.193127577782</v>
      </c>
      <c r="N17">
        <v>1831.67723903911</v>
      </c>
      <c r="O17" s="25">
        <v>6.8507763697033597E-2</v>
      </c>
      <c r="P17">
        <v>3600.0151181221008</v>
      </c>
      <c r="Q17" s="14">
        <f t="shared" si="7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9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9">
        <f t="shared" si="1"/>
        <v>0.11425178327565476</v>
      </c>
      <c r="AB17" s="44">
        <v>1985.2188644095891</v>
      </c>
      <c r="AC17" s="44">
        <v>2037.849791780704</v>
      </c>
      <c r="AD17" s="44">
        <v>20.081406205601521</v>
      </c>
      <c r="AE17" s="14">
        <f t="shared" si="2"/>
        <v>8.3825699254212696E-2</v>
      </c>
      <c r="AF17" s="29">
        <f t="shared" si="2"/>
        <v>0.11255943369681837</v>
      </c>
      <c r="AG17" s="41">
        <v>2038.6129780050239</v>
      </c>
      <c r="AH17" s="41">
        <v>2109.7268556302829</v>
      </c>
      <c r="AI17" s="41">
        <v>31.022178511321549</v>
      </c>
      <c r="AJ17" s="14">
        <f t="shared" si="3"/>
        <v>0.11297609347074246</v>
      </c>
      <c r="AK17" s="29">
        <f t="shared" si="3"/>
        <v>0.15180055233805087</v>
      </c>
    </row>
    <row r="18" spans="1:37" x14ac:dyDescent="0.3">
      <c r="A18" s="11" t="s">
        <v>34</v>
      </c>
      <c r="B18" s="12">
        <f t="shared" si="4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5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6"/>
        <v>0.2458385266683776</v>
      </c>
      <c r="M18">
        <v>1753.381574822821</v>
      </c>
      <c r="N18">
        <v>1870.020417300392</v>
      </c>
      <c r="O18" s="25">
        <v>6.2373031544732387E-2</v>
      </c>
      <c r="P18">
        <v>3606.956910848618</v>
      </c>
      <c r="Q18" s="14">
        <f t="shared" si="7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9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9">
        <f t="shared" si="1"/>
        <v>7.3160627333899414E-2</v>
      </c>
      <c r="AB18" s="44">
        <v>2073.8986665601201</v>
      </c>
      <c r="AC18" s="44">
        <v>2126.949636777561</v>
      </c>
      <c r="AD18" s="44">
        <v>22.300374882109459</v>
      </c>
      <c r="AE18" s="14">
        <f t="shared" si="2"/>
        <v>0.10902461137512705</v>
      </c>
      <c r="AF18" s="29">
        <f t="shared" si="2"/>
        <v>0.13739380442063751</v>
      </c>
      <c r="AG18" s="41">
        <v>2042.3137953769231</v>
      </c>
      <c r="AH18" s="41">
        <v>2108.0429133971438</v>
      </c>
      <c r="AI18" s="41">
        <v>32.288353189732881</v>
      </c>
      <c r="AJ18" s="14">
        <f t="shared" si="3"/>
        <v>9.2134490341692687E-2</v>
      </c>
      <c r="AK18" s="29">
        <f t="shared" si="3"/>
        <v>0.12728336754759451</v>
      </c>
    </row>
    <row r="19" spans="1:37" x14ac:dyDescent="0.3">
      <c r="A19" s="11" t="s">
        <v>35</v>
      </c>
      <c r="B19" s="12">
        <f t="shared" si="4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5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6"/>
        <v>1.8053272759243531E-2</v>
      </c>
      <c r="M19">
        <v>1650.4179653358001</v>
      </c>
      <c r="N19">
        <v>1724.080271773737</v>
      </c>
      <c r="O19" s="25">
        <v>4.2725566578261778E-2</v>
      </c>
      <c r="P19">
        <v>3600.0097649097438</v>
      </c>
      <c r="Q19" s="14">
        <f t="shared" si="7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9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9">
        <f t="shared" si="1"/>
        <v>1.0567696396461183E-2</v>
      </c>
      <c r="AB19" s="44">
        <v>1742.2998286489701</v>
      </c>
      <c r="AC19" s="44">
        <v>1742.2998286489701</v>
      </c>
      <c r="AD19" s="44">
        <v>20.000351476785731</v>
      </c>
      <c r="AE19" s="14">
        <f t="shared" si="2"/>
        <v>1.0567696396461183E-2</v>
      </c>
      <c r="AF19" s="29">
        <f t="shared" si="2"/>
        <v>1.0567696396461183E-2</v>
      </c>
      <c r="AG19" s="41">
        <v>1747.006751277037</v>
      </c>
      <c r="AH19" s="41">
        <v>1747.006751277037</v>
      </c>
      <c r="AI19" s="41">
        <v>30.00053755827248</v>
      </c>
      <c r="AJ19" s="14">
        <f t="shared" si="3"/>
        <v>1.3297802821972559E-2</v>
      </c>
      <c r="AK19" s="29">
        <f t="shared" si="3"/>
        <v>1.3297802821972559E-2</v>
      </c>
    </row>
    <row r="20" spans="1:37" x14ac:dyDescent="0.3">
      <c r="A20" s="11" t="s">
        <v>36</v>
      </c>
      <c r="B20" s="12">
        <f t="shared" si="4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5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6"/>
        <v>1.5929899716332317E-3</v>
      </c>
      <c r="M20">
        <v>2262.178739764297</v>
      </c>
      <c r="N20">
        <v>2292.0363591328069</v>
      </c>
      <c r="O20" s="25">
        <v>1.302667789258158E-2</v>
      </c>
      <c r="P20">
        <v>3600.0941169261928</v>
      </c>
      <c r="Q20" s="14">
        <f t="shared" si="7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9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9">
        <f t="shared" si="1"/>
        <v>8.1750606055305854E-3</v>
      </c>
      <c r="AB20" s="44">
        <v>2310.8752016311719</v>
      </c>
      <c r="AC20" s="44">
        <v>2310.875201631171</v>
      </c>
      <c r="AD20" s="44">
        <v>20.000684006209489</v>
      </c>
      <c r="AE20" s="14">
        <f t="shared" si="2"/>
        <v>8.2192598835965653E-3</v>
      </c>
      <c r="AF20" s="29">
        <f t="shared" si="2"/>
        <v>8.2192598835961698E-3</v>
      </c>
      <c r="AG20" s="41">
        <v>2310.8752016311719</v>
      </c>
      <c r="AH20" s="41">
        <v>2310.875201631171</v>
      </c>
      <c r="AI20" s="41">
        <v>30.000519612059001</v>
      </c>
      <c r="AJ20" s="14">
        <f t="shared" si="3"/>
        <v>8.2192598835965653E-3</v>
      </c>
      <c r="AK20" s="29">
        <f t="shared" si="3"/>
        <v>8.2192598835961698E-3</v>
      </c>
    </row>
    <row r="21" spans="1:37" x14ac:dyDescent="0.3">
      <c r="A21" s="11" t="s">
        <v>37</v>
      </c>
      <c r="B21" s="12">
        <f t="shared" si="4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5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6"/>
        <v>1.0988442765648048E-2</v>
      </c>
      <c r="M21">
        <v>1598.1064397985961</v>
      </c>
      <c r="N21">
        <v>1703.0107124116739</v>
      </c>
      <c r="O21" s="25">
        <v>6.1599302839686523E-2</v>
      </c>
      <c r="P21">
        <v>3600.0171298980708</v>
      </c>
      <c r="Q21" s="14">
        <f t="shared" si="7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9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9">
        <f t="shared" si="1"/>
        <v>7.9914877051714267E-3</v>
      </c>
      <c r="AB21" s="44">
        <v>1716.620301581687</v>
      </c>
      <c r="AC21" s="44">
        <v>1716.620301581687</v>
      </c>
      <c r="AD21" s="44">
        <v>20.000419935688839</v>
      </c>
      <c r="AE21" s="14">
        <f t="shared" si="2"/>
        <v>7.9914877051714267E-3</v>
      </c>
      <c r="AF21" s="29">
        <f t="shared" si="2"/>
        <v>7.9914877051714267E-3</v>
      </c>
      <c r="AG21" s="41">
        <v>1733.8296622006651</v>
      </c>
      <c r="AH21" s="41">
        <v>1734.3216636287159</v>
      </c>
      <c r="AI21" s="41">
        <v>30.000687545072289</v>
      </c>
      <c r="AJ21" s="14">
        <f t="shared" si="3"/>
        <v>1.809674452684313E-2</v>
      </c>
      <c r="AK21" s="29">
        <f t="shared" si="3"/>
        <v>1.8385645485871193E-2</v>
      </c>
    </row>
    <row r="22" spans="1:37" x14ac:dyDescent="0.3">
      <c r="A22" s="11" t="s">
        <v>38</v>
      </c>
      <c r="B22" s="12">
        <f t="shared" si="4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5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6"/>
        <v>2.535961250494382E-2</v>
      </c>
      <c r="M22">
        <v>1930.340769348594</v>
      </c>
      <c r="N22">
        <v>2045.699462402875</v>
      </c>
      <c r="O22" s="25">
        <v>5.6390831192173613E-2</v>
      </c>
      <c r="P22">
        <v>3600.0145130157471</v>
      </c>
      <c r="Q22" s="14">
        <f t="shared" si="7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9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9">
        <f t="shared" si="1"/>
        <v>4.5181826602321978E-2</v>
      </c>
      <c r="AB22" s="44">
        <v>2108.427400071871</v>
      </c>
      <c r="AC22" s="44">
        <v>2126.9948557186608</v>
      </c>
      <c r="AD22" s="44">
        <v>20.000549050583501</v>
      </c>
      <c r="AE22" s="14">
        <f t="shared" si="2"/>
        <v>3.0663320209956876E-2</v>
      </c>
      <c r="AF22" s="29">
        <f t="shared" si="2"/>
        <v>3.9739656195781729E-2</v>
      </c>
      <c r="AG22" s="41">
        <v>2146.0132062436951</v>
      </c>
      <c r="AH22" s="41">
        <v>2156.199766617457</v>
      </c>
      <c r="AI22" s="41">
        <v>30.00073122158647</v>
      </c>
      <c r="AJ22" s="14">
        <f t="shared" si="3"/>
        <v>4.9036403286234286E-2</v>
      </c>
      <c r="AK22" s="29">
        <f t="shared" si="3"/>
        <v>5.4015903237706546E-2</v>
      </c>
    </row>
    <row r="23" spans="1:37" x14ac:dyDescent="0.3">
      <c r="A23" s="11" t="s">
        <v>39</v>
      </c>
      <c r="B23" s="12">
        <f t="shared" si="4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5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6"/>
        <v>1.2257221416754017E-2</v>
      </c>
      <c r="M23">
        <v>2073.9034327188679</v>
      </c>
      <c r="N23">
        <v>2148.8426612348899</v>
      </c>
      <c r="O23" s="25">
        <v>3.4874227819432689E-2</v>
      </c>
      <c r="P23">
        <v>3600.0148620605469</v>
      </c>
      <c r="Q23" s="14">
        <f t="shared" si="7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9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9">
        <f t="shared" si="1"/>
        <v>3.1726919374925229E-2</v>
      </c>
      <c r="AB23" s="44">
        <v>2201.358147353767</v>
      </c>
      <c r="AC23" s="44">
        <v>2212.6795728647621</v>
      </c>
      <c r="AD23" s="44">
        <v>20.04222020648886</v>
      </c>
      <c r="AE23" s="14">
        <f t="shared" si="2"/>
        <v>2.4438962920020249E-2</v>
      </c>
      <c r="AF23" s="29">
        <f t="shared" si="2"/>
        <v>2.9707578307844401E-2</v>
      </c>
      <c r="AG23" s="41">
        <v>2516.94862958559</v>
      </c>
      <c r="AH23" s="41">
        <v>2573.7312249589609</v>
      </c>
      <c r="AI23" s="41">
        <v>30.328079786617309</v>
      </c>
      <c r="AJ23" s="14">
        <f t="shared" si="3"/>
        <v>0.17130429090567206</v>
      </c>
      <c r="AK23" s="29">
        <f t="shared" si="3"/>
        <v>0.19772902473925077</v>
      </c>
    </row>
    <row r="24" spans="1:37" x14ac:dyDescent="0.3">
      <c r="A24" s="11" t="s">
        <v>40</v>
      </c>
      <c r="B24" s="12">
        <f t="shared" si="4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5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6"/>
        <v>9.3512223220425864E-2</v>
      </c>
      <c r="M24">
        <v>1514.758749065147</v>
      </c>
      <c r="N24">
        <v>1665.45571162889</v>
      </c>
      <c r="O24" s="25">
        <v>9.0483920714021171E-2</v>
      </c>
      <c r="P24">
        <v>3600.1542479991908</v>
      </c>
      <c r="Q24" s="14">
        <f t="shared" si="7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9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9">
        <f t="shared" si="1"/>
        <v>7.7390887720362553E-2</v>
      </c>
      <c r="AB24" s="44">
        <v>1781.121840839216</v>
      </c>
      <c r="AC24" s="44">
        <v>1819.857945185274</v>
      </c>
      <c r="AD24" s="44">
        <v>20.709609180164989</v>
      </c>
      <c r="AE24" s="14">
        <f t="shared" si="2"/>
        <v>6.9450138122976221E-2</v>
      </c>
      <c r="AF24" s="29">
        <f t="shared" si="2"/>
        <v>9.270869977405273E-2</v>
      </c>
      <c r="AG24" s="41">
        <v>1772.3921957303271</v>
      </c>
      <c r="AH24" s="41">
        <v>1787.904487012355</v>
      </c>
      <c r="AI24" s="41">
        <v>30.053811116609719</v>
      </c>
      <c r="AJ24" s="14">
        <f t="shared" si="3"/>
        <v>6.4208542655780673E-2</v>
      </c>
      <c r="AK24" s="29">
        <f t="shared" si="3"/>
        <v>7.3522684829430099E-2</v>
      </c>
    </row>
    <row r="25" spans="1:37" x14ac:dyDescent="0.3">
      <c r="A25" s="11" t="s">
        <v>41</v>
      </c>
      <c r="B25" s="12">
        <f t="shared" si="4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5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6"/>
        <v>2.8861484841684028E-2</v>
      </c>
      <c r="M25">
        <v>1894.218013442329</v>
      </c>
      <c r="N25">
        <v>2041.41809611796</v>
      </c>
      <c r="O25" s="25">
        <v>7.2106778594523566E-2</v>
      </c>
      <c r="P25">
        <v>3600.096679925919</v>
      </c>
      <c r="Q25" s="14">
        <f t="shared" si="7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9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9">
        <f t="shared" si="1"/>
        <v>5.7597999817581597E-2</v>
      </c>
      <c r="AB25" s="44">
        <v>2148.253667076563</v>
      </c>
      <c r="AC25" s="44">
        <v>2160.151799576186</v>
      </c>
      <c r="AD25" s="44">
        <v>20.035709283011961</v>
      </c>
      <c r="AE25" s="14">
        <f t="shared" si="2"/>
        <v>5.2333998195551283E-2</v>
      </c>
      <c r="AF25" s="29">
        <f t="shared" si="2"/>
        <v>5.816236452690151E-2</v>
      </c>
      <c r="AG25" s="41">
        <v>2151.389494912999</v>
      </c>
      <c r="AH25" s="41">
        <v>2154.0558485913848</v>
      </c>
      <c r="AI25" s="41">
        <v>30.203163890261202</v>
      </c>
      <c r="AJ25" s="14">
        <f t="shared" si="3"/>
        <v>5.3870100889261689E-2</v>
      </c>
      <c r="AK25" s="29">
        <f t="shared" si="3"/>
        <v>5.5176229057448428E-2</v>
      </c>
    </row>
    <row r="26" spans="1:37" x14ac:dyDescent="0.3">
      <c r="A26" s="11" t="s">
        <v>42</v>
      </c>
      <c r="B26" s="12">
        <f t="shared" si="4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5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6"/>
        <v>2.1273670584232435E-2</v>
      </c>
      <c r="M26">
        <v>1957.558792495618</v>
      </c>
      <c r="N26">
        <v>2093.7066792106671</v>
      </c>
      <c r="O26" s="25">
        <v>6.5027201788541433E-2</v>
      </c>
      <c r="P26">
        <v>3600.01488494873</v>
      </c>
      <c r="Q26" s="14">
        <f t="shared" si="7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9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9">
        <f t="shared" si="1"/>
        <v>2.2818234665772923E-2</v>
      </c>
      <c r="AB26" s="44">
        <v>2139.3497032572068</v>
      </c>
      <c r="AC26" s="44">
        <v>2142.322311276595</v>
      </c>
      <c r="AD26" s="44">
        <v>20.000570004782642</v>
      </c>
      <c r="AE26" s="14">
        <f t="shared" si="2"/>
        <v>2.1800104331590166E-2</v>
      </c>
      <c r="AF26" s="29">
        <f t="shared" si="2"/>
        <v>2.3219886791523314E-2</v>
      </c>
      <c r="AG26" s="41">
        <v>2154.5969472407919</v>
      </c>
      <c r="AH26" s="41">
        <v>2160.7920568705749</v>
      </c>
      <c r="AI26" s="41">
        <v>30.000620306935161</v>
      </c>
      <c r="AJ26" s="14">
        <f t="shared" si="3"/>
        <v>2.9082520791823923E-2</v>
      </c>
      <c r="AK26" s="29">
        <f t="shared" si="3"/>
        <v>3.2041440344069222E-2</v>
      </c>
    </row>
    <row r="27" spans="1:37" x14ac:dyDescent="0.3">
      <c r="A27" s="11" t="s">
        <v>43</v>
      </c>
      <c r="B27" s="12">
        <f t="shared" si="4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5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6"/>
        <v>5.7618648406155125E-2</v>
      </c>
      <c r="M27">
        <v>1710.666791810525</v>
      </c>
      <c r="N27">
        <v>1850.3102459494201</v>
      </c>
      <c r="O27" s="25">
        <v>7.5470291776523674E-2</v>
      </c>
      <c r="P27">
        <v>3600.1217410564418</v>
      </c>
      <c r="Q27" s="14">
        <f t="shared" si="7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9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9">
        <f t="shared" si="1"/>
        <v>4.5586060754078388E-2</v>
      </c>
      <c r="AB27" s="44">
        <v>1927.043160531098</v>
      </c>
      <c r="AC27" s="44">
        <v>1934.3666097787891</v>
      </c>
      <c r="AD27" s="44">
        <v>20.123308567702772</v>
      </c>
      <c r="AE27" s="14">
        <f t="shared" si="2"/>
        <v>4.1470296535219817E-2</v>
      </c>
      <c r="AF27" s="29">
        <f t="shared" si="2"/>
        <v>4.5428253998690125E-2</v>
      </c>
      <c r="AG27" s="41">
        <v>1959.0068644893331</v>
      </c>
      <c r="AH27" s="41">
        <v>1984.3339545256761</v>
      </c>
      <c r="AI27" s="41">
        <v>30.419937259703879</v>
      </c>
      <c r="AJ27" s="14">
        <f t="shared" si="3"/>
        <v>5.8745077360872151E-2</v>
      </c>
      <c r="AK27" s="29">
        <f t="shared" si="3"/>
        <v>7.2433100810878656E-2</v>
      </c>
    </row>
    <row r="28" spans="1:37" x14ac:dyDescent="0.3">
      <c r="A28" s="11" t="s">
        <v>44</v>
      </c>
      <c r="B28" s="12">
        <f t="shared" si="4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5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6"/>
        <v>0.10226828551060971</v>
      </c>
      <c r="M28">
        <v>1850.4510540882</v>
      </c>
      <c r="N28">
        <v>1991.377939930029</v>
      </c>
      <c r="O28" s="25">
        <v>7.0768528171392259E-2</v>
      </c>
      <c r="P28">
        <v>3600.0242311954498</v>
      </c>
      <c r="Q28" s="14">
        <f t="shared" si="7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9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9">
        <f t="shared" si="1"/>
        <v>4.2937410543518607E-2</v>
      </c>
      <c r="AB28" s="44">
        <v>2073.0190108878592</v>
      </c>
      <c r="AC28" s="44">
        <v>2077.1576804907559</v>
      </c>
      <c r="AD28" s="44">
        <v>20.000603860302359</v>
      </c>
      <c r="AE28" s="14">
        <f t="shared" si="2"/>
        <v>4.0997275966961233E-2</v>
      </c>
      <c r="AF28" s="29">
        <f t="shared" si="2"/>
        <v>4.3075570357950684E-2</v>
      </c>
      <c r="AG28" s="41">
        <v>2147.6518754895942</v>
      </c>
      <c r="AH28" s="41">
        <v>2198.4346307082351</v>
      </c>
      <c r="AI28" s="41">
        <v>32.074844300094988</v>
      </c>
      <c r="AJ28" s="14">
        <f t="shared" si="3"/>
        <v>7.8475277056175574E-2</v>
      </c>
      <c r="AK28" s="29">
        <f t="shared" si="3"/>
        <v>0.10397659159841924</v>
      </c>
    </row>
    <row r="29" spans="1:37" x14ac:dyDescent="0.3">
      <c r="A29" s="11" t="s">
        <v>45</v>
      </c>
      <c r="B29" s="12">
        <f t="shared" si="4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5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6"/>
        <v>2.1241329127646248E-2</v>
      </c>
      <c r="M29">
        <v>1689.558121883369</v>
      </c>
      <c r="N29">
        <v>1860.3891103712249</v>
      </c>
      <c r="O29" s="25">
        <v>9.182540767171396E-2</v>
      </c>
      <c r="P29">
        <v>3600.048534154892</v>
      </c>
      <c r="Q29" s="14">
        <f t="shared" si="7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9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9">
        <f t="shared" si="1"/>
        <v>6.9150485179625049E-2</v>
      </c>
      <c r="AB29" s="44">
        <v>1957.4896250577981</v>
      </c>
      <c r="AC29" s="44">
        <v>1971.03021865297</v>
      </c>
      <c r="AD29" s="44">
        <v>20.213952527404761</v>
      </c>
      <c r="AE29" s="14">
        <f t="shared" si="2"/>
        <v>5.2193658920739232E-2</v>
      </c>
      <c r="AF29" s="29">
        <f t="shared" si="2"/>
        <v>5.947202532252386E-2</v>
      </c>
      <c r="AG29" s="41">
        <v>1990.5044608190599</v>
      </c>
      <c r="AH29" s="41">
        <v>2033.5245351183139</v>
      </c>
      <c r="AI29" s="41">
        <v>30.975128839910031</v>
      </c>
      <c r="AJ29" s="14">
        <f t="shared" si="3"/>
        <v>6.9939858131007643E-2</v>
      </c>
      <c r="AK29" s="29">
        <f t="shared" si="3"/>
        <v>9.3064092765271736E-2</v>
      </c>
    </row>
    <row r="30" spans="1:37" x14ac:dyDescent="0.3">
      <c r="A30" s="11" t="s">
        <v>46</v>
      </c>
      <c r="B30" s="12">
        <f t="shared" si="4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5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6"/>
        <v>4.7281655426929234E-2</v>
      </c>
      <c r="M30">
        <v>2071.3999436008298</v>
      </c>
      <c r="N30">
        <v>2149.9205410640848</v>
      </c>
      <c r="O30" s="25">
        <v>3.6522557910159917E-2</v>
      </c>
      <c r="P30">
        <v>3600.013927936554</v>
      </c>
      <c r="Q30" s="14">
        <f t="shared" si="7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9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9">
        <f t="shared" si="1"/>
        <v>4.4260338004573158E-2</v>
      </c>
      <c r="AB30" s="44">
        <v>2218.9852188463769</v>
      </c>
      <c r="AC30" s="44">
        <v>2235.506765619793</v>
      </c>
      <c r="AD30" s="44">
        <v>20.00067570551764</v>
      </c>
      <c r="AE30" s="14">
        <f t="shared" si="2"/>
        <v>3.2124293183463049E-2</v>
      </c>
      <c r="AF30" s="29">
        <f t="shared" si="2"/>
        <v>3.9809017552503614E-2</v>
      </c>
      <c r="AG30" s="41">
        <v>2275.087147808551</v>
      </c>
      <c r="AH30" s="41">
        <v>2285.579521596454</v>
      </c>
      <c r="AI30" s="41">
        <v>30.000440698862079</v>
      </c>
      <c r="AJ30" s="14">
        <f t="shared" si="3"/>
        <v>5.8219178036466437E-2</v>
      </c>
      <c r="AK30" s="29">
        <f t="shared" si="3"/>
        <v>6.3099532257701943E-2</v>
      </c>
    </row>
    <row r="31" spans="1:37" x14ac:dyDescent="0.3">
      <c r="A31" s="11" t="s">
        <v>47</v>
      </c>
      <c r="B31" s="12">
        <f t="shared" si="4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5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6"/>
        <v>0.25943558290588886</v>
      </c>
      <c r="M31">
        <v>1858.1783191720931</v>
      </c>
      <c r="N31">
        <v>1978.6973603297481</v>
      </c>
      <c r="O31" s="25">
        <v>6.0908274086730239E-2</v>
      </c>
      <c r="P31">
        <v>3604.8730638027191</v>
      </c>
      <c r="Q31" s="14">
        <f t="shared" si="7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9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9">
        <f t="shared" si="1"/>
        <v>5.1977053939096331E-2</v>
      </c>
      <c r="AB31" s="44">
        <v>2070.4112638546499</v>
      </c>
      <c r="AC31" s="44">
        <v>2076.700085086437</v>
      </c>
      <c r="AD31" s="44">
        <v>20.000317604793231</v>
      </c>
      <c r="AE31" s="14">
        <f t="shared" si="2"/>
        <v>4.6350647331746438E-2</v>
      </c>
      <c r="AF31" s="29">
        <f t="shared" si="2"/>
        <v>4.9528910646728097E-2</v>
      </c>
      <c r="AG31" s="41">
        <v>2219.958750839603</v>
      </c>
      <c r="AH31" s="41">
        <v>2285.40007698004</v>
      </c>
      <c r="AI31" s="41">
        <v>31.13521177982911</v>
      </c>
      <c r="AJ31" s="14">
        <f t="shared" si="3"/>
        <v>0.12192940433783613</v>
      </c>
      <c r="AK31" s="29">
        <f t="shared" si="3"/>
        <v>0.15500233780024864</v>
      </c>
    </row>
    <row r="32" spans="1:37" x14ac:dyDescent="0.3">
      <c r="A32" s="11" t="s">
        <v>48</v>
      </c>
      <c r="B32" s="12">
        <f t="shared" si="4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5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6"/>
        <v>5.842863337248508E-3</v>
      </c>
      <c r="M32">
        <v>2114.8319575735632</v>
      </c>
      <c r="N32">
        <v>2201.0450663926181</v>
      </c>
      <c r="O32" s="25">
        <v>3.9169170198024648E-2</v>
      </c>
      <c r="P32">
        <v>3600.0146269798279</v>
      </c>
      <c r="Q32" s="14">
        <f t="shared" si="7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9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9">
        <f t="shared" si="1"/>
        <v>3.161861506635176E-2</v>
      </c>
      <c r="AB32" s="44">
        <v>2234.623786657904</v>
      </c>
      <c r="AC32" s="44">
        <v>2247.4591421999148</v>
      </c>
      <c r="AD32" s="44">
        <v>20.000552458188029</v>
      </c>
      <c r="AE32" s="14">
        <f t="shared" si="2"/>
        <v>1.525580769698617E-2</v>
      </c>
      <c r="AF32" s="29">
        <f t="shared" si="2"/>
        <v>2.1087290085962052E-2</v>
      </c>
      <c r="AG32" s="41">
        <v>2530.1476248023519</v>
      </c>
      <c r="AH32" s="41">
        <v>2624.015662324146</v>
      </c>
      <c r="AI32" s="41">
        <v>30.645739810634399</v>
      </c>
      <c r="AJ32" s="14">
        <f t="shared" si="3"/>
        <v>0.14952104499573618</v>
      </c>
      <c r="AK32" s="29">
        <f t="shared" si="3"/>
        <v>0.19216807615154902</v>
      </c>
    </row>
    <row r="33" spans="1:37" x14ac:dyDescent="0.3">
      <c r="A33" s="11" t="s">
        <v>49</v>
      </c>
      <c r="B33" s="12">
        <f t="shared" si="4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5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6"/>
        <v>3.61493236819692E-2</v>
      </c>
      <c r="M33">
        <v>1998.738966993513</v>
      </c>
      <c r="N33">
        <v>2101.3511205861041</v>
      </c>
      <c r="O33" s="25">
        <v>4.8831512538452367E-2</v>
      </c>
      <c r="P33">
        <v>3600.196704864502</v>
      </c>
      <c r="Q33" s="14">
        <f t="shared" si="7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9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9">
        <f t="shared" si="1"/>
        <v>3.5503137353056685E-2</v>
      </c>
      <c r="AB33" s="44">
        <v>2170.9472487854832</v>
      </c>
      <c r="AC33" s="44">
        <v>2174.9315893027092</v>
      </c>
      <c r="AD33" s="44">
        <v>20.021190294914408</v>
      </c>
      <c r="AE33" s="14">
        <f t="shared" si="2"/>
        <v>3.3119704516571945E-2</v>
      </c>
      <c r="AF33" s="29">
        <f t="shared" si="2"/>
        <v>3.5015789601160127E-2</v>
      </c>
      <c r="AG33" s="41">
        <v>2210.3431843808621</v>
      </c>
      <c r="AH33" s="41">
        <v>2212.689107255293</v>
      </c>
      <c r="AI33" s="41">
        <v>30.000575453694911</v>
      </c>
      <c r="AJ33" s="14">
        <f t="shared" si="3"/>
        <v>5.1867611617594955E-2</v>
      </c>
      <c r="AK33" s="29">
        <f t="shared" si="3"/>
        <v>5.2983999474649809E-2</v>
      </c>
    </row>
    <row r="34" spans="1:37" x14ac:dyDescent="0.3">
      <c r="A34" s="11" t="s">
        <v>50</v>
      </c>
      <c r="B34" s="12">
        <f t="shared" si="4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5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6"/>
        <v>4.6686006250646048E-2</v>
      </c>
      <c r="M34">
        <v>1826.4007821893281</v>
      </c>
      <c r="N34">
        <v>1914.472197797945</v>
      </c>
      <c r="O34" s="25">
        <v>4.6002974454221683E-2</v>
      </c>
      <c r="P34">
        <v>3600.0237159728999</v>
      </c>
      <c r="Q34" s="14">
        <f t="shared" si="7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9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9">
        <f t="shared" si="1"/>
        <v>2.5328846586770259E-2</v>
      </c>
      <c r="AB34" s="44">
        <v>1962.9575273547221</v>
      </c>
      <c r="AC34" s="44">
        <v>1962.9611531762521</v>
      </c>
      <c r="AD34" s="44">
        <v>20.00035189200425</v>
      </c>
      <c r="AE34" s="14">
        <f t="shared" si="2"/>
        <v>2.5325690084476351E-2</v>
      </c>
      <c r="AF34" s="29">
        <f t="shared" si="2"/>
        <v>2.5327583985852505E-2</v>
      </c>
      <c r="AG34" s="41">
        <v>2040.9101705684841</v>
      </c>
      <c r="AH34" s="41">
        <v>2065.775298920445</v>
      </c>
      <c r="AI34" s="41">
        <v>30.173955688346179</v>
      </c>
      <c r="AJ34" s="14">
        <f t="shared" si="3"/>
        <v>6.6043253548403555E-2</v>
      </c>
      <c r="AK34" s="29">
        <f t="shared" si="3"/>
        <v>7.9031234455392549E-2</v>
      </c>
    </row>
    <row r="35" spans="1:37" x14ac:dyDescent="0.3">
      <c r="A35" s="11" t="s">
        <v>51</v>
      </c>
      <c r="B35" s="12">
        <f t="shared" si="4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5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6"/>
        <v>1.1664390012398596E-2</v>
      </c>
      <c r="M35">
        <v>1601.295965371123</v>
      </c>
      <c r="N35">
        <v>1700.4784680984851</v>
      </c>
      <c r="O35" s="25">
        <v>5.8326232638669658E-2</v>
      </c>
      <c r="P35">
        <v>3600.0747649669652</v>
      </c>
      <c r="Q35" s="14">
        <f t="shared" si="7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8">(R35-$B35)/$B35</f>
        <v>9.197037188279307E-3</v>
      </c>
      <c r="V35" s="29">
        <f t="shared" si="8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9">
        <f t="shared" si="1"/>
        <v>9.197037188279307E-3</v>
      </c>
      <c r="AB35" s="44">
        <v>1716.1178318074551</v>
      </c>
      <c r="AC35" s="44">
        <v>1716.1178318074551</v>
      </c>
      <c r="AD35" s="44">
        <v>20.000501928396989</v>
      </c>
      <c r="AE35" s="14">
        <f t="shared" si="2"/>
        <v>9.197037188279307E-3</v>
      </c>
      <c r="AF35" s="29">
        <f t="shared" si="2"/>
        <v>9.197037188279307E-3</v>
      </c>
      <c r="AG35" s="41">
        <v>1716.1178318074551</v>
      </c>
      <c r="AH35" s="41">
        <v>1716.1178318074551</v>
      </c>
      <c r="AI35" s="41">
        <v>30.000491371937091</v>
      </c>
      <c r="AJ35" s="14">
        <f t="shared" si="3"/>
        <v>9.197037188279307E-3</v>
      </c>
      <c r="AK35" s="29">
        <f t="shared" si="3"/>
        <v>9.197037188279307E-3</v>
      </c>
    </row>
    <row r="36" spans="1:37" x14ac:dyDescent="0.3">
      <c r="A36" s="11" t="s">
        <v>52</v>
      </c>
      <c r="B36" s="12">
        <f t="shared" si="4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5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6"/>
        <v>2.0228095842356485E-2</v>
      </c>
      <c r="M36">
        <v>1956.678901159933</v>
      </c>
      <c r="N36">
        <v>2064.0706207529679</v>
      </c>
      <c r="O36" s="25">
        <v>5.2029091695447227E-2</v>
      </c>
      <c r="P36">
        <v>3600.0847058296199</v>
      </c>
      <c r="Q36" s="14">
        <f t="shared" si="7"/>
        <v>0</v>
      </c>
      <c r="R36">
        <v>2081.303878906579</v>
      </c>
      <c r="S36">
        <v>2090.4240982966371</v>
      </c>
      <c r="T36">
        <v>20.03123152149783</v>
      </c>
      <c r="U36" s="14">
        <f t="shared" si="8"/>
        <v>8.3491611092863099E-3</v>
      </c>
      <c r="V36" s="29">
        <f t="shared" si="8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9">
        <f t="shared" si="1"/>
        <v>3.0009485520618391E-2</v>
      </c>
      <c r="AB36" s="44">
        <v>2116.9994822371982</v>
      </c>
      <c r="AC36" s="44">
        <v>2125.419376931739</v>
      </c>
      <c r="AD36" s="44">
        <v>20.00043774188962</v>
      </c>
      <c r="AE36" s="14">
        <f t="shared" si="2"/>
        <v>2.5642950852583713E-2</v>
      </c>
      <c r="AF36" s="29">
        <f t="shared" si="2"/>
        <v>2.9722217622762916E-2</v>
      </c>
      <c r="AG36" s="41">
        <v>2157.7216587880221</v>
      </c>
      <c r="AH36" s="41">
        <v>2162.3632745045079</v>
      </c>
      <c r="AI36" s="41">
        <v>30.000602652318779</v>
      </c>
      <c r="AJ36" s="14">
        <f t="shared" si="3"/>
        <v>4.5372012514228073E-2</v>
      </c>
      <c r="AK36" s="29">
        <f t="shared" si="3"/>
        <v>4.7620780395431953E-2</v>
      </c>
    </row>
    <row r="37" spans="1:37" x14ac:dyDescent="0.3">
      <c r="A37" s="11" t="s">
        <v>53</v>
      </c>
      <c r="B37" s="12">
        <f t="shared" si="4"/>
        <v>2381.6853767187699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5"/>
        <v>1.571418004163983E-3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6"/>
        <v>2.5528711326030279E-3</v>
      </c>
      <c r="M37">
        <v>2359.3262018168271</v>
      </c>
      <c r="N37">
        <v>2381.6853767187699</v>
      </c>
      <c r="O37" s="25">
        <v>9.3879632971288155E-3</v>
      </c>
      <c r="P37">
        <v>3600.0718050003052</v>
      </c>
      <c r="Q37" s="14">
        <f t="shared" si="7"/>
        <v>0</v>
      </c>
      <c r="R37">
        <v>2395.4584407824268</v>
      </c>
      <c r="S37">
        <v>2395.4584407824268</v>
      </c>
      <c r="T37">
        <v>20.000649670902931</v>
      </c>
      <c r="U37" s="14">
        <f t="shared" si="8"/>
        <v>5.7829065913953433E-3</v>
      </c>
      <c r="V37" s="29">
        <f t="shared" si="8"/>
        <v>5.7829065913953433E-3</v>
      </c>
      <c r="W37">
        <v>2393.17020684605</v>
      </c>
      <c r="X37">
        <v>2395.000793995152</v>
      </c>
      <c r="Y37">
        <v>30.000669619298421</v>
      </c>
      <c r="Z37" s="14">
        <f t="shared" si="1"/>
        <v>4.8221441167441625E-3</v>
      </c>
      <c r="AA37" s="29">
        <f t="shared" si="1"/>
        <v>5.5907540964653356E-3</v>
      </c>
      <c r="AB37" s="44">
        <v>2389.5697379835892</v>
      </c>
      <c r="AC37" s="44">
        <v>2394.869570502543</v>
      </c>
      <c r="AD37" s="44">
        <v>20.000672146712891</v>
      </c>
      <c r="AE37" s="14">
        <f t="shared" si="2"/>
        <v>3.3104125934893701E-3</v>
      </c>
      <c r="AF37" s="29">
        <f t="shared" si="2"/>
        <v>5.5356571916047072E-3</v>
      </c>
      <c r="AG37" s="41">
        <v>2395.4584407824268</v>
      </c>
      <c r="AH37" s="41">
        <v>2395.4584407824268</v>
      </c>
      <c r="AI37" s="41">
        <v>30.000561102200301</v>
      </c>
      <c r="AJ37" s="14">
        <f t="shared" si="3"/>
        <v>5.7829065913953433E-3</v>
      </c>
      <c r="AK37" s="29">
        <f t="shared" si="3"/>
        <v>5.7829065913953433E-3</v>
      </c>
    </row>
    <row r="38" spans="1:37" x14ac:dyDescent="0.3">
      <c r="A38" s="11" t="s">
        <v>54</v>
      </c>
      <c r="B38" s="12">
        <f t="shared" si="4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5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6"/>
        <v>0.13549455090373569</v>
      </c>
      <c r="M38">
        <v>1759.2184949236521</v>
      </c>
      <c r="N38">
        <v>1913.309010565298</v>
      </c>
      <c r="O38" s="25">
        <v>8.0536136500041475E-2</v>
      </c>
      <c r="P38">
        <v>3600.0163478851318</v>
      </c>
      <c r="Q38" s="14">
        <f t="shared" si="7"/>
        <v>0</v>
      </c>
      <c r="R38">
        <v>2045.7565693174599</v>
      </c>
      <c r="S38">
        <v>2048.845524438329</v>
      </c>
      <c r="T38">
        <v>20.01232349589991</v>
      </c>
      <c r="U38" s="14">
        <f t="shared" si="8"/>
        <v>6.9224342759473853E-2</v>
      </c>
      <c r="V38" s="29">
        <f t="shared" si="8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9">
        <f t="shared" si="1"/>
        <v>7.6213967179187297E-2</v>
      </c>
      <c r="AB38" s="44">
        <v>2016.16680479105</v>
      </c>
      <c r="AC38" s="44">
        <v>2058.315165639161</v>
      </c>
      <c r="AD38" s="44">
        <v>20.303315091400869</v>
      </c>
      <c r="AE38" s="14">
        <f t="shared" si="2"/>
        <v>5.375911243702456E-2</v>
      </c>
      <c r="AF38" s="29">
        <f t="shared" si="2"/>
        <v>7.5788152500792419E-2</v>
      </c>
      <c r="AG38" s="41">
        <v>2122.5465665044462</v>
      </c>
      <c r="AH38" s="41">
        <v>2141.611459501783</v>
      </c>
      <c r="AI38" s="41">
        <v>30.082234353385861</v>
      </c>
      <c r="AJ38" s="14">
        <f t="shared" si="3"/>
        <v>0.10935899783241382</v>
      </c>
      <c r="AK38" s="29">
        <f t="shared" si="3"/>
        <v>0.11932335429133413</v>
      </c>
    </row>
    <row r="39" spans="1:37" x14ac:dyDescent="0.3">
      <c r="A39" s="11" t="s">
        <v>55</v>
      </c>
      <c r="B39" s="12">
        <f t="shared" si="4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5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6"/>
        <v>0.12276102700426357</v>
      </c>
      <c r="M39">
        <v>1813.074754660885</v>
      </c>
      <c r="N39">
        <v>1975.863651510504</v>
      </c>
      <c r="O39" s="25">
        <v>8.2388729973938285E-2</v>
      </c>
      <c r="P39">
        <v>3600.565083026886</v>
      </c>
      <c r="Q39" s="14">
        <f t="shared" si="7"/>
        <v>0</v>
      </c>
      <c r="R39">
        <v>2044.6227200241181</v>
      </c>
      <c r="S39">
        <v>2072.625539153878</v>
      </c>
      <c r="T39">
        <v>20.046984874401819</v>
      </c>
      <c r="U39" s="14">
        <f t="shared" si="8"/>
        <v>3.479950069482235E-2</v>
      </c>
      <c r="V39" s="29">
        <f t="shared" si="8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9">
        <f t="shared" si="1"/>
        <v>3.858795436622843E-2</v>
      </c>
      <c r="AB39" s="44">
        <v>2031.1613663562191</v>
      </c>
      <c r="AC39" s="44">
        <v>2057.533037656076</v>
      </c>
      <c r="AD39" s="44">
        <v>20.121716257487421</v>
      </c>
      <c r="AE39" s="14">
        <f t="shared" si="2"/>
        <v>2.7986604644222885E-2</v>
      </c>
      <c r="AF39" s="29">
        <f t="shared" si="2"/>
        <v>4.1333513111159008E-2</v>
      </c>
      <c r="AG39" s="41">
        <v>2186.9373742490152</v>
      </c>
      <c r="AH39" s="41">
        <v>2245.0540339338691</v>
      </c>
      <c r="AI39" s="41">
        <v>31.08762055439875</v>
      </c>
      <c r="AJ39" s="14">
        <f t="shared" si="3"/>
        <v>0.10682605683704438</v>
      </c>
      <c r="AK39" s="29">
        <f t="shared" si="3"/>
        <v>0.13623935144389893</v>
      </c>
    </row>
    <row r="40" spans="1:37" x14ac:dyDescent="0.3">
      <c r="A40" s="11" t="s">
        <v>56</v>
      </c>
      <c r="B40" s="12">
        <f t="shared" si="4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5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6"/>
        <v>2.9800628396201033E-2</v>
      </c>
      <c r="M40">
        <v>2169.2824380350262</v>
      </c>
      <c r="N40">
        <v>2205.790511483433</v>
      </c>
      <c r="O40" s="25">
        <v>1.655101572807767E-2</v>
      </c>
      <c r="P40">
        <v>3600.013906955719</v>
      </c>
      <c r="Q40" s="14">
        <f t="shared" si="7"/>
        <v>0</v>
      </c>
      <c r="R40">
        <v>2281.976995529415</v>
      </c>
      <c r="S40">
        <v>2281.976995529415</v>
      </c>
      <c r="T40">
        <v>20.000458974399951</v>
      </c>
      <c r="U40" s="14">
        <f t="shared" si="8"/>
        <v>3.4539310804608238E-2</v>
      </c>
      <c r="V40" s="29">
        <f t="shared" si="8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9">
        <f t="shared" si="1"/>
        <v>3.1757954272155796E-2</v>
      </c>
      <c r="AB40" s="44">
        <v>2262.6196426940191</v>
      </c>
      <c r="AC40" s="44">
        <v>2268.0368906966628</v>
      </c>
      <c r="AD40" s="44">
        <v>20.000680911203379</v>
      </c>
      <c r="AE40" s="14">
        <f t="shared" si="2"/>
        <v>2.5763612144821309E-2</v>
      </c>
      <c r="AF40" s="29">
        <f t="shared" si="2"/>
        <v>2.8219533491132865E-2</v>
      </c>
      <c r="AG40" s="41">
        <v>2265.1961834058839</v>
      </c>
      <c r="AH40" s="41">
        <v>2270.779442903262</v>
      </c>
      <c r="AI40" s="41">
        <v>30.034760793205351</v>
      </c>
      <c r="AJ40" s="14">
        <f t="shared" si="3"/>
        <v>2.6931692566987936E-2</v>
      </c>
      <c r="AK40" s="29">
        <f t="shared" si="3"/>
        <v>2.9462875591083574E-2</v>
      </c>
    </row>
    <row r="41" spans="1:37" x14ac:dyDescent="0.3">
      <c r="A41" s="11" t="s">
        <v>57</v>
      </c>
      <c r="B41" s="12">
        <f t="shared" si="4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5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6"/>
        <v>1.9076091775836728E-2</v>
      </c>
      <c r="M41">
        <v>2038.4914418666381</v>
      </c>
      <c r="N41">
        <v>2205.9548563410749</v>
      </c>
      <c r="O41" s="25">
        <v>7.5914252729632731E-2</v>
      </c>
      <c r="P41">
        <v>3600.0152878761292</v>
      </c>
      <c r="Q41" s="14">
        <f t="shared" si="7"/>
        <v>0</v>
      </c>
      <c r="R41">
        <v>2222.316788720746</v>
      </c>
      <c r="S41">
        <v>2230.3378720318792</v>
      </c>
      <c r="T41">
        <v>20.000798854698949</v>
      </c>
      <c r="U41" s="14">
        <f t="shared" si="8"/>
        <v>7.4171655565109535E-3</v>
      </c>
      <c r="V41" s="29">
        <f t="shared" si="8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9">
        <f t="shared" si="1"/>
        <v>0.16120053934171427</v>
      </c>
      <c r="AB41" s="44">
        <v>2293.7261425647698</v>
      </c>
      <c r="AC41" s="44">
        <v>2298.483547593391</v>
      </c>
      <c r="AD41" s="44">
        <v>20.000560212892019</v>
      </c>
      <c r="AE41" s="14">
        <f t="shared" si="2"/>
        <v>3.9788341983243249E-2</v>
      </c>
      <c r="AF41" s="29">
        <f t="shared" si="2"/>
        <v>4.1944961378670084E-2</v>
      </c>
      <c r="AG41" s="41">
        <v>2300.6973354264651</v>
      </c>
      <c r="AH41" s="41">
        <v>2311.3541617023402</v>
      </c>
      <c r="AI41" s="41">
        <v>30.00056002745405</v>
      </c>
      <c r="AJ41" s="14">
        <f t="shared" si="3"/>
        <v>4.2948512211412875E-2</v>
      </c>
      <c r="AK41" s="29">
        <f t="shared" si="3"/>
        <v>4.7779448005607301E-2</v>
      </c>
    </row>
    <row r="42" spans="1:37" x14ac:dyDescent="0.3">
      <c r="A42" s="11" t="s">
        <v>58</v>
      </c>
      <c r="B42" s="12">
        <f t="shared" si="4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5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6"/>
        <v>3.4476719810106811E-2</v>
      </c>
      <c r="M42">
        <v>1934.7602089142499</v>
      </c>
      <c r="N42">
        <v>2048.3786144893652</v>
      </c>
      <c r="O42" s="25">
        <v>5.5467482803924363E-2</v>
      </c>
      <c r="P42">
        <v>3600.012772083282</v>
      </c>
      <c r="Q42" s="14">
        <f t="shared" si="7"/>
        <v>0</v>
      </c>
      <c r="R42">
        <v>2155.4498741048378</v>
      </c>
      <c r="S42">
        <v>2160.6841899928049</v>
      </c>
      <c r="T42">
        <v>20.012484117601709</v>
      </c>
      <c r="U42" s="14">
        <f t="shared" si="8"/>
        <v>5.2271225084120562E-2</v>
      </c>
      <c r="V42" s="29">
        <f t="shared" si="8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9">
        <f t="shared" si="1"/>
        <v>0.12483195390057099</v>
      </c>
      <c r="AB42" s="44">
        <v>2151.533186768067</v>
      </c>
      <c r="AC42" s="44">
        <v>2163.4245056821769</v>
      </c>
      <c r="AD42" s="44">
        <v>20.00043712407351</v>
      </c>
      <c r="AE42" s="14">
        <f t="shared" si="2"/>
        <v>5.0359133584499449E-2</v>
      </c>
      <c r="AF42" s="29">
        <f t="shared" si="2"/>
        <v>5.6164368432195924E-2</v>
      </c>
      <c r="AG42" s="41">
        <v>2152.8821926516889</v>
      </c>
      <c r="AH42" s="41">
        <v>2169.069120089167</v>
      </c>
      <c r="AI42" s="41">
        <v>30.43787005329505</v>
      </c>
      <c r="AJ42" s="14">
        <f t="shared" si="3"/>
        <v>5.1017706113073796E-2</v>
      </c>
      <c r="AK42" s="29">
        <f t="shared" si="3"/>
        <v>5.8920018372623166E-2</v>
      </c>
    </row>
    <row r="43" spans="1:37" x14ac:dyDescent="0.3">
      <c r="A43" s="11" t="s">
        <v>59</v>
      </c>
      <c r="B43" s="12">
        <f t="shared" si="4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5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6"/>
        <v>0.28137909532146199</v>
      </c>
      <c r="M43">
        <v>1899.723432226501</v>
      </c>
      <c r="N43">
        <v>2076.670787501891</v>
      </c>
      <c r="O43" s="25">
        <v>8.5207225112578222E-2</v>
      </c>
      <c r="P43">
        <v>3600.0185558795929</v>
      </c>
      <c r="Q43" s="14">
        <f t="shared" si="7"/>
        <v>0</v>
      </c>
      <c r="R43">
        <v>2444.9390610250939</v>
      </c>
      <c r="S43">
        <v>2526.2871967455299</v>
      </c>
      <c r="T43">
        <v>21.6741390894007</v>
      </c>
      <c r="U43" s="14">
        <f t="shared" si="8"/>
        <v>0.17733589538580993</v>
      </c>
      <c r="V43" s="29">
        <f t="shared" si="8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9">
        <f t="shared" si="1"/>
        <v>0.18937933305762217</v>
      </c>
      <c r="AB43" s="44">
        <v>2422.213755490096</v>
      </c>
      <c r="AC43" s="44">
        <v>2485.0403179634532</v>
      </c>
      <c r="AD43" s="44">
        <v>20.784758729080199</v>
      </c>
      <c r="AE43" s="14">
        <f t="shared" si="2"/>
        <v>0.16639275231673684</v>
      </c>
      <c r="AF43" s="29">
        <f t="shared" si="2"/>
        <v>0.19664625366681537</v>
      </c>
      <c r="AG43" s="41">
        <v>2345.6451876035758</v>
      </c>
      <c r="AH43" s="41">
        <v>2430.869205678297</v>
      </c>
      <c r="AI43" s="41">
        <v>31.587765123695139</v>
      </c>
      <c r="AJ43" s="14">
        <f t="shared" si="3"/>
        <v>0.1295219260175777</v>
      </c>
      <c r="AK43" s="29">
        <f t="shared" si="3"/>
        <v>0.17056069758774101</v>
      </c>
    </row>
    <row r="44" spans="1:37" x14ac:dyDescent="0.3">
      <c r="A44" s="11" t="s">
        <v>60</v>
      </c>
      <c r="B44" s="12">
        <f t="shared" si="4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5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6"/>
        <v>1.5264738175762816E-2</v>
      </c>
      <c r="M44">
        <v>2020.6284026818789</v>
      </c>
      <c r="N44">
        <v>2087.1754547007081</v>
      </c>
      <c r="O44" s="25">
        <v>3.1883784311928003E-2</v>
      </c>
      <c r="P44">
        <v>3600.013033151627</v>
      </c>
      <c r="Q44" s="14">
        <f t="shared" si="7"/>
        <v>0</v>
      </c>
      <c r="R44">
        <v>2158.7888085695859</v>
      </c>
      <c r="S44">
        <v>2158.7888085695849</v>
      </c>
      <c r="T44">
        <v>20.001010839699301</v>
      </c>
      <c r="U44" s="14">
        <f t="shared" si="8"/>
        <v>3.4311132639851215E-2</v>
      </c>
      <c r="V44" s="29">
        <f t="shared" si="8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9">
        <f t="shared" si="1"/>
        <v>8.7161819174227467E-2</v>
      </c>
      <c r="AB44" s="44">
        <v>2158.7888085695859</v>
      </c>
      <c r="AC44" s="44">
        <v>2158.7888085695849</v>
      </c>
      <c r="AD44" s="44">
        <v>20.00050754852127</v>
      </c>
      <c r="AE44" s="14">
        <f t="shared" si="2"/>
        <v>3.4311132639851215E-2</v>
      </c>
      <c r="AF44" s="29">
        <f t="shared" si="2"/>
        <v>3.4311132639850778E-2</v>
      </c>
      <c r="AG44" s="41">
        <v>2197.2569812532411</v>
      </c>
      <c r="AH44" s="41">
        <v>2218.381736570092</v>
      </c>
      <c r="AI44" s="41">
        <v>30.00064063789323</v>
      </c>
      <c r="AJ44" s="14">
        <f t="shared" si="3"/>
        <v>5.2741865234476992E-2</v>
      </c>
      <c r="AK44" s="29">
        <f t="shared" si="3"/>
        <v>6.2863082053731006E-2</v>
      </c>
    </row>
    <row r="45" spans="1:37" x14ac:dyDescent="0.3">
      <c r="A45" s="11" t="s">
        <v>61</v>
      </c>
      <c r="B45" s="12">
        <f t="shared" si="4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5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6"/>
        <v>5.7000906489724341E-2</v>
      </c>
      <c r="M45">
        <v>1551.503936149252</v>
      </c>
      <c r="N45">
        <v>1683.993107675037</v>
      </c>
      <c r="O45" s="25">
        <v>7.8675602009264059E-2</v>
      </c>
      <c r="P45">
        <v>3600.0158641338348</v>
      </c>
      <c r="Q45" s="14">
        <f t="shared" si="7"/>
        <v>0</v>
      </c>
      <c r="R45">
        <v>1774.0996552102879</v>
      </c>
      <c r="S45">
        <v>1774.0996552102879</v>
      </c>
      <c r="T45">
        <v>20.000827211496649</v>
      </c>
      <c r="U45" s="14">
        <f t="shared" si="8"/>
        <v>5.3507670028207104E-2</v>
      </c>
      <c r="V45" s="29">
        <f t="shared" si="8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9">
        <f t="shared" si="1"/>
        <v>6.8950130013319635E-2</v>
      </c>
      <c r="AB45" s="44">
        <v>1773.350381889953</v>
      </c>
      <c r="AC45" s="44">
        <v>1773.874873214188</v>
      </c>
      <c r="AD45" s="44">
        <v>20.000522013695441</v>
      </c>
      <c r="AE45" s="14">
        <f t="shared" si="2"/>
        <v>5.3062731556119576E-2</v>
      </c>
      <c r="AF45" s="29">
        <f t="shared" si="2"/>
        <v>5.3374188486581195E-2</v>
      </c>
      <c r="AG45" s="41">
        <v>1769.478266755531</v>
      </c>
      <c r="AH45" s="41">
        <v>1787.9883778062131</v>
      </c>
      <c r="AI45" s="41">
        <v>30.286281517334281</v>
      </c>
      <c r="AJ45" s="14">
        <f t="shared" si="3"/>
        <v>5.0763366364674101E-2</v>
      </c>
      <c r="AK45" s="29">
        <f t="shared" si="3"/>
        <v>6.1755163757620454E-2</v>
      </c>
    </row>
    <row r="46" spans="1:37" x14ac:dyDescent="0.3">
      <c r="A46" s="11" t="s">
        <v>62</v>
      </c>
      <c r="B46" s="12">
        <f t="shared" si="4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5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6"/>
        <v>3.2050869682552947E-2</v>
      </c>
      <c r="M46">
        <v>1716.0399283326601</v>
      </c>
      <c r="N46">
        <v>1852.317363926021</v>
      </c>
      <c r="O46" s="25">
        <v>7.3571321117736177E-2</v>
      </c>
      <c r="P46">
        <v>3600.0138990879059</v>
      </c>
      <c r="Q46" s="14">
        <f t="shared" si="7"/>
        <v>0</v>
      </c>
      <c r="R46">
        <v>1885.8644576877821</v>
      </c>
      <c r="S46">
        <v>1894.2796806206791</v>
      </c>
      <c r="T46">
        <v>20.00087773069972</v>
      </c>
      <c r="U46" s="14">
        <f t="shared" si="8"/>
        <v>1.8110877981868816E-2</v>
      </c>
      <c r="V46" s="29">
        <f t="shared" si="8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9">
        <f t="shared" si="1"/>
        <v>8.9736542436061023E-2</v>
      </c>
      <c r="AB46" s="44">
        <v>1886.8202031998139</v>
      </c>
      <c r="AC46" s="44">
        <v>1898.1241770248901</v>
      </c>
      <c r="AD46" s="44">
        <v>20.062412333278921</v>
      </c>
      <c r="AE46" s="14">
        <f t="shared" si="2"/>
        <v>1.8626850854900755E-2</v>
      </c>
      <c r="AF46" s="29">
        <f t="shared" si="2"/>
        <v>2.4729462667121282E-2</v>
      </c>
      <c r="AG46" s="41">
        <v>1937.149746983416</v>
      </c>
      <c r="AH46" s="41">
        <v>1970.811942971801</v>
      </c>
      <c r="AI46" s="41">
        <v>30.836695113871251</v>
      </c>
      <c r="AJ46" s="14">
        <f t="shared" si="3"/>
        <v>4.5797974315584425E-2</v>
      </c>
      <c r="AK46" s="29">
        <f t="shared" si="3"/>
        <v>6.3970991879398337E-2</v>
      </c>
    </row>
    <row r="47" spans="1:37" x14ac:dyDescent="0.3">
      <c r="A47" s="11" t="s">
        <v>63</v>
      </c>
      <c r="B47" s="12">
        <f t="shared" si="4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5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6"/>
        <v>5.9357984433813293E-2</v>
      </c>
      <c r="M47">
        <v>1937.240140055352</v>
      </c>
      <c r="N47">
        <v>2022.7187574502</v>
      </c>
      <c r="O47" s="25">
        <v>4.2259269648837187E-2</v>
      </c>
      <c r="P47">
        <v>3600.0159139633179</v>
      </c>
      <c r="Q47" s="14">
        <f t="shared" si="7"/>
        <v>0</v>
      </c>
      <c r="R47">
        <v>2314.054922626583</v>
      </c>
      <c r="S47">
        <v>2362.922247631629</v>
      </c>
      <c r="T47">
        <v>20.687124341299931</v>
      </c>
      <c r="U47" s="14">
        <f t="shared" si="8"/>
        <v>0.14403196890487915</v>
      </c>
      <c r="V47" s="29">
        <f t="shared" si="8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9">
        <f t="shared" si="1"/>
        <v>0.12340040660125061</v>
      </c>
      <c r="AB47" s="44">
        <v>2217.672293652141</v>
      </c>
      <c r="AC47" s="44">
        <v>2289.5871240381989</v>
      </c>
      <c r="AD47" s="44">
        <v>20.978824531706049</v>
      </c>
      <c r="AE47" s="14">
        <f t="shared" si="2"/>
        <v>9.6381929264202623E-2</v>
      </c>
      <c r="AF47" s="29">
        <f t="shared" si="2"/>
        <v>0.13193547822951324</v>
      </c>
      <c r="AG47" s="41">
        <v>2198.8853663883719</v>
      </c>
      <c r="AH47" s="41">
        <v>2253.3789022195169</v>
      </c>
      <c r="AI47" s="41">
        <v>30.61503192847595</v>
      </c>
      <c r="AJ47" s="14">
        <f t="shared" si="3"/>
        <v>8.709397106706232E-2</v>
      </c>
      <c r="AK47" s="29">
        <f t="shared" si="3"/>
        <v>0.11403470893802491</v>
      </c>
    </row>
    <row r="48" spans="1:37" x14ac:dyDescent="0.3">
      <c r="A48" s="11" t="s">
        <v>64</v>
      </c>
      <c r="B48" s="12">
        <f t="shared" si="4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5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6"/>
        <v>0.44201700716641062</v>
      </c>
      <c r="M48">
        <v>1599.374898391854</v>
      </c>
      <c r="N48">
        <v>1751.6767267276109</v>
      </c>
      <c r="O48" s="25">
        <v>8.6946310361888768E-2</v>
      </c>
      <c r="P48">
        <v>3600.0139620304112</v>
      </c>
      <c r="Q48" s="14">
        <f t="shared" si="7"/>
        <v>0</v>
      </c>
      <c r="R48">
        <v>1850.0196560186221</v>
      </c>
      <c r="S48">
        <v>1854.642593558495</v>
      </c>
      <c r="T48">
        <v>20.049902893499532</v>
      </c>
      <c r="U48" s="14">
        <f t="shared" si="8"/>
        <v>5.6142168124097974E-2</v>
      </c>
      <c r="V48" s="29">
        <f t="shared" si="8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9">
        <f t="shared" si="1"/>
        <v>0.1577126577931153</v>
      </c>
      <c r="AB48" s="44">
        <v>1956.92884444165</v>
      </c>
      <c r="AC48" s="44">
        <v>1992.0542208548291</v>
      </c>
      <c r="AD48" s="44">
        <v>20.91859269770794</v>
      </c>
      <c r="AE48" s="14">
        <f t="shared" si="2"/>
        <v>0.11717465590667527</v>
      </c>
      <c r="AF48" s="29">
        <f t="shared" si="2"/>
        <v>0.13722708674464071</v>
      </c>
      <c r="AG48" s="41">
        <v>1935.4925194871121</v>
      </c>
      <c r="AH48" s="41">
        <v>1962.985297157461</v>
      </c>
      <c r="AI48" s="41">
        <v>32.789198933355507</v>
      </c>
      <c r="AJ48" s="14">
        <f t="shared" si="3"/>
        <v>0.10493705257070808</v>
      </c>
      <c r="AK48" s="29">
        <f t="shared" si="3"/>
        <v>0.1206321732804006</v>
      </c>
    </row>
    <row r="49" spans="1:37" x14ac:dyDescent="0.3">
      <c r="A49" s="11" t="s">
        <v>65</v>
      </c>
      <c r="B49" s="12">
        <f t="shared" si="4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5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6"/>
        <v>4.1057801231267441E-2</v>
      </c>
      <c r="M49">
        <v>2297.4602874143729</v>
      </c>
      <c r="N49">
        <v>2326.324090978394</v>
      </c>
      <c r="O49" s="25">
        <v>1.240747309283171E-2</v>
      </c>
      <c r="P49">
        <v>3600.0126519203191</v>
      </c>
      <c r="Q49" s="14">
        <f t="shared" si="7"/>
        <v>0</v>
      </c>
      <c r="R49">
        <v>2385.4179342787729</v>
      </c>
      <c r="S49">
        <v>2385.4179342787729</v>
      </c>
      <c r="T49">
        <v>20.000596609599601</v>
      </c>
      <c r="U49" s="14">
        <f t="shared" si="8"/>
        <v>2.5402240182074338E-2</v>
      </c>
      <c r="V49" s="29">
        <f t="shared" si="8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9">
        <f t="shared" si="1"/>
        <v>2.7372802519618669E-2</v>
      </c>
      <c r="AB49" s="44">
        <v>2389.1715159345299</v>
      </c>
      <c r="AC49" s="44">
        <v>2389.8069755502511</v>
      </c>
      <c r="AD49" s="44">
        <v>20.00074281248963</v>
      </c>
      <c r="AE49" s="14">
        <f t="shared" si="2"/>
        <v>2.7015765000182691E-2</v>
      </c>
      <c r="AF49" s="29">
        <f t="shared" si="2"/>
        <v>2.728892539867812E-2</v>
      </c>
      <c r="AG49" s="41">
        <v>2389.1715159345299</v>
      </c>
      <c r="AH49" s="41">
        <v>2389.7779671796952</v>
      </c>
      <c r="AI49" s="41">
        <v>30.000427240505811</v>
      </c>
      <c r="AJ49" s="14">
        <f t="shared" si="3"/>
        <v>2.7015765000182691E-2</v>
      </c>
      <c r="AK49" s="29">
        <f t="shared" si="3"/>
        <v>2.7276455781625037E-2</v>
      </c>
    </row>
    <row r="50" spans="1:37" x14ac:dyDescent="0.3">
      <c r="A50" s="11" t="s">
        <v>66</v>
      </c>
      <c r="B50" s="12">
        <f t="shared" si="4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5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6"/>
        <v>0.113149586768848</v>
      </c>
      <c r="M50">
        <v>1516.8572201000841</v>
      </c>
      <c r="N50">
        <v>1666.6164207978561</v>
      </c>
      <c r="O50" s="25">
        <v>8.9858229421547198E-2</v>
      </c>
      <c r="P50">
        <v>3600.0158228874211</v>
      </c>
      <c r="Q50" s="14">
        <f t="shared" si="7"/>
        <v>0</v>
      </c>
      <c r="R50">
        <v>1773.0453054424229</v>
      </c>
      <c r="S50">
        <v>1777.1289785536831</v>
      </c>
      <c r="T50">
        <v>20.000725354398309</v>
      </c>
      <c r="U50" s="14">
        <f t="shared" si="8"/>
        <v>6.3859255985019209E-2</v>
      </c>
      <c r="V50" s="29">
        <f t="shared" si="8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9">
        <f t="shared" si="1"/>
        <v>0.13653831835967864</v>
      </c>
      <c r="AB50" s="44">
        <v>1771.013519264902</v>
      </c>
      <c r="AC50" s="44">
        <v>1784.242832685185</v>
      </c>
      <c r="AD50" s="44">
        <v>20.311991604510691</v>
      </c>
      <c r="AE50" s="14">
        <f t="shared" si="2"/>
        <v>6.2640147525408446E-2</v>
      </c>
      <c r="AF50" s="29">
        <f t="shared" si="2"/>
        <v>7.0577974883397496E-2</v>
      </c>
      <c r="AG50" s="41">
        <v>1806.267392899038</v>
      </c>
      <c r="AH50" s="41">
        <v>1845.1140945540169</v>
      </c>
      <c r="AI50" s="41">
        <v>31.51977645549923</v>
      </c>
      <c r="AJ50" s="14">
        <f t="shared" si="3"/>
        <v>8.3793109415258873E-2</v>
      </c>
      <c r="AK50" s="29">
        <f t="shared" si="3"/>
        <v>0.10710183310848992</v>
      </c>
    </row>
    <row r="51" spans="1:37" x14ac:dyDescent="0.3">
      <c r="A51" s="11" t="s">
        <v>67</v>
      </c>
      <c r="B51" s="12">
        <f t="shared" si="4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5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6"/>
        <v>0.38782691627153099</v>
      </c>
      <c r="M51">
        <v>1920.4654603386491</v>
      </c>
      <c r="N51">
        <v>2056.2957932158611</v>
      </c>
      <c r="O51" s="25">
        <v>6.6055833662327909E-2</v>
      </c>
      <c r="P51">
        <v>3600.0340249538422</v>
      </c>
      <c r="Q51" s="14">
        <f t="shared" si="7"/>
        <v>0</v>
      </c>
      <c r="R51">
        <v>2433.1956547483169</v>
      </c>
      <c r="S51">
        <v>2532.5196298902601</v>
      </c>
      <c r="T51">
        <v>21.835349384798612</v>
      </c>
      <c r="U51" s="14">
        <f t="shared" si="8"/>
        <v>0.18329068355628858</v>
      </c>
      <c r="V51" s="29">
        <f t="shared" si="8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9">
        <f t="shared" si="1"/>
        <v>0.20878158684984349</v>
      </c>
      <c r="AB51" s="44">
        <v>2465.3544751566469</v>
      </c>
      <c r="AC51" s="44">
        <v>2539.927975193606</v>
      </c>
      <c r="AD51" s="44">
        <v>23.908015118015459</v>
      </c>
      <c r="AE51" s="14">
        <f t="shared" si="2"/>
        <v>0.19892988318623897</v>
      </c>
      <c r="AF51" s="29">
        <f t="shared" si="2"/>
        <v>0.23519582327277336</v>
      </c>
      <c r="AG51" s="41">
        <v>2304.2371443441639</v>
      </c>
      <c r="AH51" s="41">
        <v>2386.7894540800999</v>
      </c>
      <c r="AI51" s="41">
        <v>31.759964613616471</v>
      </c>
      <c r="AJ51" s="14">
        <f t="shared" si="3"/>
        <v>0.12057669521394337</v>
      </c>
      <c r="AK51" s="29">
        <f t="shared" si="3"/>
        <v>0.16072282108177469</v>
      </c>
    </row>
    <row r="52" spans="1:37" x14ac:dyDescent="0.3">
      <c r="A52" s="11" t="s">
        <v>68</v>
      </c>
      <c r="B52" s="12">
        <f t="shared" si="4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5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6"/>
        <v>7.8479134970537545E-2</v>
      </c>
      <c r="M52">
        <v>1677.3068161652641</v>
      </c>
      <c r="N52">
        <v>1826.117750094493</v>
      </c>
      <c r="O52" s="25">
        <v>8.1490327730250112E-2</v>
      </c>
      <c r="P52">
        <v>3600.9827871322632</v>
      </c>
      <c r="Q52" s="14">
        <f t="shared" si="7"/>
        <v>0</v>
      </c>
      <c r="R52">
        <v>1873.814380232574</v>
      </c>
      <c r="S52">
        <v>1873.814380232574</v>
      </c>
      <c r="T52">
        <v>20.000444260497169</v>
      </c>
      <c r="U52" s="14">
        <f t="shared" si="8"/>
        <v>2.6119142719911087E-2</v>
      </c>
      <c r="V52" s="29">
        <f t="shared" si="8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9">
        <f t="shared" si="1"/>
        <v>3.8188570306558027E-2</v>
      </c>
      <c r="AB52" s="44">
        <v>1862.549789354865</v>
      </c>
      <c r="AC52" s="44">
        <v>1871.586036304536</v>
      </c>
      <c r="AD52" s="44">
        <v>20.000546265870799</v>
      </c>
      <c r="AE52" s="14">
        <f t="shared" si="2"/>
        <v>1.9950542213658898E-2</v>
      </c>
      <c r="AF52" s="29">
        <f t="shared" si="2"/>
        <v>2.4898879717745633E-2</v>
      </c>
      <c r="AG52" s="41">
        <v>1881.62709706139</v>
      </c>
      <c r="AH52" s="41">
        <v>1891.851775049357</v>
      </c>
      <c r="AI52" s="41">
        <v>30.27059673573822</v>
      </c>
      <c r="AJ52" s="14">
        <f t="shared" si="3"/>
        <v>3.0397463123078842E-2</v>
      </c>
      <c r="AK52" s="29">
        <f t="shared" si="3"/>
        <v>3.5996597126041079E-2</v>
      </c>
    </row>
    <row r="53" spans="1:37" x14ac:dyDescent="0.3">
      <c r="A53" s="11" t="s">
        <v>69</v>
      </c>
      <c r="B53" s="12">
        <f t="shared" si="4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5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6"/>
        <v>0.17063121350895449</v>
      </c>
      <c r="M53">
        <v>1670.547985943623</v>
      </c>
      <c r="N53">
        <v>1790.81006802106</v>
      </c>
      <c r="O53" s="25">
        <v>6.7155129527684987E-2</v>
      </c>
      <c r="P53">
        <v>3600.0161249637599</v>
      </c>
      <c r="Q53" s="14">
        <f t="shared" si="7"/>
        <v>0</v>
      </c>
      <c r="R53">
        <v>1872.508788795102</v>
      </c>
      <c r="S53">
        <v>1878.069721892763</v>
      </c>
      <c r="T53">
        <v>20.000670680297478</v>
      </c>
      <c r="U53" s="14">
        <f t="shared" si="8"/>
        <v>4.5621097531757429E-2</v>
      </c>
      <c r="V53" s="29">
        <f t="shared" si="8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9">
        <f t="shared" si="1"/>
        <v>0.13555053149887605</v>
      </c>
      <c r="AB53" s="44">
        <v>1860.045924571896</v>
      </c>
      <c r="AC53" s="44">
        <v>1882.720511701503</v>
      </c>
      <c r="AD53" s="44">
        <v>20.07456255510915</v>
      </c>
      <c r="AE53" s="14">
        <f t="shared" si="2"/>
        <v>3.8661753017362258E-2</v>
      </c>
      <c r="AF53" s="29">
        <f t="shared" si="2"/>
        <v>5.132339008011548E-2</v>
      </c>
      <c r="AG53" s="41">
        <v>1886.5872059649089</v>
      </c>
      <c r="AH53" s="41">
        <v>1897.0797321077901</v>
      </c>
      <c r="AI53" s="41">
        <v>30.000749771296981</v>
      </c>
      <c r="AJ53" s="14">
        <f t="shared" si="3"/>
        <v>5.3482577328643047E-2</v>
      </c>
      <c r="AK53" s="29">
        <f t="shared" si="3"/>
        <v>5.9341672232256115E-2</v>
      </c>
    </row>
    <row r="54" spans="1:37" x14ac:dyDescent="0.3">
      <c r="A54" s="11" t="s">
        <v>70</v>
      </c>
      <c r="B54" s="12">
        <f t="shared" si="4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5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6"/>
        <v>0.1020724693429864</v>
      </c>
      <c r="M54">
        <v>1920.277882295306</v>
      </c>
      <c r="N54">
        <v>2084.1619951492771</v>
      </c>
      <c r="O54" s="25">
        <v>7.863309725222864E-2</v>
      </c>
      <c r="P54">
        <v>3600.041821956635</v>
      </c>
      <c r="Q54" s="14">
        <f t="shared" si="7"/>
        <v>0</v>
      </c>
      <c r="R54">
        <v>2159.8362342896298</v>
      </c>
      <c r="S54">
        <v>2178.437030570276</v>
      </c>
      <c r="T54">
        <v>20.000730070703138</v>
      </c>
      <c r="U54" s="14">
        <f t="shared" si="8"/>
        <v>3.6309192527489965E-2</v>
      </c>
      <c r="V54" s="29">
        <f t="shared" si="8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9">
        <f t="shared" si="1"/>
        <v>0.21305564647096856</v>
      </c>
      <c r="AB54" s="44">
        <v>2148.8562793719352</v>
      </c>
      <c r="AC54" s="44">
        <v>2167.517249253714</v>
      </c>
      <c r="AD54" s="44">
        <v>20.00079120568698</v>
      </c>
      <c r="AE54" s="14">
        <f t="shared" si="2"/>
        <v>3.1040909666920781E-2</v>
      </c>
      <c r="AF54" s="29">
        <f t="shared" si="2"/>
        <v>3.9994613805663701E-2</v>
      </c>
      <c r="AG54" s="41">
        <v>2180.627142853305</v>
      </c>
      <c r="AH54" s="41">
        <v>2210.2390403485492</v>
      </c>
      <c r="AI54" s="41">
        <v>30.000604026950899</v>
      </c>
      <c r="AJ54" s="14">
        <f t="shared" si="3"/>
        <v>4.6284860739492874E-2</v>
      </c>
      <c r="AK54" s="29">
        <f t="shared" si="3"/>
        <v>6.0492920172571275E-2</v>
      </c>
    </row>
    <row r="55" spans="1:37" x14ac:dyDescent="0.3">
      <c r="A55" s="11" t="s">
        <v>71</v>
      </c>
      <c r="B55" s="12">
        <f t="shared" si="4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5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6"/>
        <v>2.5859926447223996E-2</v>
      </c>
      <c r="M55">
        <v>1754.852656441391</v>
      </c>
      <c r="N55">
        <v>1864.00479275626</v>
      </c>
      <c r="O55" s="25">
        <v>5.8557862479241302E-2</v>
      </c>
      <c r="P55">
        <v>3600.0132071971889</v>
      </c>
      <c r="Q55" s="14">
        <f t="shared" si="7"/>
        <v>0</v>
      </c>
      <c r="R55">
        <v>1926.892427133912</v>
      </c>
      <c r="S55">
        <v>1926.892427133912</v>
      </c>
      <c r="T55">
        <v>20.000628510197561</v>
      </c>
      <c r="U55" s="14">
        <f t="shared" si="8"/>
        <v>3.3737914527924281E-2</v>
      </c>
      <c r="V55" s="29">
        <f t="shared" si="8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9">
        <f t="shared" si="1"/>
        <v>0.11908739135616346</v>
      </c>
      <c r="AB55" s="44">
        <v>1916.982493020651</v>
      </c>
      <c r="AC55" s="44">
        <v>1924.0873117685419</v>
      </c>
      <c r="AD55" s="44">
        <v>20.00081952430774</v>
      </c>
      <c r="AE55" s="14">
        <f t="shared" si="2"/>
        <v>2.8421439939569068E-2</v>
      </c>
      <c r="AF55" s="29">
        <f t="shared" si="2"/>
        <v>3.2233028179846711E-2</v>
      </c>
      <c r="AG55" s="41">
        <v>2023.65290330217</v>
      </c>
      <c r="AH55" s="41">
        <v>2055.7194945330862</v>
      </c>
      <c r="AI55" s="41">
        <v>31.548819047305731</v>
      </c>
      <c r="AJ55" s="14">
        <f t="shared" si="3"/>
        <v>8.564790775556004E-2</v>
      </c>
      <c r="AK55" s="29">
        <f t="shared" si="3"/>
        <v>0.10285097040621989</v>
      </c>
    </row>
    <row r="56" spans="1:37" x14ac:dyDescent="0.3">
      <c r="A56" s="11" t="s">
        <v>72</v>
      </c>
      <c r="B56" s="12">
        <f t="shared" si="4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5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6"/>
        <v>0.40830506041131159</v>
      </c>
      <c r="M56">
        <v>2042.353267753389</v>
      </c>
      <c r="N56">
        <v>2155.1912312090881</v>
      </c>
      <c r="O56" s="25">
        <v>5.2356357905370382E-2</v>
      </c>
      <c r="P56">
        <v>3600.047835111618</v>
      </c>
      <c r="Q56" s="14">
        <f t="shared" si="7"/>
        <v>0</v>
      </c>
      <c r="R56">
        <v>2664.3033602706159</v>
      </c>
      <c r="S56">
        <v>2736.6370864555879</v>
      </c>
      <c r="T56">
        <v>20.89965579549753</v>
      </c>
      <c r="U56" s="14">
        <f t="shared" si="8"/>
        <v>0.23622596532926216</v>
      </c>
      <c r="V56" s="29">
        <f t="shared" si="8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9">
        <f t="shared" si="1"/>
        <v>0.24536218666552589</v>
      </c>
      <c r="AB56" s="44">
        <v>2658.113049466368</v>
      </c>
      <c r="AC56" s="44">
        <v>2748.5958670985028</v>
      </c>
      <c r="AD56" s="44">
        <v>22.630848815699569</v>
      </c>
      <c r="AE56" s="14">
        <f t="shared" si="2"/>
        <v>0.2333536861947674</v>
      </c>
      <c r="AF56" s="29">
        <f t="shared" si="2"/>
        <v>0.27533734700493728</v>
      </c>
      <c r="AG56" s="41">
        <v>2492.931347952202</v>
      </c>
      <c r="AH56" s="41">
        <v>2597.957703719032</v>
      </c>
      <c r="AI56" s="41">
        <v>31.583725747838621</v>
      </c>
      <c r="AJ56" s="14">
        <f t="shared" si="3"/>
        <v>0.15671004588935605</v>
      </c>
      <c r="AK56" s="29">
        <f t="shared" si="3"/>
        <v>0.20544184947409361</v>
      </c>
    </row>
    <row r="57" spans="1:37" x14ac:dyDescent="0.3">
      <c r="A57" s="11" t="s">
        <v>73</v>
      </c>
      <c r="B57" s="12">
        <f t="shared" si="4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5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6"/>
        <v>0.48565253021815047</v>
      </c>
      <c r="M57">
        <v>1531.9972001317981</v>
      </c>
      <c r="N57">
        <v>1690.421413106531</v>
      </c>
      <c r="O57" s="25">
        <v>9.3718768436322514E-2</v>
      </c>
      <c r="P57">
        <v>3600.015056848526</v>
      </c>
      <c r="Q57" s="14">
        <f t="shared" si="7"/>
        <v>0</v>
      </c>
      <c r="R57">
        <v>1974.348702395276</v>
      </c>
      <c r="S57">
        <v>2068.681471340924</v>
      </c>
      <c r="T57">
        <v>24.571360758399528</v>
      </c>
      <c r="U57" s="14">
        <f t="shared" si="8"/>
        <v>0.16796243060300833</v>
      </c>
      <c r="V57" s="29">
        <f t="shared" si="8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9">
        <f t="shared" si="1"/>
        <v>0.22810774249389765</v>
      </c>
      <c r="AB57" s="44">
        <v>2021.5196829565309</v>
      </c>
      <c r="AC57" s="44">
        <v>2076.2934868464222</v>
      </c>
      <c r="AD57" s="44">
        <v>28.142723386886061</v>
      </c>
      <c r="AE57" s="14">
        <f t="shared" si="2"/>
        <v>0.19586729515069981</v>
      </c>
      <c r="AF57" s="29">
        <f t="shared" si="2"/>
        <v>0.22826975022208468</v>
      </c>
      <c r="AG57" s="41">
        <v>1945.4032544755401</v>
      </c>
      <c r="AH57" s="41">
        <v>2016.347218568897</v>
      </c>
      <c r="AI57" s="41">
        <v>31.465888342633839</v>
      </c>
      <c r="AJ57" s="14">
        <f t="shared" si="3"/>
        <v>0.15083921641788861</v>
      </c>
      <c r="AK57" s="29">
        <f t="shared" si="3"/>
        <v>0.19280742833433695</v>
      </c>
    </row>
    <row r="58" spans="1:37" x14ac:dyDescent="0.3">
      <c r="A58" s="11" t="s">
        <v>74</v>
      </c>
      <c r="B58" s="12">
        <f t="shared" si="4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5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6"/>
        <v>0.13095184644186528</v>
      </c>
      <c r="M58">
        <v>1922.484501207736</v>
      </c>
      <c r="N58">
        <v>2067.6502988200341</v>
      </c>
      <c r="O58" s="25">
        <v>7.0208099355651143E-2</v>
      </c>
      <c r="P58">
        <v>3600.131007194519</v>
      </c>
      <c r="Q58" s="14">
        <f t="shared" si="7"/>
        <v>0</v>
      </c>
      <c r="R58">
        <v>2122.1044128747549</v>
      </c>
      <c r="S58">
        <v>2142.1921354071492</v>
      </c>
      <c r="T58">
        <v>20.000163971200529</v>
      </c>
      <c r="U58" s="14">
        <f t="shared" si="8"/>
        <v>2.6336230109025995E-2</v>
      </c>
      <c r="V58" s="29">
        <f t="shared" si="8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9">
        <f t="shared" si="1"/>
        <v>0.1972928471339456</v>
      </c>
      <c r="AB58" s="44">
        <v>2164.3102479239919</v>
      </c>
      <c r="AC58" s="44">
        <v>2187.1335281207062</v>
      </c>
      <c r="AD58" s="44">
        <v>20.12544554919004</v>
      </c>
      <c r="AE58" s="14">
        <f t="shared" si="2"/>
        <v>4.6748693025662855E-2</v>
      </c>
      <c r="AF58" s="29">
        <f t="shared" si="2"/>
        <v>5.7786962025860325E-2</v>
      </c>
      <c r="AG58" s="41">
        <v>2170.2108220302898</v>
      </c>
      <c r="AH58" s="41">
        <v>2198.3733208885178</v>
      </c>
      <c r="AI58" s="41">
        <v>30.00052230777219</v>
      </c>
      <c r="AJ58" s="14">
        <f t="shared" si="3"/>
        <v>4.9602451279495821E-2</v>
      </c>
      <c r="AK58" s="29">
        <f t="shared" si="3"/>
        <v>6.3222984149246458E-2</v>
      </c>
    </row>
    <row r="59" spans="1:37" x14ac:dyDescent="0.3">
      <c r="A59" s="11" t="s">
        <v>75</v>
      </c>
      <c r="B59" s="12">
        <f t="shared" si="4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5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6"/>
        <v>3.2482271324162156E-2</v>
      </c>
      <c r="M59">
        <v>2001.0436242707381</v>
      </c>
      <c r="N59">
        <v>2100.7855759194849</v>
      </c>
      <c r="O59" s="25">
        <v>4.7478406550412369E-2</v>
      </c>
      <c r="P59">
        <v>3600.0253639221191</v>
      </c>
      <c r="Q59" s="14">
        <f t="shared" si="7"/>
        <v>0</v>
      </c>
      <c r="R59">
        <v>2148.8470994654581</v>
      </c>
      <c r="S59">
        <v>2148.8470994654581</v>
      </c>
      <c r="T59">
        <v>20.000854684300428</v>
      </c>
      <c r="U59" s="14">
        <f t="shared" si="8"/>
        <v>2.2877881539593727E-2</v>
      </c>
      <c r="V59" s="29">
        <f t="shared" si="8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9">
        <f t="shared" si="1"/>
        <v>3.5763367585197728E-2</v>
      </c>
      <c r="AB59" s="44">
        <v>2151.4321977723389</v>
      </c>
      <c r="AC59" s="44">
        <v>2151.4321977723389</v>
      </c>
      <c r="AD59" s="44">
        <v>20.0003328936873</v>
      </c>
      <c r="AE59" s="14">
        <f t="shared" si="2"/>
        <v>2.4108420408725739E-2</v>
      </c>
      <c r="AF59" s="29">
        <f t="shared" si="2"/>
        <v>2.4108420408725739E-2</v>
      </c>
      <c r="AG59" s="41">
        <v>2168.7558889237011</v>
      </c>
      <c r="AH59" s="41">
        <v>2173.8851556858472</v>
      </c>
      <c r="AI59" s="41">
        <v>30.05177948586643</v>
      </c>
      <c r="AJ59" s="14">
        <f t="shared" si="3"/>
        <v>3.2354712343484436E-2</v>
      </c>
      <c r="AK59" s="29">
        <f t="shared" si="3"/>
        <v>3.4796306964535187E-2</v>
      </c>
    </row>
    <row r="60" spans="1:37" x14ac:dyDescent="0.3">
      <c r="A60" s="11" t="s">
        <v>76</v>
      </c>
      <c r="B60" s="12">
        <f t="shared" si="4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5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6"/>
        <v>0.10195036711629514</v>
      </c>
      <c r="M60">
        <v>1899.566232763596</v>
      </c>
      <c r="N60">
        <v>2023.9586650394249</v>
      </c>
      <c r="O60" s="25">
        <v>6.145996675945261E-2</v>
      </c>
      <c r="P60">
        <v>3600.0145540237431</v>
      </c>
      <c r="Q60" s="14">
        <f t="shared" si="7"/>
        <v>0</v>
      </c>
      <c r="R60">
        <v>2109.0240287264651</v>
      </c>
      <c r="S60">
        <v>2109.0240287264651</v>
      </c>
      <c r="T60">
        <v>20.000757125199019</v>
      </c>
      <c r="U60" s="14">
        <f t="shared" si="8"/>
        <v>4.2029200080221596E-2</v>
      </c>
      <c r="V60" s="29">
        <f t="shared" si="8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9">
        <f t="shared" si="1"/>
        <v>0.12850301880211171</v>
      </c>
      <c r="AB60" s="44">
        <v>2114.1171467354579</v>
      </c>
      <c r="AC60" s="44">
        <v>2115.0125709869508</v>
      </c>
      <c r="AD60" s="44">
        <v>20.000642877223431</v>
      </c>
      <c r="AE60" s="14">
        <f t="shared" si="2"/>
        <v>4.4545614124128788E-2</v>
      </c>
      <c r="AF60" s="29">
        <f t="shared" si="2"/>
        <v>4.4988026445565897E-2</v>
      </c>
      <c r="AG60" s="41">
        <v>2112.5432433022788</v>
      </c>
      <c r="AH60" s="41">
        <v>2122.5996310100932</v>
      </c>
      <c r="AI60" s="41">
        <v>30.004105496965352</v>
      </c>
      <c r="AJ60" s="14">
        <f t="shared" si="3"/>
        <v>4.3767977969613521E-2</v>
      </c>
      <c r="AK60" s="29">
        <f t="shared" si="3"/>
        <v>4.8736650443771214E-2</v>
      </c>
    </row>
    <row r="61" spans="1:37" x14ac:dyDescent="0.3">
      <c r="A61" s="11" t="s">
        <v>77</v>
      </c>
      <c r="B61" s="12">
        <f t="shared" si="4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5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6"/>
        <v>0.14744327566533622</v>
      </c>
      <c r="M61">
        <v>1641.8884613197549</v>
      </c>
      <c r="N61">
        <v>1803.1659072794901</v>
      </c>
      <c r="O61" s="25">
        <v>8.944126844271362E-2</v>
      </c>
      <c r="P61">
        <v>3600.0166249275212</v>
      </c>
      <c r="Q61" s="14">
        <f t="shared" si="7"/>
        <v>0</v>
      </c>
      <c r="R61">
        <v>1917.6484192527059</v>
      </c>
      <c r="S61">
        <v>1924.222507465809</v>
      </c>
      <c r="T61">
        <v>20.000556007599521</v>
      </c>
      <c r="U61" s="14">
        <f t="shared" si="8"/>
        <v>6.3489727434975912E-2</v>
      </c>
      <c r="V61" s="29">
        <f t="shared" si="8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9">
        <f t="shared" si="1"/>
        <v>0.14373215804947403</v>
      </c>
      <c r="AB61" s="44">
        <v>1928.2397312532889</v>
      </c>
      <c r="AC61" s="44">
        <v>1934.8392664151741</v>
      </c>
      <c r="AD61" s="44">
        <v>21.007085699599699</v>
      </c>
      <c r="AE61" s="14">
        <f t="shared" si="2"/>
        <v>6.9363458719393631E-2</v>
      </c>
      <c r="AF61" s="29">
        <f t="shared" si="2"/>
        <v>7.3023429848640478E-2</v>
      </c>
      <c r="AG61" s="41">
        <v>1926.497921964411</v>
      </c>
      <c r="AH61" s="41">
        <v>1951.5440540392501</v>
      </c>
      <c r="AI61" s="41">
        <v>32.091380326170473</v>
      </c>
      <c r="AJ61" s="14">
        <f t="shared" si="3"/>
        <v>6.83974858813724E-2</v>
      </c>
      <c r="AK61" s="29">
        <f t="shared" si="3"/>
        <v>8.2287573295806271E-2</v>
      </c>
    </row>
    <row r="62" spans="1:37" x14ac:dyDescent="0.3">
      <c r="A62" s="11" t="s">
        <v>78</v>
      </c>
      <c r="B62" s="12">
        <f t="shared" si="4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5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6"/>
        <v>4.1447282714966428E-2</v>
      </c>
      <c r="M62">
        <v>1871.3588970259129</v>
      </c>
      <c r="N62">
        <v>2029.725103520607</v>
      </c>
      <c r="O62" s="25">
        <v>7.8023475307076748E-2</v>
      </c>
      <c r="P62">
        <v>3605.6435339450841</v>
      </c>
      <c r="Q62" s="14">
        <f t="shared" si="7"/>
        <v>0</v>
      </c>
      <c r="R62">
        <v>2059.342600390044</v>
      </c>
      <c r="S62">
        <v>2059.342600390044</v>
      </c>
      <c r="T62">
        <v>20.000638212497869</v>
      </c>
      <c r="U62" s="14">
        <f t="shared" si="8"/>
        <v>1.4591875923525175E-2</v>
      </c>
      <c r="V62" s="29">
        <f t="shared" si="8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9">
        <f t="shared" si="1"/>
        <v>0.16610603007899882</v>
      </c>
      <c r="AB62" s="44">
        <v>2085.3263521952949</v>
      </c>
      <c r="AC62" s="44">
        <v>2105.009440137238</v>
      </c>
      <c r="AD62" s="44">
        <v>22.085312936792619</v>
      </c>
      <c r="AE62" s="14">
        <f t="shared" si="2"/>
        <v>2.7393487215705316E-2</v>
      </c>
      <c r="AF62" s="29">
        <f t="shared" si="2"/>
        <v>3.7090902844946087E-2</v>
      </c>
      <c r="AG62" s="41">
        <v>2098.106156093053</v>
      </c>
      <c r="AH62" s="41">
        <v>2113.9220928021991</v>
      </c>
      <c r="AI62" s="41">
        <v>30.162737265788021</v>
      </c>
      <c r="AJ62" s="14">
        <f t="shared" si="3"/>
        <v>3.368980974509176E-2</v>
      </c>
      <c r="AK62" s="29">
        <f t="shared" si="3"/>
        <v>4.1481966762666724E-2</v>
      </c>
    </row>
    <row r="63" spans="1:37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9">AVERAGE(E3:E62)</f>
        <v>0.1848832833333334</v>
      </c>
      <c r="F63" s="17">
        <f t="shared" si="9"/>
        <v>60.058556000000024</v>
      </c>
      <c r="G63" s="17">
        <f t="shared" si="9"/>
        <v>0.20553790076590525</v>
      </c>
      <c r="H63" s="17">
        <f>AVERAGE(H3:H62)</f>
        <v>1759.0592833876508</v>
      </c>
      <c r="I63" s="17">
        <f>AVERAGE(I3:I62)</f>
        <v>2156.599677556304</v>
      </c>
      <c r="J63" s="24">
        <f>AVERAGE(J3:J62)</f>
        <v>0.17824796890900893</v>
      </c>
      <c r="K63" s="17">
        <f t="shared" ref="K63:L63" si="10">AVERAGE(K3:K62)</f>
        <v>60.063550396760306</v>
      </c>
      <c r="L63" s="17">
        <f t="shared" si="10"/>
        <v>9.0158796333798544E-2</v>
      </c>
      <c r="M63" s="17">
        <f>AVERAGE(M3:M62)</f>
        <v>1864.0850517172671</v>
      </c>
      <c r="N63" s="17">
        <f>AVERAGE(N3:N62)</f>
        <v>1982.6042922183942</v>
      </c>
      <c r="O63" s="24">
        <f>AVERAGE(O3:O62)</f>
        <v>6.104585626641406E-2</v>
      </c>
      <c r="P63" s="17">
        <f t="shared" ref="P63:Q63" si="11">AVERAGE(P3:P62)</f>
        <v>3600.3828896840414</v>
      </c>
      <c r="Q63" s="17">
        <f t="shared" si="11"/>
        <v>1.3687209728418403E-4</v>
      </c>
      <c r="R63" s="17">
        <f>AVERAGE(R3:R62)</f>
        <v>2079.1040959361158</v>
      </c>
      <c r="S63" s="17"/>
      <c r="T63" s="17">
        <f>AVERAGE(T3:T62)</f>
        <v>20.216279171871186</v>
      </c>
      <c r="U63" s="24">
        <f>AVERAGE(U3:U62)</f>
        <v>4.922281266152561E-2</v>
      </c>
      <c r="V63" s="24">
        <f>AVERAGE(V3:V62)</f>
        <v>5.6170374062031882E-2</v>
      </c>
      <c r="W63" s="17">
        <f>AVERAGE(W3:W62)</f>
        <v>2130.7965894970598</v>
      </c>
      <c r="X63" s="17"/>
      <c r="Y63" s="17">
        <f>AVERAGE(Y3:Y62)</f>
        <v>31.045399194711205</v>
      </c>
      <c r="Z63" s="24">
        <f>AVERAGE(Z3:Z62)</f>
        <v>7.537161073514248E-2</v>
      </c>
      <c r="AA63" s="24">
        <f>AVERAGE(AA3:AA62)</f>
        <v>9.3651324050340837E-2</v>
      </c>
      <c r="AB63" s="17">
        <f>AVERAGE(AB3:AB62)</f>
        <v>2083.8425899990984</v>
      </c>
      <c r="AC63" s="17"/>
      <c r="AD63" s="17">
        <f>AVERAGE(AD3:AD62)</f>
        <v>20.662824353501396</v>
      </c>
      <c r="AE63" s="24">
        <f>AVERAGE(AE3:AE62)</f>
        <v>5.1771268365569084E-2</v>
      </c>
      <c r="AF63" s="24">
        <f>AVERAGE(AF3:AF62)</f>
        <v>6.0932250937421856E-2</v>
      </c>
      <c r="AG63" s="17">
        <f>AVERAGE(AG3:AG62)</f>
        <v>2115.6023177652069</v>
      </c>
      <c r="AH63" s="17"/>
      <c r="AI63" s="17">
        <f>AVERAGE(AI3:AI62)</f>
        <v>30.79509972096886</v>
      </c>
      <c r="AJ63" s="24">
        <f>AVERAGE(AJ3:AJ62)</f>
        <v>6.7442009322652458E-2</v>
      </c>
      <c r="AK63" s="24">
        <f>AVERAGE(AK3:AK62)</f>
        <v>8.3232328442874912E-2</v>
      </c>
    </row>
    <row r="64" spans="1:3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K64"/>
  <sheetViews>
    <sheetView zoomScale="55" zoomScaleNormal="55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B3" sqref="AB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</cols>
  <sheetData>
    <row r="1" spans="1:3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</row>
    <row r="2" spans="1:3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</row>
    <row r="3" spans="1:37" x14ac:dyDescent="0.3">
      <c r="A3" s="11" t="s">
        <v>19</v>
      </c>
      <c r="B3" s="12">
        <f>MIN(D3,I3,N3,R3,W3,AB3,AG3)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7">
        <f t="shared" ref="U3:V34" si="0">(R3-$B3)/$B3</f>
        <v>1.5961914323728541E-2</v>
      </c>
      <c r="V3" s="28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7">
        <f t="shared" ref="Z3:AA62" si="1">(W3-$B3)/$B3</f>
        <v>6.7470697009067007E-2</v>
      </c>
      <c r="AA3" s="28">
        <f t="shared" si="1"/>
        <v>8.3161036394428386E-2</v>
      </c>
      <c r="AB3" s="45">
        <v>2954.9518930826571</v>
      </c>
      <c r="AC3" s="45">
        <v>2989.2012864902381</v>
      </c>
      <c r="AD3" s="45">
        <v>20.000380002381281</v>
      </c>
      <c r="AE3" s="27">
        <f t="shared" ref="AE3:AF62" si="2">(AB3-$B3)/$B3</f>
        <v>2.0186893311826565E-2</v>
      </c>
      <c r="AF3" s="28">
        <f t="shared" si="2"/>
        <v>3.2011377608876755E-2</v>
      </c>
      <c r="AG3" s="42">
        <v>3002.044903899257</v>
      </c>
      <c r="AH3" s="42">
        <v>3026.1298205491862</v>
      </c>
      <c r="AI3" s="42">
        <v>30.000499868951739</v>
      </c>
      <c r="AJ3" s="27">
        <f t="shared" ref="AJ3:AK62" si="3">(AG3-$B3)/$B3</f>
        <v>3.6445591977667544E-2</v>
      </c>
      <c r="AK3" s="28">
        <f t="shared" si="3"/>
        <v>4.4760825924550038E-2</v>
      </c>
    </row>
    <row r="4" spans="1:37" x14ac:dyDescent="0.3">
      <c r="A4" s="11" t="s">
        <v>20</v>
      </c>
      <c r="B4" s="12">
        <f t="shared" ref="B4:B62" si="4">MIN(D4,I4,N4,R4,W4,AB4,AG4)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5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6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7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9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9">
        <f t="shared" si="1"/>
        <v>0.1472032603933893</v>
      </c>
      <c r="AB4" s="45">
        <v>3155.4159203908712</v>
      </c>
      <c r="AC4" s="45">
        <v>3173.053873539021</v>
      </c>
      <c r="AD4" s="45">
        <v>20.00069637136767</v>
      </c>
      <c r="AE4" s="14">
        <f t="shared" si="2"/>
        <v>5.1299851193505039E-2</v>
      </c>
      <c r="AF4" s="29">
        <f t="shared" si="2"/>
        <v>5.7176343544380594E-2</v>
      </c>
      <c r="AG4" s="42">
        <v>3229.7810477038811</v>
      </c>
      <c r="AH4" s="42">
        <v>3246.467071468493</v>
      </c>
      <c r="AI4" s="42">
        <v>30.000591043196621</v>
      </c>
      <c r="AJ4" s="14">
        <f t="shared" si="3"/>
        <v>7.607631466158217E-2</v>
      </c>
      <c r="AK4" s="29">
        <f t="shared" si="3"/>
        <v>8.1635649704353594E-2</v>
      </c>
    </row>
    <row r="5" spans="1:37" x14ac:dyDescent="0.3">
      <c r="A5" s="11" t="s">
        <v>21</v>
      </c>
      <c r="B5" s="12">
        <f t="shared" si="4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5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6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7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9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9">
        <f t="shared" si="1"/>
        <v>3.7472853811471481E-2</v>
      </c>
      <c r="AB5" s="45">
        <v>3073.2059029742759</v>
      </c>
      <c r="AC5" s="45">
        <v>3095.8046041063499</v>
      </c>
      <c r="AD5" s="45">
        <v>20.000595476315361</v>
      </c>
      <c r="AE5" s="14">
        <f t="shared" si="2"/>
        <v>2.6540716060239014E-2</v>
      </c>
      <c r="AF5" s="29">
        <f t="shared" si="2"/>
        <v>3.4089343641521108E-2</v>
      </c>
      <c r="AG5" s="42">
        <v>3083.0830345126969</v>
      </c>
      <c r="AH5" s="42">
        <v>3098.6193738483271</v>
      </c>
      <c r="AI5" s="42">
        <v>30.000561190396549</v>
      </c>
      <c r="AJ5" s="14">
        <f t="shared" si="3"/>
        <v>2.9839967071132567E-2</v>
      </c>
      <c r="AK5" s="29">
        <f t="shared" si="3"/>
        <v>3.5029559116077344E-2</v>
      </c>
    </row>
    <row r="6" spans="1:37" x14ac:dyDescent="0.3">
      <c r="A6" s="11" t="s">
        <v>22</v>
      </c>
      <c r="B6" s="12">
        <f t="shared" si="4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5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6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7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9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9">
        <f t="shared" si="1"/>
        <v>0.1081163384818148</v>
      </c>
      <c r="AB6" s="45">
        <v>2818.8296351513968</v>
      </c>
      <c r="AC6" s="45">
        <v>2828.0792274988999</v>
      </c>
      <c r="AD6" s="45">
        <v>20.000727079994981</v>
      </c>
      <c r="AE6" s="14">
        <f t="shared" si="2"/>
        <v>3.1432094205981753E-2</v>
      </c>
      <c r="AF6" s="29">
        <f t="shared" si="2"/>
        <v>3.4816593320992753E-2</v>
      </c>
      <c r="AG6" s="42">
        <v>2839.649831298324</v>
      </c>
      <c r="AH6" s="42">
        <v>2854.7835854464902</v>
      </c>
      <c r="AI6" s="42">
        <v>30.02634892342612</v>
      </c>
      <c r="AJ6" s="14">
        <f t="shared" si="3"/>
        <v>3.9050368913261475E-2</v>
      </c>
      <c r="AK6" s="29">
        <f t="shared" si="3"/>
        <v>4.4587929445330715E-2</v>
      </c>
    </row>
    <row r="7" spans="1:37" x14ac:dyDescent="0.3">
      <c r="A7" s="11" t="s">
        <v>23</v>
      </c>
      <c r="B7" s="12">
        <f t="shared" si="4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5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6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7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9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9">
        <f t="shared" si="1"/>
        <v>7.8631483188727203E-2</v>
      </c>
      <c r="AB7" s="45">
        <v>3068.5008618224251</v>
      </c>
      <c r="AC7" s="45">
        <v>3089.216066697189</v>
      </c>
      <c r="AD7" s="45">
        <v>20.00051706898957</v>
      </c>
      <c r="AE7" s="14">
        <f t="shared" si="2"/>
        <v>6.2324452310691135E-2</v>
      </c>
      <c r="AF7" s="29">
        <f t="shared" si="2"/>
        <v>6.9496120061182651E-2</v>
      </c>
      <c r="AG7" s="42">
        <v>3042.8487087011008</v>
      </c>
      <c r="AH7" s="42">
        <v>3083.0813499204769</v>
      </c>
      <c r="AI7" s="42">
        <v>30.000697607081381</v>
      </c>
      <c r="AJ7" s="14">
        <f t="shared" si="3"/>
        <v>5.344359786666919E-2</v>
      </c>
      <c r="AK7" s="29">
        <f t="shared" si="3"/>
        <v>6.7372262212229223E-2</v>
      </c>
    </row>
    <row r="8" spans="1:37" x14ac:dyDescent="0.3">
      <c r="A8" s="11" t="s">
        <v>24</v>
      </c>
      <c r="B8" s="12">
        <f t="shared" si="4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5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6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7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9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9">
        <f t="shared" si="1"/>
        <v>1.7515705605293714E-2</v>
      </c>
      <c r="AB8" s="45">
        <v>3116.221190431841</v>
      </c>
      <c r="AC8" s="45">
        <v>3116.221190431841</v>
      </c>
      <c r="AD8" s="45">
        <v>20.00046270146267</v>
      </c>
      <c r="AE8" s="14">
        <f t="shared" si="2"/>
        <v>1.7515705605293714E-2</v>
      </c>
      <c r="AF8" s="29">
        <f t="shared" si="2"/>
        <v>1.7515705605293714E-2</v>
      </c>
      <c r="AG8" s="42">
        <v>3116.221190431841</v>
      </c>
      <c r="AH8" s="42">
        <v>3116.221190431841</v>
      </c>
      <c r="AI8" s="42">
        <v>30.000609617400919</v>
      </c>
      <c r="AJ8" s="14">
        <f t="shared" si="3"/>
        <v>1.7515705605293714E-2</v>
      </c>
      <c r="AK8" s="29">
        <f t="shared" si="3"/>
        <v>1.7515705605293714E-2</v>
      </c>
    </row>
    <row r="9" spans="1:37" x14ac:dyDescent="0.3">
      <c r="A9" s="11" t="s">
        <v>25</v>
      </c>
      <c r="B9" s="12">
        <f t="shared" si="4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5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6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7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9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9">
        <f t="shared" si="1"/>
        <v>5.3672881074155063E-2</v>
      </c>
      <c r="AB9" s="45">
        <v>2994.856725138322</v>
      </c>
      <c r="AC9" s="45">
        <v>3003.6192211397019</v>
      </c>
      <c r="AD9" s="45">
        <v>20.000631102989431</v>
      </c>
      <c r="AE9" s="14">
        <f t="shared" si="2"/>
        <v>2.1611360771008753E-2</v>
      </c>
      <c r="AF9" s="29">
        <f t="shared" si="2"/>
        <v>2.4600440478421758E-2</v>
      </c>
      <c r="AG9" s="42">
        <v>3005.878965011419</v>
      </c>
      <c r="AH9" s="42">
        <v>3023.1955453993469</v>
      </c>
      <c r="AI9" s="42">
        <v>30.000521263293919</v>
      </c>
      <c r="AJ9" s="14">
        <f t="shared" si="3"/>
        <v>2.5371288710459378E-2</v>
      </c>
      <c r="AK9" s="29">
        <f t="shared" si="3"/>
        <v>3.1278354349198553E-2</v>
      </c>
    </row>
    <row r="10" spans="1:37" x14ac:dyDescent="0.3">
      <c r="A10" s="11" t="s">
        <v>26</v>
      </c>
      <c r="B10" s="12">
        <f t="shared" si="4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5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6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7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9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9">
        <f t="shared" si="1"/>
        <v>6.1963832453343831E-2</v>
      </c>
      <c r="AB10" s="45">
        <v>3261.659842748466</v>
      </c>
      <c r="AC10" s="45">
        <v>3262.2666983356489</v>
      </c>
      <c r="AD10" s="45">
        <v>20.000570229394359</v>
      </c>
      <c r="AE10" s="14">
        <f t="shared" si="2"/>
        <v>6.4453734415625352E-2</v>
      </c>
      <c r="AF10" s="29">
        <f t="shared" si="2"/>
        <v>6.4651783791455891E-2</v>
      </c>
      <c r="AG10" s="42">
        <v>3239.1399313335869</v>
      </c>
      <c r="AH10" s="42">
        <v>3250.0659685444962</v>
      </c>
      <c r="AI10" s="42">
        <v>30.000437384936959</v>
      </c>
      <c r="AJ10" s="14">
        <f t="shared" si="3"/>
        <v>5.710428506775056E-2</v>
      </c>
      <c r="AK10" s="29">
        <f t="shared" si="3"/>
        <v>6.0670034309620043E-2</v>
      </c>
    </row>
    <row r="11" spans="1:37" x14ac:dyDescent="0.3">
      <c r="A11" s="11" t="s">
        <v>27</v>
      </c>
      <c r="B11" s="12">
        <f t="shared" si="4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5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6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7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9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9">
        <f t="shared" si="1"/>
        <v>6.4132971823246676E-2</v>
      </c>
      <c r="AB11" s="45">
        <v>3152.8523009190171</v>
      </c>
      <c r="AC11" s="45">
        <v>3194.6740569019821</v>
      </c>
      <c r="AD11" s="45">
        <v>20.000314826681279</v>
      </c>
      <c r="AE11" s="14">
        <f t="shared" si="2"/>
        <v>4.8147655889219557E-2</v>
      </c>
      <c r="AF11" s="29">
        <f t="shared" si="2"/>
        <v>6.2051058686089622E-2</v>
      </c>
      <c r="AG11" s="42">
        <v>3136.5036956713511</v>
      </c>
      <c r="AH11" s="42">
        <v>3182.396729007723</v>
      </c>
      <c r="AI11" s="42">
        <v>30.000712256878611</v>
      </c>
      <c r="AJ11" s="14">
        <f t="shared" si="3"/>
        <v>4.2712655885443783E-2</v>
      </c>
      <c r="AK11" s="29">
        <f t="shared" si="3"/>
        <v>5.7969531476838497E-2</v>
      </c>
    </row>
    <row r="12" spans="1:37" x14ac:dyDescent="0.3">
      <c r="A12" s="11" t="s">
        <v>28</v>
      </c>
      <c r="B12" s="12">
        <f t="shared" si="4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5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6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7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9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9">
        <f t="shared" si="1"/>
        <v>7.9838054546571613E-2</v>
      </c>
      <c r="AB12" s="45">
        <v>3034.2685330287418</v>
      </c>
      <c r="AC12" s="45">
        <v>3042.423022332051</v>
      </c>
      <c r="AD12" s="45">
        <v>20.00057258789893</v>
      </c>
      <c r="AE12" s="14">
        <f t="shared" si="2"/>
        <v>3.4632468722316588E-2</v>
      </c>
      <c r="AF12" s="29">
        <f t="shared" si="2"/>
        <v>3.7413006867577918E-2</v>
      </c>
      <c r="AG12" s="42">
        <v>3097.2914632584029</v>
      </c>
      <c r="AH12" s="42">
        <v>3115.6190956206542</v>
      </c>
      <c r="AI12" s="42">
        <v>30.0005835887976</v>
      </c>
      <c r="AJ12" s="14">
        <f t="shared" si="3"/>
        <v>5.6122185001495684E-2</v>
      </c>
      <c r="AK12" s="29">
        <f t="shared" si="3"/>
        <v>6.2371586895356157E-2</v>
      </c>
    </row>
    <row r="13" spans="1:37" x14ac:dyDescent="0.3">
      <c r="A13" s="11" t="s">
        <v>29</v>
      </c>
      <c r="B13" s="12">
        <f t="shared" si="4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5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6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7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9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9">
        <f t="shared" si="1"/>
        <v>5.0365187520526294E-2</v>
      </c>
      <c r="AB13" s="45">
        <v>2764.1237599473229</v>
      </c>
      <c r="AC13" s="45">
        <v>2783.045808783796</v>
      </c>
      <c r="AD13" s="45">
        <v>20.000659350305799</v>
      </c>
      <c r="AE13" s="14">
        <f t="shared" si="2"/>
        <v>2.3694109955492107E-2</v>
      </c>
      <c r="AF13" s="29">
        <f t="shared" si="2"/>
        <v>3.0701896735110406E-2</v>
      </c>
      <c r="AG13" s="42">
        <v>2786.6386511110918</v>
      </c>
      <c r="AH13" s="42">
        <v>2811.6464273060801</v>
      </c>
      <c r="AI13" s="42">
        <v>30.000780707318331</v>
      </c>
      <c r="AJ13" s="14">
        <f t="shared" si="3"/>
        <v>3.2032507028956866E-2</v>
      </c>
      <c r="AK13" s="29">
        <f t="shared" si="3"/>
        <v>4.1294144863285448E-2</v>
      </c>
    </row>
    <row r="14" spans="1:37" x14ac:dyDescent="0.3">
      <c r="A14" s="11" t="s">
        <v>30</v>
      </c>
      <c r="B14" s="12">
        <f t="shared" si="4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5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6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7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9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9">
        <f t="shared" si="1"/>
        <v>2.1960629278064765E-2</v>
      </c>
      <c r="AB14" s="45">
        <v>2800.5819971270948</v>
      </c>
      <c r="AC14" s="45">
        <v>2801.2922230496279</v>
      </c>
      <c r="AD14" s="45">
        <v>20.000553199101709</v>
      </c>
      <c r="AE14" s="14">
        <f t="shared" si="2"/>
        <v>2.1611022283781426E-2</v>
      </c>
      <c r="AF14" s="29">
        <f t="shared" si="2"/>
        <v>2.1870102229134113E-2</v>
      </c>
      <c r="AG14" s="42">
        <v>2876.058266806016</v>
      </c>
      <c r="AH14" s="42">
        <v>2899.9533383848479</v>
      </c>
      <c r="AI14" s="42">
        <v>30.00043051606044</v>
      </c>
      <c r="AJ14" s="14">
        <f t="shared" si="3"/>
        <v>4.9143652681301546E-2</v>
      </c>
      <c r="AK14" s="29">
        <f t="shared" si="3"/>
        <v>5.7860222497231405E-2</v>
      </c>
    </row>
    <row r="15" spans="1:37" x14ac:dyDescent="0.3">
      <c r="A15" s="11" t="s">
        <v>31</v>
      </c>
      <c r="B15" s="12">
        <f t="shared" si="4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5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6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7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9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9">
        <f t="shared" si="1"/>
        <v>9.5559980991601387E-2</v>
      </c>
      <c r="AB15" s="45">
        <v>3117.7017991927969</v>
      </c>
      <c r="AC15" s="45">
        <v>3179.7406361701101</v>
      </c>
      <c r="AD15" s="45">
        <v>20.708429125125981</v>
      </c>
      <c r="AE15" s="14">
        <f t="shared" si="2"/>
        <v>6.7427077834087787E-2</v>
      </c>
      <c r="AF15" s="29">
        <f t="shared" si="2"/>
        <v>8.866770273415496E-2</v>
      </c>
      <c r="AG15" s="42">
        <v>3115.2426847961069</v>
      </c>
      <c r="AH15" s="42">
        <v>3152.680964160214</v>
      </c>
      <c r="AI15" s="42">
        <v>30.04508739765733</v>
      </c>
      <c r="AJ15" s="14">
        <f t="shared" si="3"/>
        <v>6.6585135447167348E-2</v>
      </c>
      <c r="AK15" s="29">
        <f t="shared" si="3"/>
        <v>7.9403113469026829E-2</v>
      </c>
    </row>
    <row r="16" spans="1:37" x14ac:dyDescent="0.3">
      <c r="A16" s="11" t="s">
        <v>32</v>
      </c>
      <c r="B16" s="12">
        <f t="shared" si="4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5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6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7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9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9">
        <f t="shared" si="1"/>
        <v>4.9510123478032166E-2</v>
      </c>
      <c r="AB16" s="45">
        <v>3024.8600081344089</v>
      </c>
      <c r="AC16" s="45">
        <v>3045.0325333733931</v>
      </c>
      <c r="AD16" s="45">
        <v>20.000604906072841</v>
      </c>
      <c r="AE16" s="14">
        <f t="shared" si="2"/>
        <v>4.6867249896958986E-2</v>
      </c>
      <c r="AF16" s="29">
        <f t="shared" si="2"/>
        <v>5.3848715473422799E-2</v>
      </c>
      <c r="AG16" s="42">
        <v>3135.4502620355411</v>
      </c>
      <c r="AH16" s="42">
        <v>3176.7813412717251</v>
      </c>
      <c r="AI16" s="42">
        <v>30.000676546990871</v>
      </c>
      <c r="AJ16" s="14">
        <f t="shared" si="3"/>
        <v>8.5141191386994497E-2</v>
      </c>
      <c r="AK16" s="29">
        <f t="shared" si="3"/>
        <v>9.9445375097612893E-2</v>
      </c>
    </row>
    <row r="17" spans="1:37" x14ac:dyDescent="0.3">
      <c r="A17" s="11" t="s">
        <v>33</v>
      </c>
      <c r="B17" s="12">
        <f t="shared" si="4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5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6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7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9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9">
        <f t="shared" si="1"/>
        <v>5.4272666490102532E-2</v>
      </c>
      <c r="AB17" s="45">
        <v>2796.705086493188</v>
      </c>
      <c r="AC17" s="45">
        <v>2811.0446950884611</v>
      </c>
      <c r="AD17" s="45">
        <v>20.000483192992402</v>
      </c>
      <c r="AE17" s="14">
        <f t="shared" si="2"/>
        <v>4.812390088495179E-2</v>
      </c>
      <c r="AF17" s="29">
        <f t="shared" si="2"/>
        <v>5.3497970024607461E-2</v>
      </c>
      <c r="AG17" s="42">
        <v>2792.848546869935</v>
      </c>
      <c r="AH17" s="42">
        <v>2805.3028059486278</v>
      </c>
      <c r="AI17" s="42">
        <v>30.005230542737991</v>
      </c>
      <c r="AJ17" s="14">
        <f t="shared" si="3"/>
        <v>4.6678581758039579E-2</v>
      </c>
      <c r="AK17" s="29">
        <f t="shared" si="3"/>
        <v>5.1346076615196398E-2</v>
      </c>
    </row>
    <row r="18" spans="1:37" x14ac:dyDescent="0.3">
      <c r="A18" s="11" t="s">
        <v>34</v>
      </c>
      <c r="B18" s="12">
        <f t="shared" si="4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5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6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7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9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9">
        <f t="shared" si="1"/>
        <v>5.8473868798028239E-2</v>
      </c>
      <c r="AB18" s="45">
        <v>3063.5464836397741</v>
      </c>
      <c r="AC18" s="45">
        <v>3086.499313667804</v>
      </c>
      <c r="AD18" s="45">
        <v>20.00507122591371</v>
      </c>
      <c r="AE18" s="14">
        <f t="shared" si="2"/>
        <v>8.6134446815139418E-2</v>
      </c>
      <c r="AF18" s="29">
        <f t="shared" si="2"/>
        <v>9.4272028365956037E-2</v>
      </c>
      <c r="AG18" s="42">
        <v>3010.356427157813</v>
      </c>
      <c r="AH18" s="42">
        <v>3063.07109621575</v>
      </c>
      <c r="AI18" s="42">
        <v>30.00057301511988</v>
      </c>
      <c r="AJ18" s="14">
        <f t="shared" si="3"/>
        <v>6.7276710240350118E-2</v>
      </c>
      <c r="AK18" s="29">
        <f t="shared" si="3"/>
        <v>8.596590533565715E-2</v>
      </c>
    </row>
    <row r="19" spans="1:37" x14ac:dyDescent="0.3">
      <c r="A19" s="11" t="s">
        <v>35</v>
      </c>
      <c r="B19" s="12">
        <f t="shared" si="4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5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6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7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9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9">
        <f t="shared" si="1"/>
        <v>2.1362577462174057E-2</v>
      </c>
      <c r="AB19" s="45">
        <v>2806.3051080571731</v>
      </c>
      <c r="AC19" s="45">
        <v>2821.7096745392869</v>
      </c>
      <c r="AD19" s="45">
        <v>20.000518612784798</v>
      </c>
      <c r="AE19" s="14">
        <f t="shared" si="2"/>
        <v>1.2034930250418135E-2</v>
      </c>
      <c r="AF19" s="29">
        <f t="shared" si="2"/>
        <v>1.7590263246999169E-2</v>
      </c>
      <c r="AG19" s="42">
        <v>2806.378178246041</v>
      </c>
      <c r="AH19" s="42">
        <v>2816.7048396032442</v>
      </c>
      <c r="AI19" s="42">
        <v>30.000685024540871</v>
      </c>
      <c r="AJ19" s="14">
        <f t="shared" si="3"/>
        <v>1.2061281477617898E-2</v>
      </c>
      <c r="AK19" s="29">
        <f t="shared" si="3"/>
        <v>1.5785374761826787E-2</v>
      </c>
    </row>
    <row r="20" spans="1:37" x14ac:dyDescent="0.3">
      <c r="A20" s="11" t="s">
        <v>36</v>
      </c>
      <c r="B20" s="12">
        <f t="shared" si="4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5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6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7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9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9">
        <f t="shared" si="1"/>
        <v>1.1185564107608846E-2</v>
      </c>
      <c r="AB20" s="45">
        <v>3130.0924168195229</v>
      </c>
      <c r="AC20" s="45">
        <v>3136.5550178728558</v>
      </c>
      <c r="AD20" s="45">
        <v>20.00078565813601</v>
      </c>
      <c r="AE20" s="14">
        <f t="shared" si="2"/>
        <v>8.7660239770873619E-3</v>
      </c>
      <c r="AF20" s="29">
        <f t="shared" si="2"/>
        <v>1.0848790713970168E-2</v>
      </c>
      <c r="AG20" s="42">
        <v>3135.0451960096038</v>
      </c>
      <c r="AH20" s="42">
        <v>3135.1470475801648</v>
      </c>
      <c r="AI20" s="42">
        <v>30.000542133860289</v>
      </c>
      <c r="AJ20" s="14">
        <f t="shared" si="3"/>
        <v>1.0362205401114145E-2</v>
      </c>
      <c r="AK20" s="29">
        <f t="shared" si="3"/>
        <v>1.0395030120064448E-2</v>
      </c>
    </row>
    <row r="21" spans="1:37" x14ac:dyDescent="0.3">
      <c r="A21" s="11" t="s">
        <v>37</v>
      </c>
      <c r="B21" s="12">
        <f t="shared" si="4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5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6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7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9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9">
        <f t="shared" si="1"/>
        <v>1.3528660651726932E-2</v>
      </c>
      <c r="AB21" s="45">
        <v>2769.393942759169</v>
      </c>
      <c r="AC21" s="45">
        <v>2769.9164263614848</v>
      </c>
      <c r="AD21" s="45">
        <v>20.000582821515859</v>
      </c>
      <c r="AE21" s="14">
        <f t="shared" si="2"/>
        <v>1.3255568709411461E-2</v>
      </c>
      <c r="AF21" s="29">
        <f t="shared" si="2"/>
        <v>1.3446733069032457E-2</v>
      </c>
      <c r="AG21" s="42">
        <v>2772.5467024542741</v>
      </c>
      <c r="AH21" s="42">
        <v>2776.543823371293</v>
      </c>
      <c r="AI21" s="42">
        <v>30.000478250812741</v>
      </c>
      <c r="AJ21" s="14">
        <f t="shared" si="3"/>
        <v>1.4409088715555839E-2</v>
      </c>
      <c r="AK21" s="29">
        <f t="shared" si="3"/>
        <v>1.5871540469147516E-2</v>
      </c>
    </row>
    <row r="22" spans="1:37" x14ac:dyDescent="0.3">
      <c r="A22" s="11" t="s">
        <v>38</v>
      </c>
      <c r="B22" s="12">
        <f t="shared" si="4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5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6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7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9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9">
        <f t="shared" si="1"/>
        <v>4.352228053674511E-2</v>
      </c>
      <c r="AB22" s="45">
        <v>3022.3184703440902</v>
      </c>
      <c r="AC22" s="45">
        <v>3023.3215508192602</v>
      </c>
      <c r="AD22" s="45">
        <v>20.000334801967259</v>
      </c>
      <c r="AE22" s="14">
        <f t="shared" si="2"/>
        <v>4.3090288119420055E-2</v>
      </c>
      <c r="AF22" s="29">
        <f t="shared" si="2"/>
        <v>4.3436480458883514E-2</v>
      </c>
      <c r="AG22" s="42">
        <v>3019.3155745198428</v>
      </c>
      <c r="AH22" s="42">
        <v>3024.9112685238488</v>
      </c>
      <c r="AI22" s="42">
        <v>30.000572891812769</v>
      </c>
      <c r="AJ22" s="14">
        <f t="shared" si="3"/>
        <v>4.2053901153174832E-2</v>
      </c>
      <c r="AK22" s="29">
        <f t="shared" si="3"/>
        <v>4.3985138422886573E-2</v>
      </c>
    </row>
    <row r="23" spans="1:37" x14ac:dyDescent="0.3">
      <c r="A23" s="11" t="s">
        <v>39</v>
      </c>
      <c r="B23" s="12">
        <f t="shared" si="4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5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6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7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9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9">
        <f t="shared" si="1"/>
        <v>2.8217384429304087E-2</v>
      </c>
      <c r="AB23" s="45">
        <v>3070.7502586155119</v>
      </c>
      <c r="AC23" s="45">
        <v>3080.3159994624621</v>
      </c>
      <c r="AD23" s="45">
        <v>20.000480788398999</v>
      </c>
      <c r="AE23" s="14">
        <f t="shared" si="2"/>
        <v>2.4157754695599977E-2</v>
      </c>
      <c r="AF23" s="29">
        <f t="shared" si="2"/>
        <v>2.7348124098102104E-2</v>
      </c>
      <c r="AG23" s="42">
        <v>3070.4878929835331</v>
      </c>
      <c r="AH23" s="42">
        <v>3077.9194216596752</v>
      </c>
      <c r="AI23" s="42">
        <v>30.000336726289241</v>
      </c>
      <c r="AJ23" s="14">
        <f t="shared" si="3"/>
        <v>2.4070250413608038E-2</v>
      </c>
      <c r="AK23" s="29">
        <f t="shared" si="3"/>
        <v>2.6548816588619996E-2</v>
      </c>
    </row>
    <row r="24" spans="1:37" x14ac:dyDescent="0.3">
      <c r="A24" s="11" t="s">
        <v>40</v>
      </c>
      <c r="B24" s="12">
        <f t="shared" si="4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5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6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7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9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9">
        <f t="shared" si="1"/>
        <v>6.9876140961598929E-2</v>
      </c>
      <c r="AB24" s="45">
        <v>2820.84123571804</v>
      </c>
      <c r="AC24" s="45">
        <v>2860.037644962224</v>
      </c>
      <c r="AD24" s="45">
        <v>20.102765618206469</v>
      </c>
      <c r="AE24" s="14">
        <f t="shared" si="2"/>
        <v>5.908884448934508E-2</v>
      </c>
      <c r="AF24" s="29">
        <f t="shared" si="2"/>
        <v>7.3805191956517358E-2</v>
      </c>
      <c r="AG24" s="42">
        <v>2809.888220351846</v>
      </c>
      <c r="AH24" s="42">
        <v>2844.628988469904</v>
      </c>
      <c r="AI24" s="42">
        <v>30.092038604523989</v>
      </c>
      <c r="AJ24" s="14">
        <f t="shared" si="3"/>
        <v>5.4976519328690077E-2</v>
      </c>
      <c r="AK24" s="29">
        <f t="shared" si="3"/>
        <v>6.8019990012874329E-2</v>
      </c>
    </row>
    <row r="25" spans="1:37" x14ac:dyDescent="0.3">
      <c r="A25" s="11" t="s">
        <v>41</v>
      </c>
      <c r="B25" s="12">
        <f t="shared" si="4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5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6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7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9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9">
        <f t="shared" si="1"/>
        <v>4.9656007355536096E-2</v>
      </c>
      <c r="AB25" s="45">
        <v>3054.9521805566492</v>
      </c>
      <c r="AC25" s="45">
        <v>3091.8467860835958</v>
      </c>
      <c r="AD25" s="45">
        <v>20.000456040410789</v>
      </c>
      <c r="AE25" s="14">
        <f t="shared" si="2"/>
        <v>3.3186617771657059E-2</v>
      </c>
      <c r="AF25" s="29">
        <f t="shared" si="2"/>
        <v>4.5664394982382416E-2</v>
      </c>
      <c r="AG25" s="42">
        <v>3094.6380997931128</v>
      </c>
      <c r="AH25" s="42">
        <v>3125.02915439654</v>
      </c>
      <c r="AI25" s="42">
        <v>30.00054179998115</v>
      </c>
      <c r="AJ25" s="14">
        <f t="shared" si="3"/>
        <v>4.6608418914747221E-2</v>
      </c>
      <c r="AK25" s="29">
        <f t="shared" si="3"/>
        <v>5.6886691391833021E-2</v>
      </c>
    </row>
    <row r="26" spans="1:37" x14ac:dyDescent="0.3">
      <c r="A26" s="11" t="s">
        <v>42</v>
      </c>
      <c r="B26" s="12">
        <f t="shared" si="4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5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6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7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9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9">
        <f t="shared" si="1"/>
        <v>3.8233791010200871E-2</v>
      </c>
      <c r="AB26" s="45">
        <v>3052.4828020560208</v>
      </c>
      <c r="AC26" s="45">
        <v>3061.3092023653571</v>
      </c>
      <c r="AD26" s="45">
        <v>20.000565416691821</v>
      </c>
      <c r="AE26" s="14">
        <f t="shared" si="2"/>
        <v>3.5222755964967739E-2</v>
      </c>
      <c r="AF26" s="29">
        <f t="shared" si="2"/>
        <v>3.8216152175857686E-2</v>
      </c>
      <c r="AG26" s="42">
        <v>3062.045749798343</v>
      </c>
      <c r="AH26" s="42">
        <v>3063.5275591289478</v>
      </c>
      <c r="AI26" s="42">
        <v>30.000688557885589</v>
      </c>
      <c r="AJ26" s="14">
        <f t="shared" si="3"/>
        <v>3.8465945774354277E-2</v>
      </c>
      <c r="AK26" s="29">
        <f t="shared" si="3"/>
        <v>3.8968488405556036E-2</v>
      </c>
    </row>
    <row r="27" spans="1:37" x14ac:dyDescent="0.3">
      <c r="A27" s="11" t="s">
        <v>43</v>
      </c>
      <c r="B27" s="12">
        <f t="shared" si="4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5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6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7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9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9">
        <f t="shared" si="1"/>
        <v>5.1210972010359394E-2</v>
      </c>
      <c r="AB27" s="45">
        <v>2840.4089095777499</v>
      </c>
      <c r="AC27" s="45">
        <v>2848.876655891399</v>
      </c>
      <c r="AD27" s="45">
        <v>20.000284859689419</v>
      </c>
      <c r="AE27" s="14">
        <f t="shared" si="2"/>
        <v>4.8553847297190665E-2</v>
      </c>
      <c r="AF27" s="29">
        <f t="shared" si="2"/>
        <v>5.1679766225685098E-2</v>
      </c>
      <c r="AG27" s="42">
        <v>2910.8010841473711</v>
      </c>
      <c r="AH27" s="42">
        <v>2935.77234007891</v>
      </c>
      <c r="AI27" s="42">
        <v>30.000475515052681</v>
      </c>
      <c r="AJ27" s="14">
        <f t="shared" si="3"/>
        <v>7.4539537320802152E-2</v>
      </c>
      <c r="AK27" s="29">
        <f t="shared" si="3"/>
        <v>8.3757825008383871E-2</v>
      </c>
    </row>
    <row r="28" spans="1:37" x14ac:dyDescent="0.3">
      <c r="A28" s="11" t="s">
        <v>44</v>
      </c>
      <c r="B28" s="12">
        <f t="shared" si="4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5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6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7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9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9">
        <f t="shared" si="1"/>
        <v>3.9272902159051423E-2</v>
      </c>
      <c r="AB28" s="45">
        <v>3077.272295182097</v>
      </c>
      <c r="AC28" s="45">
        <v>3100.904698661061</v>
      </c>
      <c r="AD28" s="45">
        <v>20.013746191898829</v>
      </c>
      <c r="AE28" s="14">
        <f t="shared" si="2"/>
        <v>4.5939163694428103E-2</v>
      </c>
      <c r="AF28" s="29">
        <f t="shared" si="2"/>
        <v>5.3971620350791137E-2</v>
      </c>
      <c r="AG28" s="42">
        <v>3122.4067737614509</v>
      </c>
      <c r="AH28" s="42">
        <v>3147.889429867143</v>
      </c>
      <c r="AI28" s="42">
        <v>30.000443524774159</v>
      </c>
      <c r="AJ28" s="14">
        <f t="shared" si="3"/>
        <v>6.1279996175513454E-2</v>
      </c>
      <c r="AK28" s="29">
        <f t="shared" si="3"/>
        <v>6.9941338253570629E-2</v>
      </c>
    </row>
    <row r="29" spans="1:37" x14ac:dyDescent="0.3">
      <c r="A29" s="11" t="s">
        <v>45</v>
      </c>
      <c r="B29" s="12">
        <f t="shared" si="4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5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6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7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9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9">
        <f t="shared" si="1"/>
        <v>3.032539164057757E-2</v>
      </c>
      <c r="AB29" s="45">
        <v>2746.0010163211191</v>
      </c>
      <c r="AC29" s="45">
        <v>2759.879758120408</v>
      </c>
      <c r="AD29" s="45">
        <v>20.00060110439081</v>
      </c>
      <c r="AE29" s="14">
        <f t="shared" si="2"/>
        <v>2.4500226359016119E-2</v>
      </c>
      <c r="AF29" s="29">
        <f t="shared" si="2"/>
        <v>2.9678219386126897E-2</v>
      </c>
      <c r="AG29" s="42">
        <v>2743.3170123419181</v>
      </c>
      <c r="AH29" s="42">
        <v>2753.0783547644878</v>
      </c>
      <c r="AI29" s="42">
        <v>30.050094743724909</v>
      </c>
      <c r="AJ29" s="14">
        <f t="shared" si="3"/>
        <v>2.349885648773916E-2</v>
      </c>
      <c r="AK29" s="29">
        <f t="shared" si="3"/>
        <v>2.7140696917532004E-2</v>
      </c>
    </row>
    <row r="30" spans="1:37" x14ac:dyDescent="0.3">
      <c r="A30" s="11" t="s">
        <v>46</v>
      </c>
      <c r="B30" s="12">
        <f t="shared" si="4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5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6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7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9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9">
        <f t="shared" si="1"/>
        <v>5.2706192941289136E-2</v>
      </c>
      <c r="AB30" s="45">
        <v>3124.7685354355231</v>
      </c>
      <c r="AC30" s="45">
        <v>3143.8129320590851</v>
      </c>
      <c r="AD30" s="45">
        <v>20.000335067510601</v>
      </c>
      <c r="AE30" s="14">
        <f t="shared" si="2"/>
        <v>4.3256895050183063E-2</v>
      </c>
      <c r="AF30" s="29">
        <f t="shared" si="2"/>
        <v>4.9615189389201161E-2</v>
      </c>
      <c r="AG30" s="42">
        <v>3145.280389418609</v>
      </c>
      <c r="AH30" s="42">
        <v>3179.153345437579</v>
      </c>
      <c r="AI30" s="42">
        <v>30.000440905708821</v>
      </c>
      <c r="AJ30" s="14">
        <f t="shared" si="3"/>
        <v>5.010512488079176E-2</v>
      </c>
      <c r="AK30" s="29">
        <f t="shared" si="3"/>
        <v>6.1414184902927653E-2</v>
      </c>
    </row>
    <row r="31" spans="1:37" x14ac:dyDescent="0.3">
      <c r="A31" s="11" t="s">
        <v>47</v>
      </c>
      <c r="B31" s="12">
        <f t="shared" si="4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5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6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7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9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9">
        <f t="shared" si="1"/>
        <v>8.8798366412618859E-2</v>
      </c>
      <c r="AB31" s="45">
        <v>3203.9374484082309</v>
      </c>
      <c r="AC31" s="45">
        <v>3249.7476663634352</v>
      </c>
      <c r="AD31" s="45">
        <v>20.187453644699421</v>
      </c>
      <c r="AE31" s="14">
        <f t="shared" si="2"/>
        <v>9.7075785489631153E-2</v>
      </c>
      <c r="AF31" s="29">
        <f t="shared" si="2"/>
        <v>0.11276188475215751</v>
      </c>
      <c r="AG31" s="42">
        <v>3136.3264291743321</v>
      </c>
      <c r="AH31" s="42">
        <v>3229.915185791343</v>
      </c>
      <c r="AI31" s="42">
        <v>30.000573294050991</v>
      </c>
      <c r="AJ31" s="14">
        <f t="shared" si="3"/>
        <v>7.3924767959424639E-2</v>
      </c>
      <c r="AK31" s="29">
        <f t="shared" si="3"/>
        <v>0.10597094873914467</v>
      </c>
    </row>
    <row r="32" spans="1:37" x14ac:dyDescent="0.3">
      <c r="A32" s="11" t="s">
        <v>48</v>
      </c>
      <c r="B32" s="12">
        <f t="shared" si="4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5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6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7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9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9">
        <f t="shared" si="1"/>
        <v>3.2383939389268181E-2</v>
      </c>
      <c r="AB32" s="45">
        <v>3142.2516663675351</v>
      </c>
      <c r="AC32" s="45">
        <v>3145.808066001247</v>
      </c>
      <c r="AD32" s="45">
        <v>20.00051375551848</v>
      </c>
      <c r="AE32" s="14">
        <f t="shared" si="2"/>
        <v>3.0944254483648306E-2</v>
      </c>
      <c r="AF32" s="29">
        <f t="shared" si="2"/>
        <v>3.2111076927651153E-2</v>
      </c>
      <c r="AG32" s="42">
        <v>3188.8053028157078</v>
      </c>
      <c r="AH32" s="42">
        <v>3200.9110978741242</v>
      </c>
      <c r="AI32" s="42">
        <v>30.000645195506511</v>
      </c>
      <c r="AJ32" s="14">
        <f t="shared" si="3"/>
        <v>4.6218080108521263E-2</v>
      </c>
      <c r="AK32" s="29">
        <f t="shared" si="3"/>
        <v>5.0189881602021078E-2</v>
      </c>
    </row>
    <row r="33" spans="1:37" x14ac:dyDescent="0.3">
      <c r="A33" s="11" t="s">
        <v>49</v>
      </c>
      <c r="B33" s="12">
        <f t="shared" si="4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5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6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7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9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9">
        <f t="shared" si="1"/>
        <v>3.0572311619168905E-2</v>
      </c>
      <c r="AB33" s="45">
        <v>3027.8398468571718</v>
      </c>
      <c r="AC33" s="45">
        <v>3039.5345208060139</v>
      </c>
      <c r="AD33" s="45">
        <v>20.00060126922326</v>
      </c>
      <c r="AE33" s="14">
        <f t="shared" si="2"/>
        <v>2.6178391482677272E-2</v>
      </c>
      <c r="AF33" s="29">
        <f t="shared" si="2"/>
        <v>3.014188437157421E-2</v>
      </c>
      <c r="AG33" s="42">
        <v>3045.4823222098139</v>
      </c>
      <c r="AH33" s="42">
        <v>3049.095233478487</v>
      </c>
      <c r="AI33" s="42">
        <v>30.00049258247018</v>
      </c>
      <c r="AJ33" s="14">
        <f t="shared" si="3"/>
        <v>3.2157679653397053E-2</v>
      </c>
      <c r="AK33" s="29">
        <f t="shared" si="3"/>
        <v>3.3382147148963197E-2</v>
      </c>
    </row>
    <row r="34" spans="1:37" x14ac:dyDescent="0.3">
      <c r="A34" s="11" t="s">
        <v>50</v>
      </c>
      <c r="B34" s="12">
        <f t="shared" si="4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5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6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7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9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9">
        <f t="shared" si="1"/>
        <v>4.8306545084128884E-2</v>
      </c>
      <c r="AB34" s="45">
        <v>2856.4081434749842</v>
      </c>
      <c r="AC34" s="45">
        <v>2867.3362347615962</v>
      </c>
      <c r="AD34" s="45">
        <v>20.00073142828187</v>
      </c>
      <c r="AE34" s="14">
        <f t="shared" si="2"/>
        <v>4.4138317834113601E-2</v>
      </c>
      <c r="AF34" s="29">
        <f t="shared" si="2"/>
        <v>4.8132998664024429E-2</v>
      </c>
      <c r="AG34" s="42">
        <v>2846.8490006471902</v>
      </c>
      <c r="AH34" s="42">
        <v>2862.14505215196</v>
      </c>
      <c r="AI34" s="42">
        <v>30.000478641316299</v>
      </c>
      <c r="AJ34" s="14">
        <f t="shared" si="3"/>
        <v>4.0644045723543902E-2</v>
      </c>
      <c r="AK34" s="29">
        <f t="shared" si="3"/>
        <v>4.6235401260104045E-2</v>
      </c>
    </row>
    <row r="35" spans="1:37" x14ac:dyDescent="0.3">
      <c r="A35" s="11" t="s">
        <v>51</v>
      </c>
      <c r="B35" s="12">
        <f t="shared" si="4"/>
        <v>2762.4360520886262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5"/>
        <v>3.0377154920175405E-2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6"/>
        <v>1.6157821233365014E-2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7"/>
        <v>0</v>
      </c>
      <c r="R35">
        <v>2799.6502389355719</v>
      </c>
      <c r="S35">
        <v>2812.959232087635</v>
      </c>
      <c r="T35">
        <v>20.00071979069908</v>
      </c>
      <c r="U35" s="14">
        <f t="shared" ref="U35:V62" si="8">(R35-$B35)/$B35</f>
        <v>1.347151070476682E-2</v>
      </c>
      <c r="V35" s="29">
        <f t="shared" si="8"/>
        <v>1.8289357308672958E-2</v>
      </c>
      <c r="W35">
        <v>2887.8172401037391</v>
      </c>
      <c r="X35">
        <v>2919.4295877268678</v>
      </c>
      <c r="Y35">
        <v>30.00073579610325</v>
      </c>
      <c r="Z35" s="14">
        <f t="shared" si="1"/>
        <v>4.5387906054988873E-2</v>
      </c>
      <c r="AA35" s="29">
        <f t="shared" si="1"/>
        <v>5.6831554714014736E-2</v>
      </c>
      <c r="AB35" s="45">
        <v>2795.0579290184801</v>
      </c>
      <c r="AC35" s="45">
        <v>2809.5729674813169</v>
      </c>
      <c r="AD35" s="45">
        <v>20.096579172706701</v>
      </c>
      <c r="AE35" s="14">
        <f t="shared" si="2"/>
        <v>1.1809097591667003E-2</v>
      </c>
      <c r="AF35" s="29">
        <f t="shared" si="2"/>
        <v>1.7063531790012448E-2</v>
      </c>
      <c r="AG35" s="42">
        <v>2897.2067183711711</v>
      </c>
      <c r="AH35" s="42">
        <v>2905.4230045995828</v>
      </c>
      <c r="AI35" s="42">
        <v>30.00064769070595</v>
      </c>
      <c r="AJ35" s="14">
        <f t="shared" si="3"/>
        <v>4.8786890896767472E-2</v>
      </c>
      <c r="AK35" s="29">
        <f t="shared" si="3"/>
        <v>5.1761181006469578E-2</v>
      </c>
    </row>
    <row r="36" spans="1:37" x14ac:dyDescent="0.3">
      <c r="A36" s="11" t="s">
        <v>52</v>
      </c>
      <c r="B36" s="12">
        <f t="shared" si="4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5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6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7"/>
        <v>0</v>
      </c>
      <c r="R36">
        <v>3181.4441652867249</v>
      </c>
      <c r="S36">
        <v>3200.14428860318</v>
      </c>
      <c r="T36">
        <v>20.00065192410111</v>
      </c>
      <c r="U36" s="14">
        <f t="shared" si="8"/>
        <v>9.506826222872479E-2</v>
      </c>
      <c r="V36" s="29">
        <f t="shared" si="8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9">
        <f t="shared" si="1"/>
        <v>0.10028911160106478</v>
      </c>
      <c r="AB36" s="45">
        <v>3174.14943805336</v>
      </c>
      <c r="AC36" s="45">
        <v>3198.7100641385541</v>
      </c>
      <c r="AD36" s="45">
        <v>20.00048503648723</v>
      </c>
      <c r="AE36" s="14">
        <f t="shared" si="2"/>
        <v>9.2557382307576291E-2</v>
      </c>
      <c r="AF36" s="29">
        <f t="shared" si="2"/>
        <v>0.10101126699925973</v>
      </c>
      <c r="AG36" s="42">
        <v>3173.678691550544</v>
      </c>
      <c r="AH36" s="42">
        <v>3181.665102722895</v>
      </c>
      <c r="AI36" s="42">
        <v>30.000636015366759</v>
      </c>
      <c r="AJ36" s="14">
        <f t="shared" si="3"/>
        <v>9.2395349115099237E-2</v>
      </c>
      <c r="AK36" s="29">
        <f t="shared" si="3"/>
        <v>9.5144309948476682E-2</v>
      </c>
    </row>
    <row r="37" spans="1:37" x14ac:dyDescent="0.3">
      <c r="A37" s="11" t="s">
        <v>53</v>
      </c>
      <c r="B37" s="12">
        <f t="shared" si="4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5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6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7"/>
        <v>0</v>
      </c>
      <c r="R37">
        <v>3199.9547078480518</v>
      </c>
      <c r="S37">
        <v>3199.9547078480518</v>
      </c>
      <c r="T37">
        <v>20.000714274498751</v>
      </c>
      <c r="U37" s="14">
        <f t="shared" si="8"/>
        <v>1.0849628481990907E-2</v>
      </c>
      <c r="V37" s="29">
        <f t="shared" si="8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9">
        <f t="shared" si="1"/>
        <v>1.5903835371982131E-2</v>
      </c>
      <c r="AB37" s="45">
        <v>3204.440800010952</v>
      </c>
      <c r="AC37" s="45">
        <v>3204.5029330488428</v>
      </c>
      <c r="AD37" s="45">
        <v>20.002020735095719</v>
      </c>
      <c r="AE37" s="14">
        <f t="shared" si="2"/>
        <v>1.2266762476132089E-2</v>
      </c>
      <c r="AF37" s="29">
        <f t="shared" si="2"/>
        <v>1.228638999089483E-2</v>
      </c>
      <c r="AG37" s="42">
        <v>3213.74684356328</v>
      </c>
      <c r="AH37" s="42">
        <v>3215.027430102276</v>
      </c>
      <c r="AI37" s="42">
        <v>30.000383952911939</v>
      </c>
      <c r="AJ37" s="14">
        <f t="shared" si="3"/>
        <v>1.5206494918105972E-2</v>
      </c>
      <c r="AK37" s="29">
        <f t="shared" si="3"/>
        <v>1.5611025777248554E-2</v>
      </c>
    </row>
    <row r="38" spans="1:37" x14ac:dyDescent="0.3">
      <c r="A38" s="11" t="s">
        <v>54</v>
      </c>
      <c r="B38" s="12">
        <f t="shared" si="4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5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6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7"/>
        <v>0</v>
      </c>
      <c r="R38">
        <v>3015.1636259190259</v>
      </c>
      <c r="S38">
        <v>3056.0922882079849</v>
      </c>
      <c r="T38">
        <v>20.048320938998948</v>
      </c>
      <c r="U38" s="14">
        <f t="shared" si="8"/>
        <v>7.3760460207851861E-2</v>
      </c>
      <c r="V38" s="29">
        <f t="shared" si="8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9">
        <f t="shared" si="1"/>
        <v>8.8098938588116515E-2</v>
      </c>
      <c r="AB38" s="45">
        <v>2956.0159106220849</v>
      </c>
      <c r="AC38" s="45">
        <v>2998.418234638898</v>
      </c>
      <c r="AD38" s="45">
        <v>20.000359020289029</v>
      </c>
      <c r="AE38" s="14">
        <f t="shared" si="2"/>
        <v>5.2696768190763313E-2</v>
      </c>
      <c r="AF38" s="29">
        <f t="shared" si="2"/>
        <v>6.7797089300632774E-2</v>
      </c>
      <c r="AG38" s="42">
        <v>2980.1368006253092</v>
      </c>
      <c r="AH38" s="42">
        <v>3025.5555963725619</v>
      </c>
      <c r="AI38" s="42">
        <v>30.0260315624997</v>
      </c>
      <c r="AJ38" s="14">
        <f t="shared" si="3"/>
        <v>6.1286702656621936E-2</v>
      </c>
      <c r="AK38" s="29">
        <f t="shared" si="3"/>
        <v>7.7461250069050233E-2</v>
      </c>
    </row>
    <row r="39" spans="1:37" x14ac:dyDescent="0.3">
      <c r="A39" s="11" t="s">
        <v>55</v>
      </c>
      <c r="B39" s="12">
        <f t="shared" si="4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5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6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7"/>
        <v>0</v>
      </c>
      <c r="R39">
        <v>3014.1590352264679</v>
      </c>
      <c r="S39">
        <v>3040.2027037823559</v>
      </c>
      <c r="T39">
        <v>20.000757191798769</v>
      </c>
      <c r="U39" s="14">
        <f t="shared" si="8"/>
        <v>5.1810872159299248E-2</v>
      </c>
      <c r="V39" s="29">
        <f t="shared" si="8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9">
        <f t="shared" si="1"/>
        <v>6.4331477765444484E-2</v>
      </c>
      <c r="AB39" s="45">
        <v>3036.202780258548</v>
      </c>
      <c r="AC39" s="45">
        <v>3045.136652136679</v>
      </c>
      <c r="AD39" s="45">
        <v>20.050125917315022</v>
      </c>
      <c r="AE39" s="14">
        <f t="shared" si="2"/>
        <v>5.9503183817999544E-2</v>
      </c>
      <c r="AF39" s="29">
        <f t="shared" si="2"/>
        <v>6.2620717916922877E-2</v>
      </c>
      <c r="AG39" s="42">
        <v>3042.0132277328939</v>
      </c>
      <c r="AH39" s="42">
        <v>3114.8753269359399</v>
      </c>
      <c r="AI39" s="42">
        <v>30.000524007994681</v>
      </c>
      <c r="AJ39" s="14">
        <f t="shared" si="3"/>
        <v>6.1530778166606424E-2</v>
      </c>
      <c r="AK39" s="29">
        <f t="shared" si="3"/>
        <v>8.6956493005954663E-2</v>
      </c>
    </row>
    <row r="40" spans="1:37" x14ac:dyDescent="0.3">
      <c r="A40" s="11" t="s">
        <v>56</v>
      </c>
      <c r="B40" s="12">
        <f t="shared" si="4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5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6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7"/>
        <v>0</v>
      </c>
      <c r="R40">
        <v>3168.7421667427111</v>
      </c>
      <c r="S40">
        <v>3171.1203047889821</v>
      </c>
      <c r="T40">
        <v>20.00066692640539</v>
      </c>
      <c r="U40" s="14">
        <f t="shared" si="8"/>
        <v>3.6007374569302315E-2</v>
      </c>
      <c r="V40" s="29">
        <f t="shared" si="8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9">
        <f t="shared" si="1"/>
        <v>3.691760452476707E-2</v>
      </c>
      <c r="AB40" s="45">
        <v>3163.0604921207182</v>
      </c>
      <c r="AC40" s="45">
        <v>3169.6692282112472</v>
      </c>
      <c r="AD40" s="45">
        <v>20.00587681599427</v>
      </c>
      <c r="AE40" s="14">
        <f t="shared" si="2"/>
        <v>3.4149774140316128E-2</v>
      </c>
      <c r="AF40" s="29">
        <f t="shared" si="2"/>
        <v>3.6310473549131812E-2</v>
      </c>
      <c r="AG40" s="42">
        <v>3168.7334907486552</v>
      </c>
      <c r="AH40" s="42">
        <v>3170.6328157144249</v>
      </c>
      <c r="AI40" s="42">
        <v>30.00055444398895</v>
      </c>
      <c r="AJ40" s="14">
        <f t="shared" si="3"/>
        <v>3.6004537988302457E-2</v>
      </c>
      <c r="AK40" s="29">
        <f t="shared" si="3"/>
        <v>3.6625514567556187E-2</v>
      </c>
    </row>
    <row r="41" spans="1:37" x14ac:dyDescent="0.3">
      <c r="A41" s="11" t="s">
        <v>57</v>
      </c>
      <c r="B41" s="12">
        <f t="shared" si="4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5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6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7"/>
        <v>0</v>
      </c>
      <c r="R41">
        <v>3231.6688143051092</v>
      </c>
      <c r="S41">
        <v>3235.0531765056789</v>
      </c>
      <c r="T41">
        <v>20.000450905798061</v>
      </c>
      <c r="U41" s="14">
        <f t="shared" si="8"/>
        <v>6.5511510450579416E-2</v>
      </c>
      <c r="V41" s="29">
        <f t="shared" si="8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9">
        <f t="shared" si="1"/>
        <v>7.2832486634484495E-2</v>
      </c>
      <c r="AB41" s="45">
        <v>3226.207647593983</v>
      </c>
      <c r="AC41" s="45">
        <v>3231.4881715271272</v>
      </c>
      <c r="AD41" s="45">
        <v>20.000545497704302</v>
      </c>
      <c r="AE41" s="14">
        <f t="shared" si="2"/>
        <v>6.3710912578224185E-2</v>
      </c>
      <c r="AF41" s="29">
        <f t="shared" si="2"/>
        <v>6.5451950832846426E-2</v>
      </c>
      <c r="AG41" s="42">
        <v>3230.251144837212</v>
      </c>
      <c r="AH41" s="42">
        <v>3250.5388277035172</v>
      </c>
      <c r="AI41" s="42">
        <v>30.03412444917485</v>
      </c>
      <c r="AJ41" s="14">
        <f t="shared" si="3"/>
        <v>6.5044091533958889E-2</v>
      </c>
      <c r="AK41" s="29">
        <f t="shared" si="3"/>
        <v>7.1733130806402826E-2</v>
      </c>
    </row>
    <row r="42" spans="1:37" x14ac:dyDescent="0.3">
      <c r="A42" s="11" t="s">
        <v>58</v>
      </c>
      <c r="B42" s="12">
        <f t="shared" si="4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5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6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7"/>
        <v>0</v>
      </c>
      <c r="R42">
        <v>3008.136518971246</v>
      </c>
      <c r="S42">
        <v>3023.4025177172339</v>
      </c>
      <c r="T42">
        <v>20.000825356297721</v>
      </c>
      <c r="U42" s="14">
        <f t="shared" si="8"/>
        <v>3.6563450120970953E-2</v>
      </c>
      <c r="V42" s="29">
        <f t="shared" si="8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9">
        <f t="shared" si="1"/>
        <v>3.7689055256188486E-2</v>
      </c>
      <c r="AB42" s="45">
        <v>2994.7456063828099</v>
      </c>
      <c r="AC42" s="45">
        <v>3008.8386603825652</v>
      </c>
      <c r="AD42" s="45">
        <v>20.000934302515819</v>
      </c>
      <c r="AE42" s="14">
        <f t="shared" si="2"/>
        <v>3.1949121460885847E-2</v>
      </c>
      <c r="AF42" s="29">
        <f t="shared" si="2"/>
        <v>3.6805398622709408E-2</v>
      </c>
      <c r="AG42" s="42">
        <v>3004.5540678170391</v>
      </c>
      <c r="AH42" s="42">
        <v>3016.2188371601678</v>
      </c>
      <c r="AI42" s="42">
        <v>30.000695236772302</v>
      </c>
      <c r="AJ42" s="14">
        <f t="shared" si="3"/>
        <v>3.5328985559646954E-2</v>
      </c>
      <c r="AK42" s="29">
        <f t="shared" si="3"/>
        <v>3.9348508436658505E-2</v>
      </c>
    </row>
    <row r="43" spans="1:37" x14ac:dyDescent="0.3">
      <c r="A43" s="11" t="s">
        <v>59</v>
      </c>
      <c r="B43" s="12">
        <f t="shared" si="4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5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6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7"/>
        <v>0</v>
      </c>
      <c r="R43">
        <v>3262.1093311629438</v>
      </c>
      <c r="S43">
        <v>3293.5173879044378</v>
      </c>
      <c r="T43">
        <v>20.000761759100719</v>
      </c>
      <c r="U43" s="14">
        <f t="shared" si="8"/>
        <v>0.10699156167057168</v>
      </c>
      <c r="V43" s="29">
        <f t="shared" si="8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9">
        <f t="shared" si="1"/>
        <v>0.11847082513459277</v>
      </c>
      <c r="AB43" s="45">
        <v>3154.798468282238</v>
      </c>
      <c r="AC43" s="45">
        <v>3170.763876003618</v>
      </c>
      <c r="AD43" s="45">
        <v>20.00041449191049</v>
      </c>
      <c r="AE43" s="14">
        <f t="shared" si="2"/>
        <v>7.0575792723250819E-2</v>
      </c>
      <c r="AF43" s="29">
        <f t="shared" si="2"/>
        <v>7.5993628188592871E-2</v>
      </c>
      <c r="AG43" s="42">
        <v>3211.794110417824</v>
      </c>
      <c r="AH43" s="42">
        <v>3258.7322573062988</v>
      </c>
      <c r="AI43" s="42">
        <v>30.001250454131519</v>
      </c>
      <c r="AJ43" s="14">
        <f t="shared" si="3"/>
        <v>8.991717233102639E-2</v>
      </c>
      <c r="AK43" s="29">
        <f t="shared" si="3"/>
        <v>0.10584555708184394</v>
      </c>
    </row>
    <row r="44" spans="1:37" x14ac:dyDescent="0.3">
      <c r="A44" s="11" t="s">
        <v>60</v>
      </c>
      <c r="B44" s="12">
        <f t="shared" si="4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5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6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7"/>
        <v>0</v>
      </c>
      <c r="R44">
        <v>3088.567975881027</v>
      </c>
      <c r="S44">
        <v>3088.5679758810279</v>
      </c>
      <c r="T44">
        <v>20.000687122598169</v>
      </c>
      <c r="U44" s="14">
        <f t="shared" si="8"/>
        <v>3.8798695147004285E-2</v>
      </c>
      <c r="V44" s="29">
        <f t="shared" si="8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9">
        <f t="shared" si="1"/>
        <v>4.4028335373012664E-2</v>
      </c>
      <c r="AB44" s="45">
        <v>3088.567975881027</v>
      </c>
      <c r="AC44" s="45">
        <v>3088.5679758810279</v>
      </c>
      <c r="AD44" s="45">
        <v>20.00060208960203</v>
      </c>
      <c r="AE44" s="14">
        <f t="shared" si="2"/>
        <v>3.8798695147004285E-2</v>
      </c>
      <c r="AF44" s="29">
        <f t="shared" si="2"/>
        <v>3.879869514700459E-2</v>
      </c>
      <c r="AG44" s="42">
        <v>3101.902865688684</v>
      </c>
      <c r="AH44" s="42">
        <v>3103.980738596365</v>
      </c>
      <c r="AI44" s="42">
        <v>30.000647135917099</v>
      </c>
      <c r="AJ44" s="14">
        <f t="shared" si="3"/>
        <v>4.3283707696605604E-2</v>
      </c>
      <c r="AK44" s="29">
        <f t="shared" si="3"/>
        <v>4.3982572569270295E-2</v>
      </c>
    </row>
    <row r="45" spans="1:37" x14ac:dyDescent="0.3">
      <c r="A45" s="11" t="s">
        <v>61</v>
      </c>
      <c r="B45" s="12">
        <f t="shared" si="4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5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6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7"/>
        <v>0</v>
      </c>
      <c r="R45">
        <v>2870.4041638349481</v>
      </c>
      <c r="S45">
        <v>2871.9592767735849</v>
      </c>
      <c r="T45">
        <v>20.000646554499689</v>
      </c>
      <c r="U45" s="14">
        <f t="shared" si="8"/>
        <v>3.806761131742005E-2</v>
      </c>
      <c r="V45" s="29">
        <f t="shared" si="8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9">
        <f t="shared" si="1"/>
        <v>3.9895565574515041E-2</v>
      </c>
      <c r="AB45" s="45">
        <v>2834.717860700056</v>
      </c>
      <c r="AC45" s="45">
        <v>2859.810469333228</v>
      </c>
      <c r="AD45" s="45">
        <v>20.000538876932119</v>
      </c>
      <c r="AE45" s="14">
        <f t="shared" si="2"/>
        <v>2.5161834521690411E-2</v>
      </c>
      <c r="AF45" s="29">
        <f t="shared" si="2"/>
        <v>3.4236453571419974E-2</v>
      </c>
      <c r="AG45" s="42">
        <v>2834.6337045319169</v>
      </c>
      <c r="AH45" s="42">
        <v>2864.8311115233669</v>
      </c>
      <c r="AI45" s="42">
        <v>30.029452722426509</v>
      </c>
      <c r="AJ45" s="14">
        <f t="shared" si="3"/>
        <v>2.5131399855541844E-2</v>
      </c>
      <c r="AK45" s="29">
        <f t="shared" si="3"/>
        <v>3.6052144236609747E-2</v>
      </c>
    </row>
    <row r="46" spans="1:37" x14ac:dyDescent="0.3">
      <c r="A46" s="11" t="s">
        <v>62</v>
      </c>
      <c r="B46" s="12">
        <f t="shared" si="4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5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6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7"/>
        <v>0</v>
      </c>
      <c r="R46">
        <v>2749.229910720243</v>
      </c>
      <c r="S46">
        <v>2763.671050308209</v>
      </c>
      <c r="T46">
        <v>20.000753493000229</v>
      </c>
      <c r="U46" s="14">
        <f t="shared" si="8"/>
        <v>2.4598516284209886E-2</v>
      </c>
      <c r="V46" s="29">
        <f t="shared" si="8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9">
        <f t="shared" si="1"/>
        <v>3.5919801077002975E-2</v>
      </c>
      <c r="AB46" s="45">
        <v>2747.5466925151218</v>
      </c>
      <c r="AC46" s="45">
        <v>2764.6924939169212</v>
      </c>
      <c r="AD46" s="45">
        <v>20.00051513689105</v>
      </c>
      <c r="AE46" s="14">
        <f t="shared" si="2"/>
        <v>2.3971205025582584E-2</v>
      </c>
      <c r="AF46" s="29">
        <f t="shared" si="2"/>
        <v>3.0361199041101298E-2</v>
      </c>
      <c r="AG46" s="42">
        <v>2760.4113889498281</v>
      </c>
      <c r="AH46" s="42">
        <v>2771.2833375794348</v>
      </c>
      <c r="AI46" s="42">
        <v>30.000572761055079</v>
      </c>
      <c r="AJ46" s="14">
        <f t="shared" si="3"/>
        <v>2.8765692684853544E-2</v>
      </c>
      <c r="AK46" s="29">
        <f t="shared" si="3"/>
        <v>3.2817511847585905E-2</v>
      </c>
    </row>
    <row r="47" spans="1:37" x14ac:dyDescent="0.3">
      <c r="A47" s="11" t="s">
        <v>63</v>
      </c>
      <c r="B47" s="12">
        <f t="shared" si="4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5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6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7"/>
        <v>0</v>
      </c>
      <c r="R47">
        <v>3046.839300584712</v>
      </c>
      <c r="S47">
        <v>3048.5287685861308</v>
      </c>
      <c r="T47">
        <v>20.0082695879013</v>
      </c>
      <c r="U47" s="14">
        <f t="shared" si="8"/>
        <v>4.7148907799134415E-2</v>
      </c>
      <c r="V47" s="29">
        <f t="shared" si="8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9">
        <f t="shared" si="1"/>
        <v>4.8798702086977973E-2</v>
      </c>
      <c r="AB47" s="45">
        <v>3046.839300584712</v>
      </c>
      <c r="AC47" s="45">
        <v>3048.4346144423598</v>
      </c>
      <c r="AD47" s="45">
        <v>20.020072719804009</v>
      </c>
      <c r="AE47" s="14">
        <f t="shared" si="2"/>
        <v>4.7148907799134415E-2</v>
      </c>
      <c r="AF47" s="29">
        <f t="shared" si="2"/>
        <v>4.7697191117953425E-2</v>
      </c>
      <c r="AG47" s="42">
        <v>3055.1164655400512</v>
      </c>
      <c r="AH47" s="42">
        <v>3084.7709564036791</v>
      </c>
      <c r="AI47" s="42">
        <v>30.000496116001159</v>
      </c>
      <c r="AJ47" s="14">
        <f t="shared" si="3"/>
        <v>4.999363421479848E-2</v>
      </c>
      <c r="AK47" s="29">
        <f t="shared" si="3"/>
        <v>6.0185398418846944E-2</v>
      </c>
    </row>
    <row r="48" spans="1:37" x14ac:dyDescent="0.3">
      <c r="A48" s="11" t="s">
        <v>64</v>
      </c>
      <c r="B48" s="12">
        <f t="shared" si="4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5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6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7"/>
        <v>0</v>
      </c>
      <c r="R48">
        <v>2777.8208661157391</v>
      </c>
      <c r="S48">
        <v>2816.3965879036118</v>
      </c>
      <c r="T48">
        <v>20.00056674549996</v>
      </c>
      <c r="U48" s="14">
        <f t="shared" si="8"/>
        <v>4.4032275532799182E-2</v>
      </c>
      <c r="V48" s="29">
        <f t="shared" si="8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9">
        <f t="shared" si="1"/>
        <v>5.7087573471046892E-2</v>
      </c>
      <c r="AB48" s="45">
        <v>2790.2984064557259</v>
      </c>
      <c r="AC48" s="45">
        <v>2812.4869401553401</v>
      </c>
      <c r="AD48" s="45">
        <v>20.196403884293979</v>
      </c>
      <c r="AE48" s="14">
        <f t="shared" si="2"/>
        <v>4.8721906528488394E-2</v>
      </c>
      <c r="AF48" s="29">
        <f t="shared" si="2"/>
        <v>5.7061373486822949E-2</v>
      </c>
      <c r="AG48" s="42">
        <v>2782.867195523726</v>
      </c>
      <c r="AH48" s="42">
        <v>2810.1412840993871</v>
      </c>
      <c r="AI48" s="42">
        <v>30.037818990647789</v>
      </c>
      <c r="AJ48" s="14">
        <f t="shared" si="3"/>
        <v>4.5928917191437026E-2</v>
      </c>
      <c r="AK48" s="29">
        <f t="shared" si="3"/>
        <v>5.6179768535407099E-2</v>
      </c>
    </row>
    <row r="49" spans="1:37" x14ac:dyDescent="0.3">
      <c r="A49" s="11" t="s">
        <v>65</v>
      </c>
      <c r="B49" s="12">
        <f t="shared" si="4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5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6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7"/>
        <v>0</v>
      </c>
      <c r="R49">
        <v>3177.8783008384898</v>
      </c>
      <c r="S49">
        <v>3177.8783008384889</v>
      </c>
      <c r="T49">
        <v>20.000765105798202</v>
      </c>
      <c r="U49" s="14">
        <f t="shared" si="8"/>
        <v>1.8831942177774952E-2</v>
      </c>
      <c r="V49" s="29">
        <f t="shared" si="8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9">
        <f t="shared" si="1"/>
        <v>1.8759549766665995E-2</v>
      </c>
      <c r="AB49" s="45">
        <v>3177.8783008384898</v>
      </c>
      <c r="AC49" s="45">
        <v>3177.8783008384889</v>
      </c>
      <c r="AD49" s="45">
        <v>20.00146065020235</v>
      </c>
      <c r="AE49" s="14">
        <f t="shared" si="2"/>
        <v>1.8831942177774952E-2</v>
      </c>
      <c r="AF49" s="29">
        <f t="shared" si="2"/>
        <v>1.883194217777466E-2</v>
      </c>
      <c r="AG49" s="42">
        <v>3264.200514107758</v>
      </c>
      <c r="AH49" s="42">
        <v>3267.9503278548232</v>
      </c>
      <c r="AI49" s="42">
        <v>30.000656885467471</v>
      </c>
      <c r="AJ49" s="14">
        <f t="shared" si="3"/>
        <v>4.6506956722859108E-2</v>
      </c>
      <c r="AK49" s="29">
        <f t="shared" si="3"/>
        <v>4.7709151917596219E-2</v>
      </c>
    </row>
    <row r="50" spans="1:37" x14ac:dyDescent="0.3">
      <c r="A50" s="11" t="s">
        <v>66</v>
      </c>
      <c r="B50" s="12">
        <f t="shared" si="4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5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6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7"/>
        <v>0</v>
      </c>
      <c r="R50">
        <v>2751.3438714347531</v>
      </c>
      <c r="S50">
        <v>2769.6747551811518</v>
      </c>
      <c r="T50">
        <v>20.00049937160075</v>
      </c>
      <c r="U50" s="14">
        <f t="shared" si="8"/>
        <v>2.5415110567872597E-2</v>
      </c>
      <c r="V50" s="29">
        <f t="shared" si="8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9">
        <f t="shared" si="1"/>
        <v>2.1453907853831989E-2</v>
      </c>
      <c r="AB50" s="45">
        <v>2875.198185499029</v>
      </c>
      <c r="AC50" s="45">
        <v>2892.243441926807</v>
      </c>
      <c r="AD50" s="45">
        <v>20.007717277004851</v>
      </c>
      <c r="AE50" s="14">
        <f t="shared" si="2"/>
        <v>7.1575129484119274E-2</v>
      </c>
      <c r="AF50" s="29">
        <f t="shared" si="2"/>
        <v>7.7927829953883948E-2</v>
      </c>
      <c r="AG50" s="42">
        <v>2880.4493503255758</v>
      </c>
      <c r="AH50" s="42">
        <v>2945.2315078803408</v>
      </c>
      <c r="AI50" s="42">
        <v>30.080931342393161</v>
      </c>
      <c r="AJ50" s="14">
        <f t="shared" si="3"/>
        <v>7.3532218097116103E-2</v>
      </c>
      <c r="AK50" s="29">
        <f t="shared" si="3"/>
        <v>9.767627509468943E-2</v>
      </c>
    </row>
    <row r="51" spans="1:37" x14ac:dyDescent="0.3">
      <c r="A51" s="11" t="s">
        <v>67</v>
      </c>
      <c r="B51" s="12">
        <f t="shared" si="4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5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6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7"/>
        <v>0</v>
      </c>
      <c r="R51">
        <v>3214.484280708039</v>
      </c>
      <c r="S51">
        <v>3270.370341252144</v>
      </c>
      <c r="T51">
        <v>20.026225450802301</v>
      </c>
      <c r="U51" s="14">
        <f t="shared" si="8"/>
        <v>8.587810291331005E-2</v>
      </c>
      <c r="V51" s="29">
        <f t="shared" si="8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9">
        <f t="shared" si="1"/>
        <v>8.5595284716131689E-2</v>
      </c>
      <c r="AB51" s="45">
        <v>3200.42103246238</v>
      </c>
      <c r="AC51" s="45">
        <v>3229.8326448740031</v>
      </c>
      <c r="AD51" s="45">
        <v>20.000442499993369</v>
      </c>
      <c r="AE51" s="14">
        <f t="shared" si="2"/>
        <v>8.112742691298086E-2</v>
      </c>
      <c r="AF51" s="29">
        <f t="shared" si="2"/>
        <v>9.106290119133699E-2</v>
      </c>
      <c r="AG51" s="42">
        <v>3194.746524702387</v>
      </c>
      <c r="AH51" s="42">
        <v>3255.9388142749299</v>
      </c>
      <c r="AI51" s="42">
        <v>30.068102861847731</v>
      </c>
      <c r="AJ51" s="14">
        <f t="shared" si="3"/>
        <v>7.9210533506978306E-2</v>
      </c>
      <c r="AK51" s="29">
        <f t="shared" si="3"/>
        <v>9.9881770791522995E-2</v>
      </c>
    </row>
    <row r="52" spans="1:37" x14ac:dyDescent="0.3">
      <c r="A52" s="11" t="s">
        <v>68</v>
      </c>
      <c r="B52" s="12">
        <f t="shared" si="4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5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6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7"/>
        <v>0</v>
      </c>
      <c r="R52">
        <v>2816.4441017732588</v>
      </c>
      <c r="S52">
        <v>2826.6336757906838</v>
      </c>
      <c r="T52">
        <v>20.0406721055042</v>
      </c>
      <c r="U52" s="14">
        <f t="shared" si="8"/>
        <v>6.8695464627973379E-2</v>
      </c>
      <c r="V52" s="29">
        <f t="shared" si="8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9">
        <f t="shared" si="1"/>
        <v>6.7810724957921439E-2</v>
      </c>
      <c r="AB52" s="45">
        <v>2788.2492928436609</v>
      </c>
      <c r="AC52" s="45">
        <v>2806.7848690825081</v>
      </c>
      <c r="AD52" s="45">
        <v>20.045944746816531</v>
      </c>
      <c r="AE52" s="14">
        <f t="shared" si="2"/>
        <v>5.7996986923359112E-2</v>
      </c>
      <c r="AF52" s="29">
        <f t="shared" si="2"/>
        <v>6.5030283358481031E-2</v>
      </c>
      <c r="AG52" s="42">
        <v>2738.9738892834871</v>
      </c>
      <c r="AH52" s="42">
        <v>2772.3243114686788</v>
      </c>
      <c r="AI52" s="42">
        <v>30.0005045613274</v>
      </c>
      <c r="AJ52" s="14">
        <f t="shared" si="3"/>
        <v>3.9299509395111572E-2</v>
      </c>
      <c r="AK52" s="29">
        <f t="shared" si="3"/>
        <v>5.1954276770151034E-2</v>
      </c>
    </row>
    <row r="53" spans="1:37" x14ac:dyDescent="0.3">
      <c r="A53" s="11" t="s">
        <v>69</v>
      </c>
      <c r="B53" s="12">
        <f t="shared" si="4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5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6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7"/>
        <v>0</v>
      </c>
      <c r="R53">
        <v>2747.3597973927749</v>
      </c>
      <c r="S53">
        <v>2753.5743756522902</v>
      </c>
      <c r="T53">
        <v>20.000525958598882</v>
      </c>
      <c r="U53" s="14">
        <f t="shared" si="8"/>
        <v>4.4309955157971516E-2</v>
      </c>
      <c r="V53" s="29">
        <f t="shared" si="8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9">
        <f t="shared" si="1"/>
        <v>4.5253957201414577E-2</v>
      </c>
      <c r="AB53" s="45">
        <v>2736.4906784593391</v>
      </c>
      <c r="AC53" s="45">
        <v>2749.8727386394789</v>
      </c>
      <c r="AD53" s="45">
        <v>20.000400714494749</v>
      </c>
      <c r="AE53" s="14">
        <f t="shared" si="2"/>
        <v>4.0178450752631226E-2</v>
      </c>
      <c r="AF53" s="29">
        <f t="shared" si="2"/>
        <v>4.5265159337326014E-2</v>
      </c>
      <c r="AG53" s="42">
        <v>2729.5796525983928</v>
      </c>
      <c r="AH53" s="42">
        <v>2741.3947907821998</v>
      </c>
      <c r="AI53" s="42">
        <v>30.000435207691041</v>
      </c>
      <c r="AJ53" s="14">
        <f t="shared" si="3"/>
        <v>3.7551472985179926E-2</v>
      </c>
      <c r="AK53" s="29">
        <f t="shared" si="3"/>
        <v>4.2042572563264317E-2</v>
      </c>
    </row>
    <row r="54" spans="1:37" x14ac:dyDescent="0.3">
      <c r="A54" s="11" t="s">
        <v>70</v>
      </c>
      <c r="B54" s="12">
        <f t="shared" si="4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5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6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7"/>
        <v>0</v>
      </c>
      <c r="R54">
        <v>3193.0497488175101</v>
      </c>
      <c r="S54">
        <v>3202.4191495531131</v>
      </c>
      <c r="T54">
        <v>20.000604769097119</v>
      </c>
      <c r="U54" s="14">
        <f t="shared" si="8"/>
        <v>7.9115174765439056E-2</v>
      </c>
      <c r="V54" s="29">
        <f t="shared" si="8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9">
        <f t="shared" si="1"/>
        <v>7.0400312534292964E-2</v>
      </c>
      <c r="AB54" s="45">
        <v>3171.860806985811</v>
      </c>
      <c r="AC54" s="45">
        <v>3191.240656650029</v>
      </c>
      <c r="AD54" s="45">
        <v>20.000596392620359</v>
      </c>
      <c r="AE54" s="14">
        <f t="shared" si="2"/>
        <v>7.1954212529796932E-2</v>
      </c>
      <c r="AF54" s="29">
        <f t="shared" si="2"/>
        <v>7.8503778462828619E-2</v>
      </c>
      <c r="AG54" s="42">
        <v>3289.9609324647772</v>
      </c>
      <c r="AH54" s="42">
        <v>3338.239920962581</v>
      </c>
      <c r="AI54" s="42">
        <v>30.000595992896709</v>
      </c>
      <c r="AJ54" s="14">
        <f t="shared" si="3"/>
        <v>0.11186703806383425</v>
      </c>
      <c r="AK54" s="29">
        <f t="shared" si="3"/>
        <v>0.12818328529098749</v>
      </c>
    </row>
    <row r="55" spans="1:37" x14ac:dyDescent="0.3">
      <c r="A55" s="11" t="s">
        <v>71</v>
      </c>
      <c r="B55" s="12">
        <f t="shared" si="4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5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6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7"/>
        <v>0</v>
      </c>
      <c r="R55">
        <v>2832.2539927042649</v>
      </c>
      <c r="S55">
        <v>2851.3477210605588</v>
      </c>
      <c r="T55">
        <v>20.000519459100911</v>
      </c>
      <c r="U55" s="14">
        <f t="shared" si="8"/>
        <v>3.9661712771344185E-2</v>
      </c>
      <c r="V55" s="29">
        <f t="shared" si="8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9">
        <f t="shared" si="1"/>
        <v>3.7283450920067351E-2</v>
      </c>
      <c r="AB55" s="45">
        <v>2787.4986280134131</v>
      </c>
      <c r="AC55" s="45">
        <v>2822.5167055334341</v>
      </c>
      <c r="AD55" s="45">
        <v>20.000312098383439</v>
      </c>
      <c r="AE55" s="14">
        <f t="shared" si="2"/>
        <v>2.3232946414210583E-2</v>
      </c>
      <c r="AF55" s="29">
        <f t="shared" si="2"/>
        <v>3.6087356557583022E-2</v>
      </c>
      <c r="AG55" s="42">
        <v>2776.137561899191</v>
      </c>
      <c r="AH55" s="42">
        <v>2807.17567477803</v>
      </c>
      <c r="AI55" s="42">
        <v>30.000456831790508</v>
      </c>
      <c r="AJ55" s="14">
        <f t="shared" si="3"/>
        <v>1.9062534620054142E-2</v>
      </c>
      <c r="AK55" s="29">
        <f t="shared" si="3"/>
        <v>3.0455982269850967E-2</v>
      </c>
    </row>
    <row r="56" spans="1:37" x14ac:dyDescent="0.3">
      <c r="A56" s="11" t="s">
        <v>72</v>
      </c>
      <c r="B56" s="12">
        <f t="shared" si="4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5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6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7"/>
        <v>0</v>
      </c>
      <c r="R56">
        <v>3137.124832349632</v>
      </c>
      <c r="S56">
        <v>3139.723840416545</v>
      </c>
      <c r="T56">
        <v>20.000566680902558</v>
      </c>
      <c r="U56" s="14">
        <f t="shared" si="8"/>
        <v>4.0219965298053641E-2</v>
      </c>
      <c r="V56" s="29">
        <f t="shared" si="8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9">
        <f t="shared" si="1"/>
        <v>4.2610625204151237E-2</v>
      </c>
      <c r="AB56" s="45">
        <v>3137.124832349632</v>
      </c>
      <c r="AC56" s="45">
        <v>3140.4114307921541</v>
      </c>
      <c r="AD56" s="45">
        <v>20.00056201979751</v>
      </c>
      <c r="AE56" s="14">
        <f t="shared" si="2"/>
        <v>4.0219965298053641E-2</v>
      </c>
      <c r="AF56" s="29">
        <f t="shared" si="2"/>
        <v>4.1309748300175475E-2</v>
      </c>
      <c r="AG56" s="42">
        <v>3152.4359306231199</v>
      </c>
      <c r="AH56" s="42">
        <v>3171.7496783589581</v>
      </c>
      <c r="AI56" s="42">
        <v>30.000613575614992</v>
      </c>
      <c r="AJ56" s="14">
        <f t="shared" si="3"/>
        <v>4.5296878384356878E-2</v>
      </c>
      <c r="AK56" s="29">
        <f t="shared" si="3"/>
        <v>5.1701005434826093E-2</v>
      </c>
    </row>
    <row r="57" spans="1:37" x14ac:dyDescent="0.3">
      <c r="A57" s="11" t="s">
        <v>73</v>
      </c>
      <c r="B57" s="12">
        <f t="shared" si="4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5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6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7"/>
        <v>0</v>
      </c>
      <c r="R57">
        <v>2842.020866009811</v>
      </c>
      <c r="S57">
        <v>2843.3388125693018</v>
      </c>
      <c r="T57">
        <v>20.000566755699399</v>
      </c>
      <c r="U57" s="14">
        <f t="shared" si="8"/>
        <v>5.6666255002863028E-2</v>
      </c>
      <c r="V57" s="29">
        <f t="shared" si="8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9">
        <f t="shared" si="1"/>
        <v>5.5911663357587585E-2</v>
      </c>
      <c r="AB57" s="45">
        <v>2776.3323984207491</v>
      </c>
      <c r="AC57" s="45">
        <v>2786.688584445476</v>
      </c>
      <c r="AD57" s="45">
        <v>20.06000493679894</v>
      </c>
      <c r="AE57" s="14">
        <f t="shared" si="2"/>
        <v>3.2243215793561389E-2</v>
      </c>
      <c r="AF57" s="29">
        <f t="shared" si="2"/>
        <v>3.609365631415655E-2</v>
      </c>
      <c r="AG57" s="42">
        <v>2850.668853655422</v>
      </c>
      <c r="AH57" s="42">
        <v>2883.0089810365821</v>
      </c>
      <c r="AI57" s="42">
        <v>30.000693467818198</v>
      </c>
      <c r="AJ57" s="14">
        <f t="shared" si="3"/>
        <v>5.9881585624847022E-2</v>
      </c>
      <c r="AK57" s="29">
        <f t="shared" si="3"/>
        <v>7.1905677951144525E-2</v>
      </c>
    </row>
    <row r="58" spans="1:37" x14ac:dyDescent="0.3">
      <c r="A58" s="11" t="s">
        <v>74</v>
      </c>
      <c r="B58" s="12">
        <f t="shared" si="4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5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6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7"/>
        <v>0</v>
      </c>
      <c r="R58">
        <v>3280.9376948038989</v>
      </c>
      <c r="S58">
        <v>3293.2905153811871</v>
      </c>
      <c r="T58">
        <v>20.000889486700181</v>
      </c>
      <c r="U58" s="14">
        <f t="shared" si="8"/>
        <v>0.10244354158957419</v>
      </c>
      <c r="V58" s="29">
        <f t="shared" si="8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9">
        <f t="shared" si="1"/>
        <v>0.10294880963595926</v>
      </c>
      <c r="AB58" s="45">
        <v>3253.7433930896618</v>
      </c>
      <c r="AC58" s="45">
        <v>3275.8891916756302</v>
      </c>
      <c r="AD58" s="45">
        <v>20.037482979008931</v>
      </c>
      <c r="AE58" s="14">
        <f t="shared" si="2"/>
        <v>9.3305854415453415E-2</v>
      </c>
      <c r="AF58" s="29">
        <f t="shared" si="2"/>
        <v>0.10074716994640975</v>
      </c>
      <c r="AG58" s="42">
        <v>3202.180190474649</v>
      </c>
      <c r="AH58" s="42">
        <v>3290.5736115652239</v>
      </c>
      <c r="AI58" s="42">
        <v>30.0409108045511</v>
      </c>
      <c r="AJ58" s="14">
        <f t="shared" si="3"/>
        <v>7.5979856486073888E-2</v>
      </c>
      <c r="AK58" s="29">
        <f t="shared" si="3"/>
        <v>0.10568135199287489</v>
      </c>
    </row>
    <row r="59" spans="1:37" x14ac:dyDescent="0.3">
      <c r="A59" s="11" t="s">
        <v>75</v>
      </c>
      <c r="B59" s="12">
        <f t="shared" si="4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5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6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7"/>
        <v>0</v>
      </c>
      <c r="R59">
        <v>3082.2465178206821</v>
      </c>
      <c r="S59">
        <v>3085.757211484844</v>
      </c>
      <c r="T59">
        <v>20.000496696701159</v>
      </c>
      <c r="U59" s="14">
        <f t="shared" si="8"/>
        <v>4.2373232704664254E-2</v>
      </c>
      <c r="V59" s="29">
        <f t="shared" si="8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9">
        <f t="shared" si="1"/>
        <v>4.3241328965353057E-2</v>
      </c>
      <c r="AB59" s="45">
        <v>3081.9826050208048</v>
      </c>
      <c r="AC59" s="45">
        <v>3084.7631813385401</v>
      </c>
      <c r="AD59" s="45">
        <v>20.00058351180051</v>
      </c>
      <c r="AE59" s="14">
        <f t="shared" si="2"/>
        <v>4.2283981038138005E-2</v>
      </c>
      <c r="AF59" s="29">
        <f t="shared" si="2"/>
        <v>4.3224333572674752E-2</v>
      </c>
      <c r="AG59" s="42">
        <v>3065.1440677176538</v>
      </c>
      <c r="AH59" s="42">
        <v>3078.9038656543962</v>
      </c>
      <c r="AI59" s="42">
        <v>30.000480943173169</v>
      </c>
      <c r="AJ59" s="14">
        <f t="shared" si="3"/>
        <v>3.6589420119268384E-2</v>
      </c>
      <c r="AK59" s="29">
        <f t="shared" si="3"/>
        <v>4.1242793875636945E-2</v>
      </c>
    </row>
    <row r="60" spans="1:37" x14ac:dyDescent="0.3">
      <c r="A60" s="11" t="s">
        <v>76</v>
      </c>
      <c r="B60" s="12">
        <f t="shared" si="4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5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6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7"/>
        <v>0</v>
      </c>
      <c r="R60">
        <v>3020.911337523502</v>
      </c>
      <c r="S60">
        <v>3032.510890249448</v>
      </c>
      <c r="T60">
        <v>20.000438810397458</v>
      </c>
      <c r="U60" s="14">
        <f t="shared" si="8"/>
        <v>4.3017486174593042E-2</v>
      </c>
      <c r="V60" s="29">
        <f t="shared" si="8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9">
        <f t="shared" si="1"/>
        <v>4.994005025258378E-2</v>
      </c>
      <c r="AB60" s="45">
        <v>3022.9339840897928</v>
      </c>
      <c r="AC60" s="45">
        <v>3029.1847846807768</v>
      </c>
      <c r="AD60" s="45">
        <v>20.048570882214701</v>
      </c>
      <c r="AE60" s="14">
        <f t="shared" si="2"/>
        <v>4.3715836937420073E-2</v>
      </c>
      <c r="AF60" s="29">
        <f t="shared" si="2"/>
        <v>4.5874024845156396E-2</v>
      </c>
      <c r="AG60" s="42">
        <v>3023.5663174691299</v>
      </c>
      <c r="AH60" s="42">
        <v>3069.216279246496</v>
      </c>
      <c r="AI60" s="42">
        <v>30.00035458113998</v>
      </c>
      <c r="AJ60" s="14">
        <f t="shared" si="3"/>
        <v>4.3934160051888278E-2</v>
      </c>
      <c r="AK60" s="29">
        <f t="shared" si="3"/>
        <v>5.96955323853205E-2</v>
      </c>
    </row>
    <row r="61" spans="1:37" x14ac:dyDescent="0.3">
      <c r="A61" s="11" t="s">
        <v>77</v>
      </c>
      <c r="B61" s="12">
        <f t="shared" si="4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5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6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7"/>
        <v>0</v>
      </c>
      <c r="R61">
        <v>2839.8478537087208</v>
      </c>
      <c r="S61">
        <v>2860.2811709072771</v>
      </c>
      <c r="T61">
        <v>20.03298374580045</v>
      </c>
      <c r="U61" s="14">
        <f t="shared" si="8"/>
        <v>6.2699505858254526E-2</v>
      </c>
      <c r="V61" s="29">
        <f t="shared" si="8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9">
        <f t="shared" si="1"/>
        <v>6.6744979785580263E-2</v>
      </c>
      <c r="AB61" s="45">
        <v>2803.6423965727308</v>
      </c>
      <c r="AC61" s="45">
        <v>2836.0469493044911</v>
      </c>
      <c r="AD61" s="45">
        <v>20.000541166623591</v>
      </c>
      <c r="AE61" s="14">
        <f t="shared" si="2"/>
        <v>4.915106122677846E-2</v>
      </c>
      <c r="AF61" s="29">
        <f t="shared" si="2"/>
        <v>6.1277169366912472E-2</v>
      </c>
      <c r="AG61" s="42">
        <v>2845.502789926712</v>
      </c>
      <c r="AH61" s="42">
        <v>2872.02101969962</v>
      </c>
      <c r="AI61" s="42">
        <v>30.079153236839922</v>
      </c>
      <c r="AJ61" s="14">
        <f t="shared" si="3"/>
        <v>6.4815639621079557E-2</v>
      </c>
      <c r="AK61" s="29">
        <f t="shared" si="3"/>
        <v>7.4739026762789221E-2</v>
      </c>
    </row>
    <row r="62" spans="1:37" x14ac:dyDescent="0.3">
      <c r="A62" s="11" t="s">
        <v>78</v>
      </c>
      <c r="B62" s="12">
        <f t="shared" si="4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5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6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7"/>
        <v>0</v>
      </c>
      <c r="R62">
        <v>3024.4443750735841</v>
      </c>
      <c r="S62">
        <v>3033.78006484547</v>
      </c>
      <c r="T62">
        <v>20.00056226710003</v>
      </c>
      <c r="U62" s="14">
        <f t="shared" si="8"/>
        <v>4.281929112980646E-2</v>
      </c>
      <c r="V62" s="29">
        <f t="shared" si="8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9">
        <f t="shared" si="1"/>
        <v>4.5680482544811059E-2</v>
      </c>
      <c r="AB62" s="45">
        <v>3017.4328840653429</v>
      </c>
      <c r="AC62" s="45">
        <v>3027.0836016066569</v>
      </c>
      <c r="AD62" s="45">
        <v>20.063309814594689</v>
      </c>
      <c r="AE62" s="14">
        <f t="shared" si="2"/>
        <v>4.040175019460604E-2</v>
      </c>
      <c r="AF62" s="29">
        <f t="shared" si="2"/>
        <v>4.3729288471808493E-2</v>
      </c>
      <c r="AG62" s="42">
        <v>3061.8522748344822</v>
      </c>
      <c r="AH62" s="42">
        <v>3077.360986789909</v>
      </c>
      <c r="AI62" s="42">
        <v>30.000452247355131</v>
      </c>
      <c r="AJ62" s="14">
        <f t="shared" si="3"/>
        <v>5.5717422050255441E-2</v>
      </c>
      <c r="AK62" s="29">
        <f t="shared" si="3"/>
        <v>6.106477911887441E-2</v>
      </c>
    </row>
    <row r="63" spans="1:37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4">
        <f t="shared" ref="E63:G63" si="9">AVERAGE(E3:E62)</f>
        <v>0.13799710000000001</v>
      </c>
      <c r="F63" s="17">
        <f t="shared" si="9"/>
        <v>60.041682666666667</v>
      </c>
      <c r="G63" s="17">
        <f t="shared" si="9"/>
        <v>0.11900761846283285</v>
      </c>
      <c r="H63" s="17">
        <f>AVERAGE(H3:H62)</f>
        <v>2665.1966942634267</v>
      </c>
      <c r="I63" s="17">
        <f>AVERAGE(I3:I62)</f>
        <v>3052.7295540870487</v>
      </c>
      <c r="J63" s="24">
        <f>AVERAGE(J3:J62)</f>
        <v>0.1264546847987523</v>
      </c>
      <c r="K63" s="17">
        <f t="shared" ref="K63:L63" si="10">AVERAGE(K3:K62)</f>
        <v>60.030667984485625</v>
      </c>
      <c r="L63" s="17">
        <f t="shared" si="10"/>
        <v>6.1384519708796929E-2</v>
      </c>
      <c r="M63" s="17">
        <f>AVERAGE(M3:M62)</f>
        <v>2774.3191589107009</v>
      </c>
      <c r="N63" s="17">
        <f>AVERAGE(N3:N62)</f>
        <v>2876.1008916748619</v>
      </c>
      <c r="O63" s="24">
        <f>AVERAGE(O3:O62)</f>
        <v>3.584300380181267E-2</v>
      </c>
      <c r="P63" s="17">
        <f t="shared" ref="P63:Q63" si="11">AVERAGE(P3:P62)</f>
        <v>3600.2358542283378</v>
      </c>
      <c r="Q63" s="17">
        <f t="shared" si="11"/>
        <v>0</v>
      </c>
      <c r="R63" s="17">
        <f>AVERAGE(R3:R62)</f>
        <v>3000.1041998450123</v>
      </c>
      <c r="S63" s="17"/>
      <c r="T63" s="17">
        <f>AVERAGE(T3:T62)</f>
        <v>20.006581622708328</v>
      </c>
      <c r="U63" s="24">
        <f>AVERAGE(U3:U62)</f>
        <v>4.3109807268256348E-2</v>
      </c>
      <c r="V63" s="24">
        <f>AVERAGE(V3:V62)</f>
        <v>4.7472059024830579E-2</v>
      </c>
      <c r="W63" s="17">
        <f>AVERAGE(W3:W62)</f>
        <v>3014.256082218229</v>
      </c>
      <c r="X63" s="17"/>
      <c r="Y63" s="17">
        <f>AVERAGE(Y3:Y62)</f>
        <v>30.004711843104694</v>
      </c>
      <c r="Z63" s="24">
        <f>AVERAGE(Z3:Z62)</f>
        <v>4.7989856172564273E-2</v>
      </c>
      <c r="AA63" s="24">
        <f>AVERAGE(AA3:AA62)</f>
        <v>5.4695664949495307E-2</v>
      </c>
      <c r="AB63" s="17">
        <f>AVERAGE(AB3:AB62)</f>
        <v>2999.7957490660642</v>
      </c>
      <c r="AC63" s="17"/>
      <c r="AD63" s="17">
        <f>AVERAGE(AD3:AD62)</f>
        <v>20.027923815236818</v>
      </c>
      <c r="AE63" s="24">
        <f>AVERAGE(AE3:AE62)</f>
        <v>4.3010541837208552E-2</v>
      </c>
      <c r="AF63" s="24">
        <f>AVERAGE(AF3:AF62)</f>
        <v>4.8726482689149156E-2</v>
      </c>
      <c r="AG63" s="17">
        <f>AVERAGE(AG3:AG62)</f>
        <v>3015.8516184208702</v>
      </c>
      <c r="AH63" s="17"/>
      <c r="AI63" s="17">
        <f>AVERAGE(AI3:AI62)</f>
        <v>30.010700799034279</v>
      </c>
      <c r="AJ63" s="24">
        <f>AVERAGE(AJ3:AJ62)</f>
        <v>4.8562750322173963E-2</v>
      </c>
      <c r="AK63" s="24">
        <f>AVERAGE(AK3:AK62)</f>
        <v>5.7443960324153741E-2</v>
      </c>
    </row>
    <row r="64" spans="1:3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2023-02-05T17:52:26Z</dcterms:modified>
</cp:coreProperties>
</file>