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7EF52366-83BF-405B-9871-30D7E96DAA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14" i="1"/>
  <c r="G15" i="1"/>
  <c r="G16" i="1"/>
  <c r="G17" i="1"/>
  <c r="G18" i="1"/>
  <c r="G19" i="1"/>
  <c r="X13" i="1" l="1"/>
  <c r="W13" i="1"/>
  <c r="V13" i="1"/>
  <c r="U13" i="1"/>
  <c r="T13" i="1"/>
  <c r="R13" i="1"/>
  <c r="Q13" i="1"/>
  <c r="P13" i="1"/>
  <c r="O13" i="1"/>
  <c r="N13" i="1"/>
  <c r="L13" i="1"/>
  <c r="K13" i="1"/>
  <c r="J13" i="1"/>
  <c r="I13" i="1"/>
  <c r="H13" i="1"/>
  <c r="F13" i="1"/>
  <c r="G13" i="1" s="1"/>
  <c r="E13" i="1"/>
  <c r="D13" i="1"/>
  <c r="C13" i="1"/>
  <c r="B13" i="1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H3" i="5" s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3" i="2"/>
  <c r="BA3" i="5" l="1"/>
  <c r="AZ3" i="5"/>
  <c r="AV3" i="5"/>
  <c r="AU3" i="5"/>
  <c r="AQ3" i="5"/>
  <c r="AP3" i="5"/>
  <c r="AK3" i="5"/>
  <c r="W3" i="5"/>
  <c r="AL3" i="5"/>
  <c r="AG3" i="5"/>
  <c r="AF3" i="5"/>
  <c r="AB3" i="5"/>
  <c r="AA3" i="5"/>
  <c r="R3" i="5"/>
  <c r="BF3" i="5"/>
  <c r="M3" i="5"/>
  <c r="BE3" i="5"/>
  <c r="AC59" i="4" l="1"/>
  <c r="AE59" i="4"/>
  <c r="V8" i="1" s="1"/>
  <c r="X59" i="5"/>
  <c r="Z59" i="5"/>
  <c r="BD59" i="6"/>
  <c r="BB59" i="6"/>
  <c r="AY59" i="6"/>
  <c r="X12" i="1" s="1"/>
  <c r="AW59" i="6"/>
  <c r="F12" i="1" s="1"/>
  <c r="AT59" i="6"/>
  <c r="X11" i="1" s="1"/>
  <c r="AR59" i="6"/>
  <c r="F11" i="1" s="1"/>
  <c r="AO59" i="6"/>
  <c r="X10" i="1" s="1"/>
  <c r="AM59" i="6"/>
  <c r="F10" i="1" s="1"/>
  <c r="AJ59" i="6"/>
  <c r="X9" i="1" s="1"/>
  <c r="AH59" i="6"/>
  <c r="F9" i="1" s="1"/>
  <c r="AE59" i="6"/>
  <c r="X8" i="1" s="1"/>
  <c r="AC59" i="6"/>
  <c r="F8" i="1" s="1"/>
  <c r="Z59" i="6"/>
  <c r="X59" i="6"/>
  <c r="BD59" i="5"/>
  <c r="BB59" i="5"/>
  <c r="AY59" i="5"/>
  <c r="W12" i="1" s="1"/>
  <c r="AW59" i="5"/>
  <c r="E12" i="1" s="1"/>
  <c r="AT59" i="5"/>
  <c r="W11" i="1" s="1"/>
  <c r="AR59" i="5"/>
  <c r="E11" i="1" s="1"/>
  <c r="AO59" i="5"/>
  <c r="W10" i="1" s="1"/>
  <c r="AM59" i="5"/>
  <c r="E10" i="1" s="1"/>
  <c r="AJ59" i="5"/>
  <c r="W9" i="1" s="1"/>
  <c r="AH59" i="5"/>
  <c r="E9" i="1" s="1"/>
  <c r="AE59" i="5"/>
  <c r="W8" i="1" s="1"/>
  <c r="AC59" i="5"/>
  <c r="E8" i="1" s="1"/>
  <c r="AG50" i="5"/>
  <c r="AP49" i="5"/>
  <c r="BD59" i="4"/>
  <c r="BB59" i="4"/>
  <c r="AY59" i="4"/>
  <c r="V12" i="1" s="1"/>
  <c r="AW59" i="4"/>
  <c r="D12" i="1" s="1"/>
  <c r="AT59" i="4"/>
  <c r="V11" i="1" s="1"/>
  <c r="AR59" i="4"/>
  <c r="AO59" i="4"/>
  <c r="V10" i="1" s="1"/>
  <c r="AM59" i="4"/>
  <c r="D10" i="1" s="1"/>
  <c r="AJ59" i="4"/>
  <c r="V9" i="1" s="1"/>
  <c r="AH59" i="4"/>
  <c r="D9" i="1" s="1"/>
  <c r="Z59" i="4"/>
  <c r="X59" i="4"/>
  <c r="AU18" i="4"/>
  <c r="AQ18" i="4"/>
  <c r="AP18" i="4"/>
  <c r="BD59" i="3"/>
  <c r="BB59" i="3"/>
  <c r="AY59" i="3"/>
  <c r="U12" i="1" s="1"/>
  <c r="AW59" i="3"/>
  <c r="C12" i="1" s="1"/>
  <c r="AT59" i="3"/>
  <c r="U11" i="1" s="1"/>
  <c r="AR59" i="3"/>
  <c r="C11" i="1" s="1"/>
  <c r="AO59" i="3"/>
  <c r="U10" i="1" s="1"/>
  <c r="AM59" i="3"/>
  <c r="C10" i="1" s="1"/>
  <c r="AJ59" i="3"/>
  <c r="U9" i="1" s="1"/>
  <c r="AH59" i="3"/>
  <c r="C9" i="1" s="1"/>
  <c r="AE59" i="3"/>
  <c r="U8" i="1" s="1"/>
  <c r="AC59" i="3"/>
  <c r="C8" i="1" s="1"/>
  <c r="Z59" i="3"/>
  <c r="X59" i="3"/>
  <c r="AK25" i="3"/>
  <c r="AG25" i="3"/>
  <c r="AA4" i="3"/>
  <c r="D8" i="1"/>
  <c r="AF58" i="6"/>
  <c r="BF57" i="6"/>
  <c r="AG56" i="6"/>
  <c r="BF55" i="6"/>
  <c r="AB54" i="6"/>
  <c r="BF52" i="6"/>
  <c r="BF51" i="6"/>
  <c r="BA50" i="6"/>
  <c r="AL48" i="6"/>
  <c r="AA47" i="6"/>
  <c r="BF46" i="6"/>
  <c r="AU45" i="6"/>
  <c r="AZ44" i="6"/>
  <c r="AV43" i="6"/>
  <c r="AF42" i="6"/>
  <c r="BF41" i="6"/>
  <c r="AG40" i="6"/>
  <c r="AG38" i="6"/>
  <c r="AB37" i="6"/>
  <c r="AQ36" i="6"/>
  <c r="BA34" i="6"/>
  <c r="AG33" i="6"/>
  <c r="AQ32" i="6"/>
  <c r="AF31" i="6"/>
  <c r="BF30" i="6"/>
  <c r="AU29" i="6"/>
  <c r="BF28" i="6"/>
  <c r="BA27" i="6"/>
  <c r="AV26" i="6"/>
  <c r="BF25" i="6"/>
  <c r="AB24" i="6"/>
  <c r="AK22" i="6"/>
  <c r="AP20" i="6"/>
  <c r="AZ19" i="6"/>
  <c r="AL18" i="6"/>
  <c r="AK17" i="6"/>
  <c r="AG16" i="6"/>
  <c r="BF15" i="6"/>
  <c r="BF14" i="6"/>
  <c r="AZ13" i="6"/>
  <c r="BF12" i="6"/>
  <c r="AK11" i="6"/>
  <c r="AL10" i="6"/>
  <c r="BF9" i="6"/>
  <c r="AA8" i="6"/>
  <c r="BA7" i="6"/>
  <c r="AP4" i="6"/>
  <c r="BF3" i="6"/>
  <c r="AV58" i="5"/>
  <c r="AB57" i="5"/>
  <c r="AL56" i="5"/>
  <c r="AB53" i="5"/>
  <c r="BF52" i="5"/>
  <c r="BA51" i="5"/>
  <c r="AL50" i="5"/>
  <c r="AU49" i="5"/>
  <c r="BF48" i="5"/>
  <c r="AA47" i="5"/>
  <c r="AU46" i="5"/>
  <c r="AP45" i="5"/>
  <c r="AK44" i="5"/>
  <c r="AF43" i="5"/>
  <c r="AG42" i="5"/>
  <c r="AV41" i="5"/>
  <c r="AP40" i="5"/>
  <c r="AB37" i="5"/>
  <c r="AQ36" i="5"/>
  <c r="BE35" i="5"/>
  <c r="AP34" i="5"/>
  <c r="AQ33" i="5"/>
  <c r="AF32" i="5"/>
  <c r="BF31" i="5"/>
  <c r="AU30" i="5"/>
  <c r="AP29" i="5"/>
  <c r="AK28" i="5"/>
  <c r="AF27" i="5"/>
  <c r="AL26" i="5"/>
  <c r="AK25" i="5"/>
  <c r="BE21" i="5"/>
  <c r="AP20" i="5"/>
  <c r="AL19" i="5"/>
  <c r="AP18" i="5"/>
  <c r="AG17" i="5"/>
  <c r="AP16" i="5"/>
  <c r="BE15" i="5"/>
  <c r="AU14" i="5"/>
  <c r="AP13" i="5"/>
  <c r="AK12" i="5"/>
  <c r="AF11" i="5"/>
  <c r="AL10" i="5"/>
  <c r="AZ9" i="5"/>
  <c r="AK8" i="5"/>
  <c r="AB7" i="5"/>
  <c r="AQ5" i="5"/>
  <c r="AP4" i="5"/>
  <c r="BF58" i="4"/>
  <c r="AU57" i="4"/>
  <c r="AK56" i="4"/>
  <c r="AK55" i="4"/>
  <c r="BA52" i="4"/>
  <c r="BF51" i="4"/>
  <c r="AA50" i="4"/>
  <c r="BF49" i="4"/>
  <c r="AF48" i="4"/>
  <c r="BE47" i="4"/>
  <c r="AF46" i="4"/>
  <c r="BE45" i="4"/>
  <c r="BE43" i="4"/>
  <c r="BF42" i="4"/>
  <c r="AK41" i="4"/>
  <c r="BA38" i="4"/>
  <c r="BF37" i="4"/>
  <c r="BA36" i="4"/>
  <c r="AL35" i="4"/>
  <c r="AA34" i="4"/>
  <c r="BF33" i="4"/>
  <c r="AG32" i="4"/>
  <c r="BF31" i="4"/>
  <c r="BE30" i="4"/>
  <c r="BA29" i="4"/>
  <c r="AV28" i="4"/>
  <c r="AP27" i="4"/>
  <c r="BA26" i="4"/>
  <c r="AQ25" i="4"/>
  <c r="AV24" i="4"/>
  <c r="AA23" i="4"/>
  <c r="BF22" i="4"/>
  <c r="AZ20" i="4"/>
  <c r="BA19" i="4"/>
  <c r="AA18" i="4"/>
  <c r="BF17" i="4"/>
  <c r="AP16" i="4"/>
  <c r="AF15" i="4"/>
  <c r="BE14" i="4"/>
  <c r="AG13" i="4"/>
  <c r="BF11" i="4"/>
  <c r="AZ10" i="4"/>
  <c r="AP9" i="4"/>
  <c r="AP7" i="4"/>
  <c r="BF4" i="4"/>
  <c r="BE3" i="4"/>
  <c r="BE58" i="3"/>
  <c r="AG57" i="3"/>
  <c r="AP56" i="3"/>
  <c r="AZ54" i="3"/>
  <c r="AP53" i="3"/>
  <c r="AK52" i="3"/>
  <c r="AU51" i="3"/>
  <c r="AP50" i="3"/>
  <c r="AK49" i="3"/>
  <c r="BA47" i="3"/>
  <c r="AF46" i="3"/>
  <c r="AZ44" i="3"/>
  <c r="BF43" i="3"/>
  <c r="BE42" i="3"/>
  <c r="AZ41" i="3"/>
  <c r="AF40" i="3"/>
  <c r="BF39" i="3"/>
  <c r="AV38" i="3"/>
  <c r="AP37" i="3"/>
  <c r="AK36" i="3"/>
  <c r="AZ35" i="3"/>
  <c r="AF34" i="3"/>
  <c r="AB33" i="3"/>
  <c r="BF32" i="3"/>
  <c r="AP31" i="3"/>
  <c r="AZ28" i="3"/>
  <c r="BE26" i="3"/>
  <c r="AF25" i="3"/>
  <c r="AK24" i="3"/>
  <c r="AL22" i="3"/>
  <c r="AP21" i="3"/>
  <c r="AK20" i="3"/>
  <c r="AU19" i="3"/>
  <c r="AK18" i="3"/>
  <c r="AP17" i="3"/>
  <c r="AV16" i="3"/>
  <c r="BE15" i="3"/>
  <c r="AL14" i="3"/>
  <c r="BF12" i="3"/>
  <c r="BA11" i="3"/>
  <c r="AV9" i="3"/>
  <c r="AK8" i="3"/>
  <c r="AA7" i="3"/>
  <c r="AA6" i="3"/>
  <c r="AP5" i="3"/>
  <c r="AK4" i="3"/>
  <c r="AU3" i="3"/>
  <c r="AK4" i="2"/>
  <c r="AL5" i="2"/>
  <c r="AF6" i="2"/>
  <c r="AF7" i="2"/>
  <c r="AP8" i="2"/>
  <c r="AZ9" i="2"/>
  <c r="AF10" i="2"/>
  <c r="AF11" i="2"/>
  <c r="AL12" i="2"/>
  <c r="AZ13" i="2"/>
  <c r="AF14" i="2"/>
  <c r="BF15" i="2"/>
  <c r="AK16" i="2"/>
  <c r="AK17" i="2"/>
  <c r="AV18" i="2"/>
  <c r="AU19" i="2"/>
  <c r="AG20" i="2"/>
  <c r="AK21" i="2"/>
  <c r="AF22" i="2"/>
  <c r="AF23" i="2"/>
  <c r="AP24" i="2"/>
  <c r="AZ25" i="2"/>
  <c r="AF26" i="2"/>
  <c r="AF27" i="2"/>
  <c r="AL28" i="2"/>
  <c r="AZ29" i="2"/>
  <c r="AF30" i="2"/>
  <c r="AU31" i="2"/>
  <c r="AF32" i="2"/>
  <c r="AV33" i="2"/>
  <c r="AV34" i="2"/>
  <c r="AU35" i="2"/>
  <c r="AG36" i="2"/>
  <c r="AQ37" i="2"/>
  <c r="AF38" i="2"/>
  <c r="AF39" i="2"/>
  <c r="AP40" i="2"/>
  <c r="AZ41" i="2"/>
  <c r="AF42" i="2"/>
  <c r="AF43" i="2"/>
  <c r="AG44" i="2"/>
  <c r="AZ45" i="2"/>
  <c r="AF46" i="2"/>
  <c r="AB47" i="2"/>
  <c r="AB48" i="2"/>
  <c r="AP49" i="2"/>
  <c r="BF50" i="2"/>
  <c r="AU51" i="2"/>
  <c r="AG52" i="2"/>
  <c r="AU53" i="2"/>
  <c r="AF54" i="2"/>
  <c r="AF55" i="2"/>
  <c r="AP56" i="2"/>
  <c r="AZ57" i="2"/>
  <c r="AF58" i="2"/>
  <c r="AF3" i="2"/>
  <c r="BD59" i="2"/>
  <c r="BB59" i="2"/>
  <c r="D11" i="1"/>
  <c r="AY59" i="2"/>
  <c r="T12" i="1" s="1"/>
  <c r="AW59" i="2"/>
  <c r="B12" i="1" s="1"/>
  <c r="G12" i="1" s="1"/>
  <c r="AT59" i="2"/>
  <c r="T11" i="1" s="1"/>
  <c r="AR59" i="2"/>
  <c r="B11" i="1" s="1"/>
  <c r="AV18" i="4" l="1"/>
  <c r="BE56" i="2"/>
  <c r="AA55" i="2"/>
  <c r="AA40" i="2"/>
  <c r="BF21" i="3"/>
  <c r="AG22" i="3"/>
  <c r="AU4" i="4"/>
  <c r="AV29" i="2"/>
  <c r="AL9" i="2"/>
  <c r="AG29" i="2"/>
  <c r="BF27" i="2"/>
  <c r="AK24" i="2"/>
  <c r="BA42" i="3"/>
  <c r="BA12" i="3"/>
  <c r="BE12" i="3"/>
  <c r="AK22" i="3"/>
  <c r="AP26" i="3"/>
  <c r="BF15" i="4"/>
  <c r="AA16" i="4"/>
  <c r="AL7" i="4"/>
  <c r="AB16" i="4"/>
  <c r="AQ11" i="5"/>
  <c r="AL11" i="5"/>
  <c r="AU11" i="5"/>
  <c r="BF11" i="5"/>
  <c r="AL18" i="4"/>
  <c r="BA28" i="4"/>
  <c r="BF3" i="4"/>
  <c r="BF28" i="4"/>
  <c r="AV4" i="4"/>
  <c r="BE28" i="4"/>
  <c r="AA4" i="4"/>
  <c r="AB47" i="4"/>
  <c r="AB31" i="3"/>
  <c r="AF31" i="3"/>
  <c r="BF16" i="3"/>
  <c r="AA16" i="3"/>
  <c r="AK31" i="3"/>
  <c r="AL31" i="3"/>
  <c r="AF16" i="3"/>
  <c r="AL20" i="3"/>
  <c r="AA44" i="3"/>
  <c r="AG31" i="3"/>
  <c r="AB16" i="3"/>
  <c r="AL38" i="3"/>
  <c r="BE21" i="3"/>
  <c r="AL44" i="3"/>
  <c r="AV45" i="2"/>
  <c r="AG45" i="2"/>
  <c r="AZ7" i="2"/>
  <c r="AF45" i="2"/>
  <c r="AU7" i="2"/>
  <c r="BF43" i="2"/>
  <c r="BE43" i="2"/>
  <c r="AK40" i="2"/>
  <c r="AG40" i="2"/>
  <c r="BE32" i="2"/>
  <c r="AB39" i="2"/>
  <c r="AQ23" i="2"/>
  <c r="BE11" i="2"/>
  <c r="AB23" i="2"/>
  <c r="AA23" i="2"/>
  <c r="BF11" i="2"/>
  <c r="BE45" i="2"/>
  <c r="BA11" i="2"/>
  <c r="AQ4" i="5"/>
  <c r="AU4" i="5"/>
  <c r="AK11" i="5"/>
  <c r="AU19" i="5"/>
  <c r="AP19" i="5"/>
  <c r="AQ19" i="5"/>
  <c r="AV19" i="5"/>
  <c r="AA52" i="3"/>
  <c r="AQ37" i="3"/>
  <c r="AA17" i="3"/>
  <c r="AU37" i="3"/>
  <c r="AB4" i="3"/>
  <c r="BA53" i="3"/>
  <c r="BE53" i="3"/>
  <c r="BF53" i="3"/>
  <c r="AK54" i="3"/>
  <c r="AB20" i="3"/>
  <c r="BA37" i="3"/>
  <c r="AQ42" i="2"/>
  <c r="AK56" i="2"/>
  <c r="AP42" i="2"/>
  <c r="AL32" i="2"/>
  <c r="AG24" i="2"/>
  <c r="AB8" i="2"/>
  <c r="AG56" i="2"/>
  <c r="AV41" i="2"/>
  <c r="AF24" i="2"/>
  <c r="AA7" i="2"/>
  <c r="BA55" i="2"/>
  <c r="AU41" i="2"/>
  <c r="BF23" i="2"/>
  <c r="AV10" i="2"/>
  <c r="AB58" i="2"/>
  <c r="BA58" i="2"/>
  <c r="AZ55" i="2"/>
  <c r="AK41" i="2"/>
  <c r="AF29" i="2"/>
  <c r="BA23" i="2"/>
  <c r="AU9" i="2"/>
  <c r="AA56" i="2"/>
  <c r="AZ58" i="2"/>
  <c r="AU55" i="2"/>
  <c r="BA40" i="2"/>
  <c r="AZ23" i="2"/>
  <c r="AQ9" i="2"/>
  <c r="AB55" i="2"/>
  <c r="AV58" i="2"/>
  <c r="AQ55" i="2"/>
  <c r="AL40" i="2"/>
  <c r="BE27" i="2"/>
  <c r="AU23" i="2"/>
  <c r="AP9" i="2"/>
  <c r="AU58" i="2"/>
  <c r="AV26" i="2"/>
  <c r="AK9" i="2"/>
  <c r="AV57" i="2"/>
  <c r="AF40" i="2"/>
  <c r="BE16" i="2"/>
  <c r="AA39" i="2"/>
  <c r="AQ26" i="2"/>
  <c r="AL8" i="2"/>
  <c r="AQ57" i="2"/>
  <c r="BA39" i="2"/>
  <c r="AF16" i="2"/>
  <c r="AB32" i="2"/>
  <c r="AP57" i="2"/>
  <c r="AZ39" i="2"/>
  <c r="AL25" i="2"/>
  <c r="AG8" i="2"/>
  <c r="AL57" i="2"/>
  <c r="AZ42" i="2"/>
  <c r="AU39" i="2"/>
  <c r="AK25" i="2"/>
  <c r="AV13" i="2"/>
  <c r="AF8" i="2"/>
  <c r="AB24" i="2"/>
  <c r="AK57" i="2"/>
  <c r="AV42" i="2"/>
  <c r="AQ39" i="2"/>
  <c r="BA24" i="2"/>
  <c r="AU13" i="2"/>
  <c r="BF7" i="2"/>
  <c r="AZ26" i="2"/>
  <c r="AQ58" i="2"/>
  <c r="AP17" i="2"/>
  <c r="AU26" i="2"/>
  <c r="AG9" i="2"/>
  <c r="AU57" i="2"/>
  <c r="BF39" i="2"/>
  <c r="AL16" i="2"/>
  <c r="AA33" i="2"/>
  <c r="AP25" i="2"/>
  <c r="AK8" i="2"/>
  <c r="BF14" i="2"/>
  <c r="AA32" i="2"/>
  <c r="AA24" i="2"/>
  <c r="AF57" i="2"/>
  <c r="AU42" i="2"/>
  <c r="AK33" i="2"/>
  <c r="AL24" i="2"/>
  <c r="AF13" i="2"/>
  <c r="BE7" i="2"/>
  <c r="BF7" i="6"/>
  <c r="AV22" i="6"/>
  <c r="AP53" i="2"/>
  <c r="AA17" i="2"/>
  <c r="AQ50" i="2"/>
  <c r="AK37" i="2"/>
  <c r="AL48" i="2"/>
  <c r="AG37" i="2"/>
  <c r="AB49" i="2"/>
  <c r="AQ33" i="2"/>
  <c r="AA48" i="2"/>
  <c r="AA8" i="2"/>
  <c r="BA56" i="2"/>
  <c r="AF48" i="2"/>
  <c r="AP41" i="2"/>
  <c r="AP33" i="2"/>
  <c r="AU25" i="2"/>
  <c r="AU17" i="2"/>
  <c r="AP10" i="2"/>
  <c r="AQ7" i="2"/>
  <c r="AZ54" i="2"/>
  <c r="AZ50" i="2"/>
  <c r="AV50" i="2"/>
  <c r="AB17" i="2"/>
  <c r="AU50" i="2"/>
  <c r="AB16" i="2"/>
  <c r="AP26" i="2"/>
  <c r="AU10" i="2"/>
  <c r="AK48" i="2"/>
  <c r="AQ41" i="2"/>
  <c r="AV25" i="2"/>
  <c r="AL21" i="2"/>
  <c r="AQ10" i="2"/>
  <c r="AB42" i="2"/>
  <c r="AB7" i="2"/>
  <c r="AL56" i="2"/>
  <c r="BF46" i="2"/>
  <c r="AL41" i="2"/>
  <c r="AL33" i="2"/>
  <c r="AQ25" i="2"/>
  <c r="AQ17" i="2"/>
  <c r="AK10" i="2"/>
  <c r="AP5" i="2"/>
  <c r="AP34" i="3"/>
  <c r="AU4" i="3"/>
  <c r="AQ20" i="3"/>
  <c r="AP35" i="3"/>
  <c r="AL52" i="3"/>
  <c r="BE4" i="3"/>
  <c r="AU20" i="3"/>
  <c r="AL36" i="3"/>
  <c r="AP38" i="3"/>
  <c r="AP52" i="3"/>
  <c r="AL54" i="3"/>
  <c r="BF4" i="3"/>
  <c r="AV20" i="3"/>
  <c r="AP36" i="3"/>
  <c r="AQ52" i="3"/>
  <c r="AA5" i="3"/>
  <c r="AZ20" i="3"/>
  <c r="AQ36" i="3"/>
  <c r="AU52" i="3"/>
  <c r="BA54" i="3"/>
  <c r="AZ36" i="3"/>
  <c r="AV52" i="3"/>
  <c r="BE54" i="3"/>
  <c r="AF5" i="3"/>
  <c r="BA36" i="3"/>
  <c r="AF53" i="3"/>
  <c r="AK5" i="3"/>
  <c r="AK21" i="3"/>
  <c r="AP44" i="3"/>
  <c r="AU5" i="3"/>
  <c r="AV19" i="3"/>
  <c r="AU21" i="3"/>
  <c r="AB37" i="3"/>
  <c r="AQ50" i="3"/>
  <c r="AQ53" i="3"/>
  <c r="BA5" i="3"/>
  <c r="AZ19" i="3"/>
  <c r="AV21" i="3"/>
  <c r="AG34" i="3"/>
  <c r="AU50" i="3"/>
  <c r="AU53" i="3"/>
  <c r="AG3" i="3"/>
  <c r="BE5" i="3"/>
  <c r="BA19" i="3"/>
  <c r="AZ21" i="3"/>
  <c r="AK34" i="3"/>
  <c r="AG37" i="3"/>
  <c r="AV50" i="3"/>
  <c r="AV53" i="3"/>
  <c r="AQ34" i="3"/>
  <c r="AQ4" i="3"/>
  <c r="AP20" i="3"/>
  <c r="AL35" i="3"/>
  <c r="AB52" i="3"/>
  <c r="AP54" i="3"/>
  <c r="AB5" i="3"/>
  <c r="BF20" i="3"/>
  <c r="AA21" i="3"/>
  <c r="AB53" i="3"/>
  <c r="BF54" i="3"/>
  <c r="AG5" i="3"/>
  <c r="AG21" i="3"/>
  <c r="BE36" i="3"/>
  <c r="BF36" i="3"/>
  <c r="AG53" i="3"/>
  <c r="AQ5" i="3"/>
  <c r="AQ21" i="3"/>
  <c r="AA37" i="3"/>
  <c r="AF50" i="3"/>
  <c r="AK53" i="3"/>
  <c r="AF37" i="3"/>
  <c r="AK3" i="3"/>
  <c r="BF5" i="3"/>
  <c r="AA20" i="3"/>
  <c r="BA21" i="3"/>
  <c r="AL34" i="3"/>
  <c r="AK37" i="3"/>
  <c r="AZ50" i="3"/>
  <c r="AZ53" i="3"/>
  <c r="AG48" i="4"/>
  <c r="AB33" i="4"/>
  <c r="AF33" i="4"/>
  <c r="AG33" i="4"/>
  <c r="AK33" i="4"/>
  <c r="AV35" i="4"/>
  <c r="AZ35" i="4"/>
  <c r="AG51" i="4"/>
  <c r="BE35" i="4"/>
  <c r="BF35" i="4"/>
  <c r="AA36" i="4"/>
  <c r="BF36" i="4"/>
  <c r="BA42" i="4"/>
  <c r="AK48" i="4"/>
  <c r="BE49" i="4"/>
  <c r="AB50" i="4"/>
  <c r="AF50" i="4"/>
  <c r="BE50" i="4"/>
  <c r="BF50" i="4"/>
  <c r="BA35" i="4"/>
  <c r="BE42" i="4"/>
  <c r="AF21" i="5"/>
  <c r="AU21" i="5"/>
  <c r="AG10" i="5"/>
  <c r="AP10" i="5"/>
  <c r="BA36" i="5"/>
  <c r="AB21" i="5"/>
  <c r="AQ21" i="5"/>
  <c r="AQ8" i="5"/>
  <c r="AV21" i="5"/>
  <c r="AG11" i="5"/>
  <c r="BE36" i="5"/>
  <c r="AV12" i="6"/>
  <c r="AL15" i="6"/>
  <c r="BA15" i="6"/>
  <c r="BE15" i="6"/>
  <c r="AV28" i="6"/>
  <c r="AB46" i="6"/>
  <c r="AV46" i="6"/>
  <c r="AA15" i="6"/>
  <c r="AU28" i="6"/>
  <c r="AF46" i="6"/>
  <c r="AG46" i="6"/>
  <c r="AZ46" i="6"/>
  <c r="AU38" i="2"/>
  <c r="AG30" i="2"/>
  <c r="AU22" i="2"/>
  <c r="AQ6" i="2"/>
  <c r="AL53" i="2"/>
  <c r="AQ38" i="2"/>
  <c r="AQ22" i="2"/>
  <c r="AP6" i="2"/>
  <c r="AK53" i="2"/>
  <c r="AU45" i="2"/>
  <c r="AP38" i="2"/>
  <c r="AU29" i="2"/>
  <c r="AP22" i="2"/>
  <c r="AQ13" i="2"/>
  <c r="AK6" i="2"/>
  <c r="AA54" i="2"/>
  <c r="AA38" i="2"/>
  <c r="AG53" i="2"/>
  <c r="BF47" i="2"/>
  <c r="AQ45" i="2"/>
  <c r="AK38" i="2"/>
  <c r="AQ29" i="2"/>
  <c r="AK22" i="2"/>
  <c r="AP13" i="2"/>
  <c r="AG6" i="2"/>
  <c r="AB34" i="2"/>
  <c r="AA22" i="2"/>
  <c r="AA6" i="2"/>
  <c r="BF54" i="2"/>
  <c r="BE52" i="2"/>
  <c r="BE47" i="2"/>
  <c r="AP45" i="2"/>
  <c r="AG38" i="2"/>
  <c r="AP29" i="2"/>
  <c r="AG22" i="2"/>
  <c r="AL13" i="2"/>
  <c r="AV5" i="2"/>
  <c r="AA49" i="2"/>
  <c r="AA34" i="2"/>
  <c r="AB18" i="2"/>
  <c r="BF58" i="2"/>
  <c r="BE54" i="2"/>
  <c r="AL52" i="2"/>
  <c r="BA47" i="2"/>
  <c r="AL45" i="2"/>
  <c r="AK42" i="2"/>
  <c r="AU37" i="2"/>
  <c r="AL29" i="2"/>
  <c r="AK26" i="2"/>
  <c r="AQ21" i="2"/>
  <c r="AK13" i="2"/>
  <c r="AG10" i="2"/>
  <c r="AU5" i="2"/>
  <c r="AB33" i="2"/>
  <c r="AA18" i="2"/>
  <c r="BE58" i="2"/>
  <c r="AG57" i="2"/>
  <c r="BA54" i="2"/>
  <c r="AK52" i="2"/>
  <c r="AU47" i="2"/>
  <c r="AK45" i="2"/>
  <c r="AG42" i="2"/>
  <c r="BE39" i="2"/>
  <c r="AK32" i="2"/>
  <c r="AK29" i="2"/>
  <c r="AG26" i="2"/>
  <c r="BE23" i="2"/>
  <c r="AP21" i="2"/>
  <c r="AU15" i="2"/>
  <c r="AG13" i="2"/>
  <c r="AV9" i="2"/>
  <c r="BA7" i="2"/>
  <c r="AQ5" i="2"/>
  <c r="AV54" i="2"/>
  <c r="AA30" i="2"/>
  <c r="BF6" i="2"/>
  <c r="AB29" i="2"/>
  <c r="AZ30" i="2"/>
  <c r="AP58" i="2"/>
  <c r="AU46" i="2"/>
  <c r="AV30" i="2"/>
  <c r="AB57" i="2"/>
  <c r="AB41" i="2"/>
  <c r="AA26" i="2"/>
  <c r="AA10" i="2"/>
  <c r="AK58" i="2"/>
  <c r="AF56" i="2"/>
  <c r="AG54" i="2"/>
  <c r="AU49" i="2"/>
  <c r="AQ46" i="2"/>
  <c r="BF42" i="2"/>
  <c r="AG41" i="2"/>
  <c r="BA38" i="2"/>
  <c r="BF35" i="2"/>
  <c r="AU30" i="2"/>
  <c r="BF26" i="2"/>
  <c r="AG25" i="2"/>
  <c r="BA22" i="2"/>
  <c r="AU18" i="2"/>
  <c r="AQ14" i="2"/>
  <c r="BE10" i="2"/>
  <c r="AF9" i="2"/>
  <c r="AZ6" i="2"/>
  <c r="AU3" i="2"/>
  <c r="BF30" i="2"/>
  <c r="AQ54" i="2"/>
  <c r="BF38" i="2"/>
  <c r="AA58" i="2"/>
  <c r="AB10" i="2"/>
  <c r="AV49" i="2"/>
  <c r="AF36" i="2"/>
  <c r="BF10" i="2"/>
  <c r="AA57" i="2"/>
  <c r="AA41" i="2"/>
  <c r="AB25" i="2"/>
  <c r="AB9" i="2"/>
  <c r="AG58" i="2"/>
  <c r="BF55" i="2"/>
  <c r="AV53" i="2"/>
  <c r="AL49" i="2"/>
  <c r="AK46" i="2"/>
  <c r="BE42" i="2"/>
  <c r="AF41" i="2"/>
  <c r="AZ38" i="2"/>
  <c r="BA34" i="2"/>
  <c r="AQ30" i="2"/>
  <c r="BE26" i="2"/>
  <c r="AF25" i="2"/>
  <c r="AZ22" i="2"/>
  <c r="AK18" i="2"/>
  <c r="AK14" i="2"/>
  <c r="BA10" i="2"/>
  <c r="BE8" i="2"/>
  <c r="AV6" i="2"/>
  <c r="BF31" i="2"/>
  <c r="BE46" i="2"/>
  <c r="BE14" i="2"/>
  <c r="AA46" i="2"/>
  <c r="AU54" i="2"/>
  <c r="BA46" i="2"/>
  <c r="AL36" i="2"/>
  <c r="BE30" i="2"/>
  <c r="BE20" i="2"/>
  <c r="BA14" i="2"/>
  <c r="AL4" i="2"/>
  <c r="AB45" i="2"/>
  <c r="AA14" i="2"/>
  <c r="AZ46" i="2"/>
  <c r="AK36" i="2"/>
  <c r="BA30" i="2"/>
  <c r="AL20" i="2"/>
  <c r="AZ14" i="2"/>
  <c r="AB13" i="2"/>
  <c r="AP54" i="2"/>
  <c r="AK50" i="2"/>
  <c r="AV46" i="2"/>
  <c r="BA43" i="2"/>
  <c r="BA27" i="2"/>
  <c r="BF22" i="2"/>
  <c r="AK20" i="2"/>
  <c r="AV14" i="2"/>
  <c r="AU11" i="2"/>
  <c r="BE6" i="2"/>
  <c r="BF3" i="2"/>
  <c r="AA42" i="2"/>
  <c r="AB26" i="2"/>
  <c r="AK54" i="2"/>
  <c r="AU43" i="2"/>
  <c r="BE38" i="2"/>
  <c r="AU27" i="2"/>
  <c r="BE22" i="2"/>
  <c r="AU14" i="2"/>
  <c r="BA6" i="2"/>
  <c r="BE3" i="2"/>
  <c r="AB56" i="2"/>
  <c r="AB40" i="2"/>
  <c r="AA25" i="2"/>
  <c r="AA9" i="2"/>
  <c r="BE57" i="2"/>
  <c r="BE55" i="2"/>
  <c r="AK49" i="2"/>
  <c r="AG46" i="2"/>
  <c r="BA42" i="2"/>
  <c r="BE40" i="2"/>
  <c r="AV38" i="2"/>
  <c r="AK30" i="2"/>
  <c r="BA26" i="2"/>
  <c r="BE24" i="2"/>
  <c r="AV22" i="2"/>
  <c r="AV17" i="2"/>
  <c r="AG14" i="2"/>
  <c r="AZ10" i="2"/>
  <c r="BA8" i="2"/>
  <c r="AU6" i="2"/>
  <c r="AP7" i="3"/>
  <c r="AQ26" i="3"/>
  <c r="AL56" i="3"/>
  <c r="AB9" i="3"/>
  <c r="AU26" i="3"/>
  <c r="AF9" i="3"/>
  <c r="AG9" i="3"/>
  <c r="AU44" i="3"/>
  <c r="AK57" i="3"/>
  <c r="BA26" i="3"/>
  <c r="AB40" i="3"/>
  <c r="AV44" i="3"/>
  <c r="BA58" i="3"/>
  <c r="AZ9" i="3"/>
  <c r="AL11" i="3"/>
  <c r="AA28" i="3"/>
  <c r="AG40" i="3"/>
  <c r="AB47" i="3"/>
  <c r="AP11" i="3"/>
  <c r="AB17" i="3"/>
  <c r="AL28" i="3"/>
  <c r="AA41" i="3"/>
  <c r="AF47" i="3"/>
  <c r="AF17" i="3"/>
  <c r="AP28" i="3"/>
  <c r="AG47" i="3"/>
  <c r="AG17" i="3"/>
  <c r="AQ28" i="3"/>
  <c r="AK47" i="3"/>
  <c r="AV4" i="3"/>
  <c r="AG7" i="3"/>
  <c r="AP18" i="3"/>
  <c r="AL24" i="3"/>
  <c r="BF35" i="3"/>
  <c r="AB42" i="3"/>
  <c r="AZ52" i="3"/>
  <c r="AZ4" i="3"/>
  <c r="AK7" i="3"/>
  <c r="AZ11" i="3"/>
  <c r="BA18" i="3"/>
  <c r="AB21" i="3"/>
  <c r="AB25" i="3"/>
  <c r="AV28" i="3"/>
  <c r="AA36" i="3"/>
  <c r="AV37" i="3"/>
  <c r="AV42" i="3"/>
  <c r="AP47" i="3"/>
  <c r="BA52" i="3"/>
  <c r="AV54" i="3"/>
  <c r="AQ7" i="3"/>
  <c r="BA7" i="3"/>
  <c r="BE39" i="3"/>
  <c r="AV26" i="3"/>
  <c r="AQ44" i="3"/>
  <c r="AZ26" i="3"/>
  <c r="AA40" i="3"/>
  <c r="AQ11" i="3"/>
  <c r="AB41" i="3"/>
  <c r="AU11" i="3"/>
  <c r="BE35" i="3"/>
  <c r="AV11" i="3"/>
  <c r="AU28" i="3"/>
  <c r="AL47" i="3"/>
  <c r="BA4" i="3"/>
  <c r="AL7" i="3"/>
  <c r="BE18" i="3"/>
  <c r="AF21" i="3"/>
  <c r="AB36" i="3"/>
  <c r="AZ37" i="3"/>
  <c r="AZ42" i="3"/>
  <c r="AA53" i="3"/>
  <c r="AP33" i="4"/>
  <c r="AB17" i="4"/>
  <c r="AB31" i="4"/>
  <c r="AQ33" i="4"/>
  <c r="AQ48" i="4"/>
  <c r="AQ13" i="4"/>
  <c r="AF31" i="4"/>
  <c r="AU48" i="4"/>
  <c r="AG17" i="4"/>
  <c r="AG31" i="4"/>
  <c r="BE51" i="4"/>
  <c r="AV13" i="4"/>
  <c r="AL20" i="4"/>
  <c r="AF34" i="4"/>
  <c r="BF48" i="4"/>
  <c r="AZ13" i="4"/>
  <c r="AP20" i="4"/>
  <c r="AA49" i="4"/>
  <c r="AL3" i="4"/>
  <c r="AP17" i="4"/>
  <c r="AQ20" i="4"/>
  <c r="AK34" i="4"/>
  <c r="AB52" i="4"/>
  <c r="AG14" i="4"/>
  <c r="AU20" i="4"/>
  <c r="AL34" i="4"/>
  <c r="AG49" i="4"/>
  <c r="AG15" i="4"/>
  <c r="AU17" i="4"/>
  <c r="AU32" i="4"/>
  <c r="BA46" i="4"/>
  <c r="AQ52" i="4"/>
  <c r="AU3" i="4"/>
  <c r="AQ15" i="4"/>
  <c r="AF23" i="4"/>
  <c r="BE46" i="4"/>
  <c r="AU52" i="4"/>
  <c r="BA3" i="4"/>
  <c r="BA15" i="4"/>
  <c r="BA17" i="4"/>
  <c r="AG23" i="4"/>
  <c r="BF32" i="4"/>
  <c r="AQ35" i="4"/>
  <c r="BF46" i="4"/>
  <c r="AZ49" i="4"/>
  <c r="AQ55" i="4"/>
  <c r="AF16" i="4"/>
  <c r="AA29" i="4"/>
  <c r="AL48" i="4"/>
  <c r="AL16" i="4"/>
  <c r="AA31" i="4"/>
  <c r="AP48" i="4"/>
  <c r="AZ18" i="4"/>
  <c r="AF17" i="4"/>
  <c r="BA18" i="4"/>
  <c r="BE33" i="4"/>
  <c r="AP51" i="4"/>
  <c r="AU13" i="4"/>
  <c r="AZ19" i="4"/>
  <c r="AB34" i="4"/>
  <c r="AV48" i="4"/>
  <c r="AK17" i="4"/>
  <c r="AK31" i="4"/>
  <c r="AK3" i="4"/>
  <c r="AL17" i="4"/>
  <c r="AL31" i="4"/>
  <c r="AG34" i="4"/>
  <c r="AA52" i="4"/>
  <c r="AF14" i="4"/>
  <c r="AP31" i="4"/>
  <c r="AV46" i="4"/>
  <c r="AF49" i="4"/>
  <c r="AP3" i="4"/>
  <c r="AQ17" i="4"/>
  <c r="AQ32" i="4"/>
  <c r="AZ46" i="4"/>
  <c r="AL52" i="4"/>
  <c r="AQ3" i="4"/>
  <c r="AV20" i="4"/>
  <c r="AP34" i="4"/>
  <c r="AU49" i="4"/>
  <c r="AV17" i="4"/>
  <c r="AV32" i="4"/>
  <c r="AP35" i="4"/>
  <c r="AV49" i="4"/>
  <c r="BE15" i="4"/>
  <c r="BE17" i="4"/>
  <c r="AQ27" i="4"/>
  <c r="AA33" i="4"/>
  <c r="AU35" i="4"/>
  <c r="AA47" i="4"/>
  <c r="BA49" i="4"/>
  <c r="BF12" i="5"/>
  <c r="AU13" i="5"/>
  <c r="AK46" i="5"/>
  <c r="AV13" i="5"/>
  <c r="BF13" i="5"/>
  <c r="AB12" i="5"/>
  <c r="AZ4" i="5"/>
  <c r="AB14" i="5"/>
  <c r="AP12" i="5"/>
  <c r="AK14" i="5"/>
  <c r="AZ29" i="5"/>
  <c r="AU12" i="5"/>
  <c r="AV12" i="5"/>
  <c r="AU36" i="5"/>
  <c r="AK10" i="5"/>
  <c r="AZ12" i="5"/>
  <c r="AP17" i="5"/>
  <c r="AV36" i="5"/>
  <c r="AQ13" i="5"/>
  <c r="AZ13" i="5"/>
  <c r="BA13" i="5"/>
  <c r="BE13" i="5"/>
  <c r="AA12" i="5"/>
  <c r="AV4" i="5"/>
  <c r="AA14" i="5"/>
  <c r="AL12" i="5"/>
  <c r="AQ29" i="5"/>
  <c r="BA4" i="5"/>
  <c r="AG14" i="5"/>
  <c r="AU29" i="5"/>
  <c r="AQ12" i="5"/>
  <c r="AU8" i="5"/>
  <c r="BE14" i="5"/>
  <c r="AV34" i="5"/>
  <c r="BF14" i="5"/>
  <c r="BE12" i="5"/>
  <c r="AQ17" i="5"/>
  <c r="AZ36" i="5"/>
  <c r="AP32" i="6"/>
  <c r="AF33" i="6"/>
  <c r="AQ41" i="6"/>
  <c r="AF16" i="6"/>
  <c r="AA46" i="6"/>
  <c r="AZ28" i="6"/>
  <c r="AU50" i="6"/>
  <c r="AV50" i="6"/>
  <c r="AQ12" i="6"/>
  <c r="AB30" i="6"/>
  <c r="AZ50" i="6"/>
  <c r="AB25" i="6"/>
  <c r="BA28" i="6"/>
  <c r="AP12" i="6"/>
  <c r="AA30" i="6"/>
  <c r="AU12" i="6"/>
  <c r="BF31" i="6"/>
  <c r="AG17" i="6"/>
  <c r="AV58" i="6"/>
  <c r="AP52" i="6"/>
  <c r="BA55" i="6"/>
  <c r="AG18" i="6"/>
  <c r="AK38" i="6"/>
  <c r="AZ58" i="6"/>
  <c r="BF56" i="5"/>
  <c r="BA43" i="5"/>
  <c r="AL44" i="5"/>
  <c r="AP44" i="5"/>
  <c r="AA46" i="5"/>
  <c r="AQ27" i="5"/>
  <c r="AB46" i="5"/>
  <c r="AU27" i="5"/>
  <c r="AF46" i="5"/>
  <c r="AG29" i="5"/>
  <c r="AG46" i="5"/>
  <c r="AA57" i="5"/>
  <c r="BA27" i="5"/>
  <c r="AU44" i="5"/>
  <c r="AQ58" i="5"/>
  <c r="BE27" i="5"/>
  <c r="AV44" i="5"/>
  <c r="AU58" i="5"/>
  <c r="BF27" i="5"/>
  <c r="AZ46" i="5"/>
  <c r="AK30" i="5"/>
  <c r="BA44" i="5"/>
  <c r="AV42" i="5"/>
  <c r="AV30" i="5"/>
  <c r="BF44" i="5"/>
  <c r="AK50" i="5"/>
  <c r="AK43" i="5"/>
  <c r="BA30" i="5"/>
  <c r="AL43" i="5"/>
  <c r="BF51" i="5"/>
  <c r="AZ21" i="5"/>
  <c r="BE30" i="5"/>
  <c r="AZ45" i="5"/>
  <c r="AF25" i="5"/>
  <c r="AA29" i="5"/>
  <c r="BF30" i="5"/>
  <c r="AQ43" i="5"/>
  <c r="BA45" i="5"/>
  <c r="AP52" i="5"/>
  <c r="AV26" i="5"/>
  <c r="AB29" i="5"/>
  <c r="AQ34" i="5"/>
  <c r="AU43" i="5"/>
  <c r="BE45" i="5"/>
  <c r="AQ52" i="5"/>
  <c r="AV27" i="5"/>
  <c r="AZ27" i="5"/>
  <c r="AQ44" i="5"/>
  <c r="AP58" i="5"/>
  <c r="BA29" i="5"/>
  <c r="AF30" i="5"/>
  <c r="AV46" i="5"/>
  <c r="AG30" i="5"/>
  <c r="AQ42" i="5"/>
  <c r="AZ44" i="5"/>
  <c r="AA28" i="5"/>
  <c r="AU42" i="5"/>
  <c r="AL28" i="5"/>
  <c r="AL30" i="5"/>
  <c r="BE44" i="5"/>
  <c r="AP28" i="5"/>
  <c r="AG43" i="5"/>
  <c r="BA28" i="5"/>
  <c r="AZ30" i="5"/>
  <c r="AB45" i="5"/>
  <c r="BE51" i="5"/>
  <c r="BE28" i="5"/>
  <c r="AF45" i="5"/>
  <c r="BF28" i="5"/>
  <c r="AP43" i="5"/>
  <c r="AL52" i="5"/>
  <c r="AP27" i="5"/>
  <c r="AF29" i="5"/>
  <c r="AU34" i="5"/>
  <c r="AZ43" i="5"/>
  <c r="BF45" i="5"/>
  <c r="BF53" i="5"/>
  <c r="AF25" i="6"/>
  <c r="AA9" i="6"/>
  <c r="AG25" i="6"/>
  <c r="AV41" i="6"/>
  <c r="AF9" i="6"/>
  <c r="AL25" i="6"/>
  <c r="AG9" i="6"/>
  <c r="BA12" i="6"/>
  <c r="AP25" i="6"/>
  <c r="AG43" i="6"/>
  <c r="AF30" i="6"/>
  <c r="AA14" i="6"/>
  <c r="AU25" i="6"/>
  <c r="BF43" i="6"/>
  <c r="AG47" i="6"/>
  <c r="AA40" i="6"/>
  <c r="AQ9" i="6"/>
  <c r="BA26" i="6"/>
  <c r="AZ30" i="6"/>
  <c r="AB40" i="6"/>
  <c r="AP44" i="6"/>
  <c r="AL47" i="6"/>
  <c r="AK18" i="6"/>
  <c r="BA30" i="6"/>
  <c r="AQ44" i="6"/>
  <c r="BA47" i="6"/>
  <c r="AV14" i="6"/>
  <c r="BE30" i="6"/>
  <c r="AF41" i="6"/>
  <c r="AU44" i="6"/>
  <c r="BE47" i="6"/>
  <c r="AG41" i="6"/>
  <c r="BA14" i="6"/>
  <c r="AL28" i="6"/>
  <c r="AK41" i="6"/>
  <c r="AG48" i="6"/>
  <c r="AV4" i="6"/>
  <c r="AL11" i="6"/>
  <c r="BE14" i="6"/>
  <c r="AF24" i="6"/>
  <c r="AP28" i="6"/>
  <c r="BA31" i="6"/>
  <c r="AL41" i="6"/>
  <c r="BA44" i="6"/>
  <c r="AK48" i="6"/>
  <c r="AU57" i="6"/>
  <c r="AU41" i="6"/>
  <c r="AB9" i="6"/>
  <c r="AK25" i="6"/>
  <c r="AZ42" i="6"/>
  <c r="AZ12" i="6"/>
  <c r="BA42" i="6"/>
  <c r="AK9" i="6"/>
  <c r="BE12" i="6"/>
  <c r="AQ25" i="6"/>
  <c r="BE43" i="6"/>
  <c r="BA46" i="6"/>
  <c r="AL9" i="6"/>
  <c r="AG30" i="6"/>
  <c r="AB57" i="6"/>
  <c r="AP9" i="6"/>
  <c r="AB14" i="6"/>
  <c r="AZ26" i="6"/>
  <c r="AV30" i="6"/>
  <c r="AL44" i="6"/>
  <c r="AK47" i="6"/>
  <c r="AF57" i="6"/>
  <c r="AF14" i="6"/>
  <c r="AG57" i="6"/>
  <c r="AU9" i="6"/>
  <c r="AG14" i="6"/>
  <c r="AG27" i="6"/>
  <c r="AB41" i="6"/>
  <c r="AK57" i="6"/>
  <c r="BA10" i="6"/>
  <c r="AK27" i="6"/>
  <c r="AL57" i="6"/>
  <c r="AG11" i="6"/>
  <c r="AZ14" i="6"/>
  <c r="BF27" i="6"/>
  <c r="AK31" i="6"/>
  <c r="AV44" i="6"/>
  <c r="BF47" i="6"/>
  <c r="AP57" i="6"/>
  <c r="AL31" i="6"/>
  <c r="AQ57" i="6"/>
  <c r="BE7" i="6"/>
  <c r="AL12" i="6"/>
  <c r="AA25" i="6"/>
  <c r="AQ28" i="6"/>
  <c r="BE31" i="6"/>
  <c r="AP41" i="6"/>
  <c r="AZ45" i="6"/>
  <c r="AV57" i="6"/>
  <c r="AP21" i="6"/>
  <c r="BF21" i="6"/>
  <c r="BA21" i="6"/>
  <c r="AV21" i="6"/>
  <c r="BE21" i="6"/>
  <c r="AZ21" i="6"/>
  <c r="AU21" i="6"/>
  <c r="AQ21" i="6"/>
  <c r="AP53" i="6"/>
  <c r="BE53" i="6"/>
  <c r="AV53" i="6"/>
  <c r="AU53" i="6"/>
  <c r="AQ53" i="6"/>
  <c r="BF53" i="6"/>
  <c r="BA53" i="6"/>
  <c r="AZ53" i="6"/>
  <c r="AU6" i="6"/>
  <c r="BF6" i="6"/>
  <c r="AU54" i="6"/>
  <c r="AA54" i="6"/>
  <c r="BF54" i="6"/>
  <c r="AV6" i="6"/>
  <c r="AA21" i="6"/>
  <c r="AZ6" i="6"/>
  <c r="AB21" i="6"/>
  <c r="BE55" i="6"/>
  <c r="AB16" i="6"/>
  <c r="AA16" i="6"/>
  <c r="AF32" i="6"/>
  <c r="AA32" i="6"/>
  <c r="AB32" i="6"/>
  <c r="BF48" i="6"/>
  <c r="AF48" i="6"/>
  <c r="AB48" i="6"/>
  <c r="AA48" i="6"/>
  <c r="BA6" i="6"/>
  <c r="AK16" i="6"/>
  <c r="AA22" i="6"/>
  <c r="AA37" i="6"/>
  <c r="AF40" i="6"/>
  <c r="AA17" i="6"/>
  <c r="AU17" i="6"/>
  <c r="AP17" i="6"/>
  <c r="AL17" i="6"/>
  <c r="AV17" i="6"/>
  <c r="AQ17" i="6"/>
  <c r="AU33" i="6"/>
  <c r="AL33" i="6"/>
  <c r="AV33" i="6"/>
  <c r="AQ33" i="6"/>
  <c r="AP33" i="6"/>
  <c r="AU49" i="6"/>
  <c r="AP49" i="6"/>
  <c r="AL49" i="6"/>
  <c r="AV49" i="6"/>
  <c r="AQ49" i="6"/>
  <c r="BE6" i="6"/>
  <c r="AL16" i="6"/>
  <c r="AB22" i="6"/>
  <c r="AA56" i="6"/>
  <c r="AU18" i="6"/>
  <c r="AF18" i="6"/>
  <c r="AB18" i="6"/>
  <c r="AQ34" i="6"/>
  <c r="AG34" i="6"/>
  <c r="AF34" i="6"/>
  <c r="AB34" i="6"/>
  <c r="AP50" i="6"/>
  <c r="AG50" i="6"/>
  <c r="AB50" i="6"/>
  <c r="AF50" i="6"/>
  <c r="AP7" i="6"/>
  <c r="AP16" i="6"/>
  <c r="AF22" i="6"/>
  <c r="AG32" i="6"/>
  <c r="AB38" i="6"/>
  <c r="AB56" i="6"/>
  <c r="AQ7" i="6"/>
  <c r="AQ16" i="6"/>
  <c r="AG22" i="6"/>
  <c r="AK32" i="6"/>
  <c r="AF38" i="6"/>
  <c r="AA53" i="6"/>
  <c r="AF56" i="6"/>
  <c r="BF16" i="6"/>
  <c r="AL32" i="6"/>
  <c r="AB53" i="6"/>
  <c r="AP5" i="6"/>
  <c r="BF5" i="6"/>
  <c r="AU5" i="6"/>
  <c r="AQ5" i="6"/>
  <c r="BE5" i="6"/>
  <c r="BA5" i="6"/>
  <c r="AZ5" i="6"/>
  <c r="AV5" i="6"/>
  <c r="AP37" i="6"/>
  <c r="BE37" i="6"/>
  <c r="AV37" i="6"/>
  <c r="AU37" i="6"/>
  <c r="BF37" i="6"/>
  <c r="BA37" i="6"/>
  <c r="AZ37" i="6"/>
  <c r="AQ37" i="6"/>
  <c r="AU22" i="6"/>
  <c r="BF22" i="6"/>
  <c r="BE22" i="6"/>
  <c r="AU38" i="6"/>
  <c r="AA38" i="6"/>
  <c r="BF38" i="6"/>
  <c r="AZ22" i="6"/>
  <c r="AV38" i="6"/>
  <c r="AF54" i="6"/>
  <c r="AZ7" i="6"/>
  <c r="AL7" i="6"/>
  <c r="AG7" i="6"/>
  <c r="AF7" i="6"/>
  <c r="AB7" i="6"/>
  <c r="AK7" i="6"/>
  <c r="AA7" i="6"/>
  <c r="AZ23" i="6"/>
  <c r="AL23" i="6"/>
  <c r="AF23" i="6"/>
  <c r="AA23" i="6"/>
  <c r="AK23" i="6"/>
  <c r="AG23" i="6"/>
  <c r="AB23" i="6"/>
  <c r="AZ39" i="6"/>
  <c r="AP39" i="6"/>
  <c r="AK39" i="6"/>
  <c r="AG39" i="6"/>
  <c r="AF39" i="6"/>
  <c r="AL39" i="6"/>
  <c r="AB39" i="6"/>
  <c r="AA39" i="6"/>
  <c r="AZ55" i="6"/>
  <c r="AP55" i="6"/>
  <c r="AK55" i="6"/>
  <c r="AB55" i="6"/>
  <c r="AA55" i="6"/>
  <c r="AL55" i="6"/>
  <c r="AG55" i="6"/>
  <c r="AF55" i="6"/>
  <c r="AA5" i="6"/>
  <c r="BA22" i="6"/>
  <c r="AZ38" i="6"/>
  <c r="AG54" i="6"/>
  <c r="BE8" i="6"/>
  <c r="BF8" i="6"/>
  <c r="AQ8" i="6"/>
  <c r="AL8" i="6"/>
  <c r="AK8" i="6"/>
  <c r="AV8" i="6"/>
  <c r="AU8" i="6"/>
  <c r="AP8" i="6"/>
  <c r="BE24" i="6"/>
  <c r="BF24" i="6"/>
  <c r="AP24" i="6"/>
  <c r="AG24" i="6"/>
  <c r="AV24" i="6"/>
  <c r="AU24" i="6"/>
  <c r="AQ24" i="6"/>
  <c r="AL24" i="6"/>
  <c r="AK24" i="6"/>
  <c r="BE40" i="6"/>
  <c r="AP40" i="6"/>
  <c r="AL40" i="6"/>
  <c r="BF40" i="6"/>
  <c r="AV40" i="6"/>
  <c r="AU40" i="6"/>
  <c r="AQ40" i="6"/>
  <c r="AK40" i="6"/>
  <c r="BE56" i="6"/>
  <c r="AV56" i="6"/>
  <c r="AP56" i="6"/>
  <c r="AL56" i="6"/>
  <c r="AK56" i="6"/>
  <c r="BF56" i="6"/>
  <c r="AU56" i="6"/>
  <c r="AQ56" i="6"/>
  <c r="AB5" i="6"/>
  <c r="AB8" i="6"/>
  <c r="AP23" i="6"/>
  <c r="BA38" i="6"/>
  <c r="AP48" i="6"/>
  <c r="AK54" i="6"/>
  <c r="AA6" i="6"/>
  <c r="AF8" i="6"/>
  <c r="AQ23" i="6"/>
  <c r="AK33" i="6"/>
  <c r="BE38" i="6"/>
  <c r="AB49" i="6"/>
  <c r="AV54" i="6"/>
  <c r="AB6" i="6"/>
  <c r="AG8" i="6"/>
  <c r="AP18" i="6"/>
  <c r="BA23" i="6"/>
  <c r="AK34" i="6"/>
  <c r="AQ39" i="6"/>
  <c r="AF49" i="6"/>
  <c r="AZ54" i="6"/>
  <c r="AF6" i="6"/>
  <c r="AZ18" i="6"/>
  <c r="BE23" i="6"/>
  <c r="AL34" i="6"/>
  <c r="BA39" i="6"/>
  <c r="AG49" i="6"/>
  <c r="BA54" i="6"/>
  <c r="AG6" i="6"/>
  <c r="BA18" i="6"/>
  <c r="BF23" i="6"/>
  <c r="AV34" i="6"/>
  <c r="BE39" i="6"/>
  <c r="AK49" i="6"/>
  <c r="BE54" i="6"/>
  <c r="AK6" i="6"/>
  <c r="AU20" i="6"/>
  <c r="AA24" i="6"/>
  <c r="AZ34" i="6"/>
  <c r="BF39" i="6"/>
  <c r="AK50" i="6"/>
  <c r="AQ55" i="6"/>
  <c r="AV9" i="6"/>
  <c r="AZ41" i="6"/>
  <c r="AZ9" i="6"/>
  <c r="BA25" i="6"/>
  <c r="AL42" i="6"/>
  <c r="AK58" i="6"/>
  <c r="AQ10" i="6"/>
  <c r="BE28" i="6"/>
  <c r="AP42" i="6"/>
  <c r="AL58" i="6"/>
  <c r="AA13" i="6"/>
  <c r="BA29" i="6"/>
  <c r="AV10" i="6"/>
  <c r="BE13" i="6"/>
  <c r="AU26" i="6"/>
  <c r="BE29" i="6"/>
  <c r="AU42" i="6"/>
  <c r="BE45" i="6"/>
  <c r="AQ58" i="6"/>
  <c r="AV25" i="6"/>
  <c r="AZ57" i="6"/>
  <c r="AZ25" i="6"/>
  <c r="BA41" i="6"/>
  <c r="BA57" i="6"/>
  <c r="BA9" i="6"/>
  <c r="AP26" i="6"/>
  <c r="AU10" i="6"/>
  <c r="AQ26" i="6"/>
  <c r="AQ42" i="6"/>
  <c r="BA45" i="6"/>
  <c r="AP58" i="6"/>
  <c r="AZ10" i="6"/>
  <c r="BF13" i="6"/>
  <c r="BF29" i="6"/>
  <c r="AA41" i="6"/>
  <c r="AV42" i="6"/>
  <c r="BF45" i="6"/>
  <c r="AA57" i="6"/>
  <c r="AU58" i="6"/>
  <c r="AB47" i="5"/>
  <c r="AL32" i="5"/>
  <c r="AF47" i="5"/>
  <c r="AA15" i="5"/>
  <c r="AP32" i="5"/>
  <c r="AV17" i="5"/>
  <c r="AK47" i="5"/>
  <c r="AF15" i="5"/>
  <c r="AZ17" i="5"/>
  <c r="AZ19" i="5"/>
  <c r="BF32" i="5"/>
  <c r="BA34" i="5"/>
  <c r="AL47" i="5"/>
  <c r="AP50" i="5"/>
  <c r="BE4" i="5"/>
  <c r="AA16" i="5"/>
  <c r="AB18" i="5"/>
  <c r="BA19" i="5"/>
  <c r="AA33" i="5"/>
  <c r="AG35" i="5"/>
  <c r="BF36" i="5"/>
  <c r="BA47" i="5"/>
  <c r="AQ50" i="5"/>
  <c r="AU52" i="5"/>
  <c r="BF4" i="5"/>
  <c r="AB16" i="5"/>
  <c r="AF18" i="5"/>
  <c r="BE19" i="5"/>
  <c r="AB33" i="5"/>
  <c r="AK35" i="5"/>
  <c r="AL48" i="5"/>
  <c r="AU50" i="5"/>
  <c r="AV52" i="5"/>
  <c r="AA5" i="5"/>
  <c r="AF16" i="5"/>
  <c r="AG18" i="5"/>
  <c r="BF19" i="5"/>
  <c r="AG25" i="5"/>
  <c r="AF33" i="5"/>
  <c r="AL35" i="5"/>
  <c r="AV37" i="5"/>
  <c r="AP48" i="5"/>
  <c r="AV50" i="5"/>
  <c r="AZ52" i="5"/>
  <c r="AB5" i="5"/>
  <c r="AG16" i="5"/>
  <c r="AK18" i="5"/>
  <c r="AA20" i="5"/>
  <c r="AG33" i="5"/>
  <c r="AP35" i="5"/>
  <c r="AZ37" i="5"/>
  <c r="AQ48" i="5"/>
  <c r="AZ50" i="5"/>
  <c r="BA52" i="5"/>
  <c r="AF5" i="5"/>
  <c r="AP11" i="5"/>
  <c r="BA12" i="5"/>
  <c r="AF14" i="5"/>
  <c r="AK16" i="5"/>
  <c r="AL18" i="5"/>
  <c r="AU20" i="5"/>
  <c r="AU26" i="5"/>
  <c r="AB28" i="5"/>
  <c r="AV29" i="5"/>
  <c r="AA31" i="5"/>
  <c r="AK33" i="5"/>
  <c r="AZ35" i="5"/>
  <c r="BA37" i="5"/>
  <c r="AV43" i="5"/>
  <c r="AA45" i="5"/>
  <c r="AL46" i="5"/>
  <c r="BA50" i="5"/>
  <c r="BE52" i="5"/>
  <c r="AG47" i="5"/>
  <c r="AZ20" i="5"/>
  <c r="AP33" i="5"/>
  <c r="AK51" i="5"/>
  <c r="BA5" i="5"/>
  <c r="AV11" i="5"/>
  <c r="AA13" i="5"/>
  <c r="AL14" i="5"/>
  <c r="AQ16" i="5"/>
  <c r="BE18" i="5"/>
  <c r="BA20" i="5"/>
  <c r="BA26" i="5"/>
  <c r="AQ28" i="5"/>
  <c r="BE29" i="5"/>
  <c r="AG31" i="5"/>
  <c r="AG34" i="5"/>
  <c r="BF35" i="5"/>
  <c r="BF40" i="5"/>
  <c r="BE43" i="5"/>
  <c r="AG45" i="5"/>
  <c r="BA46" i="5"/>
  <c r="AF49" i="5"/>
  <c r="AL51" i="5"/>
  <c r="AV53" i="5"/>
  <c r="AU37" i="5"/>
  <c r="AQ18" i="5"/>
  <c r="AA4" i="5"/>
  <c r="BE5" i="5"/>
  <c r="AZ11" i="5"/>
  <c r="AB13" i="5"/>
  <c r="AV14" i="5"/>
  <c r="AU16" i="5"/>
  <c r="AG19" i="5"/>
  <c r="BE20" i="5"/>
  <c r="AG27" i="5"/>
  <c r="AU28" i="5"/>
  <c r="BF29" i="5"/>
  <c r="AK31" i="5"/>
  <c r="AK34" i="5"/>
  <c r="AL36" i="5"/>
  <c r="AA41" i="5"/>
  <c r="BF43" i="5"/>
  <c r="AQ45" i="5"/>
  <c r="BE46" i="5"/>
  <c r="AG49" i="5"/>
  <c r="AP51" i="5"/>
  <c r="AZ53" i="5"/>
  <c r="AB31" i="5"/>
  <c r="AB49" i="5"/>
  <c r="AL4" i="5"/>
  <c r="BF5" i="5"/>
  <c r="BA11" i="5"/>
  <c r="AF13" i="5"/>
  <c r="AZ14" i="5"/>
  <c r="BF16" i="5"/>
  <c r="AK19" i="5"/>
  <c r="BF20" i="5"/>
  <c r="AK27" i="5"/>
  <c r="AV28" i="5"/>
  <c r="AA30" i="5"/>
  <c r="AL31" i="5"/>
  <c r="AL34" i="5"/>
  <c r="AP36" i="5"/>
  <c r="AB41" i="5"/>
  <c r="AA44" i="5"/>
  <c r="AU45" i="5"/>
  <c r="BF46" i="5"/>
  <c r="AK49" i="5"/>
  <c r="AZ51" i="5"/>
  <c r="BA53" i="5"/>
  <c r="BA31" i="5"/>
  <c r="AU17" i="5"/>
  <c r="AB15" i="5"/>
  <c r="AQ32" i="5"/>
  <c r="AZ34" i="5"/>
  <c r="AV5" i="5"/>
  <c r="AL16" i="5"/>
  <c r="AV20" i="5"/>
  <c r="AL33" i="5"/>
  <c r="BA35" i="5"/>
  <c r="BE37" i="5"/>
  <c r="AA49" i="5"/>
  <c r="AG51" i="5"/>
  <c r="AZ5" i="5"/>
  <c r="AZ26" i="5"/>
  <c r="AF31" i="5"/>
  <c r="BF37" i="5"/>
  <c r="AU53" i="5"/>
  <c r="BE11" i="5"/>
  <c r="AG13" i="5"/>
  <c r="BA14" i="5"/>
  <c r="AA17" i="5"/>
  <c r="AA21" i="5"/>
  <c r="AL27" i="5"/>
  <c r="AZ28" i="5"/>
  <c r="AB30" i="5"/>
  <c r="AP31" i="5"/>
  <c r="AP42" i="5"/>
  <c r="AB44" i="5"/>
  <c r="AV45" i="5"/>
  <c r="AL49" i="5"/>
  <c r="BE53" i="5"/>
  <c r="AG9" i="4"/>
  <c r="AZ57" i="4"/>
  <c r="AK9" i="4"/>
  <c r="AU43" i="4"/>
  <c r="BA57" i="4"/>
  <c r="AL9" i="4"/>
  <c r="AB29" i="4"/>
  <c r="BE10" i="4"/>
  <c r="AK14" i="4"/>
  <c r="AV29" i="4"/>
  <c r="AB45" i="4"/>
  <c r="AG58" i="4"/>
  <c r="AP11" i="4"/>
  <c r="AL14" i="4"/>
  <c r="BE18" i="4"/>
  <c r="AA25" i="4"/>
  <c r="AZ29" i="4"/>
  <c r="AQ31" i="4"/>
  <c r="AQ34" i="4"/>
  <c r="AF45" i="4"/>
  <c r="AF47" i="4"/>
  <c r="AG50" i="4"/>
  <c r="AQ11" i="4"/>
  <c r="AV14" i="4"/>
  <c r="AG16" i="4"/>
  <c r="BF18" i="4"/>
  <c r="AL25" i="4"/>
  <c r="BA31" i="4"/>
  <c r="AU34" i="4"/>
  <c r="AG45" i="4"/>
  <c r="AG47" i="4"/>
  <c r="AK50" i="4"/>
  <c r="AB4" i="4"/>
  <c r="AU11" i="4"/>
  <c r="AZ14" i="4"/>
  <c r="AK16" i="4"/>
  <c r="AZ17" i="4"/>
  <c r="AL19" i="4"/>
  <c r="AP25" i="4"/>
  <c r="AA30" i="4"/>
  <c r="BE31" i="4"/>
  <c r="AL33" i="4"/>
  <c r="AV34" i="4"/>
  <c r="AU36" i="4"/>
  <c r="AQ45" i="4"/>
  <c r="AK47" i="4"/>
  <c r="AB49" i="4"/>
  <c r="AL50" i="4"/>
  <c r="AP52" i="4"/>
  <c r="AZ11" i="4"/>
  <c r="BA34" i="4"/>
  <c r="AZ4" i="4"/>
  <c r="AA13" i="4"/>
  <c r="BF14" i="4"/>
  <c r="AQ16" i="4"/>
  <c r="AB18" i="4"/>
  <c r="BE19" i="4"/>
  <c r="AG27" i="4"/>
  <c r="AG30" i="4"/>
  <c r="AB32" i="4"/>
  <c r="AU33" i="4"/>
  <c r="BE34" i="4"/>
  <c r="AB41" i="4"/>
  <c r="AZ45" i="4"/>
  <c r="BF47" i="4"/>
  <c r="AK49" i="4"/>
  <c r="AU50" i="4"/>
  <c r="AV52" i="4"/>
  <c r="BA14" i="4"/>
  <c r="AA32" i="4"/>
  <c r="BA4" i="4"/>
  <c r="AB13" i="4"/>
  <c r="AA15" i="4"/>
  <c r="AU16" i="4"/>
  <c r="AF18" i="4"/>
  <c r="BF19" i="4"/>
  <c r="AK27" i="4"/>
  <c r="AK30" i="4"/>
  <c r="AF32" i="4"/>
  <c r="AV33" i="4"/>
  <c r="BF34" i="4"/>
  <c r="AF41" i="4"/>
  <c r="BA45" i="4"/>
  <c r="AA48" i="4"/>
  <c r="AL49" i="4"/>
  <c r="AV50" i="4"/>
  <c r="AZ52" i="4"/>
  <c r="AV43" i="4"/>
  <c r="AZ43" i="4"/>
  <c r="AF58" i="4"/>
  <c r="AB30" i="4"/>
  <c r="AU45" i="4"/>
  <c r="AL47" i="4"/>
  <c r="AP50" i="4"/>
  <c r="AF30" i="4"/>
  <c r="BE4" i="4"/>
  <c r="AF13" i="4"/>
  <c r="AB15" i="4"/>
  <c r="AV16" i="4"/>
  <c r="AG18" i="4"/>
  <c r="AA20" i="4"/>
  <c r="AL27" i="4"/>
  <c r="AL30" i="4"/>
  <c r="AL32" i="4"/>
  <c r="AZ33" i="4"/>
  <c r="AK35" i="4"/>
  <c r="AG41" i="4"/>
  <c r="AK46" i="4"/>
  <c r="AB48" i="4"/>
  <c r="AP49" i="4"/>
  <c r="AZ50" i="4"/>
  <c r="AF56" i="4"/>
  <c r="AB58" i="4"/>
  <c r="AV11" i="4"/>
  <c r="AZ34" i="4"/>
  <c r="BF26" i="4"/>
  <c r="AV45" i="4"/>
  <c r="AQ50" i="4"/>
  <c r="AA17" i="4"/>
  <c r="AK18" i="4"/>
  <c r="AB20" i="4"/>
  <c r="AV30" i="4"/>
  <c r="AP32" i="4"/>
  <c r="BA33" i="4"/>
  <c r="AL46" i="4"/>
  <c r="AQ49" i="4"/>
  <c r="BA50" i="4"/>
  <c r="AP55" i="4"/>
  <c r="BA13" i="3"/>
  <c r="AZ13" i="3"/>
  <c r="BF13" i="3"/>
  <c r="AV13" i="3"/>
  <c r="AU13" i="3"/>
  <c r="AA29" i="3"/>
  <c r="AV29" i="3"/>
  <c r="AQ29" i="3"/>
  <c r="AG29" i="3"/>
  <c r="AF29" i="3"/>
  <c r="AU29" i="3"/>
  <c r="AF45" i="3"/>
  <c r="AZ45" i="3"/>
  <c r="AU45" i="3"/>
  <c r="AV45" i="3"/>
  <c r="AB45" i="3"/>
  <c r="AA45" i="3"/>
  <c r="AG14" i="3"/>
  <c r="AF14" i="3"/>
  <c r="AB14" i="3"/>
  <c r="AA14" i="3"/>
  <c r="AZ29" i="3"/>
  <c r="BA29" i="3"/>
  <c r="BE29" i="3"/>
  <c r="AU6" i="3"/>
  <c r="AV6" i="3"/>
  <c r="BF6" i="3"/>
  <c r="BE6" i="3"/>
  <c r="BA6" i="3"/>
  <c r="AZ6" i="3"/>
  <c r="AP6" i="3"/>
  <c r="AU22" i="3"/>
  <c r="AF22" i="3"/>
  <c r="AA22" i="3"/>
  <c r="AB22" i="3"/>
  <c r="BF22" i="3"/>
  <c r="AU38" i="3"/>
  <c r="BF38" i="3"/>
  <c r="AZ38" i="3"/>
  <c r="BE38" i="3"/>
  <c r="BA38" i="3"/>
  <c r="AU54" i="3"/>
  <c r="AG54" i="3"/>
  <c r="AB54" i="3"/>
  <c r="AA54" i="3"/>
  <c r="AF54" i="3"/>
  <c r="AB6" i="3"/>
  <c r="AP22" i="3"/>
  <c r="BF29" i="3"/>
  <c r="AQ23" i="3"/>
  <c r="AA23" i="3"/>
  <c r="BF23" i="3"/>
  <c r="BE23" i="3"/>
  <c r="BA23" i="3"/>
  <c r="BA39" i="3"/>
  <c r="AL39" i="3"/>
  <c r="AP39" i="3"/>
  <c r="AK39" i="3"/>
  <c r="BA55" i="3"/>
  <c r="BF55" i="3"/>
  <c r="BE55" i="3"/>
  <c r="AF6" i="3"/>
  <c r="AA13" i="3"/>
  <c r="AV22" i="3"/>
  <c r="AF8" i="3"/>
  <c r="AV8" i="3"/>
  <c r="AU8" i="3"/>
  <c r="AQ8" i="3"/>
  <c r="AL8" i="3"/>
  <c r="BF8" i="3"/>
  <c r="AP8" i="3"/>
  <c r="AB24" i="3"/>
  <c r="AA24" i="3"/>
  <c r="BF56" i="3"/>
  <c r="AK56" i="3"/>
  <c r="AF56" i="3"/>
  <c r="AB56" i="3"/>
  <c r="AA56" i="3"/>
  <c r="AG56" i="3"/>
  <c r="AG6" i="3"/>
  <c r="AB13" i="3"/>
  <c r="AZ22" i="3"/>
  <c r="AA38" i="3"/>
  <c r="BA45" i="3"/>
  <c r="AQ9" i="3"/>
  <c r="AA9" i="3"/>
  <c r="AZ25" i="3"/>
  <c r="AV25" i="3"/>
  <c r="AU25" i="3"/>
  <c r="AL25" i="3"/>
  <c r="BA25" i="3"/>
  <c r="AQ25" i="3"/>
  <c r="AP25" i="3"/>
  <c r="AV41" i="3"/>
  <c r="AP41" i="3"/>
  <c r="AK41" i="3"/>
  <c r="AG41" i="3"/>
  <c r="AU41" i="3"/>
  <c r="AQ41" i="3"/>
  <c r="AL41" i="3"/>
  <c r="AF41" i="3"/>
  <c r="AB57" i="3"/>
  <c r="AZ57" i="3"/>
  <c r="AV57" i="3"/>
  <c r="AK6" i="3"/>
  <c r="BA9" i="3"/>
  <c r="AF13" i="3"/>
  <c r="BA22" i="3"/>
  <c r="AB38" i="3"/>
  <c r="BE45" i="3"/>
  <c r="AL57" i="3"/>
  <c r="AA10" i="3"/>
  <c r="AL10" i="3"/>
  <c r="AV10" i="3"/>
  <c r="AU10" i="3"/>
  <c r="AQ10" i="3"/>
  <c r="AP10" i="3"/>
  <c r="AK10" i="3"/>
  <c r="AG10" i="3"/>
  <c r="AA26" i="3"/>
  <c r="AB26" i="3"/>
  <c r="AQ58" i="3"/>
  <c r="AZ58" i="3"/>
  <c r="AK58" i="3"/>
  <c r="AG58" i="3"/>
  <c r="AF58" i="3"/>
  <c r="AV58" i="3"/>
  <c r="AB58" i="3"/>
  <c r="AL6" i="3"/>
  <c r="AB10" i="3"/>
  <c r="AG13" i="3"/>
  <c r="BE22" i="3"/>
  <c r="BF26" i="3"/>
  <c r="AF38" i="3"/>
  <c r="AP42" i="3"/>
  <c r="BF45" i="3"/>
  <c r="AP57" i="3"/>
  <c r="AG11" i="3"/>
  <c r="BF11" i="3"/>
  <c r="BE11" i="3"/>
  <c r="AV27" i="3"/>
  <c r="BF27" i="3"/>
  <c r="AL27" i="3"/>
  <c r="AK27" i="3"/>
  <c r="BE27" i="3"/>
  <c r="BA27" i="3"/>
  <c r="AQ27" i="3"/>
  <c r="AP27" i="3"/>
  <c r="AG27" i="3"/>
  <c r="BE43" i="3"/>
  <c r="AQ43" i="3"/>
  <c r="AP43" i="3"/>
  <c r="AL43" i="3"/>
  <c r="AU43" i="3"/>
  <c r="AK43" i="3"/>
  <c r="AG43" i="3"/>
  <c r="AB7" i="3"/>
  <c r="AF10" i="3"/>
  <c r="AQ13" i="3"/>
  <c r="AF24" i="3"/>
  <c r="AG38" i="3"/>
  <c r="AQ42" i="3"/>
  <c r="AQ57" i="3"/>
  <c r="AZ12" i="3"/>
  <c r="AU12" i="3"/>
  <c r="AL12" i="3"/>
  <c r="AB12" i="3"/>
  <c r="AV12" i="3"/>
  <c r="AA12" i="3"/>
  <c r="BA28" i="3"/>
  <c r="BF28" i="3"/>
  <c r="BE28" i="3"/>
  <c r="BE44" i="3"/>
  <c r="BA44" i="3"/>
  <c r="BF44" i="3"/>
  <c r="AF7" i="3"/>
  <c r="AK11" i="3"/>
  <c r="AK14" i="3"/>
  <c r="AG24" i="3"/>
  <c r="AB28" i="3"/>
  <c r="AK38" i="3"/>
  <c r="AU42" i="3"/>
  <c r="AU57" i="3"/>
  <c r="AK32" i="3"/>
  <c r="AL4" i="3"/>
  <c r="AV5" i="3"/>
  <c r="AV18" i="3"/>
  <c r="BA20" i="3"/>
  <c r="AB34" i="3"/>
  <c r="AU36" i="3"/>
  <c r="BE37" i="3"/>
  <c r="AL50" i="3"/>
  <c r="BE52" i="3"/>
  <c r="AG32" i="3"/>
  <c r="AQ18" i="3"/>
  <c r="AV33" i="3"/>
  <c r="AG50" i="3"/>
  <c r="AU18" i="3"/>
  <c r="AZ33" i="3"/>
  <c r="AK50" i="3"/>
  <c r="AP4" i="3"/>
  <c r="AZ5" i="3"/>
  <c r="AZ18" i="3"/>
  <c r="BE20" i="3"/>
  <c r="AV36" i="3"/>
  <c r="BF37" i="3"/>
  <c r="BF52" i="3"/>
  <c r="AF35" i="6"/>
  <c r="AB35" i="6"/>
  <c r="AA35" i="6"/>
  <c r="AK36" i="6"/>
  <c r="AG36" i="6"/>
  <c r="AA36" i="6"/>
  <c r="AF36" i="6"/>
  <c r="AB36" i="6"/>
  <c r="AG3" i="6"/>
  <c r="AU36" i="6"/>
  <c r="AQ52" i="6"/>
  <c r="AZ20" i="6"/>
  <c r="AL3" i="6"/>
  <c r="AZ36" i="6"/>
  <c r="BE20" i="6"/>
  <c r="AP19" i="6"/>
  <c r="AK51" i="6"/>
  <c r="AU3" i="6"/>
  <c r="AA26" i="6"/>
  <c r="BF26" i="6"/>
  <c r="BE26" i="6"/>
  <c r="AQ35" i="6"/>
  <c r="AP51" i="6"/>
  <c r="AF11" i="6"/>
  <c r="AB11" i="6"/>
  <c r="AA11" i="6"/>
  <c r="AP11" i="6"/>
  <c r="AK12" i="6"/>
  <c r="AG12" i="6"/>
  <c r="AA12" i="6"/>
  <c r="AF12" i="6"/>
  <c r="AB12" i="6"/>
  <c r="AK44" i="6"/>
  <c r="AG44" i="6"/>
  <c r="AB44" i="6"/>
  <c r="AA44" i="6"/>
  <c r="AF44" i="6"/>
  <c r="BA3" i="6"/>
  <c r="AQ11" i="6"/>
  <c r="AP27" i="6"/>
  <c r="AV35" i="6"/>
  <c r="AQ13" i="6"/>
  <c r="AU27" i="6"/>
  <c r="BA35" i="6"/>
  <c r="AQ43" i="6"/>
  <c r="AZ51" i="6"/>
  <c r="AZ15" i="6"/>
  <c r="AV15" i="6"/>
  <c r="AQ15" i="6"/>
  <c r="AP15" i="6"/>
  <c r="AU15" i="6"/>
  <c r="AG10" i="6"/>
  <c r="AV27" i="6"/>
  <c r="BE32" i="6"/>
  <c r="BA32" i="6"/>
  <c r="AU32" i="6"/>
  <c r="AZ32" i="6"/>
  <c r="AV32" i="6"/>
  <c r="AK10" i="6"/>
  <c r="BA11" i="6"/>
  <c r="AV13" i="6"/>
  <c r="AF15" i="6"/>
  <c r="AQ18" i="6"/>
  <c r="AL20" i="6"/>
  <c r="AG26" i="6"/>
  <c r="AZ27" i="6"/>
  <c r="AB31" i="6"/>
  <c r="BF32" i="6"/>
  <c r="AP34" i="6"/>
  <c r="BF35" i="6"/>
  <c r="AQ45" i="6"/>
  <c r="AQ48" i="6"/>
  <c r="AL50" i="6"/>
  <c r="BE51" i="6"/>
  <c r="AB58" i="6"/>
  <c r="AF19" i="6"/>
  <c r="AB19" i="6"/>
  <c r="AA19" i="6"/>
  <c r="AK4" i="6"/>
  <c r="AG4" i="6"/>
  <c r="AB4" i="6"/>
  <c r="AF4" i="6"/>
  <c r="AA4" i="6"/>
  <c r="AK52" i="6"/>
  <c r="AG52" i="6"/>
  <c r="AB52" i="6"/>
  <c r="AA52" i="6"/>
  <c r="AF52" i="6"/>
  <c r="AV20" i="6"/>
  <c r="AK3" i="6"/>
  <c r="AG19" i="6"/>
  <c r="AU52" i="6"/>
  <c r="AK19" i="6"/>
  <c r="AG35" i="6"/>
  <c r="BF4" i="6"/>
  <c r="AL19" i="6"/>
  <c r="AK35" i="6"/>
  <c r="AZ52" i="6"/>
  <c r="AQ3" i="6"/>
  <c r="BE36" i="6"/>
  <c r="BA52" i="6"/>
  <c r="AQ19" i="6"/>
  <c r="AP35" i="6"/>
  <c r="AA42" i="6"/>
  <c r="BF42" i="6"/>
  <c r="BE42" i="6"/>
  <c r="AU19" i="6"/>
  <c r="AF43" i="6"/>
  <c r="AB43" i="6"/>
  <c r="AA43" i="6"/>
  <c r="AZ3" i="6"/>
  <c r="AV19" i="6"/>
  <c r="AL27" i="6"/>
  <c r="AK43" i="6"/>
  <c r="AQ51" i="6"/>
  <c r="AK28" i="6"/>
  <c r="AA28" i="6"/>
  <c r="AG28" i="6"/>
  <c r="AF28" i="6"/>
  <c r="AB28" i="6"/>
  <c r="AL43" i="6"/>
  <c r="BE44" i="6"/>
  <c r="AU51" i="6"/>
  <c r="AP29" i="6"/>
  <c r="AL29" i="6"/>
  <c r="AG29" i="6"/>
  <c r="AK29" i="6"/>
  <c r="AF29" i="6"/>
  <c r="BE3" i="6"/>
  <c r="AB10" i="6"/>
  <c r="AB13" i="6"/>
  <c r="AA29" i="6"/>
  <c r="AZ35" i="6"/>
  <c r="AP43" i="6"/>
  <c r="AV51" i="6"/>
  <c r="AU30" i="6"/>
  <c r="AQ30" i="6"/>
  <c r="AK30" i="6"/>
  <c r="AP30" i="6"/>
  <c r="AL30" i="6"/>
  <c r="AF10" i="6"/>
  <c r="BE19" i="6"/>
  <c r="AB29" i="6"/>
  <c r="AA45" i="6"/>
  <c r="AZ47" i="6"/>
  <c r="AV47" i="6"/>
  <c r="AQ47" i="6"/>
  <c r="AU47" i="6"/>
  <c r="AP47" i="6"/>
  <c r="AU13" i="6"/>
  <c r="AB15" i="6"/>
  <c r="BF19" i="6"/>
  <c r="AQ29" i="6"/>
  <c r="BE35" i="6"/>
  <c r="AU43" i="6"/>
  <c r="BE16" i="6"/>
  <c r="AU16" i="6"/>
  <c r="BA16" i="6"/>
  <c r="AZ16" i="6"/>
  <c r="AV16" i="6"/>
  <c r="BA17" i="6"/>
  <c r="BF17" i="6"/>
  <c r="BE17" i="6"/>
  <c r="AZ17" i="6"/>
  <c r="AZ33" i="6"/>
  <c r="BF33" i="6"/>
  <c r="BA33" i="6"/>
  <c r="BE33" i="6"/>
  <c r="BF49" i="6"/>
  <c r="BA49" i="6"/>
  <c r="AZ49" i="6"/>
  <c r="BE49" i="6"/>
  <c r="AQ4" i="6"/>
  <c r="BE11" i="6"/>
  <c r="AG15" i="6"/>
  <c r="AB17" i="6"/>
  <c r="AK26" i="6"/>
  <c r="AV29" i="6"/>
  <c r="AA33" i="6"/>
  <c r="AL36" i="6"/>
  <c r="AG42" i="6"/>
  <c r="AZ43" i="6"/>
  <c r="AB47" i="6"/>
  <c r="AF3" i="6"/>
  <c r="AB3" i="6"/>
  <c r="AA3" i="6"/>
  <c r="AF51" i="6"/>
  <c r="AB51" i="6"/>
  <c r="AA51" i="6"/>
  <c r="AK20" i="6"/>
  <c r="AA20" i="6"/>
  <c r="AG20" i="6"/>
  <c r="AF20" i="6"/>
  <c r="AB20" i="6"/>
  <c r="AZ4" i="6"/>
  <c r="BA4" i="6"/>
  <c r="AV36" i="6"/>
  <c r="BE4" i="6"/>
  <c r="BA20" i="6"/>
  <c r="AV52" i="6"/>
  <c r="AP3" i="6"/>
  <c r="BA36" i="6"/>
  <c r="AG51" i="6"/>
  <c r="BF20" i="6"/>
  <c r="AL35" i="6"/>
  <c r="BF36" i="6"/>
  <c r="AL51" i="6"/>
  <c r="BE52" i="6"/>
  <c r="AA10" i="6"/>
  <c r="BF10" i="6"/>
  <c r="BE10" i="6"/>
  <c r="AA58" i="6"/>
  <c r="BF58" i="6"/>
  <c r="BE58" i="6"/>
  <c r="BA58" i="6"/>
  <c r="AV3" i="6"/>
  <c r="AF27" i="6"/>
  <c r="AB27" i="6"/>
  <c r="AA27" i="6"/>
  <c r="AU35" i="6"/>
  <c r="AP13" i="6"/>
  <c r="AF13" i="6"/>
  <c r="AL13" i="6"/>
  <c r="AG13" i="6"/>
  <c r="AK13" i="6"/>
  <c r="AP45" i="6"/>
  <c r="AL45" i="6"/>
  <c r="AK45" i="6"/>
  <c r="AG45" i="6"/>
  <c r="AF45" i="6"/>
  <c r="AU11" i="6"/>
  <c r="BA19" i="6"/>
  <c r="AQ27" i="6"/>
  <c r="BF44" i="6"/>
  <c r="AU14" i="6"/>
  <c r="AQ14" i="6"/>
  <c r="AP14" i="6"/>
  <c r="AL14" i="6"/>
  <c r="AK14" i="6"/>
  <c r="AU46" i="6"/>
  <c r="AQ46" i="6"/>
  <c r="AK46" i="6"/>
  <c r="AP46" i="6"/>
  <c r="AL46" i="6"/>
  <c r="AV11" i="6"/>
  <c r="AB26" i="6"/>
  <c r="BE46" i="6"/>
  <c r="AZ31" i="6"/>
  <c r="AV31" i="6"/>
  <c r="AQ31" i="6"/>
  <c r="AU31" i="6"/>
  <c r="AP31" i="6"/>
  <c r="AL4" i="6"/>
  <c r="AZ11" i="6"/>
  <c r="AF26" i="6"/>
  <c r="AA31" i="6"/>
  <c r="AB42" i="6"/>
  <c r="AB45" i="6"/>
  <c r="BA51" i="6"/>
  <c r="BE48" i="6"/>
  <c r="AU48" i="6"/>
  <c r="BA48" i="6"/>
  <c r="AZ48" i="6"/>
  <c r="AV48" i="6"/>
  <c r="AA18" i="6"/>
  <c r="BF18" i="6"/>
  <c r="BE18" i="6"/>
  <c r="AA34" i="6"/>
  <c r="BF34" i="6"/>
  <c r="BE34" i="6"/>
  <c r="AA50" i="6"/>
  <c r="BF50" i="6"/>
  <c r="BE50" i="6"/>
  <c r="AU4" i="6"/>
  <c r="AP10" i="6"/>
  <c r="BF11" i="6"/>
  <c r="BA13" i="6"/>
  <c r="AK15" i="6"/>
  <c r="AF17" i="6"/>
  <c r="AV18" i="6"/>
  <c r="AQ20" i="6"/>
  <c r="AL26" i="6"/>
  <c r="BE27" i="6"/>
  <c r="AZ29" i="6"/>
  <c r="AG31" i="6"/>
  <c r="AB33" i="6"/>
  <c r="AU34" i="6"/>
  <c r="AP36" i="6"/>
  <c r="AK42" i="6"/>
  <c r="BA43" i="6"/>
  <c r="AV45" i="6"/>
  <c r="AF47" i="6"/>
  <c r="AA49" i="6"/>
  <c r="AQ50" i="6"/>
  <c r="AL52" i="6"/>
  <c r="AG58" i="6"/>
  <c r="AF37" i="6"/>
  <c r="AF53" i="6"/>
  <c r="AG5" i="6"/>
  <c r="AL38" i="6"/>
  <c r="AG53" i="6"/>
  <c r="AL54" i="6"/>
  <c r="AK5" i="6"/>
  <c r="AP6" i="6"/>
  <c r="AU7" i="6"/>
  <c r="AZ8" i="6"/>
  <c r="BE9" i="6"/>
  <c r="AK21" i="6"/>
  <c r="AP22" i="6"/>
  <c r="AU23" i="6"/>
  <c r="AZ24" i="6"/>
  <c r="BE25" i="6"/>
  <c r="AK37" i="6"/>
  <c r="AP38" i="6"/>
  <c r="AU39" i="6"/>
  <c r="AZ40" i="6"/>
  <c r="BE41" i="6"/>
  <c r="AK53" i="6"/>
  <c r="AP54" i="6"/>
  <c r="AU55" i="6"/>
  <c r="AZ56" i="6"/>
  <c r="BE57" i="6"/>
  <c r="AF21" i="6"/>
  <c r="AL6" i="6"/>
  <c r="AG21" i="6"/>
  <c r="AL22" i="6"/>
  <c r="AG37" i="6"/>
  <c r="AL5" i="6"/>
  <c r="AQ6" i="6"/>
  <c r="AV7" i="6"/>
  <c r="BA8" i="6"/>
  <c r="AL21" i="6"/>
  <c r="AQ22" i="6"/>
  <c r="AV23" i="6"/>
  <c r="BA24" i="6"/>
  <c r="AL37" i="6"/>
  <c r="AQ38" i="6"/>
  <c r="AV39" i="6"/>
  <c r="BA40" i="6"/>
  <c r="AL53" i="6"/>
  <c r="AQ54" i="6"/>
  <c r="AV55" i="6"/>
  <c r="BA56" i="6"/>
  <c r="AF5" i="6"/>
  <c r="AU6" i="5"/>
  <c r="AQ6" i="5"/>
  <c r="AP6" i="5"/>
  <c r="AL6" i="5"/>
  <c r="AZ6" i="5"/>
  <c r="AG6" i="5"/>
  <c r="BF6" i="5"/>
  <c r="BA6" i="5"/>
  <c r="AF6" i="5"/>
  <c r="AB6" i="5"/>
  <c r="AA6" i="5"/>
  <c r="BE6" i="5"/>
  <c r="AV6" i="5"/>
  <c r="AK6" i="5"/>
  <c r="AU22" i="5"/>
  <c r="AQ22" i="5"/>
  <c r="AL22" i="5"/>
  <c r="AP22" i="5"/>
  <c r="BA22" i="5"/>
  <c r="AK22" i="5"/>
  <c r="BE22" i="5"/>
  <c r="AV22" i="5"/>
  <c r="AF22" i="5"/>
  <c r="BF22" i="5"/>
  <c r="AZ22" i="5"/>
  <c r="AG22" i="5"/>
  <c r="AU38" i="5"/>
  <c r="AQ38" i="5"/>
  <c r="AK38" i="5"/>
  <c r="AP38" i="5"/>
  <c r="AL38" i="5"/>
  <c r="AZ38" i="5"/>
  <c r="AF38" i="5"/>
  <c r="AA38" i="5"/>
  <c r="BF38" i="5"/>
  <c r="BA38" i="5"/>
  <c r="AB38" i="5"/>
  <c r="BE38" i="5"/>
  <c r="AV38" i="5"/>
  <c r="AG38" i="5"/>
  <c r="AU54" i="5"/>
  <c r="AQ54" i="5"/>
  <c r="AK54" i="5"/>
  <c r="AP54" i="5"/>
  <c r="AL54" i="5"/>
  <c r="AZ54" i="5"/>
  <c r="AG54" i="5"/>
  <c r="AA54" i="5"/>
  <c r="BF54" i="5"/>
  <c r="AV54" i="5"/>
  <c r="AF54" i="5"/>
  <c r="AB54" i="5"/>
  <c r="BE54" i="5"/>
  <c r="BA54" i="5"/>
  <c r="AZ7" i="5"/>
  <c r="AV7" i="5"/>
  <c r="AQ7" i="5"/>
  <c r="AU7" i="5"/>
  <c r="AA7" i="5"/>
  <c r="AL7" i="5"/>
  <c r="BE7" i="5"/>
  <c r="AK7" i="5"/>
  <c r="BF7" i="5"/>
  <c r="BA7" i="5"/>
  <c r="AP7" i="5"/>
  <c r="AG7" i="5"/>
  <c r="AZ23" i="5"/>
  <c r="AV23" i="5"/>
  <c r="AU23" i="5"/>
  <c r="AQ23" i="5"/>
  <c r="AL23" i="5"/>
  <c r="BE23" i="5"/>
  <c r="AK23" i="5"/>
  <c r="AA23" i="5"/>
  <c r="BF23" i="5"/>
  <c r="AG23" i="5"/>
  <c r="AF23" i="5"/>
  <c r="AB23" i="5"/>
  <c r="AZ39" i="5"/>
  <c r="AV39" i="5"/>
  <c r="AQ39" i="5"/>
  <c r="AU39" i="5"/>
  <c r="AP39" i="5"/>
  <c r="AA39" i="5"/>
  <c r="BA39" i="5"/>
  <c r="AF39" i="5"/>
  <c r="BF39" i="5"/>
  <c r="AL39" i="5"/>
  <c r="AK39" i="5"/>
  <c r="AG39" i="5"/>
  <c r="BE39" i="5"/>
  <c r="AZ55" i="5"/>
  <c r="AV55" i="5"/>
  <c r="AQ55" i="5"/>
  <c r="AP55" i="5"/>
  <c r="AU55" i="5"/>
  <c r="AA55" i="5"/>
  <c r="BE55" i="5"/>
  <c r="BA55" i="5"/>
  <c r="AF55" i="5"/>
  <c r="BF55" i="5"/>
  <c r="AL55" i="5"/>
  <c r="AK55" i="5"/>
  <c r="AG55" i="5"/>
  <c r="AF7" i="5"/>
  <c r="AB39" i="5"/>
  <c r="AA22" i="5"/>
  <c r="AB22" i="5"/>
  <c r="BA23" i="5"/>
  <c r="AB55" i="5"/>
  <c r="AP23" i="5"/>
  <c r="BE24" i="5"/>
  <c r="BA24" i="5"/>
  <c r="AZ24" i="5"/>
  <c r="AV24" i="5"/>
  <c r="BF25" i="5"/>
  <c r="BE25" i="5"/>
  <c r="BA25" i="5"/>
  <c r="BF57" i="5"/>
  <c r="BA57" i="5"/>
  <c r="AZ57" i="5"/>
  <c r="BE57" i="5"/>
  <c r="AA9" i="5"/>
  <c r="AF41" i="5"/>
  <c r="AA10" i="5"/>
  <c r="BF10" i="5"/>
  <c r="AA58" i="5"/>
  <c r="BF58" i="5"/>
  <c r="BE58" i="5"/>
  <c r="AP25" i="5"/>
  <c r="AZ58" i="5"/>
  <c r="AU25" i="5"/>
  <c r="AL57" i="5"/>
  <c r="AZ47" i="5"/>
  <c r="AV47" i="5"/>
  <c r="AP47" i="5"/>
  <c r="AU47" i="5"/>
  <c r="AQ47" i="5"/>
  <c r="BE10" i="5"/>
  <c r="AU41" i="5"/>
  <c r="BE47" i="5"/>
  <c r="BE48" i="5"/>
  <c r="BA48" i="5"/>
  <c r="AV48" i="5"/>
  <c r="AU48" i="5"/>
  <c r="AZ48" i="5"/>
  <c r="AQ9" i="5"/>
  <c r="AK15" i="5"/>
  <c r="AF26" i="5"/>
  <c r="BF47" i="5"/>
  <c r="AU9" i="5"/>
  <c r="AB17" i="5"/>
  <c r="AG26" i="5"/>
  <c r="AA18" i="5"/>
  <c r="BF18" i="5"/>
  <c r="AA50" i="5"/>
  <c r="BF50" i="5"/>
  <c r="BE50" i="5"/>
  <c r="AF17" i="5"/>
  <c r="AK26" i="5"/>
  <c r="AU33" i="5"/>
  <c r="AK40" i="5"/>
  <c r="AB48" i="5"/>
  <c r="AK56" i="5"/>
  <c r="AF58" i="5"/>
  <c r="AF19" i="5"/>
  <c r="AB19" i="5"/>
  <c r="AA19" i="5"/>
  <c r="AF35" i="5"/>
  <c r="AB35" i="5"/>
  <c r="AA35" i="5"/>
  <c r="AF51" i="5"/>
  <c r="AB51" i="5"/>
  <c r="AA51" i="5"/>
  <c r="BA15" i="5"/>
  <c r="AV18" i="5"/>
  <c r="AL20" i="5"/>
  <c r="BA21" i="5"/>
  <c r="BF24" i="5"/>
  <c r="AV33" i="5"/>
  <c r="AQ35" i="5"/>
  <c r="AA37" i="5"/>
  <c r="AL40" i="5"/>
  <c r="AF48" i="5"/>
  <c r="AV49" i="5"/>
  <c r="AQ51" i="5"/>
  <c r="AA53" i="5"/>
  <c r="AG58" i="5"/>
  <c r="BE8" i="5"/>
  <c r="BA8" i="5"/>
  <c r="AV8" i="5"/>
  <c r="AZ8" i="5"/>
  <c r="BE56" i="5"/>
  <c r="BA56" i="5"/>
  <c r="AV56" i="5"/>
  <c r="AU56" i="5"/>
  <c r="AZ56" i="5"/>
  <c r="BF8" i="5"/>
  <c r="BA9" i="5"/>
  <c r="BF9" i="5"/>
  <c r="BE9" i="5"/>
  <c r="BF41" i="5"/>
  <c r="BA41" i="5"/>
  <c r="BE41" i="5"/>
  <c r="AZ41" i="5"/>
  <c r="AL25" i="5"/>
  <c r="AA26" i="5"/>
  <c r="BF26" i="5"/>
  <c r="AA42" i="5"/>
  <c r="BF42" i="5"/>
  <c r="BE42" i="5"/>
  <c r="AQ10" i="5"/>
  <c r="AA24" i="5"/>
  <c r="BE26" i="5"/>
  <c r="AZ42" i="5"/>
  <c r="AF9" i="5"/>
  <c r="BA42" i="5"/>
  <c r="BA58" i="5"/>
  <c r="AG9" i="5"/>
  <c r="AL41" i="5"/>
  <c r="AZ10" i="5"/>
  <c r="AG24" i="5"/>
  <c r="AV25" i="5"/>
  <c r="AP41" i="5"/>
  <c r="AP57" i="5"/>
  <c r="AL9" i="5"/>
  <c r="AZ25" i="5"/>
  <c r="AA40" i="5"/>
  <c r="AZ31" i="5"/>
  <c r="AV31" i="5"/>
  <c r="AU31" i="5"/>
  <c r="AQ31" i="5"/>
  <c r="AP9" i="5"/>
  <c r="AG15" i="5"/>
  <c r="AB26" i="5"/>
  <c r="BE31" i="5"/>
  <c r="BE32" i="5"/>
  <c r="BA32" i="5"/>
  <c r="AV32" i="5"/>
  <c r="AZ32" i="5"/>
  <c r="AU32" i="5"/>
  <c r="AB8" i="5"/>
  <c r="AF40" i="5"/>
  <c r="AF56" i="5"/>
  <c r="AV57" i="5"/>
  <c r="BF17" i="5"/>
  <c r="BE17" i="5"/>
  <c r="BA17" i="5"/>
  <c r="AG40" i="5"/>
  <c r="AA34" i="5"/>
  <c r="BF34" i="5"/>
  <c r="BE34" i="5"/>
  <c r="AV9" i="5"/>
  <c r="AP15" i="5"/>
  <c r="AU18" i="5"/>
  <c r="AU24" i="5"/>
  <c r="AB32" i="5"/>
  <c r="AF42" i="5"/>
  <c r="AK4" i="5"/>
  <c r="AG4" i="5"/>
  <c r="AB4" i="5"/>
  <c r="AF4" i="5"/>
  <c r="AK52" i="5"/>
  <c r="AG52" i="5"/>
  <c r="AB52" i="5"/>
  <c r="AA52" i="5"/>
  <c r="AF52" i="5"/>
  <c r="AL8" i="5"/>
  <c r="AB10" i="5"/>
  <c r="AK17" i="5"/>
  <c r="AZ18" i="5"/>
  <c r="AA25" i="5"/>
  <c r="AP26" i="5"/>
  <c r="AG32" i="5"/>
  <c r="AB34" i="5"/>
  <c r="AU35" i="5"/>
  <c r="AK42" i="5"/>
  <c r="AG48" i="5"/>
  <c r="AB50" i="5"/>
  <c r="AU51" i="5"/>
  <c r="AP56" i="5"/>
  <c r="AK58" i="5"/>
  <c r="BE40" i="5"/>
  <c r="BA40" i="5"/>
  <c r="AU40" i="5"/>
  <c r="AZ40" i="5"/>
  <c r="AV40" i="5"/>
  <c r="AF57" i="5"/>
  <c r="AB9" i="5"/>
  <c r="AG41" i="5"/>
  <c r="AG57" i="5"/>
  <c r="AU10" i="5"/>
  <c r="AB24" i="5"/>
  <c r="AQ25" i="5"/>
  <c r="AK41" i="5"/>
  <c r="AK57" i="5"/>
  <c r="AV10" i="5"/>
  <c r="AF24" i="5"/>
  <c r="AK9" i="5"/>
  <c r="BA10" i="5"/>
  <c r="AK24" i="5"/>
  <c r="AQ41" i="5"/>
  <c r="AA56" i="5"/>
  <c r="AQ57" i="5"/>
  <c r="AZ15" i="5"/>
  <c r="AV15" i="5"/>
  <c r="AQ15" i="5"/>
  <c r="AU15" i="5"/>
  <c r="AA8" i="5"/>
  <c r="AL24" i="5"/>
  <c r="AB40" i="5"/>
  <c r="AB56" i="5"/>
  <c r="AU57" i="5"/>
  <c r="BE16" i="5"/>
  <c r="BA16" i="5"/>
  <c r="AZ16" i="5"/>
  <c r="AV16" i="5"/>
  <c r="AP24" i="5"/>
  <c r="BF33" i="5"/>
  <c r="AZ33" i="5"/>
  <c r="BE33" i="5"/>
  <c r="BA33" i="5"/>
  <c r="BF49" i="5"/>
  <c r="BE49" i="5"/>
  <c r="BA49" i="5"/>
  <c r="AZ49" i="5"/>
  <c r="AF8" i="5"/>
  <c r="AL15" i="5"/>
  <c r="AQ24" i="5"/>
  <c r="AA32" i="5"/>
  <c r="AB42" i="5"/>
  <c r="AA48" i="5"/>
  <c r="AQ49" i="5"/>
  <c r="AG56" i="5"/>
  <c r="AB58" i="5"/>
  <c r="AG8" i="5"/>
  <c r="AK20" i="5"/>
  <c r="AG20" i="5"/>
  <c r="AF20" i="5"/>
  <c r="AB20" i="5"/>
  <c r="AK36" i="5"/>
  <c r="AG36" i="5"/>
  <c r="AA36" i="5"/>
  <c r="AF36" i="5"/>
  <c r="AB36" i="5"/>
  <c r="AP5" i="5"/>
  <c r="AL5" i="5"/>
  <c r="AG5" i="5"/>
  <c r="AK5" i="5"/>
  <c r="AP21" i="5"/>
  <c r="AL21" i="5"/>
  <c r="AG21" i="5"/>
  <c r="AK21" i="5"/>
  <c r="AP37" i="5"/>
  <c r="AL37" i="5"/>
  <c r="AG37" i="5"/>
  <c r="AK37" i="5"/>
  <c r="AF37" i="5"/>
  <c r="AP53" i="5"/>
  <c r="AL53" i="5"/>
  <c r="AG53" i="5"/>
  <c r="AF53" i="5"/>
  <c r="AK53" i="5"/>
  <c r="AU5" i="5"/>
  <c r="AP8" i="5"/>
  <c r="AF10" i="5"/>
  <c r="BF15" i="5"/>
  <c r="AL17" i="5"/>
  <c r="BA18" i="5"/>
  <c r="AQ20" i="5"/>
  <c r="BF21" i="5"/>
  <c r="AB25" i="5"/>
  <c r="AQ26" i="5"/>
  <c r="AK32" i="5"/>
  <c r="AF34" i="5"/>
  <c r="AV35" i="5"/>
  <c r="AQ37" i="5"/>
  <c r="AQ40" i="5"/>
  <c r="AL42" i="5"/>
  <c r="AK48" i="5"/>
  <c r="AF50" i="5"/>
  <c r="AV51" i="5"/>
  <c r="AQ53" i="5"/>
  <c r="AQ56" i="5"/>
  <c r="AL58" i="5"/>
  <c r="AA11" i="5"/>
  <c r="AF12" i="5"/>
  <c r="AK13" i="5"/>
  <c r="AP14" i="5"/>
  <c r="AA27" i="5"/>
  <c r="AF28" i="5"/>
  <c r="AK29" i="5"/>
  <c r="AP30" i="5"/>
  <c r="AA43" i="5"/>
  <c r="AF44" i="5"/>
  <c r="AK45" i="5"/>
  <c r="AP46" i="5"/>
  <c r="AB11" i="5"/>
  <c r="AG12" i="5"/>
  <c r="AL13" i="5"/>
  <c r="AQ14" i="5"/>
  <c r="AB27" i="5"/>
  <c r="AG28" i="5"/>
  <c r="AL29" i="5"/>
  <c r="AQ30" i="5"/>
  <c r="AB43" i="5"/>
  <c r="AG44" i="5"/>
  <c r="AL45" i="5"/>
  <c r="AQ46" i="5"/>
  <c r="AP5" i="4"/>
  <c r="AL5" i="4"/>
  <c r="BA5" i="4"/>
  <c r="AZ5" i="4"/>
  <c r="AV5" i="4"/>
  <c r="AU5" i="4"/>
  <c r="AP21" i="4"/>
  <c r="AK21" i="4"/>
  <c r="AL21" i="4"/>
  <c r="AA21" i="4"/>
  <c r="AP53" i="4"/>
  <c r="AK53" i="4"/>
  <c r="AL53" i="4"/>
  <c r="AF53" i="4"/>
  <c r="AB53" i="4"/>
  <c r="AA53" i="4"/>
  <c r="AQ21" i="4"/>
  <c r="AZ53" i="4"/>
  <c r="AU6" i="4"/>
  <c r="AQ6" i="4"/>
  <c r="BE6" i="4"/>
  <c r="BF6" i="4"/>
  <c r="AU38" i="4"/>
  <c r="AP38" i="4"/>
  <c r="AQ38" i="4"/>
  <c r="BF38" i="4"/>
  <c r="AU54" i="4"/>
  <c r="AP54" i="4"/>
  <c r="AQ54" i="4"/>
  <c r="AZ54" i="4"/>
  <c r="AV54" i="4"/>
  <c r="AL54" i="4"/>
  <c r="AK54" i="4"/>
  <c r="AG54" i="4"/>
  <c r="AU21" i="4"/>
  <c r="AZ7" i="4"/>
  <c r="AU7" i="4"/>
  <c r="AV7" i="4"/>
  <c r="AB7" i="4"/>
  <c r="AA7" i="4"/>
  <c r="AZ39" i="4"/>
  <c r="AV39" i="4"/>
  <c r="AU39" i="4"/>
  <c r="AG39" i="4"/>
  <c r="AF39" i="4"/>
  <c r="AB39" i="4"/>
  <c r="AA39" i="4"/>
  <c r="BF5" i="4"/>
  <c r="AQ7" i="4"/>
  <c r="AV21" i="4"/>
  <c r="AK23" i="4"/>
  <c r="AB37" i="4"/>
  <c r="AK39" i="4"/>
  <c r="BE53" i="4"/>
  <c r="BE8" i="4"/>
  <c r="AZ8" i="4"/>
  <c r="BA8" i="4"/>
  <c r="AP8" i="4"/>
  <c r="AK8" i="4"/>
  <c r="AL8" i="4"/>
  <c r="AG8" i="4"/>
  <c r="BE40" i="4"/>
  <c r="AZ40" i="4"/>
  <c r="BA40" i="4"/>
  <c r="AU40" i="4"/>
  <c r="AL40" i="4"/>
  <c r="AQ40" i="4"/>
  <c r="AP40" i="4"/>
  <c r="AK40" i="4"/>
  <c r="BA7" i="4"/>
  <c r="AZ21" i="4"/>
  <c r="AF37" i="4"/>
  <c r="BF53" i="4"/>
  <c r="AG56" i="4"/>
  <c r="BE9" i="4"/>
  <c r="BF9" i="4"/>
  <c r="BA9" i="4"/>
  <c r="AZ9" i="4"/>
  <c r="AV9" i="4"/>
  <c r="AU9" i="4"/>
  <c r="BE41" i="4"/>
  <c r="BF41" i="4"/>
  <c r="BA41" i="4"/>
  <c r="AV41" i="4"/>
  <c r="AZ41" i="4"/>
  <c r="AB6" i="4"/>
  <c r="AP23" i="4"/>
  <c r="AG37" i="4"/>
  <c r="AL41" i="4"/>
  <c r="AA54" i="4"/>
  <c r="AA42" i="4"/>
  <c r="AF42" i="4"/>
  <c r="AB42" i="4"/>
  <c r="AA24" i="4"/>
  <c r="AQ37" i="4"/>
  <c r="AK58" i="4"/>
  <c r="AF27" i="4"/>
  <c r="AA27" i="4"/>
  <c r="AB27" i="4"/>
  <c r="BE27" i="4"/>
  <c r="BF27" i="4"/>
  <c r="BA27" i="4"/>
  <c r="AG6" i="4"/>
  <c r="AA8" i="4"/>
  <c r="BA11" i="4"/>
  <c r="BF21" i="4"/>
  <c r="AB24" i="4"/>
  <c r="AU27" i="4"/>
  <c r="AQ41" i="4"/>
  <c r="AL58" i="4"/>
  <c r="AK12" i="4"/>
  <c r="AF12" i="4"/>
  <c r="AG12" i="4"/>
  <c r="AZ12" i="4"/>
  <c r="AV12" i="4"/>
  <c r="AU12" i="4"/>
  <c r="AQ12" i="4"/>
  <c r="AK44" i="4"/>
  <c r="AF44" i="4"/>
  <c r="AG44" i="4"/>
  <c r="BE44" i="4"/>
  <c r="AZ44" i="4"/>
  <c r="AV44" i="4"/>
  <c r="AU44" i="4"/>
  <c r="BA44" i="4"/>
  <c r="AK6" i="4"/>
  <c r="AB8" i="4"/>
  <c r="BE11" i="4"/>
  <c r="AA22" i="4"/>
  <c r="AF24" i="4"/>
  <c r="AV27" i="4"/>
  <c r="AP58" i="4"/>
  <c r="AP13" i="4"/>
  <c r="AK13" i="4"/>
  <c r="AL13" i="4"/>
  <c r="BF13" i="4"/>
  <c r="BE13" i="4"/>
  <c r="AP29" i="4"/>
  <c r="AL29" i="4"/>
  <c r="AK29" i="4"/>
  <c r="AU29" i="4"/>
  <c r="AG29" i="4"/>
  <c r="AF29" i="4"/>
  <c r="AQ29" i="4"/>
  <c r="AL6" i="4"/>
  <c r="AK10" i="4"/>
  <c r="BA13" i="4"/>
  <c r="AB22" i="4"/>
  <c r="AG24" i="4"/>
  <c r="AZ27" i="4"/>
  <c r="BF39" i="4"/>
  <c r="AG42" i="4"/>
  <c r="BE58" i="4"/>
  <c r="AA12" i="4"/>
  <c r="BF29" i="4"/>
  <c r="AA44" i="4"/>
  <c r="AG26" i="4"/>
  <c r="AA5" i="4"/>
  <c r="AZ6" i="4"/>
  <c r="AQ10" i="4"/>
  <c r="AL12" i="4"/>
  <c r="BA22" i="4"/>
  <c r="AP24" i="4"/>
  <c r="AK26" i="4"/>
  <c r="AP28" i="4"/>
  <c r="AG38" i="4"/>
  <c r="AF40" i="4"/>
  <c r="AP42" i="4"/>
  <c r="AL44" i="4"/>
  <c r="AB55" i="4"/>
  <c r="AA57" i="4"/>
  <c r="AB5" i="4"/>
  <c r="BA6" i="4"/>
  <c r="BF8" i="4"/>
  <c r="AU10" i="4"/>
  <c r="AP12" i="4"/>
  <c r="BE22" i="4"/>
  <c r="AQ24" i="4"/>
  <c r="AL26" i="4"/>
  <c r="AQ28" i="4"/>
  <c r="AV36" i="4"/>
  <c r="AK38" i="4"/>
  <c r="AG40" i="4"/>
  <c r="AQ42" i="4"/>
  <c r="AP44" i="4"/>
  <c r="AG53" i="4"/>
  <c r="AF55" i="4"/>
  <c r="AB57" i="4"/>
  <c r="AF5" i="4"/>
  <c r="AF7" i="4"/>
  <c r="AA9" i="4"/>
  <c r="AV10" i="4"/>
  <c r="BA12" i="4"/>
  <c r="AB21" i="4"/>
  <c r="AU24" i="4"/>
  <c r="AZ26" i="4"/>
  <c r="AU28" i="4"/>
  <c r="AZ36" i="4"/>
  <c r="AL38" i="4"/>
  <c r="AV40" i="4"/>
  <c r="AU42" i="4"/>
  <c r="AQ44" i="4"/>
  <c r="AQ53" i="4"/>
  <c r="AG55" i="4"/>
  <c r="AQ57" i="4"/>
  <c r="AF3" i="4"/>
  <c r="AB3" i="4"/>
  <c r="AG3" i="4"/>
  <c r="AA3" i="4"/>
  <c r="AF19" i="4"/>
  <c r="AA19" i="4"/>
  <c r="AB19" i="4"/>
  <c r="AV19" i="4"/>
  <c r="AQ19" i="4"/>
  <c r="AU19" i="4"/>
  <c r="AP19" i="4"/>
  <c r="AF35" i="4"/>
  <c r="AB35" i="4"/>
  <c r="AA35" i="4"/>
  <c r="AF51" i="4"/>
  <c r="AA51" i="4"/>
  <c r="AB51" i="4"/>
  <c r="BA51" i="4"/>
  <c r="AQ51" i="4"/>
  <c r="AZ51" i="4"/>
  <c r="AV51" i="4"/>
  <c r="AU51" i="4"/>
  <c r="AV3" i="4"/>
  <c r="AG5" i="4"/>
  <c r="AG7" i="4"/>
  <c r="AB9" i="4"/>
  <c r="BE12" i="4"/>
  <c r="AG19" i="4"/>
  <c r="AF21" i="4"/>
  <c r="AV38" i="4"/>
  <c r="BF40" i="4"/>
  <c r="AV42" i="4"/>
  <c r="BF44" i="4"/>
  <c r="AK51" i="4"/>
  <c r="AU53" i="4"/>
  <c r="AP37" i="4"/>
  <c r="AK37" i="4"/>
  <c r="AL37" i="4"/>
  <c r="BE37" i="4"/>
  <c r="AV37" i="4"/>
  <c r="BA37" i="4"/>
  <c r="AZ37" i="4"/>
  <c r="AQ5" i="4"/>
  <c r="AU22" i="4"/>
  <c r="AQ22" i="4"/>
  <c r="AP22" i="4"/>
  <c r="AL22" i="4"/>
  <c r="AG22" i="4"/>
  <c r="AK22" i="4"/>
  <c r="AF22" i="4"/>
  <c r="BE5" i="4"/>
  <c r="AA37" i="4"/>
  <c r="BE38" i="4"/>
  <c r="BA53" i="4"/>
  <c r="AZ23" i="4"/>
  <c r="AU23" i="4"/>
  <c r="AV23" i="4"/>
  <c r="BF23" i="4"/>
  <c r="BA23" i="4"/>
  <c r="BE23" i="4"/>
  <c r="AQ23" i="4"/>
  <c r="AZ55" i="4"/>
  <c r="AU55" i="4"/>
  <c r="AV55" i="4"/>
  <c r="BF55" i="4"/>
  <c r="BA55" i="4"/>
  <c r="BE55" i="4"/>
  <c r="BE24" i="4"/>
  <c r="AZ24" i="4"/>
  <c r="BA24" i="4"/>
  <c r="BE56" i="4"/>
  <c r="AZ56" i="4"/>
  <c r="BA56" i="4"/>
  <c r="AB56" i="4"/>
  <c r="AA56" i="4"/>
  <c r="AA6" i="4"/>
  <c r="AL23" i="4"/>
  <c r="AL39" i="4"/>
  <c r="BF25" i="4"/>
  <c r="BE25" i="4"/>
  <c r="AK25" i="4"/>
  <c r="AF25" i="4"/>
  <c r="AB25" i="4"/>
  <c r="AG25" i="4"/>
  <c r="BE57" i="4"/>
  <c r="BF57" i="4"/>
  <c r="AP57" i="4"/>
  <c r="AF57" i="4"/>
  <c r="AL57" i="4"/>
  <c r="AK57" i="4"/>
  <c r="AG57" i="4"/>
  <c r="BE7" i="4"/>
  <c r="AQ9" i="4"/>
  <c r="BA21" i="4"/>
  <c r="AU25" i="4"/>
  <c r="AP39" i="4"/>
  <c r="AA10" i="4"/>
  <c r="BF10" i="4"/>
  <c r="AA26" i="4"/>
  <c r="AV26" i="4"/>
  <c r="AU26" i="4"/>
  <c r="AQ26" i="4"/>
  <c r="AP26" i="4"/>
  <c r="AA58" i="4"/>
  <c r="BA58" i="4"/>
  <c r="AQ58" i="4"/>
  <c r="AZ58" i="4"/>
  <c r="AV58" i="4"/>
  <c r="AU58" i="4"/>
  <c r="AF6" i="4"/>
  <c r="BF7" i="4"/>
  <c r="AB10" i="4"/>
  <c r="BE21" i="4"/>
  <c r="AV25" i="4"/>
  <c r="AQ39" i="4"/>
  <c r="AP41" i="4"/>
  <c r="AB54" i="4"/>
  <c r="AL56" i="4"/>
  <c r="AF11" i="4"/>
  <c r="AA11" i="4"/>
  <c r="AB11" i="4"/>
  <c r="AL11" i="4"/>
  <c r="AG11" i="4"/>
  <c r="AK11" i="4"/>
  <c r="AF43" i="4"/>
  <c r="AB43" i="4"/>
  <c r="AA43" i="4"/>
  <c r="AQ43" i="4"/>
  <c r="AP43" i="4"/>
  <c r="AL43" i="4"/>
  <c r="AK43" i="4"/>
  <c r="AG43" i="4"/>
  <c r="AF10" i="4"/>
  <c r="AZ25" i="4"/>
  <c r="AU37" i="4"/>
  <c r="BA39" i="4"/>
  <c r="BA43" i="4"/>
  <c r="AF54" i="4"/>
  <c r="AP56" i="4"/>
  <c r="AK28" i="4"/>
  <c r="AF28" i="4"/>
  <c r="AG28" i="4"/>
  <c r="AA28" i="4"/>
  <c r="AG10" i="4"/>
  <c r="BA25" i="4"/>
  <c r="BE39" i="4"/>
  <c r="AU41" i="4"/>
  <c r="BA54" i="4"/>
  <c r="AQ56" i="4"/>
  <c r="AP45" i="4"/>
  <c r="AK45" i="4"/>
  <c r="AL45" i="4"/>
  <c r="BF45" i="4"/>
  <c r="AF8" i="4"/>
  <c r="AB26" i="4"/>
  <c r="BE29" i="4"/>
  <c r="AA38" i="4"/>
  <c r="BF43" i="4"/>
  <c r="BE54" i="4"/>
  <c r="AU56" i="4"/>
  <c r="AP6" i="4"/>
  <c r="AQ8" i="4"/>
  <c r="AL10" i="4"/>
  <c r="AV22" i="4"/>
  <c r="AK24" i="4"/>
  <c r="AF26" i="4"/>
  <c r="AB28" i="4"/>
  <c r="AB38" i="4"/>
  <c r="AA40" i="4"/>
  <c r="AK42" i="4"/>
  <c r="BF54" i="4"/>
  <c r="AV56" i="4"/>
  <c r="AV6" i="4"/>
  <c r="AU8" i="4"/>
  <c r="AP10" i="4"/>
  <c r="AB12" i="4"/>
  <c r="AZ22" i="4"/>
  <c r="AL24" i="4"/>
  <c r="AL28" i="4"/>
  <c r="AF38" i="4"/>
  <c r="AB40" i="4"/>
  <c r="AL42" i="4"/>
  <c r="AB44" i="4"/>
  <c r="AA55" i="4"/>
  <c r="BF56" i="4"/>
  <c r="AV8" i="4"/>
  <c r="AK4" i="4"/>
  <c r="AG4" i="4"/>
  <c r="AQ4" i="4"/>
  <c r="AP4" i="4"/>
  <c r="AL4" i="4"/>
  <c r="AF4" i="4"/>
  <c r="AK20" i="4"/>
  <c r="AG20" i="4"/>
  <c r="AF20" i="4"/>
  <c r="BF20" i="4"/>
  <c r="BE20" i="4"/>
  <c r="BA20" i="4"/>
  <c r="AK36" i="4"/>
  <c r="AF36" i="4"/>
  <c r="AG36" i="4"/>
  <c r="AQ36" i="4"/>
  <c r="AL36" i="4"/>
  <c r="AP36" i="4"/>
  <c r="AB36" i="4"/>
  <c r="AK52" i="4"/>
  <c r="AF52" i="4"/>
  <c r="AG52" i="4"/>
  <c r="BF52" i="4"/>
  <c r="BE52" i="4"/>
  <c r="AZ3" i="4"/>
  <c r="AK5" i="4"/>
  <c r="AK7" i="4"/>
  <c r="AF9" i="4"/>
  <c r="BA10" i="4"/>
  <c r="BF12" i="4"/>
  <c r="AK19" i="4"/>
  <c r="AG21" i="4"/>
  <c r="AB23" i="4"/>
  <c r="BF24" i="4"/>
  <c r="BE26" i="4"/>
  <c r="AZ28" i="4"/>
  <c r="AG35" i="4"/>
  <c r="BE36" i="4"/>
  <c r="AZ38" i="4"/>
  <c r="AA41" i="4"/>
  <c r="AZ42" i="4"/>
  <c r="AA45" i="4"/>
  <c r="AL51" i="4"/>
  <c r="AV53" i="4"/>
  <c r="AL55" i="4"/>
  <c r="AV57" i="4"/>
  <c r="AU14" i="4"/>
  <c r="AP14" i="4"/>
  <c r="AQ14" i="4"/>
  <c r="AZ30" i="4"/>
  <c r="AA46" i="4"/>
  <c r="AZ15" i="4"/>
  <c r="AU15" i="4"/>
  <c r="AV15" i="4"/>
  <c r="AZ47" i="4"/>
  <c r="AU47" i="4"/>
  <c r="AV47" i="4"/>
  <c r="AK15" i="4"/>
  <c r="AB46" i="4"/>
  <c r="AP47" i="4"/>
  <c r="BE16" i="4"/>
  <c r="AZ16" i="4"/>
  <c r="BA16" i="4"/>
  <c r="BE48" i="4"/>
  <c r="BA48" i="4"/>
  <c r="AZ48" i="4"/>
  <c r="AA14" i="4"/>
  <c r="AL15" i="4"/>
  <c r="BF16" i="4"/>
  <c r="AQ47" i="4"/>
  <c r="AU30" i="4"/>
  <c r="AP30" i="4"/>
  <c r="AQ30" i="4"/>
  <c r="AU46" i="4"/>
  <c r="AQ46" i="4"/>
  <c r="AP46" i="4"/>
  <c r="AZ31" i="4"/>
  <c r="AU31" i="4"/>
  <c r="AV31" i="4"/>
  <c r="BA30" i="4"/>
  <c r="BE32" i="4"/>
  <c r="BA32" i="4"/>
  <c r="AZ32" i="4"/>
  <c r="AB14" i="4"/>
  <c r="AP15" i="4"/>
  <c r="BF30" i="4"/>
  <c r="AK32" i="4"/>
  <c r="AG46" i="4"/>
  <c r="BA47" i="4"/>
  <c r="AU14" i="3"/>
  <c r="AP14" i="3"/>
  <c r="AQ14" i="3"/>
  <c r="BF14" i="3"/>
  <c r="BE14" i="3"/>
  <c r="AU30" i="3"/>
  <c r="AP30" i="3"/>
  <c r="AL30" i="3"/>
  <c r="AQ30" i="3"/>
  <c r="AZ30" i="3"/>
  <c r="AK30" i="3"/>
  <c r="AF30" i="3"/>
  <c r="AV30" i="3"/>
  <c r="AG30" i="3"/>
  <c r="AB30" i="3"/>
  <c r="AV14" i="3"/>
  <c r="AZ47" i="3"/>
  <c r="AV47" i="3"/>
  <c r="AU47" i="3"/>
  <c r="AQ47" i="3"/>
  <c r="BF47" i="3"/>
  <c r="AZ14" i="3"/>
  <c r="BE47" i="3"/>
  <c r="BE16" i="3"/>
  <c r="AZ16" i="3"/>
  <c r="BA16" i="3"/>
  <c r="AU16" i="3"/>
  <c r="AG16" i="3"/>
  <c r="AQ16" i="3"/>
  <c r="AP16" i="3"/>
  <c r="AL16" i="3"/>
  <c r="AK16" i="3"/>
  <c r="BE48" i="3"/>
  <c r="AZ48" i="3"/>
  <c r="AV48" i="3"/>
  <c r="BA48" i="3"/>
  <c r="AL48" i="3"/>
  <c r="AG48" i="3"/>
  <c r="AF48" i="3"/>
  <c r="AA48" i="3"/>
  <c r="AK48" i="3"/>
  <c r="AB48" i="3"/>
  <c r="BA14" i="3"/>
  <c r="AL32" i="3"/>
  <c r="BF49" i="3"/>
  <c r="BE49" i="3"/>
  <c r="BA49" i="3"/>
  <c r="AQ49" i="3"/>
  <c r="AL49" i="3"/>
  <c r="AZ49" i="3"/>
  <c r="AV49" i="3"/>
  <c r="AU49" i="3"/>
  <c r="AP49" i="3"/>
  <c r="AK15" i="3"/>
  <c r="AK17" i="3"/>
  <c r="AP32" i="3"/>
  <c r="AA50" i="3"/>
  <c r="BF50" i="3"/>
  <c r="AB50" i="3"/>
  <c r="BE50" i="3"/>
  <c r="BA50" i="3"/>
  <c r="AL15" i="3"/>
  <c r="AU48" i="3"/>
  <c r="AF19" i="3"/>
  <c r="AA19" i="3"/>
  <c r="AB19" i="3"/>
  <c r="AQ19" i="3"/>
  <c r="AP19" i="3"/>
  <c r="AL19" i="3"/>
  <c r="AK19" i="3"/>
  <c r="AG19" i="3"/>
  <c r="AF51" i="3"/>
  <c r="AA51" i="3"/>
  <c r="AB51" i="3"/>
  <c r="AQ51" i="3"/>
  <c r="AL51" i="3"/>
  <c r="AK51" i="3"/>
  <c r="AP51" i="3"/>
  <c r="AG51" i="3"/>
  <c r="AL3" i="3"/>
  <c r="AU32" i="3"/>
  <c r="AP3" i="3"/>
  <c r="AQ15" i="3"/>
  <c r="BF19" i="3"/>
  <c r="AU35" i="3"/>
  <c r="AA46" i="3"/>
  <c r="AA49" i="3"/>
  <c r="AZ51" i="3"/>
  <c r="AQ3" i="3"/>
  <c r="BE30" i="3"/>
  <c r="AB49" i="3"/>
  <c r="BF30" i="3"/>
  <c r="AF49" i="3"/>
  <c r="BE51" i="3"/>
  <c r="AU46" i="3"/>
  <c r="AP46" i="3"/>
  <c r="AQ46" i="3"/>
  <c r="AL46" i="3"/>
  <c r="BF46" i="3"/>
  <c r="AV46" i="3"/>
  <c r="AG46" i="3"/>
  <c r="BE46" i="3"/>
  <c r="BA46" i="3"/>
  <c r="AZ46" i="3"/>
  <c r="AK46" i="3"/>
  <c r="AZ15" i="3"/>
  <c r="AV15" i="3"/>
  <c r="AU15" i="3"/>
  <c r="AG15" i="3"/>
  <c r="AB15" i="3"/>
  <c r="AA15" i="3"/>
  <c r="AF15" i="3"/>
  <c r="AZ31" i="3"/>
  <c r="AV31" i="3"/>
  <c r="AU31" i="3"/>
  <c r="AQ31" i="3"/>
  <c r="BF31" i="3"/>
  <c r="BE31" i="3"/>
  <c r="BA31" i="3"/>
  <c r="BE32" i="3"/>
  <c r="AZ32" i="3"/>
  <c r="AV32" i="3"/>
  <c r="BA32" i="3"/>
  <c r="AF32" i="3"/>
  <c r="AB32" i="3"/>
  <c r="AA32" i="3"/>
  <c r="AP48" i="3"/>
  <c r="BF17" i="3"/>
  <c r="BE17" i="3"/>
  <c r="BA17" i="3"/>
  <c r="AZ17" i="3"/>
  <c r="AV17" i="3"/>
  <c r="AU17" i="3"/>
  <c r="BF33" i="3"/>
  <c r="BE33" i="3"/>
  <c r="BA33" i="3"/>
  <c r="AU33" i="3"/>
  <c r="AP33" i="3"/>
  <c r="AQ33" i="3"/>
  <c r="AL33" i="3"/>
  <c r="AK33" i="3"/>
  <c r="AG33" i="3"/>
  <c r="AQ48" i="3"/>
  <c r="AA18" i="3"/>
  <c r="AF18" i="3"/>
  <c r="BF18" i="3"/>
  <c r="AB18" i="3"/>
  <c r="AA34" i="3"/>
  <c r="BF34" i="3"/>
  <c r="BA34" i="3"/>
  <c r="AZ34" i="3"/>
  <c r="AV34" i="3"/>
  <c r="AU34" i="3"/>
  <c r="BE34" i="3"/>
  <c r="AL17" i="3"/>
  <c r="AQ32" i="3"/>
  <c r="AF3" i="3"/>
  <c r="AB3" i="3"/>
  <c r="AA3" i="3"/>
  <c r="BE3" i="3"/>
  <c r="BF3" i="3"/>
  <c r="BA3" i="3"/>
  <c r="AZ3" i="3"/>
  <c r="AF35" i="3"/>
  <c r="AA35" i="3"/>
  <c r="AB35" i="3"/>
  <c r="AK35" i="3"/>
  <c r="AG35" i="3"/>
  <c r="AP15" i="3"/>
  <c r="BE19" i="3"/>
  <c r="AA30" i="3"/>
  <c r="AQ35" i="3"/>
  <c r="BF48" i="3"/>
  <c r="AV51" i="3"/>
  <c r="AQ17" i="3"/>
  <c r="BA30" i="3"/>
  <c r="BA15" i="3"/>
  <c r="AG18" i="3"/>
  <c r="AA33" i="3"/>
  <c r="AV35" i="3"/>
  <c r="AB46" i="3"/>
  <c r="BA51" i="3"/>
  <c r="AZ7" i="3"/>
  <c r="AU7" i="3"/>
  <c r="AV7" i="3"/>
  <c r="BF7" i="3"/>
  <c r="BE7" i="3"/>
  <c r="AZ23" i="3"/>
  <c r="AU23" i="3"/>
  <c r="AV23" i="3"/>
  <c r="AP23" i="3"/>
  <c r="AK23" i="3"/>
  <c r="AG23" i="3"/>
  <c r="AF23" i="3"/>
  <c r="AL23" i="3"/>
  <c r="AB23" i="3"/>
  <c r="AZ39" i="3"/>
  <c r="AU39" i="3"/>
  <c r="AV39" i="3"/>
  <c r="AQ39" i="3"/>
  <c r="AG39" i="3"/>
  <c r="AF39" i="3"/>
  <c r="AB39" i="3"/>
  <c r="AA39" i="3"/>
  <c r="AZ55" i="3"/>
  <c r="AQ55" i="3"/>
  <c r="AV55" i="3"/>
  <c r="AU55" i="3"/>
  <c r="AP55" i="3"/>
  <c r="AF55" i="3"/>
  <c r="AB55" i="3"/>
  <c r="AL55" i="3"/>
  <c r="AK55" i="3"/>
  <c r="AG55" i="3"/>
  <c r="AA55" i="3"/>
  <c r="AV3" i="3"/>
  <c r="BF15" i="3"/>
  <c r="AL18" i="3"/>
  <c r="AA31" i="3"/>
  <c r="AF33" i="3"/>
  <c r="BA35" i="3"/>
  <c r="AA47" i="3"/>
  <c r="AG49" i="3"/>
  <c r="BF51" i="3"/>
  <c r="BE24" i="3"/>
  <c r="BA24" i="3"/>
  <c r="AZ24" i="3"/>
  <c r="BE40" i="3"/>
  <c r="AV40" i="3"/>
  <c r="BA40" i="3"/>
  <c r="AZ40" i="3"/>
  <c r="AP24" i="3"/>
  <c r="AK40" i="3"/>
  <c r="BE25" i="3"/>
  <c r="BF25" i="3"/>
  <c r="BE41" i="3"/>
  <c r="BF41" i="3"/>
  <c r="BA41" i="3"/>
  <c r="AL40" i="3"/>
  <c r="AU56" i="3"/>
  <c r="AA42" i="3"/>
  <c r="BF42" i="3"/>
  <c r="AA8" i="3"/>
  <c r="AZ10" i="3"/>
  <c r="AU24" i="3"/>
  <c r="AF42" i="3"/>
  <c r="AL58" i="3"/>
  <c r="AF11" i="3"/>
  <c r="AB11" i="3"/>
  <c r="AA11" i="3"/>
  <c r="AF43" i="3"/>
  <c r="AB43" i="3"/>
  <c r="AA43" i="3"/>
  <c r="AB8" i="3"/>
  <c r="BA10" i="3"/>
  <c r="AV24" i="3"/>
  <c r="AG42" i="3"/>
  <c r="AV43" i="3"/>
  <c r="AK12" i="3"/>
  <c r="AF12" i="3"/>
  <c r="AG12" i="3"/>
  <c r="AK28" i="3"/>
  <c r="AF28" i="3"/>
  <c r="AG28" i="3"/>
  <c r="AK44" i="3"/>
  <c r="AF44" i="3"/>
  <c r="AG44" i="3"/>
  <c r="AB44" i="3"/>
  <c r="BE10" i="3"/>
  <c r="AP12" i="3"/>
  <c r="BF24" i="3"/>
  <c r="AK26" i="3"/>
  <c r="AU40" i="3"/>
  <c r="AK42" i="3"/>
  <c r="AZ43" i="3"/>
  <c r="BE8" i="3"/>
  <c r="BA8" i="3"/>
  <c r="AZ8" i="3"/>
  <c r="BE56" i="3"/>
  <c r="AV56" i="3"/>
  <c r="BA56" i="3"/>
  <c r="AZ56" i="3"/>
  <c r="AQ56" i="3"/>
  <c r="BE9" i="3"/>
  <c r="BF9" i="3"/>
  <c r="BA57" i="3"/>
  <c r="BF57" i="3"/>
  <c r="BE57" i="3"/>
  <c r="AK9" i="3"/>
  <c r="AQ24" i="3"/>
  <c r="AA58" i="3"/>
  <c r="BF58" i="3"/>
  <c r="AL9" i="3"/>
  <c r="AF26" i="3"/>
  <c r="AP40" i="3"/>
  <c r="AF27" i="3"/>
  <c r="AB27" i="3"/>
  <c r="AA27" i="3"/>
  <c r="AP9" i="3"/>
  <c r="AG26" i="3"/>
  <c r="AU27" i="3"/>
  <c r="AQ40" i="3"/>
  <c r="AA57" i="3"/>
  <c r="AP58" i="3"/>
  <c r="AP13" i="3"/>
  <c r="AL13" i="3"/>
  <c r="AK13" i="3"/>
  <c r="AP29" i="3"/>
  <c r="AL29" i="3"/>
  <c r="AK29" i="3"/>
  <c r="AP45" i="3"/>
  <c r="AG45" i="3"/>
  <c r="AL45" i="3"/>
  <c r="AK45" i="3"/>
  <c r="AG8" i="3"/>
  <c r="AU9" i="3"/>
  <c r="BF10" i="3"/>
  <c r="AQ12" i="3"/>
  <c r="BE13" i="3"/>
  <c r="AA25" i="3"/>
  <c r="AL26" i="3"/>
  <c r="AZ27" i="3"/>
  <c r="AB29" i="3"/>
  <c r="BF40" i="3"/>
  <c r="AL42" i="3"/>
  <c r="BA43" i="3"/>
  <c r="AQ45" i="3"/>
  <c r="AF57" i="3"/>
  <c r="AU58" i="3"/>
  <c r="AF20" i="3"/>
  <c r="AF36" i="3"/>
  <c r="AF52" i="3"/>
  <c r="AG4" i="3"/>
  <c r="AL5" i="3"/>
  <c r="AQ6" i="3"/>
  <c r="AG20" i="3"/>
  <c r="AL21" i="3"/>
  <c r="AQ22" i="3"/>
  <c r="AG36" i="3"/>
  <c r="AL37" i="3"/>
  <c r="AQ38" i="3"/>
  <c r="AG52" i="3"/>
  <c r="AL53" i="3"/>
  <c r="AQ54" i="3"/>
  <c r="AF4" i="3"/>
  <c r="BE35" i="2"/>
  <c r="AF12" i="2"/>
  <c r="AB31" i="2"/>
  <c r="AZ5" i="2"/>
  <c r="AB5" i="2"/>
  <c r="BA5" i="2"/>
  <c r="BE5" i="2"/>
  <c r="BF5" i="2"/>
  <c r="AA5" i="2"/>
  <c r="AF5" i="2"/>
  <c r="AG5" i="2"/>
  <c r="AA16" i="2"/>
  <c r="AQ49" i="2"/>
  <c r="BE44" i="2"/>
  <c r="BF34" i="2"/>
  <c r="AG32" i="2"/>
  <c r="AL17" i="2"/>
  <c r="AK5" i="2"/>
  <c r="AG28" i="2"/>
  <c r="AF28" i="2"/>
  <c r="AZ53" i="2"/>
  <c r="AB53" i="2"/>
  <c r="BA53" i="2"/>
  <c r="BE53" i="2"/>
  <c r="BF53" i="2"/>
  <c r="AA53" i="2"/>
  <c r="AF53" i="2"/>
  <c r="AZ37" i="2"/>
  <c r="AB37" i="2"/>
  <c r="BA37" i="2"/>
  <c r="BE37" i="2"/>
  <c r="BF37" i="2"/>
  <c r="AA37" i="2"/>
  <c r="AF37" i="2"/>
  <c r="AZ21" i="2"/>
  <c r="AB21" i="2"/>
  <c r="BA21" i="2"/>
  <c r="BE21" i="2"/>
  <c r="BF21" i="2"/>
  <c r="AA21" i="2"/>
  <c r="AF21" i="2"/>
  <c r="AG21" i="2"/>
  <c r="AP52" i="2"/>
  <c r="AA52" i="2"/>
  <c r="AQ52" i="2"/>
  <c r="BA52" i="2"/>
  <c r="AU52" i="2"/>
  <c r="AV52" i="2"/>
  <c r="AB52" i="2"/>
  <c r="AZ52" i="2"/>
  <c r="BF52" i="2"/>
  <c r="AP36" i="2"/>
  <c r="AA36" i="2"/>
  <c r="AQ36" i="2"/>
  <c r="AU36" i="2"/>
  <c r="AV36" i="2"/>
  <c r="AB36" i="2"/>
  <c r="AZ36" i="2"/>
  <c r="BA36" i="2"/>
  <c r="BF36" i="2"/>
  <c r="AP20" i="2"/>
  <c r="BA20" i="2"/>
  <c r="AQ20" i="2"/>
  <c r="AU20" i="2"/>
  <c r="AA20" i="2"/>
  <c r="AV20" i="2"/>
  <c r="AB20" i="2"/>
  <c r="AZ20" i="2"/>
  <c r="BF20" i="2"/>
  <c r="AP4" i="2"/>
  <c r="AA4" i="2"/>
  <c r="AQ4" i="2"/>
  <c r="AU4" i="2"/>
  <c r="AV4" i="2"/>
  <c r="AB4" i="2"/>
  <c r="BA4" i="2"/>
  <c r="AZ4" i="2"/>
  <c r="BF4" i="2"/>
  <c r="AB15" i="2"/>
  <c r="AF52" i="2"/>
  <c r="AL44" i="2"/>
  <c r="AV37" i="2"/>
  <c r="BE34" i="2"/>
  <c r="AF20" i="2"/>
  <c r="BE4" i="2"/>
  <c r="AK12" i="2"/>
  <c r="AF18" i="2"/>
  <c r="AG18" i="2"/>
  <c r="AL18" i="2"/>
  <c r="AP18" i="2"/>
  <c r="AQ18" i="2"/>
  <c r="BE51" i="2"/>
  <c r="BE31" i="2"/>
  <c r="BE19" i="2"/>
  <c r="AZ49" i="2"/>
  <c r="BA49" i="2"/>
  <c r="BE49" i="2"/>
  <c r="BF49" i="2"/>
  <c r="AF49" i="2"/>
  <c r="AZ33" i="2"/>
  <c r="BA33" i="2"/>
  <c r="BE33" i="2"/>
  <c r="BF33" i="2"/>
  <c r="AF33" i="2"/>
  <c r="AG33" i="2"/>
  <c r="AZ17" i="2"/>
  <c r="BA17" i="2"/>
  <c r="BE17" i="2"/>
  <c r="BF17" i="2"/>
  <c r="AF17" i="2"/>
  <c r="AG17" i="2"/>
  <c r="BA51" i="2"/>
  <c r="AG49" i="2"/>
  <c r="AF44" i="2"/>
  <c r="AP37" i="2"/>
  <c r="AG4" i="2"/>
  <c r="AF19" i="2"/>
  <c r="AA19" i="2"/>
  <c r="AG19" i="2"/>
  <c r="AB19" i="2"/>
  <c r="AK19" i="2"/>
  <c r="AL19" i="2"/>
  <c r="AP19" i="2"/>
  <c r="AQ19" i="2"/>
  <c r="AV19" i="2"/>
  <c r="AZ19" i="2"/>
  <c r="BA19" i="2"/>
  <c r="AG34" i="2"/>
  <c r="AF34" i="2"/>
  <c r="AL34" i="2"/>
  <c r="AP34" i="2"/>
  <c r="AQ34" i="2"/>
  <c r="AZ34" i="2"/>
  <c r="AP48" i="2"/>
  <c r="AQ48" i="2"/>
  <c r="AU48" i="2"/>
  <c r="AV48" i="2"/>
  <c r="BA48" i="2"/>
  <c r="AZ48" i="2"/>
  <c r="BF48" i="2"/>
  <c r="AP32" i="2"/>
  <c r="BA32" i="2"/>
  <c r="AQ32" i="2"/>
  <c r="AU32" i="2"/>
  <c r="AV32" i="2"/>
  <c r="AZ32" i="2"/>
  <c r="BF32" i="2"/>
  <c r="AP16" i="2"/>
  <c r="BA16" i="2"/>
  <c r="AQ16" i="2"/>
  <c r="AU16" i="2"/>
  <c r="AV16" i="2"/>
  <c r="AZ16" i="2"/>
  <c r="BF16" i="2"/>
  <c r="BE48" i="2"/>
  <c r="AL37" i="2"/>
  <c r="AU34" i="2"/>
  <c r="BF18" i="2"/>
  <c r="AG16" i="2"/>
  <c r="AF4" i="2"/>
  <c r="AP12" i="2"/>
  <c r="BE12" i="2"/>
  <c r="AQ12" i="2"/>
  <c r="AU12" i="2"/>
  <c r="AA12" i="2"/>
  <c r="AV12" i="2"/>
  <c r="AB12" i="2"/>
  <c r="AZ12" i="2"/>
  <c r="BA12" i="2"/>
  <c r="BF12" i="2"/>
  <c r="AF51" i="2"/>
  <c r="AA51" i="2"/>
  <c r="AB51" i="2"/>
  <c r="AG51" i="2"/>
  <c r="AK51" i="2"/>
  <c r="AL51" i="2"/>
  <c r="AP51" i="2"/>
  <c r="AQ51" i="2"/>
  <c r="AV51" i="2"/>
  <c r="AZ51" i="2"/>
  <c r="AF47" i="2"/>
  <c r="AQ47" i="2"/>
  <c r="AG47" i="2"/>
  <c r="AK47" i="2"/>
  <c r="AL47" i="2"/>
  <c r="AP47" i="2"/>
  <c r="AV47" i="2"/>
  <c r="AZ47" i="2"/>
  <c r="AA47" i="2"/>
  <c r="AP44" i="2"/>
  <c r="AQ44" i="2"/>
  <c r="AU44" i="2"/>
  <c r="AA44" i="2"/>
  <c r="AV44" i="2"/>
  <c r="AB44" i="2"/>
  <c r="AZ44" i="2"/>
  <c r="BA44" i="2"/>
  <c r="BF44" i="2"/>
  <c r="AF31" i="2"/>
  <c r="AG31" i="2"/>
  <c r="AK31" i="2"/>
  <c r="AL31" i="2"/>
  <c r="AP31" i="2"/>
  <c r="AQ31" i="2"/>
  <c r="AV31" i="2"/>
  <c r="AZ31" i="2"/>
  <c r="BA31" i="2"/>
  <c r="AA31" i="2"/>
  <c r="AV21" i="2"/>
  <c r="BA18" i="2"/>
  <c r="AP28" i="2"/>
  <c r="AA28" i="2"/>
  <c r="BA28" i="2"/>
  <c r="AQ28" i="2"/>
  <c r="AU28" i="2"/>
  <c r="AV28" i="2"/>
  <c r="AB28" i="2"/>
  <c r="AZ28" i="2"/>
  <c r="BF28" i="2"/>
  <c r="AG12" i="2"/>
  <c r="AF35" i="2"/>
  <c r="AA35" i="2"/>
  <c r="AQ35" i="2"/>
  <c r="AG35" i="2"/>
  <c r="AB35" i="2"/>
  <c r="AK35" i="2"/>
  <c r="AL35" i="2"/>
  <c r="AP35" i="2"/>
  <c r="AV35" i="2"/>
  <c r="AZ35" i="2"/>
  <c r="BA35" i="2"/>
  <c r="BF51" i="2"/>
  <c r="AK44" i="2"/>
  <c r="BF19" i="2"/>
  <c r="AG50" i="2"/>
  <c r="AF50" i="2"/>
  <c r="AL50" i="2"/>
  <c r="AP50" i="2"/>
  <c r="AF15" i="2"/>
  <c r="AG15" i="2"/>
  <c r="AK15" i="2"/>
  <c r="AL15" i="2"/>
  <c r="AP15" i="2"/>
  <c r="AQ15" i="2"/>
  <c r="AV15" i="2"/>
  <c r="AZ15" i="2"/>
  <c r="AA15" i="2"/>
  <c r="BA15" i="2"/>
  <c r="AK34" i="2"/>
  <c r="BE28" i="2"/>
  <c r="BE18" i="2"/>
  <c r="AB50" i="2"/>
  <c r="BE50" i="2"/>
  <c r="AA50" i="2"/>
  <c r="AQ53" i="2"/>
  <c r="BA50" i="2"/>
  <c r="AG48" i="2"/>
  <c r="BE36" i="2"/>
  <c r="AU33" i="2"/>
  <c r="AK28" i="2"/>
  <c r="AU21" i="2"/>
  <c r="AZ18" i="2"/>
  <c r="BE15" i="2"/>
  <c r="BA3" i="2"/>
  <c r="AP46" i="2"/>
  <c r="AZ43" i="2"/>
  <c r="AP30" i="2"/>
  <c r="AZ27" i="2"/>
  <c r="AP14" i="2"/>
  <c r="AZ11" i="2"/>
  <c r="AZ3" i="2"/>
  <c r="AB54" i="2"/>
  <c r="AB46" i="2"/>
  <c r="AB38" i="2"/>
  <c r="AB30" i="2"/>
  <c r="AB22" i="2"/>
  <c r="AB14" i="2"/>
  <c r="AB6" i="2"/>
  <c r="AL58" i="2"/>
  <c r="BF56" i="2"/>
  <c r="AV55" i="2"/>
  <c r="AL54" i="2"/>
  <c r="AL46" i="2"/>
  <c r="AV43" i="2"/>
  <c r="AL42" i="2"/>
  <c r="BF40" i="2"/>
  <c r="AV39" i="2"/>
  <c r="AL38" i="2"/>
  <c r="AL30" i="2"/>
  <c r="AV27" i="2"/>
  <c r="AL26" i="2"/>
  <c r="BF24" i="2"/>
  <c r="AV23" i="2"/>
  <c r="AL22" i="2"/>
  <c r="AL14" i="2"/>
  <c r="AV11" i="2"/>
  <c r="AL10" i="2"/>
  <c r="BF8" i="2"/>
  <c r="AV7" i="2"/>
  <c r="AL6" i="2"/>
  <c r="AV3" i="2"/>
  <c r="AQ27" i="2"/>
  <c r="AQ11" i="2"/>
  <c r="AQ3" i="2"/>
  <c r="AA45" i="2"/>
  <c r="AA29" i="2"/>
  <c r="AA13" i="2"/>
  <c r="AZ56" i="2"/>
  <c r="AP55" i="2"/>
  <c r="AP43" i="2"/>
  <c r="AZ40" i="2"/>
  <c r="AP39" i="2"/>
  <c r="AP27" i="2"/>
  <c r="AZ24" i="2"/>
  <c r="AP23" i="2"/>
  <c r="AP11" i="2"/>
  <c r="AZ8" i="2"/>
  <c r="AP7" i="2"/>
  <c r="AP3" i="2"/>
  <c r="BF57" i="2"/>
  <c r="AV56" i="2"/>
  <c r="AL55" i="2"/>
  <c r="BF45" i="2"/>
  <c r="AL43" i="2"/>
  <c r="BF41" i="2"/>
  <c r="AV40" i="2"/>
  <c r="AL39" i="2"/>
  <c r="BF29" i="2"/>
  <c r="AL27" i="2"/>
  <c r="BF25" i="2"/>
  <c r="AV24" i="2"/>
  <c r="AL23" i="2"/>
  <c r="BF13" i="2"/>
  <c r="AL11" i="2"/>
  <c r="BF9" i="2"/>
  <c r="AV8" i="2"/>
  <c r="AL7" i="2"/>
  <c r="AL3" i="2"/>
  <c r="AQ43" i="2"/>
  <c r="AU56" i="2"/>
  <c r="AK55" i="2"/>
  <c r="AK43" i="2"/>
  <c r="BE41" i="2"/>
  <c r="AU40" i="2"/>
  <c r="AK39" i="2"/>
  <c r="BE29" i="2"/>
  <c r="AK27" i="2"/>
  <c r="BE25" i="2"/>
  <c r="AU24" i="2"/>
  <c r="AK23" i="2"/>
  <c r="BE13" i="2"/>
  <c r="AK11" i="2"/>
  <c r="BE9" i="2"/>
  <c r="AU8" i="2"/>
  <c r="AK7" i="2"/>
  <c r="AK3" i="2"/>
  <c r="AA3" i="2"/>
  <c r="AB43" i="2"/>
  <c r="AB27" i="2"/>
  <c r="BA57" i="2"/>
  <c r="AQ56" i="2"/>
  <c r="AG55" i="2"/>
  <c r="BA45" i="2"/>
  <c r="AG43" i="2"/>
  <c r="BA41" i="2"/>
  <c r="AQ40" i="2"/>
  <c r="AG39" i="2"/>
  <c r="BA29" i="2"/>
  <c r="AG27" i="2"/>
  <c r="BA25" i="2"/>
  <c r="AQ24" i="2"/>
  <c r="AG23" i="2"/>
  <c r="BA13" i="2"/>
  <c r="AG11" i="2"/>
  <c r="BA9" i="2"/>
  <c r="AQ8" i="2"/>
  <c r="AG7" i="2"/>
  <c r="AG3" i="2"/>
  <c r="AB11" i="2"/>
  <c r="AB3" i="2"/>
  <c r="AA43" i="2"/>
  <c r="AA27" i="2"/>
  <c r="AA11" i="2"/>
  <c r="G11" i="1"/>
  <c r="W53" i="6"/>
  <c r="W13" i="4"/>
  <c r="L59" i="4"/>
  <c r="V4" i="1" s="1"/>
  <c r="R51" i="3"/>
  <c r="W21" i="2"/>
  <c r="AO59" i="2"/>
  <c r="T10" i="1" s="1"/>
  <c r="AM59" i="2"/>
  <c r="B10" i="1" s="1"/>
  <c r="G10" i="1" s="1"/>
  <c r="AJ59" i="2"/>
  <c r="T9" i="1" s="1"/>
  <c r="AH59" i="2"/>
  <c r="B9" i="1" s="1"/>
  <c r="G9" i="1" s="1"/>
  <c r="AE59" i="2"/>
  <c r="T8" i="1" s="1"/>
  <c r="AC59" i="2"/>
  <c r="B8" i="1" s="1"/>
  <c r="G8" i="1" s="1"/>
  <c r="C7" i="1"/>
  <c r="W55" i="2"/>
  <c r="X7" i="1"/>
  <c r="F7" i="1"/>
  <c r="V59" i="6"/>
  <c r="X6" i="1" s="1"/>
  <c r="U59" i="6"/>
  <c r="T59" i="6"/>
  <c r="F6" i="1" s="1"/>
  <c r="S59" i="6"/>
  <c r="Q59" i="6"/>
  <c r="X5" i="1" s="1"/>
  <c r="P59" i="6"/>
  <c r="O59" i="6"/>
  <c r="F5" i="1" s="1"/>
  <c r="N59" i="6"/>
  <c r="L59" i="6"/>
  <c r="X4" i="1" s="1"/>
  <c r="K59" i="6"/>
  <c r="J59" i="6"/>
  <c r="F4" i="1" s="1"/>
  <c r="I59" i="6"/>
  <c r="G59" i="6"/>
  <c r="X3" i="1" s="1"/>
  <c r="F59" i="6"/>
  <c r="E59" i="6"/>
  <c r="F3" i="1" s="1"/>
  <c r="D59" i="6"/>
  <c r="W7" i="1"/>
  <c r="E7" i="1"/>
  <c r="V59" i="5"/>
  <c r="W6" i="1" s="1"/>
  <c r="U59" i="5"/>
  <c r="T59" i="5"/>
  <c r="E6" i="1" s="1"/>
  <c r="S59" i="5"/>
  <c r="Q59" i="5"/>
  <c r="W5" i="1" s="1"/>
  <c r="P59" i="5"/>
  <c r="O59" i="5"/>
  <c r="E5" i="1" s="1"/>
  <c r="N59" i="5"/>
  <c r="L59" i="5"/>
  <c r="W4" i="1" s="1"/>
  <c r="K59" i="5"/>
  <c r="J59" i="5"/>
  <c r="E4" i="1" s="1"/>
  <c r="I59" i="5"/>
  <c r="G59" i="5"/>
  <c r="W3" i="1" s="1"/>
  <c r="F59" i="5"/>
  <c r="E59" i="5"/>
  <c r="E3" i="1" s="1"/>
  <c r="D59" i="5"/>
  <c r="V7" i="1"/>
  <c r="D7" i="1"/>
  <c r="V59" i="4"/>
  <c r="V6" i="1" s="1"/>
  <c r="U59" i="4"/>
  <c r="T59" i="4"/>
  <c r="D6" i="1" s="1"/>
  <c r="S59" i="4"/>
  <c r="Q59" i="4"/>
  <c r="V5" i="1" s="1"/>
  <c r="P59" i="4"/>
  <c r="O59" i="4"/>
  <c r="D5" i="1" s="1"/>
  <c r="N59" i="4"/>
  <c r="K59" i="4"/>
  <c r="J59" i="4"/>
  <c r="D4" i="1" s="1"/>
  <c r="I59" i="4"/>
  <c r="G59" i="4"/>
  <c r="V3" i="1" s="1"/>
  <c r="F59" i="4"/>
  <c r="E59" i="4"/>
  <c r="D3" i="1" s="1"/>
  <c r="D59" i="4"/>
  <c r="U7" i="1"/>
  <c r="V59" i="3"/>
  <c r="U6" i="1" s="1"/>
  <c r="U59" i="3"/>
  <c r="T59" i="3"/>
  <c r="C6" i="1" s="1"/>
  <c r="S59" i="3"/>
  <c r="Q59" i="3"/>
  <c r="U5" i="1" s="1"/>
  <c r="P59" i="3"/>
  <c r="O59" i="3"/>
  <c r="C5" i="1" s="1"/>
  <c r="N59" i="3"/>
  <c r="L59" i="3"/>
  <c r="U4" i="1" s="1"/>
  <c r="K59" i="3"/>
  <c r="J59" i="3"/>
  <c r="C4" i="1" s="1"/>
  <c r="I59" i="3"/>
  <c r="G59" i="3"/>
  <c r="U3" i="1" s="1"/>
  <c r="F59" i="3"/>
  <c r="E59" i="3"/>
  <c r="C3" i="1" s="1"/>
  <c r="D59" i="3"/>
  <c r="H3" i="2"/>
  <c r="Z59" i="2"/>
  <c r="T7" i="1" s="1"/>
  <c r="X59" i="2"/>
  <c r="B7" i="1" s="1"/>
  <c r="V59" i="2"/>
  <c r="T6" i="1" s="1"/>
  <c r="U59" i="2"/>
  <c r="T59" i="2"/>
  <c r="B6" i="1" s="1"/>
  <c r="S59" i="2"/>
  <c r="Q59" i="2"/>
  <c r="T5" i="1" s="1"/>
  <c r="P59" i="2"/>
  <c r="O59" i="2"/>
  <c r="B5" i="1" s="1"/>
  <c r="N59" i="2"/>
  <c r="L59" i="2"/>
  <c r="T4" i="1" s="1"/>
  <c r="K59" i="2"/>
  <c r="J59" i="2"/>
  <c r="B4" i="1" s="1"/>
  <c r="I59" i="2"/>
  <c r="G59" i="2"/>
  <c r="T3" i="1" s="1"/>
  <c r="F59" i="2"/>
  <c r="E59" i="2"/>
  <c r="B3" i="1" s="1"/>
  <c r="D59" i="2"/>
  <c r="AE60" i="4" l="1"/>
  <c r="BE59" i="2"/>
  <c r="BF59" i="2"/>
  <c r="BE59" i="4"/>
  <c r="Z60" i="5"/>
  <c r="AT60" i="5"/>
  <c r="BF59" i="6"/>
  <c r="AG59" i="5"/>
  <c r="AP59" i="5"/>
  <c r="AK59" i="5"/>
  <c r="BF59" i="5"/>
  <c r="AV59" i="5"/>
  <c r="Q11" i="1" s="1"/>
  <c r="AQ59" i="5"/>
  <c r="AU59" i="4"/>
  <c r="J11" i="1" s="1"/>
  <c r="BA59" i="4"/>
  <c r="P12" i="1" s="1"/>
  <c r="AJ60" i="4"/>
  <c r="AL59" i="4"/>
  <c r="BD60" i="4"/>
  <c r="BF59" i="4"/>
  <c r="AO60" i="4"/>
  <c r="AU59" i="3"/>
  <c r="I11" i="1" s="1"/>
  <c r="AG59" i="3"/>
  <c r="AJ60" i="3"/>
  <c r="AK59" i="3"/>
  <c r="AG59" i="6"/>
  <c r="AV59" i="6"/>
  <c r="R11" i="1" s="1"/>
  <c r="AQ59" i="6"/>
  <c r="AU59" i="6"/>
  <c r="L11" i="1" s="1"/>
  <c r="AT60" i="6"/>
  <c r="AL59" i="6"/>
  <c r="AP59" i="6"/>
  <c r="AO60" i="6"/>
  <c r="AE60" i="6"/>
  <c r="AF59" i="6"/>
  <c r="BD60" i="6"/>
  <c r="BE59" i="6"/>
  <c r="AY60" i="6"/>
  <c r="AZ59" i="6"/>
  <c r="L12" i="1" s="1"/>
  <c r="AA59" i="6"/>
  <c r="Z60" i="6"/>
  <c r="AJ60" i="6"/>
  <c r="AK59" i="6"/>
  <c r="AB59" i="6"/>
  <c r="BA59" i="6"/>
  <c r="R12" i="1" s="1"/>
  <c r="AO60" i="5"/>
  <c r="AL59" i="5"/>
  <c r="BA59" i="5"/>
  <c r="Q12" i="1" s="1"/>
  <c r="AU59" i="5"/>
  <c r="K11" i="1" s="1"/>
  <c r="AA59" i="5"/>
  <c r="AB59" i="5"/>
  <c r="AY60" i="5"/>
  <c r="AZ59" i="5"/>
  <c r="K12" i="1" s="1"/>
  <c r="AE60" i="5"/>
  <c r="AF59" i="5"/>
  <c r="BD60" i="5"/>
  <c r="BE59" i="5"/>
  <c r="AJ60" i="5"/>
  <c r="AY60" i="4"/>
  <c r="AZ59" i="4"/>
  <c r="J12" i="1" s="1"/>
  <c r="AA59" i="4"/>
  <c r="Z60" i="4"/>
  <c r="AK59" i="4"/>
  <c r="AB59" i="4"/>
  <c r="AF59" i="4"/>
  <c r="AQ59" i="4"/>
  <c r="AT60" i="4"/>
  <c r="AP59" i="4"/>
  <c r="AV59" i="4"/>
  <c r="P11" i="1" s="1"/>
  <c r="AG59" i="4"/>
  <c r="AV59" i="3"/>
  <c r="O11" i="1" s="1"/>
  <c r="AQ59" i="3"/>
  <c r="BA59" i="3"/>
  <c r="O12" i="1" s="1"/>
  <c r="BF59" i="3"/>
  <c r="AO60" i="3"/>
  <c r="AP59" i="3"/>
  <c r="AB59" i="3"/>
  <c r="AE60" i="3"/>
  <c r="AF59" i="3"/>
  <c r="AL59" i="3"/>
  <c r="AT60" i="3"/>
  <c r="AY60" i="3"/>
  <c r="AZ59" i="3"/>
  <c r="I12" i="1" s="1"/>
  <c r="BD60" i="3"/>
  <c r="BE59" i="3"/>
  <c r="AA59" i="3"/>
  <c r="Z60" i="3"/>
  <c r="BD60" i="2"/>
  <c r="AZ59" i="2"/>
  <c r="H12" i="1" s="1"/>
  <c r="AV59" i="2"/>
  <c r="N11" i="1" s="1"/>
  <c r="AU59" i="2"/>
  <c r="H11" i="1" s="1"/>
  <c r="BA59" i="2"/>
  <c r="N12" i="1" s="1"/>
  <c r="AY60" i="2"/>
  <c r="AT60" i="2"/>
  <c r="G7" i="1"/>
  <c r="G3" i="1"/>
  <c r="G4" i="1"/>
  <c r="G5" i="1"/>
  <c r="G6" i="1"/>
  <c r="W5" i="2"/>
  <c r="W41" i="2"/>
  <c r="W49" i="2"/>
  <c r="W13" i="2"/>
  <c r="W25" i="2"/>
  <c r="W53" i="2"/>
  <c r="W33" i="2"/>
  <c r="W45" i="2"/>
  <c r="W37" i="2"/>
  <c r="W17" i="2"/>
  <c r="W9" i="2"/>
  <c r="W57" i="2"/>
  <c r="W29" i="2"/>
  <c r="M27" i="5"/>
  <c r="R35" i="5"/>
  <c r="H51" i="5"/>
  <c r="R51" i="5"/>
  <c r="W10" i="2"/>
  <c r="R15" i="2"/>
  <c r="W23" i="2"/>
  <c r="M7" i="2"/>
  <c r="M39" i="2"/>
  <c r="W26" i="2"/>
  <c r="W18" i="2"/>
  <c r="R47" i="2"/>
  <c r="H11" i="6"/>
  <c r="M23" i="6"/>
  <c r="R39" i="6"/>
  <c r="H15" i="6"/>
  <c r="M39" i="6"/>
  <c r="R51" i="6"/>
  <c r="H39" i="6"/>
  <c r="R11" i="6"/>
  <c r="W23" i="6"/>
  <c r="H51" i="6"/>
  <c r="R15" i="6"/>
  <c r="W39" i="6"/>
  <c r="H27" i="6"/>
  <c r="H55" i="6"/>
  <c r="M43" i="6"/>
  <c r="R27" i="6"/>
  <c r="R55" i="6"/>
  <c r="W43" i="6"/>
  <c r="H35" i="6"/>
  <c r="M19" i="6"/>
  <c r="M51" i="6"/>
  <c r="R35" i="6"/>
  <c r="W19" i="6"/>
  <c r="W51" i="6"/>
  <c r="H11" i="5"/>
  <c r="M43" i="5"/>
  <c r="W27" i="5"/>
  <c r="H35" i="5"/>
  <c r="R11" i="5"/>
  <c r="W43" i="5"/>
  <c r="M3" i="3"/>
  <c r="W55" i="3"/>
  <c r="M47" i="3"/>
  <c r="R7" i="3"/>
  <c r="H45" i="2"/>
  <c r="M11" i="2"/>
  <c r="M43" i="2"/>
  <c r="R19" i="2"/>
  <c r="R51" i="2"/>
  <c r="W27" i="2"/>
  <c r="H29" i="2"/>
  <c r="M23" i="2"/>
  <c r="M55" i="2"/>
  <c r="R31" i="2"/>
  <c r="W7" i="2"/>
  <c r="W39" i="2"/>
  <c r="H13" i="2"/>
  <c r="M27" i="2"/>
  <c r="R3" i="2"/>
  <c r="R35" i="2"/>
  <c r="W11" i="2"/>
  <c r="W43" i="2"/>
  <c r="H19" i="6"/>
  <c r="M11" i="6"/>
  <c r="M27" i="6"/>
  <c r="R19" i="6"/>
  <c r="W11" i="6"/>
  <c r="W27" i="6"/>
  <c r="H23" i="6"/>
  <c r="H43" i="6"/>
  <c r="M15" i="6"/>
  <c r="M35" i="6"/>
  <c r="M55" i="6"/>
  <c r="R23" i="6"/>
  <c r="R43" i="6"/>
  <c r="W15" i="6"/>
  <c r="W35" i="6"/>
  <c r="W55" i="6"/>
  <c r="H15" i="5"/>
  <c r="H39" i="5"/>
  <c r="H55" i="5"/>
  <c r="M31" i="5"/>
  <c r="M47" i="5"/>
  <c r="R15" i="5"/>
  <c r="R39" i="5"/>
  <c r="R55" i="5"/>
  <c r="W31" i="5"/>
  <c r="W47" i="5"/>
  <c r="H27" i="5"/>
  <c r="H43" i="5"/>
  <c r="M11" i="5"/>
  <c r="M35" i="5"/>
  <c r="M51" i="5"/>
  <c r="R27" i="5"/>
  <c r="R43" i="5"/>
  <c r="W11" i="5"/>
  <c r="W35" i="5"/>
  <c r="W51" i="5"/>
  <c r="H31" i="5"/>
  <c r="H47" i="5"/>
  <c r="M15" i="5"/>
  <c r="M39" i="5"/>
  <c r="M55" i="5"/>
  <c r="R31" i="5"/>
  <c r="R47" i="5"/>
  <c r="W15" i="5"/>
  <c r="W39" i="5"/>
  <c r="W55" i="5"/>
  <c r="H11" i="4"/>
  <c r="M27" i="4"/>
  <c r="R43" i="4"/>
  <c r="R31" i="3"/>
  <c r="W11" i="3"/>
  <c r="W35" i="3"/>
  <c r="H3" i="3"/>
  <c r="H27" i="3"/>
  <c r="H47" i="3"/>
  <c r="M7" i="3"/>
  <c r="M31" i="3"/>
  <c r="M51" i="3"/>
  <c r="R11" i="3"/>
  <c r="R35" i="3"/>
  <c r="R55" i="3"/>
  <c r="W23" i="3"/>
  <c r="W39" i="3"/>
  <c r="M27" i="3"/>
  <c r="H7" i="3"/>
  <c r="H31" i="3"/>
  <c r="H51" i="3"/>
  <c r="M11" i="3"/>
  <c r="M35" i="3"/>
  <c r="M55" i="3"/>
  <c r="R23" i="3"/>
  <c r="R39" i="3"/>
  <c r="W3" i="3"/>
  <c r="W27" i="3"/>
  <c r="W47" i="3"/>
  <c r="H23" i="3"/>
  <c r="H39" i="3"/>
  <c r="H11" i="3"/>
  <c r="H35" i="3"/>
  <c r="H55" i="3"/>
  <c r="M23" i="3"/>
  <c r="M39" i="3"/>
  <c r="R3" i="3"/>
  <c r="R27" i="3"/>
  <c r="R47" i="3"/>
  <c r="W7" i="3"/>
  <c r="W31" i="3"/>
  <c r="W51" i="3"/>
  <c r="H57" i="2"/>
  <c r="H41" i="2"/>
  <c r="H9" i="2"/>
  <c r="H53" i="2"/>
  <c r="H37" i="2"/>
  <c r="H21" i="2"/>
  <c r="H5" i="2"/>
  <c r="M15" i="2"/>
  <c r="M31" i="2"/>
  <c r="M47" i="2"/>
  <c r="R7" i="2"/>
  <c r="R23" i="2"/>
  <c r="R39" i="2"/>
  <c r="R55" i="2"/>
  <c r="W15" i="2"/>
  <c r="W31" i="2"/>
  <c r="W47" i="2"/>
  <c r="H25" i="2"/>
  <c r="H49" i="2"/>
  <c r="H33" i="2"/>
  <c r="H17" i="2"/>
  <c r="M3" i="2"/>
  <c r="M19" i="2"/>
  <c r="M35" i="2"/>
  <c r="M51" i="2"/>
  <c r="R11" i="2"/>
  <c r="R27" i="2"/>
  <c r="R43" i="2"/>
  <c r="W3" i="2"/>
  <c r="W19" i="2"/>
  <c r="W35" i="2"/>
  <c r="W51" i="2"/>
  <c r="H19" i="5"/>
  <c r="M19" i="5"/>
  <c r="R7" i="5"/>
  <c r="R23" i="5"/>
  <c r="W7" i="5"/>
  <c r="W19" i="5"/>
  <c r="H4" i="5"/>
  <c r="H8" i="5"/>
  <c r="H12" i="5"/>
  <c r="H16" i="5"/>
  <c r="H20" i="5"/>
  <c r="H24" i="5"/>
  <c r="H28" i="5"/>
  <c r="H32" i="5"/>
  <c r="H36" i="5"/>
  <c r="H40" i="5"/>
  <c r="H44" i="5"/>
  <c r="H48" i="5"/>
  <c r="H52" i="5"/>
  <c r="H56" i="5"/>
  <c r="M4" i="5"/>
  <c r="M8" i="5"/>
  <c r="M12" i="5"/>
  <c r="M16" i="5"/>
  <c r="M20" i="5"/>
  <c r="M24" i="5"/>
  <c r="M28" i="5"/>
  <c r="M32" i="5"/>
  <c r="M36" i="5"/>
  <c r="M40" i="5"/>
  <c r="M44" i="5"/>
  <c r="M48" i="5"/>
  <c r="M52" i="5"/>
  <c r="M56" i="5"/>
  <c r="R4" i="5"/>
  <c r="R8" i="5"/>
  <c r="R12" i="5"/>
  <c r="R16" i="5"/>
  <c r="R20" i="5"/>
  <c r="R24" i="5"/>
  <c r="R28" i="5"/>
  <c r="R32" i="5"/>
  <c r="R36" i="5"/>
  <c r="R40" i="5"/>
  <c r="R44" i="5"/>
  <c r="R48" i="5"/>
  <c r="R52" i="5"/>
  <c r="R56" i="5"/>
  <c r="W4" i="5"/>
  <c r="W8" i="5"/>
  <c r="W12" i="5"/>
  <c r="W16" i="5"/>
  <c r="W20" i="5"/>
  <c r="W24" i="5"/>
  <c r="W28" i="5"/>
  <c r="W32" i="5"/>
  <c r="W36" i="5"/>
  <c r="W40" i="5"/>
  <c r="W44" i="5"/>
  <c r="W48" i="5"/>
  <c r="W52" i="5"/>
  <c r="W56" i="5"/>
  <c r="H7" i="5"/>
  <c r="H23" i="5"/>
  <c r="M23" i="5"/>
  <c r="H5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M5" i="5"/>
  <c r="M9" i="5"/>
  <c r="M13" i="5"/>
  <c r="M17" i="5"/>
  <c r="M21" i="5"/>
  <c r="M25" i="5"/>
  <c r="M29" i="5"/>
  <c r="M33" i="5"/>
  <c r="M37" i="5"/>
  <c r="M41" i="5"/>
  <c r="M45" i="5"/>
  <c r="M49" i="5"/>
  <c r="M53" i="5"/>
  <c r="M57" i="5"/>
  <c r="R5" i="5"/>
  <c r="R9" i="5"/>
  <c r="R13" i="5"/>
  <c r="R17" i="5"/>
  <c r="R21" i="5"/>
  <c r="R25" i="5"/>
  <c r="R29" i="5"/>
  <c r="R33" i="5"/>
  <c r="R37" i="5"/>
  <c r="R41" i="5"/>
  <c r="R45" i="5"/>
  <c r="R49" i="5"/>
  <c r="R53" i="5"/>
  <c r="R57" i="5"/>
  <c r="W5" i="5"/>
  <c r="W9" i="5"/>
  <c r="W13" i="5"/>
  <c r="W17" i="5"/>
  <c r="W21" i="5"/>
  <c r="W25" i="5"/>
  <c r="W29" i="5"/>
  <c r="W33" i="5"/>
  <c r="W37" i="5"/>
  <c r="W41" i="5"/>
  <c r="W45" i="5"/>
  <c r="W49" i="5"/>
  <c r="W53" i="5"/>
  <c r="W57" i="5"/>
  <c r="M7" i="5"/>
  <c r="R19" i="5"/>
  <c r="W23" i="5"/>
  <c r="H6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M6" i="5"/>
  <c r="M10" i="5"/>
  <c r="M14" i="5"/>
  <c r="M18" i="5"/>
  <c r="M22" i="5"/>
  <c r="M26" i="5"/>
  <c r="M30" i="5"/>
  <c r="M34" i="5"/>
  <c r="M38" i="5"/>
  <c r="M42" i="5"/>
  <c r="M46" i="5"/>
  <c r="M50" i="5"/>
  <c r="M54" i="5"/>
  <c r="M58" i="5"/>
  <c r="R6" i="5"/>
  <c r="R10" i="5"/>
  <c r="R14" i="5"/>
  <c r="R18" i="5"/>
  <c r="R22" i="5"/>
  <c r="R26" i="5"/>
  <c r="R30" i="5"/>
  <c r="R34" i="5"/>
  <c r="R38" i="5"/>
  <c r="R42" i="5"/>
  <c r="R46" i="5"/>
  <c r="R50" i="5"/>
  <c r="R54" i="5"/>
  <c r="R58" i="5"/>
  <c r="W6" i="5"/>
  <c r="W10" i="5"/>
  <c r="W14" i="5"/>
  <c r="W18" i="5"/>
  <c r="W22" i="5"/>
  <c r="W26" i="5"/>
  <c r="W30" i="5"/>
  <c r="W34" i="5"/>
  <c r="W38" i="5"/>
  <c r="W42" i="5"/>
  <c r="W46" i="5"/>
  <c r="W50" i="5"/>
  <c r="W54" i="5"/>
  <c r="W58" i="5"/>
  <c r="H27" i="4"/>
  <c r="M43" i="4"/>
  <c r="W11" i="4"/>
  <c r="H43" i="4"/>
  <c r="R11" i="4"/>
  <c r="W27" i="4"/>
  <c r="M11" i="4"/>
  <c r="R27" i="4"/>
  <c r="W43" i="4"/>
  <c r="H15" i="4"/>
  <c r="H31" i="4"/>
  <c r="H47" i="4"/>
  <c r="M15" i="4"/>
  <c r="M31" i="4"/>
  <c r="M47" i="4"/>
  <c r="R15" i="4"/>
  <c r="R31" i="4"/>
  <c r="R47" i="4"/>
  <c r="W15" i="4"/>
  <c r="W31" i="4"/>
  <c r="W47" i="4"/>
  <c r="H19" i="4"/>
  <c r="H35" i="4"/>
  <c r="H51" i="4"/>
  <c r="M19" i="4"/>
  <c r="M35" i="4"/>
  <c r="M51" i="4"/>
  <c r="R19" i="4"/>
  <c r="R35" i="4"/>
  <c r="R51" i="4"/>
  <c r="W19" i="4"/>
  <c r="W35" i="4"/>
  <c r="W51" i="4"/>
  <c r="H23" i="4"/>
  <c r="H39" i="4"/>
  <c r="H55" i="4"/>
  <c r="M23" i="4"/>
  <c r="M39" i="4"/>
  <c r="M55" i="4"/>
  <c r="R23" i="4"/>
  <c r="R39" i="4"/>
  <c r="R55" i="4"/>
  <c r="W23" i="4"/>
  <c r="W39" i="4"/>
  <c r="W55" i="4"/>
  <c r="H7" i="4"/>
  <c r="M7" i="4"/>
  <c r="R7" i="4"/>
  <c r="W3" i="4"/>
  <c r="W7" i="4"/>
  <c r="H4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56" i="4"/>
  <c r="W4" i="4"/>
  <c r="W8" i="4"/>
  <c r="W12" i="4"/>
  <c r="W16" i="4"/>
  <c r="W20" i="4"/>
  <c r="W24" i="4"/>
  <c r="W28" i="4"/>
  <c r="W32" i="4"/>
  <c r="W36" i="4"/>
  <c r="W40" i="4"/>
  <c r="W44" i="4"/>
  <c r="W48" i="4"/>
  <c r="W52" i="4"/>
  <c r="W56" i="4"/>
  <c r="R3" i="4"/>
  <c r="H5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R5" i="4"/>
  <c r="R9" i="4"/>
  <c r="R13" i="4"/>
  <c r="R17" i="4"/>
  <c r="R21" i="4"/>
  <c r="R25" i="4"/>
  <c r="R29" i="4"/>
  <c r="R33" i="4"/>
  <c r="R37" i="4"/>
  <c r="R41" i="4"/>
  <c r="R45" i="4"/>
  <c r="R49" i="4"/>
  <c r="R53" i="4"/>
  <c r="R57" i="4"/>
  <c r="W5" i="4"/>
  <c r="W9" i="4"/>
  <c r="W17" i="4"/>
  <c r="W21" i="4"/>
  <c r="W25" i="4"/>
  <c r="W29" i="4"/>
  <c r="W33" i="4"/>
  <c r="W37" i="4"/>
  <c r="W41" i="4"/>
  <c r="W45" i="4"/>
  <c r="W49" i="4"/>
  <c r="W53" i="4"/>
  <c r="W57" i="4"/>
  <c r="H3" i="4"/>
  <c r="M3" i="4"/>
  <c r="H6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R6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W6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H15" i="3"/>
  <c r="H43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M4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R4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6" i="3"/>
  <c r="H19" i="3"/>
  <c r="R15" i="3"/>
  <c r="W15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W5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M15" i="3"/>
  <c r="M19" i="3"/>
  <c r="M43" i="3"/>
  <c r="R19" i="3"/>
  <c r="R43" i="3"/>
  <c r="W19" i="3"/>
  <c r="W43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W6" i="3"/>
  <c r="W10" i="3"/>
  <c r="W14" i="3"/>
  <c r="W18" i="3"/>
  <c r="W22" i="3"/>
  <c r="W26" i="3"/>
  <c r="W30" i="3"/>
  <c r="W34" i="3"/>
  <c r="W38" i="3"/>
  <c r="W42" i="3"/>
  <c r="W46" i="3"/>
  <c r="W50" i="3"/>
  <c r="W54" i="3"/>
  <c r="W58" i="3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M4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R4" i="2"/>
  <c r="R8" i="2"/>
  <c r="R12" i="2"/>
  <c r="R16" i="2"/>
  <c r="R20" i="2"/>
  <c r="R24" i="2"/>
  <c r="R28" i="2"/>
  <c r="R32" i="2"/>
  <c r="R36" i="2"/>
  <c r="R40" i="2"/>
  <c r="R44" i="2"/>
  <c r="R48" i="2"/>
  <c r="R52" i="2"/>
  <c r="R56" i="2"/>
  <c r="W4" i="2"/>
  <c r="W8" i="2"/>
  <c r="W12" i="2"/>
  <c r="W16" i="2"/>
  <c r="W20" i="2"/>
  <c r="W24" i="2"/>
  <c r="W28" i="2"/>
  <c r="W32" i="2"/>
  <c r="W36" i="2"/>
  <c r="W40" i="2"/>
  <c r="W44" i="2"/>
  <c r="W48" i="2"/>
  <c r="W52" i="2"/>
  <c r="W56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R6" i="2"/>
  <c r="R10" i="2"/>
  <c r="R14" i="2"/>
  <c r="R18" i="2"/>
  <c r="R22" i="2"/>
  <c r="R26" i="2"/>
  <c r="R30" i="2"/>
  <c r="R34" i="2"/>
  <c r="R38" i="2"/>
  <c r="R42" i="2"/>
  <c r="R46" i="2"/>
  <c r="R50" i="2"/>
  <c r="R54" i="2"/>
  <c r="R58" i="2"/>
  <c r="W6" i="2"/>
  <c r="W14" i="2"/>
  <c r="W22" i="2"/>
  <c r="W30" i="2"/>
  <c r="W34" i="2"/>
  <c r="W38" i="2"/>
  <c r="W42" i="2"/>
  <c r="W46" i="2"/>
  <c r="W50" i="2"/>
  <c r="W54" i="2"/>
  <c r="W58" i="2"/>
  <c r="H3" i="6"/>
  <c r="H31" i="6"/>
  <c r="M7" i="6"/>
  <c r="M47" i="6"/>
  <c r="R3" i="6"/>
  <c r="W3" i="6"/>
  <c r="H4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M4" i="6"/>
  <c r="M8" i="6"/>
  <c r="M12" i="6"/>
  <c r="M16" i="6"/>
  <c r="M20" i="6"/>
  <c r="M24" i="6"/>
  <c r="M28" i="6"/>
  <c r="M32" i="6"/>
  <c r="M36" i="6"/>
  <c r="M40" i="6"/>
  <c r="M44" i="6"/>
  <c r="M48" i="6"/>
  <c r="M52" i="6"/>
  <c r="M56" i="6"/>
  <c r="R4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W4" i="6"/>
  <c r="W8" i="6"/>
  <c r="W12" i="6"/>
  <c r="W16" i="6"/>
  <c r="W20" i="6"/>
  <c r="W24" i="6"/>
  <c r="W28" i="6"/>
  <c r="W32" i="6"/>
  <c r="W36" i="6"/>
  <c r="W40" i="6"/>
  <c r="W44" i="6"/>
  <c r="W48" i="6"/>
  <c r="W52" i="6"/>
  <c r="W56" i="6"/>
  <c r="H7" i="6"/>
  <c r="M3" i="6"/>
  <c r="R31" i="6"/>
  <c r="W7" i="6"/>
  <c r="H5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M5" i="6"/>
  <c r="M9" i="6"/>
  <c r="M13" i="6"/>
  <c r="M17" i="6"/>
  <c r="M21" i="6"/>
  <c r="M25" i="6"/>
  <c r="M29" i="6"/>
  <c r="M33" i="6"/>
  <c r="M37" i="6"/>
  <c r="M41" i="6"/>
  <c r="M45" i="6"/>
  <c r="M49" i="6"/>
  <c r="M53" i="6"/>
  <c r="M57" i="6"/>
  <c r="R5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W5" i="6"/>
  <c r="W9" i="6"/>
  <c r="W13" i="6"/>
  <c r="W17" i="6"/>
  <c r="W21" i="6"/>
  <c r="W25" i="6"/>
  <c r="W29" i="6"/>
  <c r="W33" i="6"/>
  <c r="W37" i="6"/>
  <c r="W41" i="6"/>
  <c r="W45" i="6"/>
  <c r="W49" i="6"/>
  <c r="W57" i="6"/>
  <c r="H47" i="6"/>
  <c r="M31" i="6"/>
  <c r="R7" i="6"/>
  <c r="R47" i="6"/>
  <c r="W31" i="6"/>
  <c r="W47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M6" i="6"/>
  <c r="M10" i="6"/>
  <c r="M14" i="6"/>
  <c r="M18" i="6"/>
  <c r="M22" i="6"/>
  <c r="M26" i="6"/>
  <c r="M30" i="6"/>
  <c r="M34" i="6"/>
  <c r="M38" i="6"/>
  <c r="M42" i="6"/>
  <c r="M46" i="6"/>
  <c r="M50" i="6"/>
  <c r="M54" i="6"/>
  <c r="M58" i="6"/>
  <c r="R6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W6" i="6"/>
  <c r="W10" i="6"/>
  <c r="W14" i="6"/>
  <c r="W18" i="6"/>
  <c r="W22" i="6"/>
  <c r="W26" i="6"/>
  <c r="W30" i="6"/>
  <c r="W34" i="6"/>
  <c r="W38" i="6"/>
  <c r="W42" i="6"/>
  <c r="W46" i="6"/>
  <c r="W50" i="6"/>
  <c r="W54" i="6"/>
  <c r="W58" i="6"/>
  <c r="L60" i="5" l="1"/>
  <c r="Q60" i="6"/>
  <c r="L10" i="1"/>
  <c r="L60" i="6"/>
  <c r="L9" i="1"/>
  <c r="R9" i="1"/>
  <c r="G60" i="6"/>
  <c r="R10" i="1"/>
  <c r="V60" i="6"/>
  <c r="R8" i="1"/>
  <c r="L8" i="1"/>
  <c r="G60" i="5"/>
  <c r="Q8" i="1"/>
  <c r="K8" i="1"/>
  <c r="Q60" i="5"/>
  <c r="K9" i="1"/>
  <c r="K10" i="1"/>
  <c r="V60" i="5"/>
  <c r="Q9" i="1"/>
  <c r="Q10" i="1"/>
  <c r="Q60" i="4"/>
  <c r="J10" i="1"/>
  <c r="V60" i="4"/>
  <c r="J8" i="1"/>
  <c r="L60" i="4"/>
  <c r="J9" i="1"/>
  <c r="P8" i="1"/>
  <c r="G60" i="4"/>
  <c r="P9" i="1"/>
  <c r="P10" i="1"/>
  <c r="Q60" i="3"/>
  <c r="L60" i="3"/>
  <c r="V60" i="3"/>
  <c r="G60" i="3"/>
  <c r="AJ60" i="2"/>
  <c r="G60" i="2"/>
  <c r="AO60" i="2"/>
  <c r="AE60" i="2"/>
  <c r="Z60" i="2"/>
  <c r="AG59" i="2"/>
  <c r="N8" i="1" s="1"/>
  <c r="V60" i="2"/>
  <c r="L60" i="2"/>
  <c r="Q60" i="2"/>
  <c r="AL59" i="2"/>
  <c r="N9" i="1" s="1"/>
  <c r="AQ59" i="2"/>
  <c r="N10" i="1" s="1"/>
  <c r="AP59" i="2"/>
  <c r="H10" i="1" s="1"/>
  <c r="AK59" i="2"/>
  <c r="H9" i="1" s="1"/>
  <c r="AF59" i="2"/>
  <c r="H8" i="1" s="1"/>
  <c r="O8" i="1"/>
  <c r="I9" i="1"/>
  <c r="O10" i="1"/>
  <c r="I10" i="1"/>
  <c r="I8" i="1"/>
  <c r="O9" i="1"/>
  <c r="H59" i="3"/>
  <c r="R59" i="3"/>
  <c r="W59" i="3"/>
  <c r="M59" i="3"/>
  <c r="R59" i="2"/>
  <c r="W59" i="2"/>
  <c r="M59" i="2"/>
  <c r="H59" i="2"/>
  <c r="M59" i="5"/>
  <c r="H59" i="5"/>
  <c r="R59" i="5"/>
  <c r="W59" i="5"/>
  <c r="R59" i="4"/>
  <c r="M59" i="4"/>
  <c r="W59" i="4"/>
  <c r="H59" i="4"/>
  <c r="AB59" i="2"/>
  <c r="N7" i="1" s="1"/>
  <c r="W59" i="6"/>
  <c r="M59" i="6"/>
  <c r="R7" i="1"/>
  <c r="R59" i="6"/>
  <c r="H59" i="6"/>
  <c r="Q7" i="1"/>
  <c r="P7" i="1"/>
  <c r="O7" i="1"/>
  <c r="I7" i="1"/>
  <c r="L7" i="1"/>
  <c r="K7" i="1"/>
  <c r="J7" i="1"/>
  <c r="AA59" i="2"/>
  <c r="H7" i="1" s="1"/>
  <c r="L4" i="1" l="1"/>
  <c r="R4" i="1"/>
  <c r="R3" i="1"/>
  <c r="L3" i="1"/>
  <c r="R6" i="1"/>
  <c r="L6" i="1"/>
  <c r="L5" i="1"/>
  <c r="R5" i="1"/>
  <c r="Q6" i="1"/>
  <c r="K6" i="1"/>
  <c r="K5" i="1"/>
  <c r="Q5" i="1"/>
  <c r="K3" i="1"/>
  <c r="Q3" i="1"/>
  <c r="Q4" i="1"/>
  <c r="K4" i="1"/>
  <c r="J4" i="1"/>
  <c r="P4" i="1"/>
  <c r="P3" i="1"/>
  <c r="J3" i="1"/>
  <c r="P6" i="1"/>
  <c r="J6" i="1"/>
  <c r="P5" i="1"/>
  <c r="J5" i="1"/>
  <c r="O4" i="1"/>
  <c r="I4" i="1"/>
  <c r="O6" i="1"/>
  <c r="I6" i="1"/>
  <c r="O5" i="1"/>
  <c r="I5" i="1"/>
  <c r="O3" i="1"/>
  <c r="I3" i="1"/>
  <c r="N4" i="1"/>
  <c r="H4" i="1"/>
  <c r="N6" i="1"/>
  <c r="H6" i="1"/>
  <c r="N5" i="1"/>
  <c r="H5" i="1"/>
  <c r="N3" i="1"/>
  <c r="H3" i="1"/>
</calcChain>
</file>

<file path=xl/sharedStrings.xml><?xml version="1.0" encoding="utf-8"?>
<sst xmlns="http://schemas.openxmlformats.org/spreadsheetml/2006/main" count="671" uniqueCount="96">
  <si>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</si>
  <si>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</si>
  <si>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</si>
  <si>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</si>
  <si>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</si>
  <si>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</si>
  <si>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</si>
  <si>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</si>
  <si>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</si>
  <si>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</si>
  <si>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</si>
  <si>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</si>
  <si>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</si>
  <si>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</si>
  <si>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</si>
  <si>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</si>
  <si>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</si>
  <si>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</si>
  <si>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</si>
  <si>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</si>
  <si>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</si>
  <si>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</si>
  <si>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</si>
  <si>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</si>
  <si>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</si>
  <si>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</si>
  <si>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</si>
  <si>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</si>
  <si>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</si>
  <si>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</si>
  <si>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</si>
  <si>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</si>
  <si>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</si>
  <si>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</si>
  <si>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</si>
  <si>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</si>
  <si>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</si>
  <si>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</si>
  <si>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</si>
  <si>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</si>
  <si>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</si>
  <si>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</si>
  <si>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</si>
  <si>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</si>
  <si>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</si>
  <si>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</si>
  <si>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</si>
  <si>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</si>
  <si>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</si>
  <si>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</si>
  <si>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</si>
  <si>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</si>
  <si>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</si>
  <si>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</si>
  <si>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</si>
  <si>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</si>
  <si>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</si>
  <si>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</si>
  <si>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</si>
  <si>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</si>
  <si>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</si>
  <si>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</si>
  <si>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</si>
  <si>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</si>
  <si>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</si>
  <si>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</si>
  <si>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</si>
  <si>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</si>
  <si>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</si>
  <si>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</si>
  <si>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</si>
  <si>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</si>
  <si>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</si>
  <si>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</si>
  <si>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</si>
  <si>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</si>
  <si>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</si>
  <si>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</si>
  <si>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</si>
  <si>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</si>
  <si>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</si>
  <si>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</si>
  <si>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>conf1</t>
  </si>
  <si>
    <t>conf1.1</t>
  </si>
  <si>
    <t>conf2</t>
  </si>
  <si>
    <t>conf3</t>
  </si>
  <si>
    <t>conf4</t>
  </si>
  <si>
    <t>conf5</t>
  </si>
  <si>
    <t>conf1.2</t>
  </si>
  <si>
    <t>BKS OLD</t>
  </si>
  <si>
    <t>ILS Tiempo</t>
  </si>
  <si>
    <t xml:space="preserve">gurobi 30 s + ils </t>
  </si>
  <si>
    <t xml:space="preserve">gurobi 20 s + ils </t>
  </si>
  <si>
    <t xml:space="preserve">gurobi 10 s + ils </t>
  </si>
  <si>
    <t>GUROBI INICIAL 30 S +1 + ILS</t>
  </si>
  <si>
    <t>GUROBI INICIAL 30 S +2 + 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</si>
</sst>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0" borderId="0" xfId="1" applyNumberFormat="1" applyFont="1"/>
    <xf numFmtId="0" fontId="0" fillId="0" borderId="32" xfId="0" applyBorder="1"/>
    <xf numFmtId="0" fontId="0" fillId="0" borderId="29" xfId="0" applyBorder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3" xfId="1" applyNumberFormat="1" applyFont="1" applyFill="1" applyBorder="1"/>
    <xf numFmtId="10" fontId="0" fillId="3" borderId="6" xfId="1" applyNumberFormat="1" applyFont="1" applyFill="1" applyBorder="1"/>
    <xf numFmtId="0" fontId="0" fillId="3" borderId="8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0" fontId="2" fillId="2" borderId="2" xfId="0" applyFont="1" applyFill="1" applyBorder="1" applyAlignment="1">
      <alignment horizontal="center" vertical="top"/>
    </xf>
    <xf numFmtId="10" fontId="0" fillId="3" borderId="5" xfId="1" applyNumberFormat="1" applyFont="1" applyFill="1" applyBorder="1"/>
    <xf numFmtId="0" fontId="0" fillId="3" borderId="0" xfId="0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0" fontId="2" fillId="2" borderId="29" xfId="1" applyNumberFormat="1" applyFont="1" applyFill="1" applyBorder="1" applyAlignment="1">
      <alignment horizontal="center"/>
    </xf>
    <xf numFmtId="10" fontId="2" fillId="2" borderId="30" xfId="1" applyNumberFormat="1" applyFont="1" applyFill="1" applyBorder="1" applyAlignment="1">
      <alignment horizontal="center"/>
    </xf>
    <xf numFmtId="10" fontId="2" fillId="2" borderId="3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abSelected="1" workbookViewId="0">
      <selection activeCell="H15" sqref="H15"/>
    </sheetView>
  </sheetViews>
  <sheetFormatPr baseColWidth="10" defaultColWidth="9.109375" defaultRowHeight="14.4" x14ac:dyDescent="0.3"/>
  <cols>
    <col min="1" max="1" width="24.88671875" bestFit="1" customWidth="1"/>
    <col min="2" max="2" width="6.6640625" bestFit="1" customWidth="1"/>
    <col min="3" max="7" width="6.5546875" bestFit="1" customWidth="1"/>
    <col min="8" max="8" width="6.6640625" bestFit="1" customWidth="1"/>
    <col min="9" max="11" width="6.33203125" bestFit="1" customWidth="1"/>
    <col min="12" max="13" width="6.109375" bestFit="1" customWidth="1"/>
    <col min="14" max="14" width="6.6640625" bestFit="1" customWidth="1"/>
    <col min="15" max="17" width="6.33203125" bestFit="1" customWidth="1"/>
    <col min="18" max="19" width="6.109375" bestFit="1" customWidth="1"/>
    <col min="20" max="20" width="6.6640625" bestFit="1" customWidth="1"/>
    <col min="21" max="23" width="6.33203125" bestFit="1" customWidth="1"/>
    <col min="24" max="25" width="5.5546875" bestFit="1" customWidth="1"/>
  </cols>
  <sheetData>
    <row r="1" spans="1:25" ht="15" thickBot="1" x14ac:dyDescent="0.35">
      <c r="B1" s="47" t="s">
        <v>73</v>
      </c>
      <c r="C1" s="48"/>
      <c r="D1" s="48"/>
      <c r="E1" s="48"/>
      <c r="F1" s="48"/>
      <c r="G1" s="49"/>
      <c r="H1" s="47" t="s">
        <v>74</v>
      </c>
      <c r="I1" s="48"/>
      <c r="J1" s="48"/>
      <c r="K1" s="48"/>
      <c r="L1" s="48"/>
      <c r="M1" s="49"/>
      <c r="N1" s="50" t="s">
        <v>75</v>
      </c>
      <c r="O1" s="51"/>
      <c r="P1" s="51"/>
      <c r="Q1" s="51"/>
      <c r="R1" s="51"/>
      <c r="S1" s="52"/>
      <c r="T1" s="48" t="s">
        <v>76</v>
      </c>
      <c r="U1" s="48"/>
      <c r="V1" s="48"/>
      <c r="W1" s="48"/>
      <c r="X1" s="48"/>
      <c r="Y1" s="49"/>
    </row>
    <row r="2" spans="1:25" ht="15" thickBot="1" x14ac:dyDescent="0.35">
      <c r="B2" s="1" t="s">
        <v>77</v>
      </c>
      <c r="C2" s="2" t="s">
        <v>78</v>
      </c>
      <c r="D2" s="2" t="s">
        <v>79</v>
      </c>
      <c r="E2" s="2" t="s">
        <v>80</v>
      </c>
      <c r="F2" s="2" t="s">
        <v>81</v>
      </c>
      <c r="G2" s="3" t="s">
        <v>69</v>
      </c>
      <c r="H2" s="4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6" t="s">
        <v>69</v>
      </c>
      <c r="N2" s="1" t="s">
        <v>77</v>
      </c>
      <c r="O2" s="2" t="s">
        <v>78</v>
      </c>
      <c r="P2" s="2" t="s">
        <v>79</v>
      </c>
      <c r="Q2" s="2" t="s">
        <v>80</v>
      </c>
      <c r="R2" s="2" t="s">
        <v>81</v>
      </c>
      <c r="S2" s="3" t="s">
        <v>69</v>
      </c>
      <c r="T2" s="1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3" t="s">
        <v>69</v>
      </c>
    </row>
    <row r="3" spans="1:25" x14ac:dyDescent="0.3">
      <c r="A3" s="7" t="s">
        <v>64</v>
      </c>
      <c r="B3" s="10">
        <f>'Q = Infinito'!E59</f>
        <v>585.94901428571427</v>
      </c>
      <c r="C3" s="10">
        <f>'Q = 20'!E59</f>
        <v>620.05315714285712</v>
      </c>
      <c r="D3" s="10">
        <f>'Q = 15'!E59</f>
        <v>641.79046096004629</v>
      </c>
      <c r="E3" s="10">
        <f>'Q = 10'!E59</f>
        <v>703.39465321004195</v>
      </c>
      <c r="F3" s="10">
        <f>'Q = 5'!E59</f>
        <v>918.62020019261877</v>
      </c>
      <c r="G3" s="19">
        <f>AVERAGE(B3:F3)</f>
        <v>693.96149715825561</v>
      </c>
      <c r="H3" s="13">
        <f>'Q = Infinito'!H59</f>
        <v>1.8887990020779517E-2</v>
      </c>
      <c r="I3" s="13">
        <f>'Q = 20'!H59</f>
        <v>3.2294658223748399E-2</v>
      </c>
      <c r="J3" s="13">
        <f>'Q = 15'!H59</f>
        <v>3.1729515846329451E-2</v>
      </c>
      <c r="K3" s="13">
        <f>'Q = 10'!H59</f>
        <v>3.9001261952889055E-2</v>
      </c>
      <c r="L3" s="13">
        <f>'Q = 5'!H59</f>
        <v>3.6511934808285414E-2</v>
      </c>
      <c r="M3" s="14">
        <f>AVERAGE(H3:L3)</f>
        <v>3.1685072170406364E-2</v>
      </c>
      <c r="N3" s="13">
        <f>'Q = Infinito'!H59</f>
        <v>1.8887990020779517E-2</v>
      </c>
      <c r="O3" s="13">
        <f>'Q = 20'!H59</f>
        <v>3.2294658223748399E-2</v>
      </c>
      <c r="P3" s="13">
        <f>'Q = 15'!H59</f>
        <v>3.1729515846329451E-2</v>
      </c>
      <c r="Q3" s="13">
        <f>'Q = 10'!H59</f>
        <v>3.9001261952889055E-2</v>
      </c>
      <c r="R3" s="13">
        <f>'Q = 5'!H59</f>
        <v>3.6511934808285414E-2</v>
      </c>
      <c r="S3" s="14">
        <f>AVERAGE(N3:R3)</f>
        <v>3.1685072170406364E-2</v>
      </c>
      <c r="T3" s="10">
        <f>'Q = Infinito'!G59</f>
        <v>46.327418267857148</v>
      </c>
      <c r="U3" s="10">
        <f>'Q = 20'!G59</f>
        <v>55.376144267857157</v>
      </c>
      <c r="V3" s="10">
        <f>'Q = 15'!G59</f>
        <v>56.51206648349762</v>
      </c>
      <c r="W3" s="10">
        <f>'Q = 10'!G59</f>
        <v>59.045331861291615</v>
      </c>
      <c r="X3" s="10">
        <f>'Q = 5'!G59</f>
        <v>59.270226393427166</v>
      </c>
      <c r="Y3" s="19">
        <f>AVERAGE(T3:X3)</f>
        <v>55.306237454786142</v>
      </c>
    </row>
    <row r="4" spans="1:25" x14ac:dyDescent="0.3">
      <c r="A4" s="8" t="s">
        <v>65</v>
      </c>
      <c r="B4" s="11">
        <f>'Q = Infinito'!J59</f>
        <v>578.88406785714278</v>
      </c>
      <c r="C4" s="11">
        <f>'Q = 20'!J59</f>
        <v>605.56901785714274</v>
      </c>
      <c r="D4" s="11">
        <f>'Q = 15'!J59</f>
        <v>630.13881249999974</v>
      </c>
      <c r="E4" s="11">
        <f>'Q = 10'!J59</f>
        <v>689.37506964285717</v>
      </c>
      <c r="F4" s="11">
        <f>'Q = 5'!J59</f>
        <v>913.33382500000005</v>
      </c>
      <c r="G4" s="20">
        <f t="shared" ref="G4:G7" si="0">AVERAGE(B4:F4)</f>
        <v>683.46015857142856</v>
      </c>
      <c r="H4" s="15">
        <f>'Q = Infinito'!M59</f>
        <v>5.3914008949965805E-3</v>
      </c>
      <c r="I4" s="15">
        <f>'Q = 20'!M59</f>
        <v>8.1253406352552928E-3</v>
      </c>
      <c r="J4" s="15">
        <f>'Q = 15'!M59</f>
        <v>1.2822239188229608E-2</v>
      </c>
      <c r="K4" s="15">
        <f>'Q = 10'!M59</f>
        <v>1.8023452323632828E-2</v>
      </c>
      <c r="L4" s="15">
        <f>'Q = 5'!M59</f>
        <v>3.0469642076498802E-2</v>
      </c>
      <c r="M4" s="16">
        <f t="shared" ref="M4:M13" si="1">AVERAGE(H4:L4)</f>
        <v>1.4966415023722621E-2</v>
      </c>
      <c r="N4" s="15">
        <f>'Q = Infinito'!M59</f>
        <v>5.3914008949965805E-3</v>
      </c>
      <c r="O4" s="15">
        <f>'Q = 20'!M59</f>
        <v>8.1253406352552928E-3</v>
      </c>
      <c r="P4" s="15">
        <f>'Q = 15'!M59</f>
        <v>1.2822239188229608E-2</v>
      </c>
      <c r="Q4" s="15">
        <f>'Q = 10'!M59</f>
        <v>1.8023452323632828E-2</v>
      </c>
      <c r="R4" s="15">
        <f>'Q = 5'!M59</f>
        <v>3.0469642076498802E-2</v>
      </c>
      <c r="S4" s="16">
        <f t="shared" ref="S4:S13" si="2">AVERAGE(N4:R4)</f>
        <v>1.4966415023722621E-2</v>
      </c>
      <c r="T4" s="11">
        <f>'Q = Infinito'!L59</f>
        <v>14.417371321428574</v>
      </c>
      <c r="U4" s="11">
        <f>'Q = 20'!L59</f>
        <v>18.468110500000005</v>
      </c>
      <c r="V4" s="11">
        <f>'Q = 15'!L59</f>
        <v>19.048482696428575</v>
      </c>
      <c r="W4" s="11">
        <f>'Q = 10'!L59</f>
        <v>19.734077839285721</v>
      </c>
      <c r="X4" s="11">
        <f>'Q = 5'!L59</f>
        <v>19.778530660714292</v>
      </c>
      <c r="Y4" s="20">
        <f t="shared" ref="Y4:Y13" si="3">AVERAGE(T4:X4)</f>
        <v>18.289314603571434</v>
      </c>
    </row>
    <row r="5" spans="1:25" x14ac:dyDescent="0.3">
      <c r="A5" s="8" t="s">
        <v>66</v>
      </c>
      <c r="B5" s="11">
        <f>'Q = Infinito'!O59</f>
        <v>577.39228749999995</v>
      </c>
      <c r="C5" s="11">
        <f>'Q = 20'!O59</f>
        <v>604.84564999999986</v>
      </c>
      <c r="D5" s="11">
        <f>'Q = 15'!O59</f>
        <v>628.51893928571405</v>
      </c>
      <c r="E5" s="11">
        <f>'Q = 10'!O59</f>
        <v>687.54074107142867</v>
      </c>
      <c r="F5" s="11">
        <f>'Q = 5'!O59</f>
        <v>907.40970178571422</v>
      </c>
      <c r="G5" s="20">
        <f t="shared" si="0"/>
        <v>681.1414639285714</v>
      </c>
      <c r="H5" s="15">
        <f>'Q = Infinito'!R59</f>
        <v>2.9705446864960127E-3</v>
      </c>
      <c r="I5" s="15">
        <f>'Q = 20'!R59</f>
        <v>6.9652451726262554E-3</v>
      </c>
      <c r="J5" s="15">
        <f>'Q = 15'!R59</f>
        <v>1.0321150524170014E-2</v>
      </c>
      <c r="K5" s="15">
        <f>'Q = 10'!R59</f>
        <v>1.5258039577804495E-2</v>
      </c>
      <c r="L5" s="15">
        <f>'Q = 5'!R59</f>
        <v>2.3994378853662037E-2</v>
      </c>
      <c r="M5" s="16">
        <f t="shared" si="1"/>
        <v>1.1901871762951762E-2</v>
      </c>
      <c r="N5" s="15">
        <f>'Q = Infinito'!R59</f>
        <v>2.9705446864960127E-3</v>
      </c>
      <c r="O5" s="15">
        <f>'Q = 20'!R59</f>
        <v>6.9652451726262554E-3</v>
      </c>
      <c r="P5" s="15">
        <f>'Q = 15'!R59</f>
        <v>1.0321150524170014E-2</v>
      </c>
      <c r="Q5" s="15">
        <f>'Q = 10'!R59</f>
        <v>1.5258039577804495E-2</v>
      </c>
      <c r="R5" s="15">
        <f>'Q = 5'!R59</f>
        <v>2.3994378853662037E-2</v>
      </c>
      <c r="S5" s="16">
        <f t="shared" si="2"/>
        <v>1.1901871762951762E-2</v>
      </c>
      <c r="T5" s="11">
        <f>'Q = Infinito'!Q59</f>
        <v>24.089343267857139</v>
      </c>
      <c r="U5" s="11">
        <f>'Q = 20'!Q59</f>
        <v>36.371207017857145</v>
      </c>
      <c r="V5" s="11">
        <f>'Q = 15'!Q59</f>
        <v>37.725222392857127</v>
      </c>
      <c r="W5" s="11">
        <f>'Q = 10'!Q59</f>
        <v>39.247830357142853</v>
      </c>
      <c r="X5" s="11">
        <f>'Q = 5'!Q59</f>
        <v>39.469763410714279</v>
      </c>
      <c r="Y5" s="20">
        <f t="shared" si="3"/>
        <v>35.38067328928571</v>
      </c>
    </row>
    <row r="6" spans="1:25" x14ac:dyDescent="0.3">
      <c r="A6" s="8" t="s">
        <v>67</v>
      </c>
      <c r="B6" s="11">
        <f>'Q = Infinito'!T59</f>
        <v>576.40132674968504</v>
      </c>
      <c r="C6" s="11">
        <f>'Q = 20'!T59</f>
        <v>603.39281428571451</v>
      </c>
      <c r="D6" s="11">
        <f>'Q = 15'!T59</f>
        <v>625.62487321428569</v>
      </c>
      <c r="E6" s="11">
        <f>'Q = 10'!T59</f>
        <v>684.65380714285698</v>
      </c>
      <c r="F6" s="11">
        <f>'Q = 5'!T59</f>
        <v>900.95798392857159</v>
      </c>
      <c r="G6" s="20">
        <f t="shared" si="0"/>
        <v>678.20616106422278</v>
      </c>
      <c r="H6" s="15">
        <f>'Q = Infinito'!W59</f>
        <v>1.3617447947025256E-3</v>
      </c>
      <c r="I6" s="15">
        <f>'Q = 20'!W59</f>
        <v>4.6670134652169555E-3</v>
      </c>
      <c r="J6" s="15">
        <f>'Q = 15'!W59</f>
        <v>5.6366449624422289E-3</v>
      </c>
      <c r="K6" s="15">
        <f>'Q = 10'!W59</f>
        <v>1.0958034333691432E-2</v>
      </c>
      <c r="L6" s="15">
        <f>'Q = 5'!W59</f>
        <v>1.6843562549359911E-2</v>
      </c>
      <c r="M6" s="16">
        <f t="shared" si="1"/>
        <v>7.8934000210826114E-3</v>
      </c>
      <c r="N6" s="15">
        <f>'Q = Infinito'!W59</f>
        <v>1.3617447947025256E-3</v>
      </c>
      <c r="O6" s="15">
        <f>'Q = 20'!W59</f>
        <v>4.6670134652169555E-3</v>
      </c>
      <c r="P6" s="15">
        <f>'Q = 15'!W59</f>
        <v>5.6366449624422289E-3</v>
      </c>
      <c r="Q6" s="15">
        <f>'Q = 10'!W59</f>
        <v>1.0958034333691432E-2</v>
      </c>
      <c r="R6" s="15">
        <f>'Q = 5'!W59</f>
        <v>1.6843562549359911E-2</v>
      </c>
      <c r="S6" s="16">
        <f t="shared" si="2"/>
        <v>7.8934000210826114E-3</v>
      </c>
      <c r="T6" s="11">
        <f>'Q = Infinito'!V59</f>
        <v>30.852628878184728</v>
      </c>
      <c r="U6" s="11">
        <f>'Q = 20'!V59</f>
        <v>53.604762732142852</v>
      </c>
      <c r="V6" s="11">
        <f>'Q = 15'!V59</f>
        <v>55.939622696428565</v>
      </c>
      <c r="W6" s="11">
        <f>'Q = 10'!V59</f>
        <v>57.780471285714285</v>
      </c>
      <c r="X6" s="11">
        <f>'Q = 5'!V59</f>
        <v>59.111952571428574</v>
      </c>
      <c r="Y6" s="20">
        <f t="shared" si="3"/>
        <v>51.457887632779794</v>
      </c>
    </row>
    <row r="7" spans="1:25" ht="15" thickBot="1" x14ac:dyDescent="0.35">
      <c r="A7" s="9" t="s">
        <v>82</v>
      </c>
      <c r="B7" s="12">
        <f>'Q = Infinito'!X59</f>
        <v>577.45794011399494</v>
      </c>
      <c r="C7" s="12">
        <f>'Q = 20'!X59</f>
        <v>603.4854557800719</v>
      </c>
      <c r="D7" s="12">
        <f>'Q = 15'!X59</f>
        <v>626.8636457562518</v>
      </c>
      <c r="E7" s="12">
        <f>'Q = 10'!X59</f>
        <v>684.60356382826342</v>
      </c>
      <c r="F7" s="12">
        <f>'Q = 5'!X59</f>
        <v>905.28002142857133</v>
      </c>
      <c r="G7" s="21">
        <f t="shared" si="0"/>
        <v>679.53812538143063</v>
      </c>
      <c r="H7" s="17">
        <f>'Q = Infinito'!AA59</f>
        <v>3.1907043142379065E-3</v>
      </c>
      <c r="I7" s="17">
        <f>'Q = 20'!AA59</f>
        <v>4.8306825848775711E-3</v>
      </c>
      <c r="J7" s="17">
        <f>'Q = 15'!AA59</f>
        <v>7.8249934149872691E-3</v>
      </c>
      <c r="K7" s="17">
        <f>'Q = 10'!AA59</f>
        <v>1.0868477719856866E-2</v>
      </c>
      <c r="L7" s="17">
        <f>'Q = 5'!AA59</f>
        <v>2.1698655666505369E-2</v>
      </c>
      <c r="M7" s="18">
        <f t="shared" si="1"/>
        <v>9.6827027400929969E-3</v>
      </c>
      <c r="N7" s="17">
        <f>'Q = Infinito'!AB59</f>
        <v>4.1550084488276027E-3</v>
      </c>
      <c r="O7" s="17">
        <f>'Q = 20'!AB59</f>
        <v>5.6820218948253317E-3</v>
      </c>
      <c r="P7" s="17">
        <f>'Q = 15'!AB59</f>
        <v>8.5673378637132602E-3</v>
      </c>
      <c r="Q7" s="17">
        <f>'Q = 10'!AB59</f>
        <v>1.2988355332035682E-2</v>
      </c>
      <c r="R7" s="17">
        <f>'Q = 5'!AB59</f>
        <v>2.5311945233963011E-2</v>
      </c>
      <c r="S7" s="18">
        <f t="shared" si="2"/>
        <v>1.1340933754672978E-2</v>
      </c>
      <c r="T7" s="12">
        <f>'Q = Infinito'!Z59</f>
        <v>45.001430045400873</v>
      </c>
      <c r="U7" s="12">
        <f>'Q = 20'!Z59</f>
        <v>45.026353494021386</v>
      </c>
      <c r="V7" s="12">
        <f>'Q = 15'!Z59</f>
        <v>45.004174155505773</v>
      </c>
      <c r="W7" s="12">
        <f>'Q = 10'!Z59</f>
        <v>45.003953048144474</v>
      </c>
      <c r="X7" s="12">
        <f>'Q = 5'!Z59</f>
        <v>45.001957678571429</v>
      </c>
      <c r="Y7" s="21">
        <f t="shared" si="3"/>
        <v>45.007573684328783</v>
      </c>
    </row>
    <row r="8" spans="1:25" ht="15" thickBot="1" x14ac:dyDescent="0.35">
      <c r="A8" s="23" t="s">
        <v>83</v>
      </c>
      <c r="B8" s="12">
        <f>'Q = Infinito'!AC59</f>
        <v>576.98579152203399</v>
      </c>
      <c r="C8" s="12">
        <f>'Q = 20'!AC59</f>
        <v>603.44230571286244</v>
      </c>
      <c r="D8" s="12">
        <f>'Q = 15'!AC59</f>
        <v>626.39126959434816</v>
      </c>
      <c r="E8" s="12">
        <f>'Q = 10'!AC59</f>
        <v>684.32493218684601</v>
      </c>
      <c r="F8" s="12">
        <f>'Q = 5'!AC59</f>
        <v>903.03067460718319</v>
      </c>
      <c r="G8" s="21">
        <f t="shared" ref="G8" si="4">AVERAGE(B8:F8)</f>
        <v>678.83499472465485</v>
      </c>
      <c r="H8" s="17">
        <f>'Q = Infinito'!AF59</f>
        <v>2.3245094061617078E-3</v>
      </c>
      <c r="I8" s="17">
        <f>'Q = 20'!AF59</f>
        <v>4.750539457877059E-3</v>
      </c>
      <c r="J8" s="17">
        <f>'Q = 15'!AF59</f>
        <v>6.9420248663395164E-3</v>
      </c>
      <c r="K8" s="17">
        <f>'Q = 10'!AF59</f>
        <v>1.0565468157376436E-2</v>
      </c>
      <c r="L8" s="17">
        <f>'Q = 5'!AF59</f>
        <v>1.9199761768204947E-2</v>
      </c>
      <c r="M8" s="18">
        <f t="shared" si="1"/>
        <v>8.756460731191934E-3</v>
      </c>
      <c r="N8" s="17">
        <f>'Q = Infinito'!AG59</f>
        <v>3.1799864008988836E-3</v>
      </c>
      <c r="O8" s="17">
        <f>'Q = 20'!AG59</f>
        <v>5.1156563502126554E-3</v>
      </c>
      <c r="P8" s="17">
        <f>'Q = 15'!AG59</f>
        <v>7.7556307106686406E-3</v>
      </c>
      <c r="Q8" s="17">
        <f>'Q = 10'!AG59</f>
        <v>1.2471831124488473E-2</v>
      </c>
      <c r="R8" s="17">
        <f>'Q = 5'!AG59</f>
        <v>2.2203871305988204E-2</v>
      </c>
      <c r="S8" s="18">
        <f t="shared" si="2"/>
        <v>1.0145395178451371E-2</v>
      </c>
      <c r="T8" s="12">
        <f>'Q = Infinito'!AE59</f>
        <v>30.001350601187113</v>
      </c>
      <c r="U8" s="12">
        <f>'Q = 20'!AE59</f>
        <v>30.015910447501973</v>
      </c>
      <c r="V8" s="12">
        <f>'Q = 15'!AE59</f>
        <v>30.00734780138426</v>
      </c>
      <c r="W8" s="12">
        <f>'Q = 10'!AE59</f>
        <v>30.00151130152932</v>
      </c>
      <c r="X8" s="12">
        <f>'Q = 5'!AE59</f>
        <v>30.001332784597103</v>
      </c>
      <c r="Y8" s="21">
        <f t="shared" si="3"/>
        <v>30.005490587239954</v>
      </c>
    </row>
    <row r="9" spans="1:25" ht="15" thickBot="1" x14ac:dyDescent="0.35">
      <c r="A9" s="23" t="s">
        <v>88</v>
      </c>
      <c r="B9" s="12">
        <f>'Q = Infinito'!AH59</f>
        <v>577.17175404792386</v>
      </c>
      <c r="C9" s="12">
        <f>'Q = 20'!AH59</f>
        <v>603.241373524148</v>
      </c>
      <c r="D9" s="12">
        <f>'Q = 15'!AH59</f>
        <v>626.19864854577804</v>
      </c>
      <c r="E9" s="12">
        <f>'Q = 10'!AH59</f>
        <v>684.46720891431437</v>
      </c>
      <c r="F9" s="12">
        <f>'Q = 5'!AH59</f>
        <v>903.10253741429585</v>
      </c>
      <c r="G9" s="21">
        <f t="shared" ref="G9" si="5">AVERAGE(B9:F9)</f>
        <v>678.83630448929205</v>
      </c>
      <c r="H9" s="17">
        <f>'Q = Infinito'!AK59</f>
        <v>2.6210346605408706E-3</v>
      </c>
      <c r="I9" s="17">
        <f>'Q = 20'!AK59</f>
        <v>4.4274322041564619E-3</v>
      </c>
      <c r="J9" s="17">
        <f>'Q = 15'!AK59</f>
        <v>6.6377815869547805E-3</v>
      </c>
      <c r="K9" s="17">
        <f>'Q = 10'!AK59</f>
        <v>1.0800867803865645E-2</v>
      </c>
      <c r="L9" s="17">
        <f>'Q = 5'!AK59</f>
        <v>1.9258585398087068E-2</v>
      </c>
      <c r="M9" s="18">
        <f t="shared" si="1"/>
        <v>8.7491403307209635E-3</v>
      </c>
      <c r="N9" s="17">
        <f>'Q = Infinito'!AL59</f>
        <v>3.1556569601713007E-3</v>
      </c>
      <c r="O9" s="17">
        <f>'Q = 20'!AL59</f>
        <v>5.2834930463742527E-3</v>
      </c>
      <c r="P9" s="17">
        <f>'Q = 15'!AL59</f>
        <v>7.9533606991164275E-3</v>
      </c>
      <c r="Q9" s="17">
        <f>'Q = 10'!AL59</f>
        <v>1.2851639032748897E-2</v>
      </c>
      <c r="R9" s="17">
        <f>'Q = 5'!AL59</f>
        <v>2.1905141438447871E-2</v>
      </c>
      <c r="S9" s="18">
        <f t="shared" si="2"/>
        <v>1.022985823537175E-2</v>
      </c>
      <c r="T9" s="12">
        <f>'Q = Infinito'!AJ59</f>
        <v>20.005407924634138</v>
      </c>
      <c r="U9" s="12">
        <f>'Q = 20'!AJ59</f>
        <v>20.499952200271331</v>
      </c>
      <c r="V9" s="12">
        <f>'Q = 15'!AJ59</f>
        <v>20.221730142266356</v>
      </c>
      <c r="W9" s="12">
        <f>'Q = 10'!AJ59</f>
        <v>20.076302784940761</v>
      </c>
      <c r="X9" s="12">
        <f>'Q = 5'!AJ59</f>
        <v>20.04223941409893</v>
      </c>
      <c r="Y9" s="21">
        <f t="shared" si="3"/>
        <v>20.169126493242302</v>
      </c>
    </row>
    <row r="10" spans="1:25" ht="15" thickBot="1" x14ac:dyDescent="0.35">
      <c r="A10" s="23" t="s">
        <v>84</v>
      </c>
      <c r="B10" s="12">
        <f>'Q = Infinito'!AM59</f>
        <v>577.77466842904437</v>
      </c>
      <c r="C10" s="12">
        <f>'Q = 20'!AM59</f>
        <v>603.54076669636652</v>
      </c>
      <c r="D10" s="12">
        <f>'Q = 15'!AM59</f>
        <v>626.78247205539913</v>
      </c>
      <c r="E10" s="12">
        <f>'Q = 10'!AM59</f>
        <v>684.94430780142443</v>
      </c>
      <c r="F10" s="12">
        <f>'Q = 5'!AM59</f>
        <v>905.36780267305676</v>
      </c>
      <c r="G10" s="21">
        <f t="shared" ref="G10" si="6">AVERAGE(B10:F10)</f>
        <v>679.68200353105817</v>
      </c>
      <c r="H10" s="17">
        <f>'Q = Infinito'!AP59</f>
        <v>3.7122523824935014E-3</v>
      </c>
      <c r="I10" s="17">
        <f>'Q = 20'!AP59</f>
        <v>4.9230251996781578E-3</v>
      </c>
      <c r="J10" s="17">
        <f>'Q = 15'!AP59</f>
        <v>7.7217559804681141E-3</v>
      </c>
      <c r="K10" s="17">
        <f>'Q = 10'!AP59</f>
        <v>1.1400836439667399E-2</v>
      </c>
      <c r="L10" s="17">
        <f>'Q = 5'!AP59</f>
        <v>2.1803034923696774E-2</v>
      </c>
      <c r="M10" s="18">
        <f t="shared" si="1"/>
        <v>9.9121809852007886E-3</v>
      </c>
      <c r="N10" s="17">
        <f>'Q = Infinito'!AQ59</f>
        <v>4.6504818438277652E-3</v>
      </c>
      <c r="O10" s="17">
        <f>'Q = 20'!AQ59</f>
        <v>5.6765637457217794E-3</v>
      </c>
      <c r="P10" s="17">
        <f>'Q = 15'!AQ59</f>
        <v>8.515036310546063E-3</v>
      </c>
      <c r="Q10" s="17">
        <f>'Q = 10'!AQ59</f>
        <v>1.3433593682100984E-2</v>
      </c>
      <c r="R10" s="17">
        <f>'Q = 5'!AQ59</f>
        <v>2.544241410298485E-2</v>
      </c>
      <c r="S10" s="18">
        <f t="shared" si="2"/>
        <v>1.1543617937036288E-2</v>
      </c>
      <c r="T10" s="12">
        <f>'Q = Infinito'!AO59</f>
        <v>45.001280874692434</v>
      </c>
      <c r="U10" s="12">
        <f>'Q = 20'!AO59</f>
        <v>45.0106192786047</v>
      </c>
      <c r="V10" s="12">
        <f>'Q = 15'!AO59</f>
        <v>45.006898227852901</v>
      </c>
      <c r="W10" s="12">
        <f>'Q = 10'!AO59</f>
        <v>45.001192605408967</v>
      </c>
      <c r="X10" s="12">
        <f>'Q = 5'!AO59</f>
        <v>45.00122541572366</v>
      </c>
      <c r="Y10" s="21">
        <f t="shared" si="3"/>
        <v>45.004243280456528</v>
      </c>
    </row>
    <row r="11" spans="1:25" ht="15" thickBot="1" x14ac:dyDescent="0.35">
      <c r="A11" s="24" t="s">
        <v>85</v>
      </c>
      <c r="B11" s="12">
        <f>'Q = Infinito'!AR59</f>
        <v>577.61450281583836</v>
      </c>
      <c r="C11" s="12">
        <f>'Q = 20'!AR59</f>
        <v>603.5322449388002</v>
      </c>
      <c r="D11" s="12">
        <f>'Q = 15'!AR59</f>
        <v>626.6774101868275</v>
      </c>
      <c r="E11" s="12">
        <f>'Q = 10'!AR59</f>
        <v>684.82993660461489</v>
      </c>
      <c r="F11" s="12">
        <f>'Q = 5'!AR59</f>
        <v>905.50382288950834</v>
      </c>
      <c r="G11" s="21">
        <f t="shared" ref="G11:G12" si="7">AVERAGE(B11:F11)</f>
        <v>679.63158348711784</v>
      </c>
      <c r="H11" s="17">
        <f>'Q = Infinito'!AU59</f>
        <v>3.4558135041749976E-3</v>
      </c>
      <c r="I11" s="17">
        <f>'Q = 20'!AU59</f>
        <v>4.9094685170494251E-3</v>
      </c>
      <c r="J11" s="17">
        <f>'Q = 15'!AU59</f>
        <v>7.4920227899263397E-3</v>
      </c>
      <c r="K11" s="17">
        <f>'Q = 10'!AU59</f>
        <v>1.1274116931029339E-2</v>
      </c>
      <c r="L11" s="17">
        <f>'Q = 5'!AU59</f>
        <v>2.1952082666222419E-2</v>
      </c>
      <c r="M11" s="18">
        <f t="shared" si="1"/>
        <v>9.816700881680504E-3</v>
      </c>
      <c r="N11" s="17">
        <f>'Q = Infinito'!AV59</f>
        <v>4.50667410406829E-3</v>
      </c>
      <c r="O11" s="17">
        <f>'Q = 20'!AV59</f>
        <v>5.7093663609603679E-3</v>
      </c>
      <c r="P11" s="17">
        <f>'Q = 15'!AV59</f>
        <v>8.4560782018803671E-3</v>
      </c>
      <c r="Q11" s="17">
        <f>'Q = 10'!AV59</f>
        <v>1.3461867026959772E-2</v>
      </c>
      <c r="R11" s="17">
        <f>'Q = 5'!AV59</f>
        <v>2.5432249604135076E-2</v>
      </c>
      <c r="S11" s="18">
        <f t="shared" si="2"/>
        <v>1.1513247059600773E-2</v>
      </c>
      <c r="T11" s="12">
        <f>'Q = Infinito'!AT59</f>
        <v>45.001230528691238</v>
      </c>
      <c r="U11" s="12">
        <f>'Q = 20'!AT59</f>
        <v>45.008882960211487</v>
      </c>
      <c r="V11" s="12">
        <f>'Q = 15'!AT59</f>
        <v>45.005677878976385</v>
      </c>
      <c r="W11" s="12">
        <f>'Q = 10'!AT59</f>
        <v>45.001211988520133</v>
      </c>
      <c r="X11" s="12">
        <f>'Q = 5'!AT59</f>
        <v>45.001165517392963</v>
      </c>
      <c r="Y11" s="21">
        <f t="shared" si="3"/>
        <v>45.003633774758441</v>
      </c>
    </row>
    <row r="12" spans="1:25" ht="15" thickBot="1" x14ac:dyDescent="0.35">
      <c r="A12" s="24" t="s">
        <v>86</v>
      </c>
      <c r="B12" s="12">
        <f>'Q = Infinito'!AW59</f>
        <v>577.46714271659926</v>
      </c>
      <c r="C12" s="12">
        <f>'Q = 20'!AW59</f>
        <v>603.550832112482</v>
      </c>
      <c r="D12" s="12">
        <f>'Q = 15'!AW59</f>
        <v>626.73190835264029</v>
      </c>
      <c r="E12" s="12">
        <f>'Q = 10'!AW59</f>
        <v>685.04407276277595</v>
      </c>
      <c r="F12" s="12">
        <f>'Q = 5'!AW59</f>
        <v>905.03378324767175</v>
      </c>
      <c r="G12" s="21">
        <f t="shared" si="7"/>
        <v>679.56554783843387</v>
      </c>
      <c r="H12" s="17">
        <f>'Q = Infinito'!AZ59</f>
        <v>3.1754441965555847E-3</v>
      </c>
      <c r="I12" s="17">
        <f>'Q = 20'!AZ59</f>
        <v>4.9444804506545165E-3</v>
      </c>
      <c r="J12" s="17">
        <f>'Q = 15'!AZ59</f>
        <v>7.5950598521833616E-3</v>
      </c>
      <c r="K12" s="17">
        <f>'Q = 10'!AZ59</f>
        <v>1.1548320450751123E-2</v>
      </c>
      <c r="L12" s="17">
        <f>'Q = 5'!AZ59</f>
        <v>2.1444913200674581E-2</v>
      </c>
      <c r="M12" s="18">
        <f t="shared" si="1"/>
        <v>9.7416436301638355E-3</v>
      </c>
      <c r="N12" s="17">
        <f>'Q = Infinito'!BA59</f>
        <v>4.3314142241888303E-3</v>
      </c>
      <c r="O12" s="17">
        <f>'Q = 20'!BA59</f>
        <v>5.6348981381877774E-3</v>
      </c>
      <c r="P12" s="17">
        <f>'Q = 15'!BA59</f>
        <v>8.4601969512743801E-3</v>
      </c>
      <c r="Q12" s="17">
        <f>'Q = 10'!BA59</f>
        <v>1.3523303313777806E-2</v>
      </c>
      <c r="R12" s="17">
        <f>'Q = 5'!BA59</f>
        <v>2.5235564286956565E-2</v>
      </c>
      <c r="S12" s="18">
        <f t="shared" si="2"/>
        <v>1.1437075382877072E-2</v>
      </c>
      <c r="T12" s="12">
        <f>'Q = Infinito'!AY59</f>
        <v>45.001259413647588</v>
      </c>
      <c r="U12" s="12">
        <f>'Q = 20'!AY59</f>
        <v>45.012926934160554</v>
      </c>
      <c r="V12" s="12">
        <f>'Q = 15'!AY59</f>
        <v>45.004580589151011</v>
      </c>
      <c r="W12" s="12">
        <f>'Q = 10'!AY59</f>
        <v>45.001461605814157</v>
      </c>
      <c r="X12" s="12">
        <f>'Q = 5'!AY59</f>
        <v>45.00117747136391</v>
      </c>
      <c r="Y12" s="21">
        <f t="shared" si="3"/>
        <v>45.004281202827443</v>
      </c>
    </row>
    <row r="13" spans="1:25" ht="15" thickBot="1" x14ac:dyDescent="0.35">
      <c r="A13" t="s">
        <v>87</v>
      </c>
      <c r="B13" s="12">
        <f>'Q = Infinito'!BB59</f>
        <v>577.47546500306498</v>
      </c>
      <c r="C13" s="12">
        <f>'Q = 20'!BB59</f>
        <v>603.66470132231132</v>
      </c>
      <c r="D13" s="12">
        <f>'Q = 15'!BB59</f>
        <v>626.93540140577886</v>
      </c>
      <c r="E13" s="12">
        <f>'Q = 10'!BB59</f>
        <v>684.78961912652517</v>
      </c>
      <c r="F13" s="12">
        <f>'Q = 5'!BB59</f>
        <v>906.33599666721807</v>
      </c>
      <c r="G13" s="21">
        <f t="shared" ref="G13:G19" si="8">AVERAGE(B13:F13)</f>
        <v>679.8402367049797</v>
      </c>
      <c r="H13" s="17">
        <f>'Q = Infinito'!BE59</f>
        <v>3.2353188432188403E-3</v>
      </c>
      <c r="I13" s="17">
        <f>'Q = 20'!BE59</f>
        <v>5.1140603779563105E-3</v>
      </c>
      <c r="J13" s="17">
        <f>'Q = 15'!BE59</f>
        <v>7.9697782877640698E-3</v>
      </c>
      <c r="K13" s="17">
        <f>'Q = 10'!BE59</f>
        <v>1.1171978632939365E-2</v>
      </c>
      <c r="L13" s="17">
        <f>'Q = 5'!BE59</f>
        <v>2.284856753600057E-2</v>
      </c>
      <c r="M13" s="18">
        <f t="shared" si="1"/>
        <v>1.006794073557583E-2</v>
      </c>
      <c r="N13" s="17">
        <f>'Q = Infinito'!BF59</f>
        <v>4.1475408650128139E-3</v>
      </c>
      <c r="O13" s="17">
        <f>'Q = 20'!BF59</f>
        <v>5.7577944564179487E-3</v>
      </c>
      <c r="P13" s="17">
        <f>'Q = 15'!BF59</f>
        <v>8.5851899070055436E-3</v>
      </c>
      <c r="Q13" s="17">
        <f>'Q = 10'!BF59</f>
        <v>1.3499915818539534E-2</v>
      </c>
      <c r="R13" s="17">
        <f>'Q = 5'!BF59</f>
        <v>2.5977163707887701E-2</v>
      </c>
      <c r="S13" s="18">
        <f t="shared" si="2"/>
        <v>1.1593520950972708E-2</v>
      </c>
      <c r="T13" s="12">
        <f>'Q = Infinito'!BD59</f>
        <v>45.001284519489843</v>
      </c>
      <c r="U13" s="12">
        <f>'Q = 20'!BD59</f>
        <v>45.004220981550013</v>
      </c>
      <c r="V13" s="12">
        <f>'Q = 15'!BD59</f>
        <v>45.002269412803336</v>
      </c>
      <c r="W13" s="12">
        <f>'Q = 10'!BD59</f>
        <v>45.001246155545651</v>
      </c>
      <c r="X13" s="12">
        <f>'Q = 5'!BD59</f>
        <v>45.002144188267572</v>
      </c>
      <c r="Y13" s="21">
        <f t="shared" si="3"/>
        <v>45.002233051531292</v>
      </c>
    </row>
    <row r="14" spans="1:25" ht="15" thickBot="1" x14ac:dyDescent="0.35">
      <c r="A14" s="9" t="s">
        <v>90</v>
      </c>
      <c r="B14" s="12">
        <v>590.21572321428562</v>
      </c>
      <c r="C14" s="12">
        <v>615.42403928571434</v>
      </c>
      <c r="D14" s="12">
        <v>642.89003214285731</v>
      </c>
      <c r="E14" s="12">
        <v>707.29916785714317</v>
      </c>
      <c r="F14" s="12">
        <v>930.77086428571431</v>
      </c>
      <c r="G14" s="19">
        <f>AVERAGE(B14:F14)</f>
        <v>697.31996535714302</v>
      </c>
      <c r="H14" s="17">
        <v>2.3261139272991106E-2</v>
      </c>
      <c r="I14" s="17">
        <v>2.1954200347931472E-2</v>
      </c>
      <c r="J14" s="17">
        <v>2.9501381635733126E-2</v>
      </c>
      <c r="K14" s="17">
        <v>3.6916151783275251E-2</v>
      </c>
      <c r="L14" s="17">
        <v>3.7963293518267702E-2</v>
      </c>
      <c r="M14" s="14">
        <f>AVERAGE(H14:L14)</f>
        <v>2.9919233311639738E-2</v>
      </c>
      <c r="N14" s="17">
        <v>4.1604546400757614E-2</v>
      </c>
      <c r="O14" s="17">
        <v>4.291466522087839E-2</v>
      </c>
      <c r="P14" s="17">
        <v>5.6256220539529604E-2</v>
      </c>
      <c r="Q14" s="17">
        <v>6.2466924087675235E-2</v>
      </c>
      <c r="R14" s="17">
        <v>6.0095187865324452E-2</v>
      </c>
      <c r="S14" s="14">
        <f>AVERAGE(N14:R14)</f>
        <v>5.2667508822833067E-2</v>
      </c>
      <c r="T14" s="12">
        <v>60.046302321428584</v>
      </c>
      <c r="U14" s="12">
        <v>60.095098928571439</v>
      </c>
      <c r="V14" s="12">
        <v>60.036745892857148</v>
      </c>
      <c r="W14" s="12">
        <v>60.020416071428585</v>
      </c>
      <c r="X14" s="12">
        <v>60.010416785714277</v>
      </c>
      <c r="Y14" s="19">
        <f>AVERAGE(T14:X14)</f>
        <v>60.041795999999998</v>
      </c>
    </row>
    <row r="15" spans="1:25" ht="15" thickBot="1" x14ac:dyDescent="0.35">
      <c r="A15" s="23" t="s">
        <v>91</v>
      </c>
      <c r="B15" s="12">
        <v>577.15391964285709</v>
      </c>
      <c r="C15" s="12">
        <v>603.37962678571421</v>
      </c>
      <c r="D15" s="12">
        <v>626.2631160714285</v>
      </c>
      <c r="E15" s="12">
        <v>684.10601250000002</v>
      </c>
      <c r="F15" s="12">
        <v>902.30191249999984</v>
      </c>
      <c r="G15" s="20">
        <f t="shared" ref="G15:G19" si="9">AVERAGE(B15:F15)</f>
        <v>678.64091749999989</v>
      </c>
      <c r="H15" s="17">
        <v>1.8389308570209231E-3</v>
      </c>
      <c r="I15" s="17">
        <v>2.4966079316901747E-3</v>
      </c>
      <c r="J15" s="17">
        <v>3.4309855931943379E-3</v>
      </c>
      <c r="K15" s="17">
        <v>3.6689268641043583E-3</v>
      </c>
      <c r="L15" s="17">
        <v>5.7686902426438442E-3</v>
      </c>
      <c r="M15" s="16">
        <f t="shared" ref="M15:M19" si="10">AVERAGE(H15:L15)</f>
        <v>3.4408282977307276E-3</v>
      </c>
      <c r="N15" s="17">
        <v>2.2820017120983127E-3</v>
      </c>
      <c r="O15" s="17">
        <v>2.6908149233622431E-3</v>
      </c>
      <c r="P15" s="17">
        <v>4.1225416478656166E-3</v>
      </c>
      <c r="Q15" s="17">
        <v>5.5994316742834496E-3</v>
      </c>
      <c r="R15" s="17">
        <v>7.6138796098687983E-3</v>
      </c>
      <c r="S15" s="16">
        <f t="shared" ref="S15:S19" si="11">AVERAGE(N15:R15)</f>
        <v>4.4617339134956843E-3</v>
      </c>
      <c r="T15" s="12">
        <v>60.01118125</v>
      </c>
      <c r="U15" s="12">
        <v>60.00888178571428</v>
      </c>
      <c r="V15" s="12">
        <v>60.007986250000023</v>
      </c>
      <c r="W15" s="12">
        <v>60.007733392857141</v>
      </c>
      <c r="X15" s="12">
        <v>60.00420714285714</v>
      </c>
      <c r="Y15" s="20">
        <f t="shared" ref="Y15:Y19" si="12">AVERAGE(T15:X15)</f>
        <v>60.007997964285721</v>
      </c>
    </row>
    <row r="16" spans="1:25" ht="15" thickBot="1" x14ac:dyDescent="0.35">
      <c r="A16" s="23" t="s">
        <v>92</v>
      </c>
      <c r="B16" s="12">
        <v>576.89605357142841</v>
      </c>
      <c r="C16" s="12">
        <v>603.62226964285685</v>
      </c>
      <c r="D16" s="12">
        <v>626.63246396196678</v>
      </c>
      <c r="E16" s="12">
        <v>684.90434999999991</v>
      </c>
      <c r="F16" s="12">
        <v>904.04087678571432</v>
      </c>
      <c r="G16" s="20">
        <f t="shared" si="9"/>
        <v>679.21920279239328</v>
      </c>
      <c r="H16" s="17">
        <v>1.4351799086264664E-3</v>
      </c>
      <c r="I16" s="17">
        <v>2.8848098118202763E-3</v>
      </c>
      <c r="J16" s="17">
        <v>4.0356167235360389E-3</v>
      </c>
      <c r="K16" s="17">
        <v>4.816368712991616E-3</v>
      </c>
      <c r="L16" s="17">
        <v>7.5383549846491345E-3</v>
      </c>
      <c r="M16" s="16">
        <f t="shared" si="10"/>
        <v>4.1420660283247061E-3</v>
      </c>
      <c r="N16" s="17">
        <v>2.2403869878566312E-3</v>
      </c>
      <c r="O16" s="17">
        <v>3.1392071781771425E-3</v>
      </c>
      <c r="P16" s="17">
        <v>4.7867527624082884E-3</v>
      </c>
      <c r="Q16" s="17">
        <v>6.5685929214250897E-3</v>
      </c>
      <c r="R16" s="17">
        <v>9.9426477032705466E-3</v>
      </c>
      <c r="S16" s="16">
        <f t="shared" si="11"/>
        <v>5.3355175106275399E-3</v>
      </c>
      <c r="T16" s="12">
        <v>60.015178266607144</v>
      </c>
      <c r="U16" s="12">
        <v>60.008695892857155</v>
      </c>
      <c r="V16" s="12">
        <v>60.012865257502654</v>
      </c>
      <c r="W16" s="12">
        <v>60.009973571428567</v>
      </c>
      <c r="X16" s="12">
        <v>60.00710910714286</v>
      </c>
      <c r="Y16" s="20">
        <f t="shared" si="12"/>
        <v>60.010764419107673</v>
      </c>
    </row>
    <row r="17" spans="1:25" ht="15" thickBot="1" x14ac:dyDescent="0.35">
      <c r="A17" s="23" t="s">
        <v>93</v>
      </c>
      <c r="B17" s="12">
        <v>578.28731249999987</v>
      </c>
      <c r="C17" s="12">
        <v>604.17994285714281</v>
      </c>
      <c r="D17" s="12">
        <v>629.00494107142856</v>
      </c>
      <c r="E17" s="12">
        <v>687.00858214285711</v>
      </c>
      <c r="F17" s="12">
        <v>908.09731964285697</v>
      </c>
      <c r="G17" s="20">
        <f t="shared" si="9"/>
        <v>681.31561964285697</v>
      </c>
      <c r="H17" s="17">
        <v>3.9111992206176645E-3</v>
      </c>
      <c r="I17" s="17">
        <v>3.8280136117916507E-3</v>
      </c>
      <c r="J17" s="17">
        <v>7.9982895248407043E-3</v>
      </c>
      <c r="K17" s="17">
        <v>7.8406715168479347E-3</v>
      </c>
      <c r="L17" s="17">
        <v>1.2123186344457634E-2</v>
      </c>
      <c r="M17" s="16">
        <f t="shared" si="10"/>
        <v>7.1402720437111185E-3</v>
      </c>
      <c r="N17" s="17">
        <v>5.8517984143287788E-3</v>
      </c>
      <c r="O17" s="17">
        <v>5.5515888974318837E-3</v>
      </c>
      <c r="P17" s="17">
        <v>9.5664994835443044E-3</v>
      </c>
      <c r="Q17" s="17">
        <v>1.068192895290958E-2</v>
      </c>
      <c r="R17" s="17">
        <v>1.6204999120736505E-2</v>
      </c>
      <c r="S17" s="16">
        <f t="shared" si="11"/>
        <v>9.5713629737902099E-3</v>
      </c>
      <c r="T17" s="12">
        <v>60.024388214285707</v>
      </c>
      <c r="U17" s="12">
        <v>60.023296785714287</v>
      </c>
      <c r="V17" s="12">
        <v>60.009178928571437</v>
      </c>
      <c r="W17" s="12">
        <v>60.014605714285729</v>
      </c>
      <c r="X17" s="12">
        <v>60.007125000000009</v>
      </c>
      <c r="Y17" s="20">
        <f t="shared" si="12"/>
        <v>60.015718928571438</v>
      </c>
    </row>
    <row r="18" spans="1:25" ht="15" thickBot="1" x14ac:dyDescent="0.35">
      <c r="A18" s="24" t="s">
        <v>94</v>
      </c>
      <c r="B18" s="12">
        <v>576.77043571428555</v>
      </c>
      <c r="C18" s="12">
        <v>602.84407499999986</v>
      </c>
      <c r="D18" s="12">
        <v>626.58301071428571</v>
      </c>
      <c r="E18" s="12">
        <v>686.29197857142844</v>
      </c>
      <c r="F18" s="12">
        <v>904.78072857142854</v>
      </c>
      <c r="G18" s="21">
        <f t="shared" si="9"/>
        <v>679.4540457142856</v>
      </c>
      <c r="H18" s="17">
        <v>1.2453122162746316E-3</v>
      </c>
      <c r="I18" s="17">
        <v>1.6490075180096264E-3</v>
      </c>
      <c r="J18" s="17">
        <v>4.0644268616506531E-3</v>
      </c>
      <c r="K18" s="17">
        <v>6.7637354002797892E-3</v>
      </c>
      <c r="L18" s="17">
        <v>8.2691894430882412E-3</v>
      </c>
      <c r="M18" s="18">
        <f t="shared" si="10"/>
        <v>4.3983342878605881E-3</v>
      </c>
      <c r="N18" s="17">
        <v>2.0887267235756785E-3</v>
      </c>
      <c r="O18" s="17">
        <v>3.4036196185162557E-3</v>
      </c>
      <c r="P18" s="17">
        <v>5.5078339731549622E-3</v>
      </c>
      <c r="Q18" s="17">
        <v>9.7115279183299427E-3</v>
      </c>
      <c r="R18" s="17">
        <v>1.1970297039632764E-2</v>
      </c>
      <c r="S18" s="18">
        <f t="shared" si="11"/>
        <v>6.5364010546419219E-3</v>
      </c>
      <c r="T18" s="12">
        <v>30.014306607142846</v>
      </c>
      <c r="U18" s="12">
        <v>30.016846607142856</v>
      </c>
      <c r="V18" s="12">
        <v>30.009569464285722</v>
      </c>
      <c r="W18" s="12">
        <v>30.004704285714276</v>
      </c>
      <c r="X18" s="12">
        <v>30.004672500000002</v>
      </c>
      <c r="Y18" s="21">
        <f t="shared" si="12"/>
        <v>30.010019892857137</v>
      </c>
    </row>
    <row r="19" spans="1:25" ht="15" thickBot="1" x14ac:dyDescent="0.35">
      <c r="A19" s="24" t="s">
        <v>95</v>
      </c>
      <c r="B19" s="12">
        <v>576.80726785714273</v>
      </c>
      <c r="C19" s="12">
        <v>603.01148035714266</v>
      </c>
      <c r="D19" s="12">
        <v>626.58301071428571</v>
      </c>
      <c r="E19" s="12">
        <v>686.29197857142844</v>
      </c>
      <c r="F19" s="12">
        <v>904.78072857142854</v>
      </c>
      <c r="G19" s="21">
        <f t="shared" si="9"/>
        <v>679.49489321428553</v>
      </c>
      <c r="H19" s="17">
        <v>1.3058386446333349E-3</v>
      </c>
      <c r="I19" s="17">
        <v>1.9301458350507125E-3</v>
      </c>
      <c r="J19" s="17">
        <v>4.0644268616506531E-3</v>
      </c>
      <c r="K19" s="17">
        <v>6.7637354002797892E-3</v>
      </c>
      <c r="L19" s="17">
        <v>8.2691894430882412E-3</v>
      </c>
      <c r="M19" s="18">
        <f t="shared" si="10"/>
        <v>4.4666672369405459E-3</v>
      </c>
      <c r="N19" s="17">
        <v>2.1061409586638244E-3</v>
      </c>
      <c r="O19" s="17">
        <v>3.7671288504044008E-3</v>
      </c>
      <c r="P19" s="17">
        <v>5.5123466656581592E-3</v>
      </c>
      <c r="Q19" s="17">
        <v>9.7115279183299427E-3</v>
      </c>
      <c r="R19" s="17">
        <v>1.1974379853005023E-2</v>
      </c>
      <c r="S19" s="18">
        <f t="shared" si="11"/>
        <v>6.6143048492122696E-3</v>
      </c>
      <c r="T19" s="12">
        <v>30.009333750000003</v>
      </c>
      <c r="U19" s="12">
        <v>30.016033750000009</v>
      </c>
      <c r="V19" s="12">
        <v>30.012732142857139</v>
      </c>
      <c r="W19" s="12">
        <v>30.009967678571428</v>
      </c>
      <c r="X19" s="12">
        <v>30.003780178571425</v>
      </c>
      <c r="Y19" s="21">
        <f t="shared" si="12"/>
        <v>30.010369500000003</v>
      </c>
    </row>
  </sheetData>
  <mergeCells count="4">
    <mergeCell ref="B1:G1"/>
    <mergeCell ref="H1:M1"/>
    <mergeCell ref="N1:S1"/>
    <mergeCell ref="T1:Y1"/>
  </mergeCells>
  <conditionalFormatting sqref="G3:G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BF60"/>
  <sheetViews>
    <sheetView zoomScale="85" zoomScaleNormal="85" workbookViewId="0">
      <pane xSplit="2" ySplit="2" topLeftCell="AF36" activePane="bottomRight" state="frozen"/>
      <selection pane="topRight" activeCell="C1" sqref="C1"/>
      <selection pane="bottomLeft" activeCell="A3" sqref="A3"/>
      <selection pane="bottomRight" activeCell="BF58" sqref="A1:BF60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33203125" bestFit="1" customWidth="1"/>
    <col min="4" max="5" width="8.44140625" bestFit="1" customWidth="1"/>
    <col min="6" max="6" width="8.44140625" style="22" bestFit="1" customWidth="1"/>
    <col min="7" max="7" width="8.44140625" bestFit="1" customWidth="1"/>
    <col min="8" max="8" width="12.21875" bestFit="1" customWidth="1"/>
    <col min="9" max="10" width="8.44140625" bestFit="1" customWidth="1"/>
    <col min="11" max="11" width="8.44140625" style="22" bestFit="1" customWidth="1"/>
    <col min="12" max="12" width="8.44140625" bestFit="1" customWidth="1"/>
    <col min="13" max="13" width="12.21875" style="22" bestFit="1" customWidth="1"/>
    <col min="14" max="15" width="8.44140625" bestFit="1" customWidth="1"/>
    <col min="16" max="16" width="8.44140625" style="22" bestFit="1" customWidth="1"/>
    <col min="17" max="17" width="8.44140625" bestFit="1" customWidth="1"/>
    <col min="18" max="18" width="8.44140625" style="22" bestFit="1" customWidth="1"/>
    <col min="19" max="20" width="8.44140625" bestFit="1" customWidth="1"/>
    <col min="21" max="21" width="8.44140625" style="22" bestFit="1" customWidth="1"/>
    <col min="22" max="22" width="8.44140625" bestFit="1" customWidth="1"/>
    <col min="23" max="23" width="8.44140625" style="22" bestFit="1" customWidth="1"/>
    <col min="24" max="24" width="8.44140625" bestFit="1" customWidth="1"/>
    <col min="25" max="25" width="4" bestFit="1" customWidth="1"/>
    <col min="26" max="26" width="8.44140625" bestFit="1" customWidth="1"/>
    <col min="27" max="27" width="8.5546875" bestFit="1" customWidth="1"/>
    <col min="28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4" width="8.44140625" bestFit="1" customWidth="1"/>
    <col min="35" max="35" width="4.109375" bestFit="1" customWidth="1"/>
    <col min="36" max="36" width="8.44140625" bestFit="1" customWidth="1"/>
    <col min="37" max="38" width="8.88671875" bestFit="1" customWidth="1"/>
    <col min="39" max="39" width="8.44140625" bestFit="1" customWidth="1"/>
    <col min="40" max="40" width="8" bestFit="1" customWidth="1"/>
    <col min="41" max="41" width="8.44140625" bestFit="1" customWidth="1"/>
    <col min="42" max="43" width="8.88671875" bestFit="1" customWidth="1"/>
    <col min="44" max="44" width="8.44140625" bestFit="1" customWidth="1"/>
    <col min="45" max="45" width="4.109375" bestFit="1" customWidth="1"/>
    <col min="46" max="46" width="8.44140625" bestFit="1" customWidth="1"/>
    <col min="47" max="48" width="8.88671875" bestFit="1" customWidth="1"/>
    <col min="49" max="49" width="8.44140625" bestFit="1" customWidth="1"/>
    <col min="50" max="50" width="4.109375" bestFit="1" customWidth="1"/>
    <col min="51" max="51" width="8.44140625" bestFit="1" customWidth="1"/>
    <col min="52" max="53" width="8.88671875" bestFit="1" customWidth="1"/>
    <col min="54" max="54" width="8.44140625" bestFit="1" customWidth="1"/>
    <col min="55" max="55" width="4.109375" bestFit="1" customWidth="1"/>
    <col min="56" max="56" width="8.44140625" bestFit="1" customWidth="1"/>
    <col min="57" max="58" width="8.88671875" bestFit="1" customWidth="1"/>
  </cols>
  <sheetData>
    <row r="1" spans="1:58" x14ac:dyDescent="0.3">
      <c r="A1" s="25"/>
      <c r="B1" s="25"/>
      <c r="C1" s="25"/>
      <c r="D1" s="53" t="s">
        <v>64</v>
      </c>
      <c r="E1" s="54"/>
      <c r="F1" s="54"/>
      <c r="G1" s="54"/>
      <c r="H1" s="55"/>
      <c r="I1" s="53" t="s">
        <v>65</v>
      </c>
      <c r="J1" s="54"/>
      <c r="K1" s="54"/>
      <c r="L1" s="54"/>
      <c r="M1" s="55"/>
      <c r="N1" s="53" t="s">
        <v>66</v>
      </c>
      <c r="O1" s="54"/>
      <c r="P1" s="54"/>
      <c r="Q1" s="54"/>
      <c r="R1" s="55"/>
      <c r="S1" s="56" t="s">
        <v>67</v>
      </c>
      <c r="T1" s="57"/>
      <c r="U1" s="57"/>
      <c r="V1" s="57"/>
      <c r="W1" s="58"/>
      <c r="X1" s="53" t="s">
        <v>82</v>
      </c>
      <c r="Y1" s="54"/>
      <c r="Z1" s="54"/>
      <c r="AA1" s="54"/>
      <c r="AB1" s="55"/>
      <c r="AC1" s="53" t="s">
        <v>83</v>
      </c>
      <c r="AD1" s="54"/>
      <c r="AE1" s="54"/>
      <c r="AF1" s="54"/>
      <c r="AG1" s="55"/>
      <c r="AH1" s="53" t="s">
        <v>88</v>
      </c>
      <c r="AI1" s="54"/>
      <c r="AJ1" s="54"/>
      <c r="AK1" s="54"/>
      <c r="AL1" s="55"/>
      <c r="AM1" s="53" t="s">
        <v>84</v>
      </c>
      <c r="AN1" s="54"/>
      <c r="AO1" s="54"/>
      <c r="AP1" s="54"/>
      <c r="AQ1" s="55"/>
      <c r="AR1" s="53" t="s">
        <v>85</v>
      </c>
      <c r="AS1" s="54"/>
      <c r="AT1" s="54"/>
      <c r="AU1" s="54"/>
      <c r="AV1" s="55"/>
      <c r="AW1" s="53" t="s">
        <v>86</v>
      </c>
      <c r="AX1" s="54"/>
      <c r="AY1" s="54"/>
      <c r="AZ1" s="54"/>
      <c r="BA1" s="55"/>
      <c r="BB1" s="53" t="s">
        <v>87</v>
      </c>
      <c r="BC1" s="54"/>
      <c r="BD1" s="54"/>
      <c r="BE1" s="54"/>
      <c r="BF1" s="55"/>
    </row>
    <row r="2" spans="1:58" x14ac:dyDescent="0.3">
      <c r="A2" s="26" t="s">
        <v>0</v>
      </c>
      <c r="B2" s="27" t="s">
        <v>1</v>
      </c>
      <c r="C2" s="27" t="s">
        <v>89</v>
      </c>
      <c r="D2" s="26" t="s">
        <v>2</v>
      </c>
      <c r="E2" s="26" t="s">
        <v>3</v>
      </c>
      <c r="F2" s="28" t="s">
        <v>4</v>
      </c>
      <c r="G2" s="26" t="s">
        <v>6</v>
      </c>
      <c r="H2" s="26" t="s">
        <v>5</v>
      </c>
      <c r="I2" s="26" t="s">
        <v>2</v>
      </c>
      <c r="J2" s="26" t="s">
        <v>3</v>
      </c>
      <c r="K2" s="28" t="s">
        <v>4</v>
      </c>
      <c r="L2" s="26" t="s">
        <v>6</v>
      </c>
      <c r="M2" s="28" t="s">
        <v>5</v>
      </c>
      <c r="N2" s="26" t="s">
        <v>2</v>
      </c>
      <c r="O2" s="26" t="s">
        <v>3</v>
      </c>
      <c r="P2" s="28" t="s">
        <v>4</v>
      </c>
      <c r="Q2" s="26" t="s">
        <v>6</v>
      </c>
      <c r="R2" s="28" t="s">
        <v>5</v>
      </c>
      <c r="S2" s="26" t="s">
        <v>2</v>
      </c>
      <c r="T2" s="26" t="s">
        <v>3</v>
      </c>
      <c r="U2" s="28" t="s">
        <v>4</v>
      </c>
      <c r="V2" s="26" t="s">
        <v>6</v>
      </c>
      <c r="W2" s="28" t="s">
        <v>5</v>
      </c>
      <c r="X2" s="44" t="s">
        <v>68</v>
      </c>
      <c r="Y2" s="44" t="s">
        <v>69</v>
      </c>
      <c r="Z2" s="44" t="s">
        <v>72</v>
      </c>
      <c r="AA2" s="44" t="s">
        <v>70</v>
      </c>
      <c r="AB2" s="44" t="s">
        <v>71</v>
      </c>
      <c r="AC2" s="26" t="s">
        <v>68</v>
      </c>
      <c r="AD2" s="26" t="s">
        <v>69</v>
      </c>
      <c r="AE2" s="26" t="s">
        <v>72</v>
      </c>
      <c r="AF2" s="26" t="s">
        <v>70</v>
      </c>
      <c r="AG2" s="26" t="s">
        <v>71</v>
      </c>
      <c r="AH2" s="26" t="s">
        <v>68</v>
      </c>
      <c r="AI2" s="26" t="s">
        <v>69</v>
      </c>
      <c r="AJ2" s="26" t="s">
        <v>72</v>
      </c>
      <c r="AK2" s="26" t="s">
        <v>70</v>
      </c>
      <c r="AL2" s="26" t="s">
        <v>71</v>
      </c>
      <c r="AM2" s="26" t="s">
        <v>68</v>
      </c>
      <c r="AN2" s="26" t="s">
        <v>69</v>
      </c>
      <c r="AO2" s="26" t="s">
        <v>72</v>
      </c>
      <c r="AP2" s="26" t="s">
        <v>70</v>
      </c>
      <c r="AQ2" s="26" t="s">
        <v>71</v>
      </c>
      <c r="AR2" s="26" t="s">
        <v>68</v>
      </c>
      <c r="AS2" s="26" t="s">
        <v>69</v>
      </c>
      <c r="AT2" s="26" t="s">
        <v>72</v>
      </c>
      <c r="AU2" s="26" t="s">
        <v>70</v>
      </c>
      <c r="AV2" s="26" t="s">
        <v>71</v>
      </c>
      <c r="AW2" s="26" t="s">
        <v>68</v>
      </c>
      <c r="AX2" s="26" t="s">
        <v>69</v>
      </c>
      <c r="AY2" s="26" t="s">
        <v>72</v>
      </c>
      <c r="AZ2" s="26" t="s">
        <v>70</v>
      </c>
      <c r="BA2" s="26" t="s">
        <v>71</v>
      </c>
      <c r="BB2" s="26" t="s">
        <v>68</v>
      </c>
      <c r="BC2" s="26" t="s">
        <v>69</v>
      </c>
      <c r="BD2" s="26" t="s">
        <v>72</v>
      </c>
      <c r="BE2" s="26" t="s">
        <v>70</v>
      </c>
      <c r="BF2" s="26" t="s">
        <v>71</v>
      </c>
    </row>
    <row r="3" spans="1:58" x14ac:dyDescent="0.3">
      <c r="A3" s="29" t="s">
        <v>55</v>
      </c>
      <c r="B3" s="30">
        <f>MIN(C3,E3,J3,O3,T3,X3,AC3,AH3,AM3,AR3,AW3,BB3)</f>
        <v>715.11616734401196</v>
      </c>
      <c r="C3" s="30">
        <v>715.11616734401196</v>
      </c>
      <c r="D3" s="30">
        <v>715.05690000000004</v>
      </c>
      <c r="E3" s="31">
        <v>715.11620000000005</v>
      </c>
      <c r="F3" s="32">
        <v>8.2899999999999996E-5</v>
      </c>
      <c r="G3" s="31">
        <v>2.8113760000000001</v>
      </c>
      <c r="H3" s="32">
        <f t="shared" ref="H3:H34" si="0">(E3-$B3)/$B3</f>
        <v>4.5665291297352957E-8</v>
      </c>
      <c r="I3" s="30">
        <v>715.11620000000005</v>
      </c>
      <c r="J3" s="31">
        <v>715.11620000000005</v>
      </c>
      <c r="K3" s="32">
        <v>0</v>
      </c>
      <c r="L3" s="31">
        <v>2.0082719999999998</v>
      </c>
      <c r="M3" s="33">
        <f t="shared" ref="M3:M34" si="1">(J3-$B3)/$B3</f>
        <v>4.5665291297352957E-8</v>
      </c>
      <c r="N3" s="30">
        <v>715.11620000000005</v>
      </c>
      <c r="O3" s="31">
        <v>715.11620000000005</v>
      </c>
      <c r="P3" s="32">
        <v>0</v>
      </c>
      <c r="Q3" s="31">
        <v>1.9962549999999999</v>
      </c>
      <c r="R3" s="33">
        <f>(O3-$B3)/$B3</f>
        <v>4.5665291297352957E-8</v>
      </c>
      <c r="S3" s="30">
        <v>715.11616734409108</v>
      </c>
      <c r="T3" s="31">
        <v>715.11616734409131</v>
      </c>
      <c r="U3" s="32">
        <v>0</v>
      </c>
      <c r="V3" s="31">
        <v>1.6291549205780029</v>
      </c>
      <c r="W3" s="33">
        <f>(T3-$B3)/$B3</f>
        <v>1.1096576521883393E-13</v>
      </c>
      <c r="X3" s="46">
        <v>715.11616734409131</v>
      </c>
      <c r="Y3" s="46">
        <v>715.1161673440912</v>
      </c>
      <c r="Z3" s="46">
        <v>45.001286026276652</v>
      </c>
      <c r="AA3" s="45">
        <f>(X3-$B3)/$B3</f>
        <v>1.1096576521883393E-13</v>
      </c>
      <c r="AB3" s="34">
        <f>(Y3-$B3)/$B3</f>
        <v>1.1080678847783273E-13</v>
      </c>
      <c r="AC3" s="46">
        <v>715.11616734409131</v>
      </c>
      <c r="AD3" s="46">
        <v>715.1161673440912</v>
      </c>
      <c r="AE3" s="46">
        <v>30.001351246051492</v>
      </c>
      <c r="AF3" s="45">
        <f t="shared" ref="AF3:AG18" si="2">(AC3-$B3)/$B3</f>
        <v>1.1096576521883393E-13</v>
      </c>
      <c r="AG3" s="34">
        <f t="shared" si="2"/>
        <v>1.1080678847783273E-13</v>
      </c>
      <c r="AH3" s="46">
        <v>715.11616734409131</v>
      </c>
      <c r="AI3" s="46">
        <v>715.1161673440912</v>
      </c>
      <c r="AJ3" s="46">
        <v>20.000955723784859</v>
      </c>
      <c r="AK3" s="45">
        <f t="shared" ref="AK3:AL18" si="3">(AH3-$B3)/$B3</f>
        <v>1.1096576521883393E-13</v>
      </c>
      <c r="AL3" s="34">
        <f t="shared" si="3"/>
        <v>1.1080678847783273E-13</v>
      </c>
      <c r="AM3" s="46">
        <v>715.11616734409131</v>
      </c>
      <c r="AN3" s="46">
        <v>715.1161673440912</v>
      </c>
      <c r="AO3" s="46">
        <v>45.001103321462871</v>
      </c>
      <c r="AP3" s="45">
        <f t="shared" ref="AP3:AQ18" si="4">(AM3-$B3)/$B3</f>
        <v>1.1096576521883393E-13</v>
      </c>
      <c r="AQ3" s="34">
        <f t="shared" si="4"/>
        <v>1.1080678847783273E-13</v>
      </c>
      <c r="AR3" s="46">
        <v>715.11616734409131</v>
      </c>
      <c r="AS3" s="46">
        <v>715.1161673440912</v>
      </c>
      <c r="AT3" s="46">
        <v>45.000850746035567</v>
      </c>
      <c r="AU3" s="45">
        <f t="shared" ref="AU3:AV18" si="5">(AR3-$B3)/$B3</f>
        <v>1.1096576521883393E-13</v>
      </c>
      <c r="AV3" s="34">
        <f t="shared" si="5"/>
        <v>1.1080678847783273E-13</v>
      </c>
      <c r="AW3" s="46">
        <v>715.11616734409131</v>
      </c>
      <c r="AX3" s="46">
        <v>715.1161673440912</v>
      </c>
      <c r="AY3" s="46">
        <v>45.001367907226083</v>
      </c>
      <c r="AZ3" s="45">
        <f t="shared" ref="AZ3:BA18" si="6">(AW3-$B3)/$B3</f>
        <v>1.1096576521883393E-13</v>
      </c>
      <c r="BA3" s="34">
        <f t="shared" si="6"/>
        <v>1.1080678847783273E-13</v>
      </c>
      <c r="BB3" s="46">
        <v>715.11616734409131</v>
      </c>
      <c r="BC3" s="46">
        <v>715.1161673440912</v>
      </c>
      <c r="BD3" s="46">
        <v>45.001089214161041</v>
      </c>
      <c r="BE3" s="45">
        <f t="shared" ref="BE3:BF18" si="7">(BB3-$B3)/$B3</f>
        <v>1.1096576521883393E-13</v>
      </c>
      <c r="BF3" s="34">
        <f t="shared" si="7"/>
        <v>1.1080678847783273E-13</v>
      </c>
    </row>
    <row r="4" spans="1:58" x14ac:dyDescent="0.3">
      <c r="A4" s="29" t="s">
        <v>58</v>
      </c>
      <c r="B4" s="30">
        <f t="shared" ref="B4:B58" si="8">MIN(C4,E4,J4,O4,T4,X4,AC4,AH4,AM4,AR4,AW4,BB4)</f>
        <v>569.04988379452072</v>
      </c>
      <c r="C4" s="30">
        <v>569.04988379452072</v>
      </c>
      <c r="D4" s="30">
        <v>548.24839999999995</v>
      </c>
      <c r="E4" s="31">
        <v>589.63279999999997</v>
      </c>
      <c r="F4" s="32">
        <v>7.0186999999999999E-2</v>
      </c>
      <c r="G4" s="31">
        <v>60.007750000000001</v>
      </c>
      <c r="H4" s="32">
        <f t="shared" si="0"/>
        <v>3.617067113383609E-2</v>
      </c>
      <c r="I4" s="30">
        <v>569.0299</v>
      </c>
      <c r="J4" s="31">
        <v>569.04989999999998</v>
      </c>
      <c r="K4" s="32">
        <v>3.5200000000000002E-5</v>
      </c>
      <c r="L4" s="31">
        <v>12.191090000000001</v>
      </c>
      <c r="M4" s="33">
        <f t="shared" si="1"/>
        <v>2.847813472404849E-8</v>
      </c>
      <c r="N4" s="30">
        <v>569.0299</v>
      </c>
      <c r="O4" s="31">
        <v>569.04989999999998</v>
      </c>
      <c r="P4" s="32">
        <v>3.5200000000000002E-5</v>
      </c>
      <c r="Q4" s="31">
        <v>12.25332</v>
      </c>
      <c r="R4" s="33">
        <f t="shared" ref="R4:R58" si="9">(O4-$B4)/$B4</f>
        <v>2.847813472404849E-8</v>
      </c>
      <c r="S4" s="30">
        <v>569.02987569279492</v>
      </c>
      <c r="T4" s="31">
        <v>569.04988379452129</v>
      </c>
      <c r="U4" s="32">
        <v>3.5160540922582722E-5</v>
      </c>
      <c r="V4" s="31">
        <v>10.44351387023926</v>
      </c>
      <c r="W4" s="33">
        <f t="shared" ref="W4:W58" si="10">(T4-$B4)/$B4</f>
        <v>9.9891802950149989E-16</v>
      </c>
      <c r="X4" s="46">
        <v>569.04988379452129</v>
      </c>
      <c r="Y4" s="46">
        <v>569.04988379452141</v>
      </c>
      <c r="Z4" s="46">
        <v>45.000591879151763</v>
      </c>
      <c r="AA4" s="32">
        <f t="shared" ref="AA4:AA58" si="11">(X4-$B4)/$B4</f>
        <v>9.9891802950149989E-16</v>
      </c>
      <c r="AB4" s="33">
        <f t="shared" ref="AB4:AB58" si="12">(Y4-$B4)/$B4</f>
        <v>1.1987016354017998E-15</v>
      </c>
      <c r="AC4" s="46">
        <v>569.04988379452129</v>
      </c>
      <c r="AD4" s="46">
        <v>569.04988379452141</v>
      </c>
      <c r="AE4" s="46">
        <v>30.00150933042169</v>
      </c>
      <c r="AF4" s="32">
        <f t="shared" si="2"/>
        <v>9.9891802950149989E-16</v>
      </c>
      <c r="AG4" s="33">
        <f t="shared" si="2"/>
        <v>1.1987016354017998E-15</v>
      </c>
      <c r="AH4" s="46">
        <v>569.04988379452129</v>
      </c>
      <c r="AI4" s="46">
        <v>569.04988379452141</v>
      </c>
      <c r="AJ4" s="46">
        <v>20.001132906042042</v>
      </c>
      <c r="AK4" s="32">
        <f t="shared" si="3"/>
        <v>9.9891802950149989E-16</v>
      </c>
      <c r="AL4" s="33">
        <f t="shared" si="3"/>
        <v>1.1987016354017998E-15</v>
      </c>
      <c r="AM4" s="46">
        <v>569.04988379452129</v>
      </c>
      <c r="AN4" s="46">
        <v>569.04988379452141</v>
      </c>
      <c r="AO4" s="46">
        <v>45.001073273643847</v>
      </c>
      <c r="AP4" s="32">
        <f t="shared" si="4"/>
        <v>9.9891802950149989E-16</v>
      </c>
      <c r="AQ4" s="33">
        <f t="shared" si="4"/>
        <v>1.1987016354017998E-15</v>
      </c>
      <c r="AR4" s="46">
        <v>569.04988379452129</v>
      </c>
      <c r="AS4" s="46">
        <v>569.04988379452141</v>
      </c>
      <c r="AT4" s="46">
        <v>45.001675921306017</v>
      </c>
      <c r="AU4" s="32">
        <f t="shared" si="5"/>
        <v>9.9891802950149989E-16</v>
      </c>
      <c r="AV4" s="33">
        <f t="shared" si="5"/>
        <v>1.1987016354017998E-15</v>
      </c>
      <c r="AW4" s="46">
        <v>569.04988379452129</v>
      </c>
      <c r="AX4" s="46">
        <v>569.04988379452141</v>
      </c>
      <c r="AY4" s="46">
        <v>45.001084782555701</v>
      </c>
      <c r="AZ4" s="32">
        <f t="shared" si="6"/>
        <v>9.9891802950149989E-16</v>
      </c>
      <c r="BA4" s="33">
        <f t="shared" si="6"/>
        <v>1.1987016354017998E-15</v>
      </c>
      <c r="BB4" s="46">
        <v>569.04988379452129</v>
      </c>
      <c r="BC4" s="46">
        <v>569.04988379452141</v>
      </c>
      <c r="BD4" s="46">
        <v>45.001312295719977</v>
      </c>
      <c r="BE4" s="32">
        <f t="shared" si="7"/>
        <v>9.9891802950149989E-16</v>
      </c>
      <c r="BF4" s="33">
        <f t="shared" si="7"/>
        <v>1.1987016354017998E-15</v>
      </c>
    </row>
    <row r="5" spans="1:58" x14ac:dyDescent="0.3">
      <c r="A5" s="29" t="s">
        <v>60</v>
      </c>
      <c r="B5" s="30">
        <f t="shared" si="8"/>
        <v>647.83339999999998</v>
      </c>
      <c r="C5" s="30">
        <v>647.83341274641259</v>
      </c>
      <c r="D5" s="30">
        <v>647.78279999999995</v>
      </c>
      <c r="E5" s="31">
        <v>647.83339999999998</v>
      </c>
      <c r="F5" s="32">
        <v>7.8200000000000003E-5</v>
      </c>
      <c r="G5" s="31">
        <v>52.95964</v>
      </c>
      <c r="H5" s="32">
        <f t="shared" si="0"/>
        <v>0</v>
      </c>
      <c r="I5" s="30">
        <v>647.77160000000003</v>
      </c>
      <c r="J5" s="31">
        <v>647.83339999999998</v>
      </c>
      <c r="K5" s="32">
        <v>9.5400000000000001E-5</v>
      </c>
      <c r="L5" s="31">
        <v>17.340209999999999</v>
      </c>
      <c r="M5" s="33">
        <f t="shared" si="1"/>
        <v>0</v>
      </c>
      <c r="N5" s="30">
        <v>647.77160000000003</v>
      </c>
      <c r="O5" s="31">
        <v>647.83339999999998</v>
      </c>
      <c r="P5" s="32">
        <v>9.5400000000000001E-5</v>
      </c>
      <c r="Q5" s="31">
        <v>17.658480000000001</v>
      </c>
      <c r="R5" s="33">
        <f t="shared" si="9"/>
        <v>0</v>
      </c>
      <c r="S5" s="30">
        <v>647.77162099540863</v>
      </c>
      <c r="T5" s="31">
        <v>647.83341274641259</v>
      </c>
      <c r="U5" s="32">
        <v>9.5382161197025796E-5</v>
      </c>
      <c r="V5" s="31">
        <v>14.87498998641968</v>
      </c>
      <c r="W5" s="33">
        <f t="shared" si="10"/>
        <v>1.9675448360746372E-8</v>
      </c>
      <c r="X5" s="46">
        <v>648.25684566683958</v>
      </c>
      <c r="Y5" s="46">
        <v>648.25684566683958</v>
      </c>
      <c r="Z5" s="46">
        <v>45.001350041292611</v>
      </c>
      <c r="AA5" s="32">
        <f t="shared" si="11"/>
        <v>6.5363358363369013E-4</v>
      </c>
      <c r="AB5" s="33">
        <f t="shared" si="12"/>
        <v>6.5363358363369013E-4</v>
      </c>
      <c r="AC5" s="46">
        <v>647.83341274641259</v>
      </c>
      <c r="AD5" s="46">
        <v>647.83341274641248</v>
      </c>
      <c r="AE5" s="46">
        <v>30.00181349944323</v>
      </c>
      <c r="AF5" s="32">
        <f t="shared" si="2"/>
        <v>1.9675448360746372E-8</v>
      </c>
      <c r="AG5" s="33">
        <f t="shared" si="2"/>
        <v>1.9675448185258602E-8</v>
      </c>
      <c r="AH5" s="46">
        <v>647.83341274641259</v>
      </c>
      <c r="AI5" s="46">
        <v>647.83341274641248</v>
      </c>
      <c r="AJ5" s="46">
        <v>20.00215055346489</v>
      </c>
      <c r="AK5" s="32">
        <f t="shared" si="3"/>
        <v>1.9675448360746372E-8</v>
      </c>
      <c r="AL5" s="33">
        <f t="shared" si="3"/>
        <v>1.9675448185258602E-8</v>
      </c>
      <c r="AM5" s="46">
        <v>648.25684566683958</v>
      </c>
      <c r="AN5" s="46">
        <v>648.25684566683958</v>
      </c>
      <c r="AO5" s="46">
        <v>45.000902340561147</v>
      </c>
      <c r="AP5" s="32">
        <f t="shared" si="4"/>
        <v>6.5363358363369013E-4</v>
      </c>
      <c r="AQ5" s="33">
        <f t="shared" si="4"/>
        <v>6.5363358363369013E-4</v>
      </c>
      <c r="AR5" s="46">
        <v>648.25684566683958</v>
      </c>
      <c r="AS5" s="46">
        <v>648.25684566683958</v>
      </c>
      <c r="AT5" s="46">
        <v>45.001236775889993</v>
      </c>
      <c r="AU5" s="32">
        <f t="shared" si="5"/>
        <v>6.5363358363369013E-4</v>
      </c>
      <c r="AV5" s="33">
        <f t="shared" si="5"/>
        <v>6.5363358363369013E-4</v>
      </c>
      <c r="AW5" s="46">
        <v>648.25684566683958</v>
      </c>
      <c r="AX5" s="46">
        <v>648.25684566683958</v>
      </c>
      <c r="AY5" s="46">
        <v>45.001040692999958</v>
      </c>
      <c r="AZ5" s="32">
        <f t="shared" si="6"/>
        <v>6.5363358363369013E-4</v>
      </c>
      <c r="BA5" s="33">
        <f t="shared" si="6"/>
        <v>6.5363358363369013E-4</v>
      </c>
      <c r="BB5" s="46">
        <v>648.25684566683958</v>
      </c>
      <c r="BC5" s="46">
        <v>648.25684566683958</v>
      </c>
      <c r="BD5" s="46">
        <v>45.001066011935471</v>
      </c>
      <c r="BE5" s="32">
        <f t="shared" si="7"/>
        <v>6.5363358363369013E-4</v>
      </c>
      <c r="BF5" s="33">
        <f t="shared" si="7"/>
        <v>6.5363358363369013E-4</v>
      </c>
    </row>
    <row r="6" spans="1:58" x14ac:dyDescent="0.3">
      <c r="A6" s="29" t="s">
        <v>20</v>
      </c>
      <c r="B6" s="30">
        <f t="shared" si="8"/>
        <v>509.78710000000001</v>
      </c>
      <c r="C6" s="30">
        <v>509.78712340268032</v>
      </c>
      <c r="D6" s="30">
        <v>509.78710000000001</v>
      </c>
      <c r="E6" s="31">
        <v>509.78710000000001</v>
      </c>
      <c r="F6" s="32">
        <v>0</v>
      </c>
      <c r="G6" s="31">
        <v>15.66133</v>
      </c>
      <c r="H6" s="32">
        <f t="shared" si="0"/>
        <v>0</v>
      </c>
      <c r="I6" s="30">
        <v>509.78710000000001</v>
      </c>
      <c r="J6" s="31">
        <v>509.78710000000001</v>
      </c>
      <c r="K6" s="32">
        <v>2.9099999999999999E-12</v>
      </c>
      <c r="L6" s="31">
        <v>4.8437590000000004</v>
      </c>
      <c r="M6" s="33">
        <f t="shared" si="1"/>
        <v>0</v>
      </c>
      <c r="N6" s="30">
        <v>509.78710000000001</v>
      </c>
      <c r="O6" s="31">
        <v>509.78710000000001</v>
      </c>
      <c r="P6" s="32">
        <v>2.9099999999999999E-12</v>
      </c>
      <c r="Q6" s="31">
        <v>5.2313190000000001</v>
      </c>
      <c r="R6" s="33">
        <f t="shared" si="9"/>
        <v>0</v>
      </c>
      <c r="S6" s="30">
        <v>509.78712340261569</v>
      </c>
      <c r="T6" s="31">
        <v>509.78712340409948</v>
      </c>
      <c r="U6" s="32">
        <v>2.9100373024789481E-12</v>
      </c>
      <c r="V6" s="31">
        <v>4.4922740459442139</v>
      </c>
      <c r="W6" s="33">
        <f t="shared" si="10"/>
        <v>4.5909556098127149E-8</v>
      </c>
      <c r="X6" s="46">
        <v>509.78712340267822</v>
      </c>
      <c r="Y6" s="46">
        <v>509.78712340267822</v>
      </c>
      <c r="Z6" s="46">
        <v>45.001345315016813</v>
      </c>
      <c r="AA6" s="32">
        <f t="shared" si="11"/>
        <v>4.5906768157824659E-8</v>
      </c>
      <c r="AB6" s="33">
        <f t="shared" si="12"/>
        <v>4.5906768157824659E-8</v>
      </c>
      <c r="AC6" s="46">
        <v>509.78712340267822</v>
      </c>
      <c r="AD6" s="46">
        <v>509.78712340267822</v>
      </c>
      <c r="AE6" s="46">
        <v>30.001362178288399</v>
      </c>
      <c r="AF6" s="32">
        <f t="shared" si="2"/>
        <v>4.5906768157824659E-8</v>
      </c>
      <c r="AG6" s="33">
        <f t="shared" si="2"/>
        <v>4.5906768157824659E-8</v>
      </c>
      <c r="AH6" s="46">
        <v>509.78712340267822</v>
      </c>
      <c r="AI6" s="46">
        <v>509.78712340267822</v>
      </c>
      <c r="AJ6" s="46">
        <v>20.001535877212881</v>
      </c>
      <c r="AK6" s="32">
        <f t="shared" si="3"/>
        <v>4.5906768157824659E-8</v>
      </c>
      <c r="AL6" s="33">
        <f t="shared" si="3"/>
        <v>4.5906768157824659E-8</v>
      </c>
      <c r="AM6" s="46">
        <v>509.78712340267822</v>
      </c>
      <c r="AN6" s="46">
        <v>509.78712340267822</v>
      </c>
      <c r="AO6" s="46">
        <v>45.001338615640996</v>
      </c>
      <c r="AP6" s="32">
        <f t="shared" si="4"/>
        <v>4.5906768157824659E-8</v>
      </c>
      <c r="AQ6" s="33">
        <f t="shared" si="4"/>
        <v>4.5906768157824659E-8</v>
      </c>
      <c r="AR6" s="46">
        <v>509.78712340267822</v>
      </c>
      <c r="AS6" s="46">
        <v>509.78712340267822</v>
      </c>
      <c r="AT6" s="46">
        <v>45.001240352168679</v>
      </c>
      <c r="AU6" s="32">
        <f t="shared" si="5"/>
        <v>4.5906768157824659E-8</v>
      </c>
      <c r="AV6" s="33">
        <f t="shared" si="5"/>
        <v>4.5906768157824659E-8</v>
      </c>
      <c r="AW6" s="46">
        <v>509.78712340267822</v>
      </c>
      <c r="AX6" s="46">
        <v>509.78712340267822</v>
      </c>
      <c r="AY6" s="46">
        <v>45.001052108034493</v>
      </c>
      <c r="AZ6" s="32">
        <f t="shared" si="6"/>
        <v>4.5906768157824659E-8</v>
      </c>
      <c r="BA6" s="33">
        <f t="shared" si="6"/>
        <v>4.5906768157824659E-8</v>
      </c>
      <c r="BB6" s="46">
        <v>509.78712340267822</v>
      </c>
      <c r="BC6" s="46">
        <v>509.78712340267822</v>
      </c>
      <c r="BD6" s="46">
        <v>45.00111922994256</v>
      </c>
      <c r="BE6" s="32">
        <f t="shared" si="7"/>
        <v>4.5906768157824659E-8</v>
      </c>
      <c r="BF6" s="33">
        <f t="shared" si="7"/>
        <v>4.5906768157824659E-8</v>
      </c>
    </row>
    <row r="7" spans="1:58" x14ac:dyDescent="0.3">
      <c r="A7" s="29" t="s">
        <v>61</v>
      </c>
      <c r="B7" s="30">
        <f t="shared" si="8"/>
        <v>608.36130079758789</v>
      </c>
      <c r="C7" s="30">
        <v>608.36130079758789</v>
      </c>
      <c r="D7" s="30">
        <v>598.1413</v>
      </c>
      <c r="E7" s="31">
        <v>619.57159999999999</v>
      </c>
      <c r="F7" s="32">
        <v>3.4589000000000002E-2</v>
      </c>
      <c r="G7" s="31">
        <v>60.003749999999997</v>
      </c>
      <c r="H7" s="32">
        <f t="shared" si="0"/>
        <v>1.8427041936617133E-2</v>
      </c>
      <c r="I7" s="30">
        <v>596.38670000000002</v>
      </c>
      <c r="J7" s="31">
        <v>613.93740000000003</v>
      </c>
      <c r="K7" s="32">
        <v>2.8587000000000001E-2</v>
      </c>
      <c r="L7" s="31">
        <v>20.002289999999999</v>
      </c>
      <c r="M7" s="33">
        <f t="shared" si="1"/>
        <v>9.1657690834404341E-3</v>
      </c>
      <c r="N7" s="30">
        <v>600.39570000000003</v>
      </c>
      <c r="O7" s="31">
        <v>610.5548</v>
      </c>
      <c r="P7" s="32">
        <v>1.6639000000000001E-2</v>
      </c>
      <c r="Q7" s="31">
        <v>40.006100000000004</v>
      </c>
      <c r="R7" s="33">
        <f t="shared" si="9"/>
        <v>3.6055863506379202E-3</v>
      </c>
      <c r="S7" s="30">
        <v>607.06071684220524</v>
      </c>
      <c r="T7" s="31">
        <v>608.36130079758823</v>
      </c>
      <c r="U7" s="32">
        <v>2.137847942789328E-3</v>
      </c>
      <c r="V7" s="31">
        <v>60.002772808074951</v>
      </c>
      <c r="W7" s="33">
        <f t="shared" si="10"/>
        <v>5.6062164492991752E-16</v>
      </c>
      <c r="X7" s="46">
        <v>615.71238471196466</v>
      </c>
      <c r="Y7" s="46">
        <v>617.56467292566379</v>
      </c>
      <c r="Z7" s="46">
        <v>45.001191495172677</v>
      </c>
      <c r="AA7" s="32">
        <f t="shared" si="11"/>
        <v>1.2083418035859916E-2</v>
      </c>
      <c r="AB7" s="33">
        <f t="shared" si="12"/>
        <v>1.5128135395873933E-2</v>
      </c>
      <c r="AC7" s="46">
        <v>612.01154980833985</v>
      </c>
      <c r="AD7" s="46">
        <v>613.5105682503779</v>
      </c>
      <c r="AE7" s="46">
        <v>30.00121943838894</v>
      </c>
      <c r="AF7" s="32">
        <f t="shared" si="2"/>
        <v>6.000133483123153E-3</v>
      </c>
      <c r="AG7" s="33">
        <f t="shared" si="2"/>
        <v>8.4641601068955272E-3</v>
      </c>
      <c r="AH7" s="46">
        <v>612.4806579705521</v>
      </c>
      <c r="AI7" s="46">
        <v>612.85542504905084</v>
      </c>
      <c r="AJ7" s="46">
        <v>20.000833637453621</v>
      </c>
      <c r="AK7" s="32">
        <f t="shared" si="3"/>
        <v>6.771234737586956E-3</v>
      </c>
      <c r="AL7" s="33">
        <f t="shared" si="3"/>
        <v>7.3872618879125924E-3</v>
      </c>
      <c r="AM7" s="46">
        <v>611.98030675047562</v>
      </c>
      <c r="AN7" s="46">
        <v>613.12227913745699</v>
      </c>
      <c r="AO7" s="46">
        <v>45.0009935207665</v>
      </c>
      <c r="AP7" s="32">
        <f t="shared" si="4"/>
        <v>5.9487773928799548E-3</v>
      </c>
      <c r="AQ7" s="33">
        <f t="shared" si="4"/>
        <v>7.8259059766412654E-3</v>
      </c>
      <c r="AR7" s="46">
        <v>612.39671461547437</v>
      </c>
      <c r="AS7" s="46">
        <v>613.27634506031086</v>
      </c>
      <c r="AT7" s="46">
        <v>45.001256478950381</v>
      </c>
      <c r="AU7" s="32">
        <f t="shared" si="5"/>
        <v>6.6332520043531325E-3</v>
      </c>
      <c r="AV7" s="33">
        <f t="shared" si="5"/>
        <v>8.07915338513337E-3</v>
      </c>
      <c r="AW7" s="46">
        <v>610.93391920735394</v>
      </c>
      <c r="AX7" s="46">
        <v>612.51692613387002</v>
      </c>
      <c r="AY7" s="46">
        <v>45.000838660448792</v>
      </c>
      <c r="AZ7" s="32">
        <f t="shared" si="6"/>
        <v>4.22876735649233E-3</v>
      </c>
      <c r="BA7" s="33">
        <f t="shared" si="6"/>
        <v>6.830850895403643E-3</v>
      </c>
      <c r="BB7" s="46">
        <v>611.98030675047562</v>
      </c>
      <c r="BC7" s="46">
        <v>612.85578807824936</v>
      </c>
      <c r="BD7" s="46">
        <v>45.001337458565828</v>
      </c>
      <c r="BE7" s="32">
        <f t="shared" si="7"/>
        <v>5.9487773928799548E-3</v>
      </c>
      <c r="BF7" s="33">
        <f t="shared" si="7"/>
        <v>7.3878586208047875E-3</v>
      </c>
    </row>
    <row r="8" spans="1:58" x14ac:dyDescent="0.3">
      <c r="A8" s="29" t="s">
        <v>12</v>
      </c>
      <c r="B8" s="30">
        <f t="shared" si="8"/>
        <v>457.39279161560307</v>
      </c>
      <c r="C8" s="30">
        <v>457.39279161560307</v>
      </c>
      <c r="D8" s="30">
        <v>457.39280000000002</v>
      </c>
      <c r="E8" s="31">
        <v>457.39280000000002</v>
      </c>
      <c r="F8" s="32">
        <v>0</v>
      </c>
      <c r="G8" s="31">
        <v>13.52032</v>
      </c>
      <c r="H8" s="32">
        <f t="shared" si="0"/>
        <v>1.8330846272309579E-8</v>
      </c>
      <c r="I8" s="30">
        <v>457.39280000000002</v>
      </c>
      <c r="J8" s="31">
        <v>457.39280000000002</v>
      </c>
      <c r="K8" s="32">
        <v>0</v>
      </c>
      <c r="L8" s="31">
        <v>3.3413940000000002</v>
      </c>
      <c r="M8" s="33">
        <f t="shared" si="1"/>
        <v>1.8330846272309579E-8</v>
      </c>
      <c r="N8" s="30">
        <v>457.39280000000002</v>
      </c>
      <c r="O8" s="31">
        <v>457.39280000000002</v>
      </c>
      <c r="P8" s="32">
        <v>0</v>
      </c>
      <c r="Q8" s="31">
        <v>3.4068860000000001</v>
      </c>
      <c r="R8" s="33">
        <f t="shared" si="9"/>
        <v>1.8330846272309579E-8</v>
      </c>
      <c r="S8" s="30">
        <v>457.39279161560307</v>
      </c>
      <c r="T8" s="31">
        <v>457.39279161560319</v>
      </c>
      <c r="U8" s="32">
        <v>0</v>
      </c>
      <c r="V8" s="31">
        <v>2.9465658664703369</v>
      </c>
      <c r="W8" s="33">
        <f t="shared" si="10"/>
        <v>2.4855406513961736E-16</v>
      </c>
      <c r="X8" s="46">
        <v>457.39279161560319</v>
      </c>
      <c r="Y8" s="46">
        <v>457.39279161560319</v>
      </c>
      <c r="Z8" s="46">
        <v>45.00094305537641</v>
      </c>
      <c r="AA8" s="32">
        <f t="shared" si="11"/>
        <v>2.4855406513961736E-16</v>
      </c>
      <c r="AB8" s="33">
        <f t="shared" si="12"/>
        <v>2.4855406513961736E-16</v>
      </c>
      <c r="AC8" s="46">
        <v>457.39279161560319</v>
      </c>
      <c r="AD8" s="46">
        <v>457.39279161560319</v>
      </c>
      <c r="AE8" s="46">
        <v>30.001429701223969</v>
      </c>
      <c r="AF8" s="32">
        <f t="shared" si="2"/>
        <v>2.4855406513961736E-16</v>
      </c>
      <c r="AG8" s="33">
        <f t="shared" si="2"/>
        <v>2.4855406513961736E-16</v>
      </c>
      <c r="AH8" s="46">
        <v>457.39279161560319</v>
      </c>
      <c r="AI8" s="46">
        <v>457.39279161560319</v>
      </c>
      <c r="AJ8" s="46">
        <v>20.001921813935041</v>
      </c>
      <c r="AK8" s="32">
        <f t="shared" si="3"/>
        <v>2.4855406513961736E-16</v>
      </c>
      <c r="AL8" s="33">
        <f t="shared" si="3"/>
        <v>2.4855406513961736E-16</v>
      </c>
      <c r="AM8" s="46">
        <v>457.39279161560319</v>
      </c>
      <c r="AN8" s="46">
        <v>457.39279161560319</v>
      </c>
      <c r="AO8" s="46">
        <v>45.001433252915739</v>
      </c>
      <c r="AP8" s="32">
        <f t="shared" si="4"/>
        <v>2.4855406513961736E-16</v>
      </c>
      <c r="AQ8" s="33">
        <f t="shared" si="4"/>
        <v>2.4855406513961736E-16</v>
      </c>
      <c r="AR8" s="46">
        <v>457.39279161560319</v>
      </c>
      <c r="AS8" s="46">
        <v>457.39279161560319</v>
      </c>
      <c r="AT8" s="46">
        <v>45.001051760837427</v>
      </c>
      <c r="AU8" s="32">
        <f t="shared" si="5"/>
        <v>2.4855406513961736E-16</v>
      </c>
      <c r="AV8" s="33">
        <f t="shared" si="5"/>
        <v>2.4855406513961736E-16</v>
      </c>
      <c r="AW8" s="46">
        <v>457.39279161560319</v>
      </c>
      <c r="AX8" s="46">
        <v>457.39279161560319</v>
      </c>
      <c r="AY8" s="46">
        <v>45.001227403059602</v>
      </c>
      <c r="AZ8" s="32">
        <f t="shared" si="6"/>
        <v>2.4855406513961736E-16</v>
      </c>
      <c r="BA8" s="33">
        <f t="shared" si="6"/>
        <v>2.4855406513961736E-16</v>
      </c>
      <c r="BB8" s="46">
        <v>457.39279161560319</v>
      </c>
      <c r="BC8" s="46">
        <v>457.39279161560319</v>
      </c>
      <c r="BD8" s="46">
        <v>45.001058017462491</v>
      </c>
      <c r="BE8" s="32">
        <f t="shared" si="7"/>
        <v>2.4855406513961736E-16</v>
      </c>
      <c r="BF8" s="33">
        <f t="shared" si="7"/>
        <v>2.4855406513961736E-16</v>
      </c>
    </row>
    <row r="9" spans="1:58" x14ac:dyDescent="0.3">
      <c r="A9" s="29" t="s">
        <v>32</v>
      </c>
      <c r="B9" s="30">
        <f t="shared" si="8"/>
        <v>606.24527276608751</v>
      </c>
      <c r="C9" s="30">
        <v>606.24527276608751</v>
      </c>
      <c r="D9" s="30">
        <v>597.64369999999997</v>
      </c>
      <c r="E9" s="31">
        <v>606.24530000000004</v>
      </c>
      <c r="F9" s="32">
        <v>1.4187999999999999E-2</v>
      </c>
      <c r="G9" s="31">
        <v>60.003779999999999</v>
      </c>
      <c r="H9" s="32">
        <f t="shared" si="0"/>
        <v>4.4922267861753539E-8</v>
      </c>
      <c r="I9" s="30">
        <v>595.03920000000005</v>
      </c>
      <c r="J9" s="31">
        <v>606.4307</v>
      </c>
      <c r="K9" s="32">
        <v>1.8783999999999999E-2</v>
      </c>
      <c r="L9" s="31">
        <v>20.006900000000002</v>
      </c>
      <c r="M9" s="33">
        <f t="shared" si="1"/>
        <v>3.0586173986388624E-4</v>
      </c>
      <c r="N9" s="30">
        <v>596.30409999999995</v>
      </c>
      <c r="O9" s="31">
        <v>606.4307</v>
      </c>
      <c r="P9" s="32">
        <v>1.6698999999999999E-2</v>
      </c>
      <c r="Q9" s="31">
        <v>40.003439999999998</v>
      </c>
      <c r="R9" s="33">
        <f t="shared" si="9"/>
        <v>3.0586173986388624E-4</v>
      </c>
      <c r="S9" s="30">
        <v>597.17989842524059</v>
      </c>
      <c r="T9" s="31">
        <v>606.43065657076386</v>
      </c>
      <c r="U9" s="32">
        <v>1.525443683509357E-2</v>
      </c>
      <c r="V9" s="31">
        <v>60.002760887146003</v>
      </c>
      <c r="W9" s="33">
        <f t="shared" si="10"/>
        <v>3.0579010345186915E-4</v>
      </c>
      <c r="X9" s="46">
        <v>606.43065657076374</v>
      </c>
      <c r="Y9" s="46">
        <v>606.43065657076374</v>
      </c>
      <c r="Z9" s="46">
        <v>45.001188867352901</v>
      </c>
      <c r="AA9" s="32">
        <f t="shared" si="11"/>
        <v>3.0579010345168159E-4</v>
      </c>
      <c r="AB9" s="33">
        <f t="shared" si="12"/>
        <v>3.0579010345168159E-4</v>
      </c>
      <c r="AC9" s="46">
        <v>606.43065657076374</v>
      </c>
      <c r="AD9" s="46">
        <v>606.43065657076374</v>
      </c>
      <c r="AE9" s="46">
        <v>30.001542883738871</v>
      </c>
      <c r="AF9" s="32">
        <f t="shared" si="2"/>
        <v>3.0579010345168159E-4</v>
      </c>
      <c r="AG9" s="33">
        <f t="shared" si="2"/>
        <v>3.0579010345168159E-4</v>
      </c>
      <c r="AH9" s="46">
        <v>606.43065657076374</v>
      </c>
      <c r="AI9" s="46">
        <v>606.43065657076374</v>
      </c>
      <c r="AJ9" s="46">
        <v>20.001954476535321</v>
      </c>
      <c r="AK9" s="32">
        <f t="shared" si="3"/>
        <v>3.0579010345168159E-4</v>
      </c>
      <c r="AL9" s="33">
        <f t="shared" si="3"/>
        <v>3.0579010345168159E-4</v>
      </c>
      <c r="AM9" s="46">
        <v>606.43065657076374</v>
      </c>
      <c r="AN9" s="46">
        <v>606.43065657076374</v>
      </c>
      <c r="AO9" s="46">
        <v>45.001224149763587</v>
      </c>
      <c r="AP9" s="32">
        <f t="shared" si="4"/>
        <v>3.0579010345168159E-4</v>
      </c>
      <c r="AQ9" s="33">
        <f t="shared" si="4"/>
        <v>3.0579010345168159E-4</v>
      </c>
      <c r="AR9" s="46">
        <v>606.43065657076374</v>
      </c>
      <c r="AS9" s="46">
        <v>606.43065657076374</v>
      </c>
      <c r="AT9" s="46">
        <v>45.001018686965111</v>
      </c>
      <c r="AU9" s="32">
        <f t="shared" si="5"/>
        <v>3.0579010345168159E-4</v>
      </c>
      <c r="AV9" s="33">
        <f t="shared" si="5"/>
        <v>3.0579010345168159E-4</v>
      </c>
      <c r="AW9" s="46">
        <v>606.43065657076374</v>
      </c>
      <c r="AX9" s="46">
        <v>606.43065657076374</v>
      </c>
      <c r="AY9" s="46">
        <v>45.001229437068098</v>
      </c>
      <c r="AZ9" s="32">
        <f t="shared" si="6"/>
        <v>3.0579010345168159E-4</v>
      </c>
      <c r="BA9" s="33">
        <f t="shared" si="6"/>
        <v>3.0579010345168159E-4</v>
      </c>
      <c r="BB9" s="46">
        <v>606.43065657076374</v>
      </c>
      <c r="BC9" s="46">
        <v>606.43065657076374</v>
      </c>
      <c r="BD9" s="46">
        <v>45.00132200233638</v>
      </c>
      <c r="BE9" s="32">
        <f t="shared" si="7"/>
        <v>3.0579010345168159E-4</v>
      </c>
      <c r="BF9" s="33">
        <f t="shared" si="7"/>
        <v>3.0579010345168159E-4</v>
      </c>
    </row>
    <row r="10" spans="1:58" x14ac:dyDescent="0.3">
      <c r="A10" s="29" t="s">
        <v>39</v>
      </c>
      <c r="B10" s="30">
        <f t="shared" si="8"/>
        <v>575.01779999999997</v>
      </c>
      <c r="C10" s="30">
        <v>575.01781314392815</v>
      </c>
      <c r="D10" s="30">
        <v>568.63430000000005</v>
      </c>
      <c r="E10" s="31">
        <v>588.87890000000004</v>
      </c>
      <c r="F10" s="32">
        <v>3.4377999999999999E-2</v>
      </c>
      <c r="G10" s="31">
        <v>60.012990000000002</v>
      </c>
      <c r="H10" s="32">
        <f t="shared" si="0"/>
        <v>2.4105514646677161E-2</v>
      </c>
      <c r="I10" s="30">
        <v>571.1404</v>
      </c>
      <c r="J10" s="31">
        <v>578.43700000000001</v>
      </c>
      <c r="K10" s="32">
        <v>1.2614E-2</v>
      </c>
      <c r="L10" s="31">
        <v>20.002420000000001</v>
      </c>
      <c r="M10" s="33">
        <f t="shared" si="1"/>
        <v>5.9462507073694878E-3</v>
      </c>
      <c r="N10" s="30">
        <v>574.08709999999996</v>
      </c>
      <c r="O10" s="31">
        <v>575.01779999999997</v>
      </c>
      <c r="P10" s="32">
        <v>1.619E-3</v>
      </c>
      <c r="Q10" s="31">
        <v>40.002249999999997</v>
      </c>
      <c r="R10" s="33">
        <f t="shared" si="9"/>
        <v>0</v>
      </c>
      <c r="S10" s="30">
        <v>574.96062298489551</v>
      </c>
      <c r="T10" s="31">
        <v>575.01781314392827</v>
      </c>
      <c r="U10" s="32">
        <v>9.9458064994463976E-5</v>
      </c>
      <c r="V10" s="31">
        <v>36.449079036712646</v>
      </c>
      <c r="W10" s="33">
        <f t="shared" si="10"/>
        <v>2.2858298124930369E-8</v>
      </c>
      <c r="X10" s="46">
        <v>581.7786002303078</v>
      </c>
      <c r="Y10" s="46">
        <v>581.77860023030769</v>
      </c>
      <c r="Z10" s="46">
        <v>45.001544481888423</v>
      </c>
      <c r="AA10" s="32">
        <f t="shared" si="11"/>
        <v>1.1757549471177827E-2</v>
      </c>
      <c r="AB10" s="33">
        <f t="shared" si="12"/>
        <v>1.1757549471177629E-2</v>
      </c>
      <c r="AC10" s="46">
        <v>578.4370319706286</v>
      </c>
      <c r="AD10" s="46">
        <v>578.4370319706286</v>
      </c>
      <c r="AE10" s="46">
        <v>30.001417068764571</v>
      </c>
      <c r="AF10" s="32">
        <f t="shared" si="2"/>
        <v>5.9463063067415134E-3</v>
      </c>
      <c r="AG10" s="33">
        <f t="shared" si="2"/>
        <v>5.9463063067415134E-3</v>
      </c>
      <c r="AH10" s="46">
        <v>578.4370319706286</v>
      </c>
      <c r="AI10" s="46">
        <v>578.4370319706286</v>
      </c>
      <c r="AJ10" s="46">
        <v>20.001434803754091</v>
      </c>
      <c r="AK10" s="32">
        <f t="shared" si="3"/>
        <v>5.9463063067415134E-3</v>
      </c>
      <c r="AL10" s="33">
        <f t="shared" si="3"/>
        <v>5.9463063067415134E-3</v>
      </c>
      <c r="AM10" s="46">
        <v>578.5784369179969</v>
      </c>
      <c r="AN10" s="46">
        <v>578.58509504657036</v>
      </c>
      <c r="AO10" s="46">
        <v>45.000730576738718</v>
      </c>
      <c r="AP10" s="32">
        <f t="shared" si="4"/>
        <v>6.192220341695389E-3</v>
      </c>
      <c r="AQ10" s="33">
        <f t="shared" si="4"/>
        <v>6.2037993372907651E-3</v>
      </c>
      <c r="AR10" s="46">
        <v>578.5784369179969</v>
      </c>
      <c r="AS10" s="46">
        <v>578.58699736901985</v>
      </c>
      <c r="AT10" s="46">
        <v>45.001172225549823</v>
      </c>
      <c r="AU10" s="32">
        <f t="shared" si="5"/>
        <v>6.192220341695389E-3</v>
      </c>
      <c r="AV10" s="33">
        <f t="shared" si="5"/>
        <v>6.2071076217464737E-3</v>
      </c>
      <c r="AW10" s="46">
        <v>578.5784369179969</v>
      </c>
      <c r="AX10" s="46">
        <v>578.58699736901985</v>
      </c>
      <c r="AY10" s="46">
        <v>45.001088132709263</v>
      </c>
      <c r="AZ10" s="32">
        <f t="shared" si="6"/>
        <v>6.192220341695389E-3</v>
      </c>
      <c r="BA10" s="33">
        <f t="shared" si="6"/>
        <v>6.2071076217464737E-3</v>
      </c>
      <c r="BB10" s="46">
        <v>578.5784369179969</v>
      </c>
      <c r="BC10" s="46">
        <v>578.5841438853455</v>
      </c>
      <c r="BD10" s="46">
        <v>45.001141090691092</v>
      </c>
      <c r="BE10" s="32">
        <f t="shared" si="7"/>
        <v>6.192220341695389E-3</v>
      </c>
      <c r="BF10" s="33">
        <f t="shared" si="7"/>
        <v>6.2021451950627126E-3</v>
      </c>
    </row>
    <row r="11" spans="1:58" x14ac:dyDescent="0.3">
      <c r="A11" s="29" t="s">
        <v>21</v>
      </c>
      <c r="B11" s="30">
        <f t="shared" si="8"/>
        <v>507.83179999999999</v>
      </c>
      <c r="C11" s="30">
        <v>507.83182483665701</v>
      </c>
      <c r="D11" s="30">
        <v>507.80189999999999</v>
      </c>
      <c r="E11" s="31">
        <v>507.83179999999999</v>
      </c>
      <c r="F11" s="32">
        <v>5.8999999999999998E-5</v>
      </c>
      <c r="G11" s="31">
        <v>27.647880000000001</v>
      </c>
      <c r="H11" s="32">
        <f t="shared" si="0"/>
        <v>0</v>
      </c>
      <c r="I11" s="30">
        <v>507.83179999999999</v>
      </c>
      <c r="J11" s="31">
        <v>507.83179999999999</v>
      </c>
      <c r="K11" s="32">
        <v>0</v>
      </c>
      <c r="L11" s="31">
        <v>6.013204</v>
      </c>
      <c r="M11" s="33">
        <f t="shared" si="1"/>
        <v>0</v>
      </c>
      <c r="N11" s="30">
        <v>507.83179999999999</v>
      </c>
      <c r="O11" s="31">
        <v>507.83179999999999</v>
      </c>
      <c r="P11" s="32">
        <v>0</v>
      </c>
      <c r="Q11" s="31">
        <v>6.1882390000000003</v>
      </c>
      <c r="R11" s="33">
        <f t="shared" si="9"/>
        <v>0</v>
      </c>
      <c r="S11" s="30">
        <v>507.83182483665701</v>
      </c>
      <c r="T11" s="31">
        <v>507.83182483665712</v>
      </c>
      <c r="U11" s="32">
        <v>0</v>
      </c>
      <c r="V11" s="31">
        <v>5.2282249927520752</v>
      </c>
      <c r="W11" s="33">
        <f t="shared" si="10"/>
        <v>4.8907250654074166E-8</v>
      </c>
      <c r="X11" s="46">
        <v>507.83182483665712</v>
      </c>
      <c r="Y11" s="46">
        <v>507.83182483665712</v>
      </c>
      <c r="Z11" s="46">
        <v>45.000941411592073</v>
      </c>
      <c r="AA11" s="32">
        <f t="shared" si="11"/>
        <v>4.8907250654074166E-8</v>
      </c>
      <c r="AB11" s="33">
        <f t="shared" si="12"/>
        <v>4.8907250654074166E-8</v>
      </c>
      <c r="AC11" s="46">
        <v>507.83182483665712</v>
      </c>
      <c r="AD11" s="46">
        <v>507.83182483665712</v>
      </c>
      <c r="AE11" s="46">
        <v>30.001222239620979</v>
      </c>
      <c r="AF11" s="32">
        <f t="shared" si="2"/>
        <v>4.8907250654074166E-8</v>
      </c>
      <c r="AG11" s="33">
        <f t="shared" si="2"/>
        <v>4.8907250654074166E-8</v>
      </c>
      <c r="AH11" s="46">
        <v>507.83182483665712</v>
      </c>
      <c r="AI11" s="46">
        <v>507.83182483665712</v>
      </c>
      <c r="AJ11" s="46">
        <v>20.001719636097551</v>
      </c>
      <c r="AK11" s="32">
        <f t="shared" si="3"/>
        <v>4.8907250654074166E-8</v>
      </c>
      <c r="AL11" s="33">
        <f t="shared" si="3"/>
        <v>4.8907250654074166E-8</v>
      </c>
      <c r="AM11" s="46">
        <v>507.83182483665712</v>
      </c>
      <c r="AN11" s="46">
        <v>507.83182483665712</v>
      </c>
      <c r="AO11" s="46">
        <v>45.000927389040591</v>
      </c>
      <c r="AP11" s="32">
        <f t="shared" si="4"/>
        <v>4.8907250654074166E-8</v>
      </c>
      <c r="AQ11" s="33">
        <f t="shared" si="4"/>
        <v>4.8907250654074166E-8</v>
      </c>
      <c r="AR11" s="46">
        <v>507.83182483665712</v>
      </c>
      <c r="AS11" s="46">
        <v>507.83182483665712</v>
      </c>
      <c r="AT11" s="46">
        <v>45.00120629146695</v>
      </c>
      <c r="AU11" s="32">
        <f t="shared" si="5"/>
        <v>4.8907250654074166E-8</v>
      </c>
      <c r="AV11" s="33">
        <f t="shared" si="5"/>
        <v>4.8907250654074166E-8</v>
      </c>
      <c r="AW11" s="46">
        <v>507.83182483665712</v>
      </c>
      <c r="AX11" s="46">
        <v>507.83182483665712</v>
      </c>
      <c r="AY11" s="46">
        <v>45.001299048215152</v>
      </c>
      <c r="AZ11" s="32">
        <f t="shared" si="6"/>
        <v>4.8907250654074166E-8</v>
      </c>
      <c r="BA11" s="33">
        <f t="shared" si="6"/>
        <v>4.8907250654074166E-8</v>
      </c>
      <c r="BB11" s="46">
        <v>507.83182483665712</v>
      </c>
      <c r="BC11" s="46">
        <v>507.83182483665712</v>
      </c>
      <c r="BD11" s="46">
        <v>45.001270978152753</v>
      </c>
      <c r="BE11" s="32">
        <f t="shared" si="7"/>
        <v>4.8907250654074166E-8</v>
      </c>
      <c r="BF11" s="33">
        <f t="shared" si="7"/>
        <v>4.8907250654074166E-8</v>
      </c>
    </row>
    <row r="12" spans="1:58" x14ac:dyDescent="0.3">
      <c r="A12" s="29" t="s">
        <v>13</v>
      </c>
      <c r="B12" s="30">
        <f t="shared" si="8"/>
        <v>456.19830000000002</v>
      </c>
      <c r="C12" s="30">
        <v>456.19830607552922</v>
      </c>
      <c r="D12" s="30">
        <v>456.19830000000002</v>
      </c>
      <c r="E12" s="31">
        <v>456.19830000000002</v>
      </c>
      <c r="F12" s="32">
        <v>0</v>
      </c>
      <c r="G12" s="31">
        <v>4.833958</v>
      </c>
      <c r="H12" s="32">
        <f t="shared" si="0"/>
        <v>0</v>
      </c>
      <c r="I12" s="30">
        <v>456.19830000000002</v>
      </c>
      <c r="J12" s="31">
        <v>456.19830000000002</v>
      </c>
      <c r="K12" s="32">
        <v>0</v>
      </c>
      <c r="L12" s="31">
        <v>5.2771129999999999</v>
      </c>
      <c r="M12" s="33">
        <f t="shared" si="1"/>
        <v>0</v>
      </c>
      <c r="N12" s="30">
        <v>456.19830000000002</v>
      </c>
      <c r="O12" s="31">
        <v>456.19830000000002</v>
      </c>
      <c r="P12" s="32">
        <v>0</v>
      </c>
      <c r="Q12" s="31">
        <v>5.4050719999999997</v>
      </c>
      <c r="R12" s="33">
        <f t="shared" si="9"/>
        <v>0</v>
      </c>
      <c r="S12" s="30">
        <v>456.1983060755291</v>
      </c>
      <c r="T12" s="31">
        <v>456.19830607552922</v>
      </c>
      <c r="U12" s="32">
        <v>0</v>
      </c>
      <c r="V12" s="31">
        <v>4.5967979431152344</v>
      </c>
      <c r="W12" s="33">
        <f t="shared" si="10"/>
        <v>1.3317737483313427E-8</v>
      </c>
      <c r="X12" s="46">
        <v>456.19830607552922</v>
      </c>
      <c r="Y12" s="46">
        <v>456.19830607552922</v>
      </c>
      <c r="Z12" s="46">
        <v>45.000973971001812</v>
      </c>
      <c r="AA12" s="32">
        <f t="shared" si="11"/>
        <v>1.3317737483313427E-8</v>
      </c>
      <c r="AB12" s="33">
        <f t="shared" si="12"/>
        <v>1.3317737483313427E-8</v>
      </c>
      <c r="AC12" s="46">
        <v>456.19830607552922</v>
      </c>
      <c r="AD12" s="46">
        <v>456.19830607552922</v>
      </c>
      <c r="AE12" s="46">
        <v>30.001502998545771</v>
      </c>
      <c r="AF12" s="32">
        <f t="shared" si="2"/>
        <v>1.3317737483313427E-8</v>
      </c>
      <c r="AG12" s="33">
        <f t="shared" si="2"/>
        <v>1.3317737483313427E-8</v>
      </c>
      <c r="AH12" s="46">
        <v>456.19830607552922</v>
      </c>
      <c r="AI12" s="46">
        <v>456.19830607552922</v>
      </c>
      <c r="AJ12" s="46">
        <v>20.00162574164569</v>
      </c>
      <c r="AK12" s="32">
        <f t="shared" si="3"/>
        <v>1.3317737483313427E-8</v>
      </c>
      <c r="AL12" s="33">
        <f t="shared" si="3"/>
        <v>1.3317737483313427E-8</v>
      </c>
      <c r="AM12" s="46">
        <v>456.19830607552922</v>
      </c>
      <c r="AN12" s="46">
        <v>456.19830607552922</v>
      </c>
      <c r="AO12" s="46">
        <v>45.001184904575346</v>
      </c>
      <c r="AP12" s="32">
        <f t="shared" si="4"/>
        <v>1.3317737483313427E-8</v>
      </c>
      <c r="AQ12" s="33">
        <f t="shared" si="4"/>
        <v>1.3317737483313427E-8</v>
      </c>
      <c r="AR12" s="46">
        <v>456.19830607552922</v>
      </c>
      <c r="AS12" s="46">
        <v>456.19830607552922</v>
      </c>
      <c r="AT12" s="46">
        <v>45.001497084274888</v>
      </c>
      <c r="AU12" s="32">
        <f t="shared" si="5"/>
        <v>1.3317737483313427E-8</v>
      </c>
      <c r="AV12" s="33">
        <f t="shared" si="5"/>
        <v>1.3317737483313427E-8</v>
      </c>
      <c r="AW12" s="46">
        <v>456.19830607552922</v>
      </c>
      <c r="AX12" s="46">
        <v>456.19830607552922</v>
      </c>
      <c r="AY12" s="46">
        <v>45.001130671426651</v>
      </c>
      <c r="AZ12" s="32">
        <f t="shared" si="6"/>
        <v>1.3317737483313427E-8</v>
      </c>
      <c r="BA12" s="33">
        <f t="shared" si="6"/>
        <v>1.3317737483313427E-8</v>
      </c>
      <c r="BB12" s="46">
        <v>456.19830607552922</v>
      </c>
      <c r="BC12" s="46">
        <v>456.19830607552922</v>
      </c>
      <c r="BD12" s="46">
        <v>45.000775823742153</v>
      </c>
      <c r="BE12" s="32">
        <f t="shared" si="7"/>
        <v>1.3317737483313427E-8</v>
      </c>
      <c r="BF12" s="33">
        <f t="shared" si="7"/>
        <v>1.3317737483313427E-8</v>
      </c>
    </row>
    <row r="13" spans="1:58" x14ac:dyDescent="0.3">
      <c r="A13" s="29" t="s">
        <v>40</v>
      </c>
      <c r="B13" s="30">
        <f t="shared" si="8"/>
        <v>622.97725453749956</v>
      </c>
      <c r="C13" s="30">
        <v>622.97725453749956</v>
      </c>
      <c r="D13" s="30">
        <v>619.65170000000001</v>
      </c>
      <c r="E13" s="31">
        <v>625.08169999999996</v>
      </c>
      <c r="F13" s="32">
        <v>8.6870000000000003E-3</v>
      </c>
      <c r="G13" s="31">
        <v>60.002960000000002</v>
      </c>
      <c r="H13" s="32">
        <f t="shared" si="0"/>
        <v>3.3780454216787437E-3</v>
      </c>
      <c r="I13" s="30">
        <v>617.44219999999996</v>
      </c>
      <c r="J13" s="31">
        <v>622.97730000000001</v>
      </c>
      <c r="K13" s="32">
        <v>8.8850000000000005E-3</v>
      </c>
      <c r="L13" s="31">
        <v>20.00311</v>
      </c>
      <c r="M13" s="33">
        <f t="shared" si="1"/>
        <v>7.2976180303697994E-8</v>
      </c>
      <c r="N13" s="30">
        <v>622.97730000000001</v>
      </c>
      <c r="O13" s="31">
        <v>622.97730000000001</v>
      </c>
      <c r="P13" s="32">
        <v>0</v>
      </c>
      <c r="Q13" s="31">
        <v>38.837310000000002</v>
      </c>
      <c r="R13" s="33">
        <f t="shared" si="9"/>
        <v>7.2976180303697994E-8</v>
      </c>
      <c r="S13" s="30">
        <v>622.97725453749945</v>
      </c>
      <c r="T13" s="31">
        <v>622.97725453749979</v>
      </c>
      <c r="U13" s="32">
        <v>0</v>
      </c>
      <c r="V13" s="31">
        <v>32.936872959136963</v>
      </c>
      <c r="W13" s="33">
        <f t="shared" si="10"/>
        <v>3.6497909640703502E-16</v>
      </c>
      <c r="X13" s="46">
        <v>622.97725453749979</v>
      </c>
      <c r="Y13" s="46">
        <v>622.97725453749979</v>
      </c>
      <c r="Z13" s="46">
        <v>45.001180899888283</v>
      </c>
      <c r="AA13" s="32">
        <f t="shared" si="11"/>
        <v>3.6497909640703502E-16</v>
      </c>
      <c r="AB13" s="33">
        <f t="shared" si="12"/>
        <v>3.6497909640703502E-16</v>
      </c>
      <c r="AC13" s="46">
        <v>622.97725453749979</v>
      </c>
      <c r="AD13" s="46">
        <v>622.97725453749979</v>
      </c>
      <c r="AE13" s="46">
        <v>30.001163204386831</v>
      </c>
      <c r="AF13" s="32">
        <f t="shared" si="2"/>
        <v>3.6497909640703502E-16</v>
      </c>
      <c r="AG13" s="33">
        <f t="shared" si="2"/>
        <v>3.6497909640703502E-16</v>
      </c>
      <c r="AH13" s="46">
        <v>622.97725453749979</v>
      </c>
      <c r="AI13" s="46">
        <v>622.97725453749979</v>
      </c>
      <c r="AJ13" s="46">
        <v>20.001145685464149</v>
      </c>
      <c r="AK13" s="32">
        <f t="shared" si="3"/>
        <v>3.6497909640703502E-16</v>
      </c>
      <c r="AL13" s="33">
        <f t="shared" si="3"/>
        <v>3.6497909640703502E-16</v>
      </c>
      <c r="AM13" s="46">
        <v>622.97725453749979</v>
      </c>
      <c r="AN13" s="46">
        <v>622.97725453749979</v>
      </c>
      <c r="AO13" s="46">
        <v>45.000978454202411</v>
      </c>
      <c r="AP13" s="32">
        <f t="shared" si="4"/>
        <v>3.6497909640703502E-16</v>
      </c>
      <c r="AQ13" s="33">
        <f t="shared" si="4"/>
        <v>3.6497909640703502E-16</v>
      </c>
      <c r="AR13" s="46">
        <v>622.97725453749979</v>
      </c>
      <c r="AS13" s="46">
        <v>622.97725453749979</v>
      </c>
      <c r="AT13" s="46">
        <v>45.001006046682598</v>
      </c>
      <c r="AU13" s="32">
        <f t="shared" si="5"/>
        <v>3.6497909640703502E-16</v>
      </c>
      <c r="AV13" s="33">
        <f t="shared" si="5"/>
        <v>3.6497909640703502E-16</v>
      </c>
      <c r="AW13" s="46">
        <v>622.97725453749979</v>
      </c>
      <c r="AX13" s="46">
        <v>622.97725453749979</v>
      </c>
      <c r="AY13" s="46">
        <v>45.001578455045824</v>
      </c>
      <c r="AZ13" s="32">
        <f t="shared" si="6"/>
        <v>3.6497909640703502E-16</v>
      </c>
      <c r="BA13" s="33">
        <f t="shared" si="6"/>
        <v>3.6497909640703502E-16</v>
      </c>
      <c r="BB13" s="46">
        <v>622.97725453749979</v>
      </c>
      <c r="BC13" s="46">
        <v>622.97725453749979</v>
      </c>
      <c r="BD13" s="46">
        <v>45.001397764310241</v>
      </c>
      <c r="BE13" s="32">
        <f t="shared" si="7"/>
        <v>3.6497909640703502E-16</v>
      </c>
      <c r="BF13" s="33">
        <f t="shared" si="7"/>
        <v>3.6497909640703502E-16</v>
      </c>
    </row>
    <row r="14" spans="1:58" x14ac:dyDescent="0.3">
      <c r="A14" s="29" t="s">
        <v>7</v>
      </c>
      <c r="B14" s="30">
        <f t="shared" si="8"/>
        <v>466.52140000000003</v>
      </c>
      <c r="C14" s="30">
        <v>466.52144258854702</v>
      </c>
      <c r="D14" s="30">
        <v>466.52140000000003</v>
      </c>
      <c r="E14" s="31">
        <v>466.52140000000003</v>
      </c>
      <c r="F14" s="32">
        <v>0</v>
      </c>
      <c r="G14" s="31">
        <v>0.51922500000000005</v>
      </c>
      <c r="H14" s="32">
        <f t="shared" si="0"/>
        <v>0</v>
      </c>
      <c r="I14" s="30">
        <v>466.52140000000003</v>
      </c>
      <c r="J14" s="31">
        <v>466.52140000000003</v>
      </c>
      <c r="K14" s="32">
        <v>0</v>
      </c>
      <c r="L14" s="31">
        <v>0.341501</v>
      </c>
      <c r="M14" s="33">
        <f t="shared" si="1"/>
        <v>0</v>
      </c>
      <c r="N14" s="30">
        <v>466.52140000000003</v>
      </c>
      <c r="O14" s="31">
        <v>466.52140000000003</v>
      </c>
      <c r="P14" s="32">
        <v>0</v>
      </c>
      <c r="Q14" s="31">
        <v>0.38827800000000001</v>
      </c>
      <c r="R14" s="33">
        <f t="shared" si="9"/>
        <v>0</v>
      </c>
      <c r="S14" s="30">
        <v>466.5214425885469</v>
      </c>
      <c r="T14" s="31">
        <v>466.52144258854702</v>
      </c>
      <c r="U14" s="32">
        <v>0</v>
      </c>
      <c r="V14" s="31">
        <v>0.32944083213806152</v>
      </c>
      <c r="W14" s="33">
        <f t="shared" si="10"/>
        <v>9.1289589265280843E-8</v>
      </c>
      <c r="X14" s="46">
        <v>466.52144258854702</v>
      </c>
      <c r="Y14" s="46">
        <v>466.52144258854702</v>
      </c>
      <c r="Z14" s="46">
        <v>45.001105447858571</v>
      </c>
      <c r="AA14" s="32">
        <f t="shared" si="11"/>
        <v>9.1289589265280843E-8</v>
      </c>
      <c r="AB14" s="33">
        <f t="shared" si="12"/>
        <v>9.1289589265280843E-8</v>
      </c>
      <c r="AC14" s="46">
        <v>466.52144258854702</v>
      </c>
      <c r="AD14" s="46">
        <v>466.52144258854702</v>
      </c>
      <c r="AE14" s="46">
        <v>30.001565047539771</v>
      </c>
      <c r="AF14" s="32">
        <f t="shared" si="2"/>
        <v>9.1289589265280843E-8</v>
      </c>
      <c r="AG14" s="33">
        <f t="shared" si="2"/>
        <v>9.1289589265280843E-8</v>
      </c>
      <c r="AH14" s="46">
        <v>466.52144258854702</v>
      </c>
      <c r="AI14" s="46">
        <v>466.52144258854702</v>
      </c>
      <c r="AJ14" s="46">
        <v>20.00725016370416</v>
      </c>
      <c r="AK14" s="32">
        <f t="shared" si="3"/>
        <v>9.1289589265280843E-8</v>
      </c>
      <c r="AL14" s="33">
        <f t="shared" si="3"/>
        <v>9.1289589265280843E-8</v>
      </c>
      <c r="AM14" s="46">
        <v>466.52144258854702</v>
      </c>
      <c r="AN14" s="46">
        <v>466.52144258854702</v>
      </c>
      <c r="AO14" s="46">
        <v>45.001384540274742</v>
      </c>
      <c r="AP14" s="32">
        <f t="shared" si="4"/>
        <v>9.1289589265280843E-8</v>
      </c>
      <c r="AQ14" s="33">
        <f t="shared" si="4"/>
        <v>9.1289589265280843E-8</v>
      </c>
      <c r="AR14" s="46">
        <v>466.52144258854702</v>
      </c>
      <c r="AS14" s="46">
        <v>466.52144258854702</v>
      </c>
      <c r="AT14" s="46">
        <v>45.001406900212167</v>
      </c>
      <c r="AU14" s="32">
        <f t="shared" si="5"/>
        <v>9.1289589265280843E-8</v>
      </c>
      <c r="AV14" s="33">
        <f t="shared" si="5"/>
        <v>9.1289589265280843E-8</v>
      </c>
      <c r="AW14" s="46">
        <v>466.52144258854702</v>
      </c>
      <c r="AX14" s="46">
        <v>466.52144258854702</v>
      </c>
      <c r="AY14" s="46">
        <v>45.001023631170391</v>
      </c>
      <c r="AZ14" s="32">
        <f t="shared" si="6"/>
        <v>9.1289589265280843E-8</v>
      </c>
      <c r="BA14" s="33">
        <f t="shared" si="6"/>
        <v>9.1289589265280843E-8</v>
      </c>
      <c r="BB14" s="46">
        <v>466.52144258854702</v>
      </c>
      <c r="BC14" s="46">
        <v>466.52144258854702</v>
      </c>
      <c r="BD14" s="46">
        <v>45.0012682531029</v>
      </c>
      <c r="BE14" s="32">
        <f t="shared" si="7"/>
        <v>9.1289589265280843E-8</v>
      </c>
      <c r="BF14" s="33">
        <f t="shared" si="7"/>
        <v>9.1289589265280843E-8</v>
      </c>
    </row>
    <row r="15" spans="1:58" x14ac:dyDescent="0.3">
      <c r="A15" s="29" t="s">
        <v>51</v>
      </c>
      <c r="B15" s="30">
        <f t="shared" si="8"/>
        <v>659.67525021456299</v>
      </c>
      <c r="C15" s="30">
        <v>659.67525021456299</v>
      </c>
      <c r="D15" s="30">
        <v>635.10969999999998</v>
      </c>
      <c r="E15" s="31">
        <v>675.0154</v>
      </c>
      <c r="F15" s="32">
        <v>5.9117999999999997E-2</v>
      </c>
      <c r="G15" s="31">
        <v>60.005830000000003</v>
      </c>
      <c r="H15" s="32">
        <f t="shared" si="0"/>
        <v>2.3254093253381174E-2</v>
      </c>
      <c r="I15" s="30">
        <v>625.14679999999998</v>
      </c>
      <c r="J15" s="31">
        <v>660.8057</v>
      </c>
      <c r="K15" s="32">
        <v>5.3962999999999997E-2</v>
      </c>
      <c r="L15" s="31">
        <v>20.002230000000001</v>
      </c>
      <c r="M15" s="33">
        <f t="shared" si="1"/>
        <v>1.7136458963244768E-3</v>
      </c>
      <c r="N15" s="30">
        <v>629.97990000000004</v>
      </c>
      <c r="O15" s="31">
        <v>660.8057</v>
      </c>
      <c r="P15" s="32">
        <v>4.6649000000000003E-2</v>
      </c>
      <c r="Q15" s="31">
        <v>40.012639999999998</v>
      </c>
      <c r="R15" s="33">
        <f t="shared" si="9"/>
        <v>1.7136458963244768E-3</v>
      </c>
      <c r="S15" s="30">
        <v>635.18818207886341</v>
      </c>
      <c r="T15" s="31">
        <v>660.80566110169184</v>
      </c>
      <c r="U15" s="32">
        <v>3.8767039283711467E-2</v>
      </c>
      <c r="V15" s="31">
        <v>60.005392074584961</v>
      </c>
      <c r="W15" s="33">
        <f t="shared" si="10"/>
        <v>1.7135869304800717E-3</v>
      </c>
      <c r="X15" s="46">
        <v>660.80566110169184</v>
      </c>
      <c r="Y15" s="46">
        <v>660.80566110169184</v>
      </c>
      <c r="Z15" s="46">
        <v>45.000885834917433</v>
      </c>
      <c r="AA15" s="32">
        <f t="shared" si="11"/>
        <v>1.7135869304800717E-3</v>
      </c>
      <c r="AB15" s="33">
        <f t="shared" si="12"/>
        <v>1.7135869304800717E-3</v>
      </c>
      <c r="AC15" s="46">
        <v>660.80566110169184</v>
      </c>
      <c r="AD15" s="46">
        <v>660.80566110169184</v>
      </c>
      <c r="AE15" s="46">
        <v>30.001106954365969</v>
      </c>
      <c r="AF15" s="32">
        <f t="shared" si="2"/>
        <v>1.7135869304800717E-3</v>
      </c>
      <c r="AG15" s="33">
        <f t="shared" si="2"/>
        <v>1.7135869304800717E-3</v>
      </c>
      <c r="AH15" s="46">
        <v>660.80566110169184</v>
      </c>
      <c r="AI15" s="46">
        <v>660.80566110169184</v>
      </c>
      <c r="AJ15" s="46">
        <v>20.001197820529342</v>
      </c>
      <c r="AK15" s="32">
        <f t="shared" si="3"/>
        <v>1.7135869304800717E-3</v>
      </c>
      <c r="AL15" s="33">
        <f t="shared" si="3"/>
        <v>1.7135869304800717E-3</v>
      </c>
      <c r="AM15" s="46">
        <v>660.80566110169184</v>
      </c>
      <c r="AN15" s="46">
        <v>660.80566110169184</v>
      </c>
      <c r="AO15" s="46">
        <v>45.001345913112161</v>
      </c>
      <c r="AP15" s="32">
        <f t="shared" si="4"/>
        <v>1.7135869304800717E-3</v>
      </c>
      <c r="AQ15" s="33">
        <f t="shared" si="4"/>
        <v>1.7135869304800717E-3</v>
      </c>
      <c r="AR15" s="46">
        <v>660.80566110169184</v>
      </c>
      <c r="AS15" s="46">
        <v>660.80566110169184</v>
      </c>
      <c r="AT15" s="46">
        <v>45.001006380096079</v>
      </c>
      <c r="AU15" s="32">
        <f t="shared" si="5"/>
        <v>1.7135869304800717E-3</v>
      </c>
      <c r="AV15" s="33">
        <f t="shared" si="5"/>
        <v>1.7135869304800717E-3</v>
      </c>
      <c r="AW15" s="46">
        <v>660.80566110169184</v>
      </c>
      <c r="AX15" s="46">
        <v>660.80566110169184</v>
      </c>
      <c r="AY15" s="46">
        <v>45.001500059664252</v>
      </c>
      <c r="AZ15" s="32">
        <f t="shared" si="6"/>
        <v>1.7135869304800717E-3</v>
      </c>
      <c r="BA15" s="33">
        <f t="shared" si="6"/>
        <v>1.7135869304800717E-3</v>
      </c>
      <c r="BB15" s="46">
        <v>660.80566110169184</v>
      </c>
      <c r="BC15" s="46">
        <v>660.80566110169184</v>
      </c>
      <c r="BD15" s="46">
        <v>45.001764909178021</v>
      </c>
      <c r="BE15" s="32">
        <f t="shared" si="7"/>
        <v>1.7135869304800717E-3</v>
      </c>
      <c r="BF15" s="33">
        <f t="shared" si="7"/>
        <v>1.7135869304800717E-3</v>
      </c>
    </row>
    <row r="16" spans="1:58" x14ac:dyDescent="0.3">
      <c r="A16" s="29" t="s">
        <v>52</v>
      </c>
      <c r="B16" s="30">
        <f t="shared" si="8"/>
        <v>620.54449999999997</v>
      </c>
      <c r="C16" s="30">
        <v>620.54454580030324</v>
      </c>
      <c r="D16" s="30">
        <v>613.21029999999996</v>
      </c>
      <c r="E16" s="31">
        <v>655.94439999999997</v>
      </c>
      <c r="F16" s="32">
        <v>6.5148999999999999E-2</v>
      </c>
      <c r="G16" s="31">
        <v>60.009689999999999</v>
      </c>
      <c r="H16" s="32">
        <f t="shared" si="0"/>
        <v>5.7046513183180263E-2</v>
      </c>
      <c r="I16" s="30">
        <v>610.58450000000005</v>
      </c>
      <c r="J16" s="31">
        <v>620.54449999999997</v>
      </c>
      <c r="K16" s="32">
        <v>1.6050999999999999E-2</v>
      </c>
      <c r="L16" s="31">
        <v>20.014150000000001</v>
      </c>
      <c r="M16" s="33">
        <f t="shared" si="1"/>
        <v>0</v>
      </c>
      <c r="N16" s="30">
        <v>613.89319999999998</v>
      </c>
      <c r="O16" s="31">
        <v>620.54449999999997</v>
      </c>
      <c r="P16" s="32">
        <v>1.0718999999999999E-2</v>
      </c>
      <c r="Q16" s="31">
        <v>40.00291</v>
      </c>
      <c r="R16" s="33">
        <f t="shared" si="9"/>
        <v>0</v>
      </c>
      <c r="S16" s="30">
        <v>616.71316945553087</v>
      </c>
      <c r="T16" s="31">
        <v>620.5445458753087</v>
      </c>
      <c r="U16" s="32">
        <v>6.1742165735632296E-3</v>
      </c>
      <c r="V16" s="31">
        <v>60.002044916152947</v>
      </c>
      <c r="W16" s="33">
        <f t="shared" si="10"/>
        <v>7.3927508387685789E-8</v>
      </c>
      <c r="X16" s="46">
        <v>622.90522565030665</v>
      </c>
      <c r="Y16" s="46">
        <v>622.90522565030653</v>
      </c>
      <c r="Z16" s="46">
        <v>45.001025316305459</v>
      </c>
      <c r="AA16" s="32">
        <f t="shared" si="11"/>
        <v>3.804280998875466E-3</v>
      </c>
      <c r="AB16" s="33">
        <f t="shared" si="12"/>
        <v>3.8042809988752826E-3</v>
      </c>
      <c r="AC16" s="46">
        <v>620.5445458753087</v>
      </c>
      <c r="AD16" s="46">
        <v>620.54454587530859</v>
      </c>
      <c r="AE16" s="46">
        <v>30.00109821390361</v>
      </c>
      <c r="AF16" s="32">
        <f t="shared" si="2"/>
        <v>7.3927508387685789E-8</v>
      </c>
      <c r="AG16" s="33">
        <f t="shared" si="2"/>
        <v>7.3927508204480822E-8</v>
      </c>
      <c r="AH16" s="46">
        <v>620.5445458753087</v>
      </c>
      <c r="AI16" s="46">
        <v>620.54454587530859</v>
      </c>
      <c r="AJ16" s="46">
        <v>20.001527999527749</v>
      </c>
      <c r="AK16" s="32">
        <f t="shared" si="3"/>
        <v>7.3927508387685789E-8</v>
      </c>
      <c r="AL16" s="33">
        <f t="shared" si="3"/>
        <v>7.3927508204480822E-8</v>
      </c>
      <c r="AM16" s="46">
        <v>622.90522565030665</v>
      </c>
      <c r="AN16" s="46">
        <v>622.90522565030653</v>
      </c>
      <c r="AO16" s="46">
        <v>45.001266757026308</v>
      </c>
      <c r="AP16" s="32">
        <f t="shared" si="4"/>
        <v>3.804280998875466E-3</v>
      </c>
      <c r="AQ16" s="33">
        <f t="shared" si="4"/>
        <v>3.8042809988752826E-3</v>
      </c>
      <c r="AR16" s="46">
        <v>622.90522565030665</v>
      </c>
      <c r="AS16" s="46">
        <v>622.90522565030653</v>
      </c>
      <c r="AT16" s="46">
        <v>45.001185381039967</v>
      </c>
      <c r="AU16" s="32">
        <f t="shared" si="5"/>
        <v>3.804280998875466E-3</v>
      </c>
      <c r="AV16" s="33">
        <f t="shared" si="5"/>
        <v>3.8042809988752826E-3</v>
      </c>
      <c r="AW16" s="46">
        <v>622.90522565030665</v>
      </c>
      <c r="AX16" s="46">
        <v>622.90522565030653</v>
      </c>
      <c r="AY16" s="46">
        <v>45.001264300942417</v>
      </c>
      <c r="AZ16" s="32">
        <f t="shared" si="6"/>
        <v>3.804280998875466E-3</v>
      </c>
      <c r="BA16" s="33">
        <f t="shared" si="6"/>
        <v>3.8042809988752826E-3</v>
      </c>
      <c r="BB16" s="46">
        <v>622.90522565030665</v>
      </c>
      <c r="BC16" s="46">
        <v>622.90522565030653</v>
      </c>
      <c r="BD16" s="46">
        <v>45.000873301178217</v>
      </c>
      <c r="BE16" s="32">
        <f t="shared" si="7"/>
        <v>3.804280998875466E-3</v>
      </c>
      <c r="BF16" s="33">
        <f t="shared" si="7"/>
        <v>3.8042809988752826E-3</v>
      </c>
    </row>
    <row r="17" spans="1:58" x14ac:dyDescent="0.3">
      <c r="A17" s="29" t="s">
        <v>53</v>
      </c>
      <c r="B17" s="30">
        <f t="shared" si="8"/>
        <v>603.69788822295607</v>
      </c>
      <c r="C17" s="30">
        <v>603.69788822295607</v>
      </c>
      <c r="D17" s="30">
        <v>583.14290000000005</v>
      </c>
      <c r="E17" s="31">
        <v>621.89700000000005</v>
      </c>
      <c r="F17" s="32">
        <v>6.2316000000000003E-2</v>
      </c>
      <c r="G17" s="31">
        <v>60.014940000000003</v>
      </c>
      <c r="H17" s="32">
        <f t="shared" si="0"/>
        <v>3.0146058371373224E-2</v>
      </c>
      <c r="I17" s="30">
        <v>584.43179999999995</v>
      </c>
      <c r="J17" s="31">
        <v>613.96109999999999</v>
      </c>
      <c r="K17" s="32">
        <v>4.8096E-2</v>
      </c>
      <c r="L17" s="31">
        <v>20.00226</v>
      </c>
      <c r="M17" s="33">
        <f t="shared" si="1"/>
        <v>1.7000575912655073E-2</v>
      </c>
      <c r="N17" s="30">
        <v>590.94100000000003</v>
      </c>
      <c r="O17" s="31">
        <v>608.03200000000004</v>
      </c>
      <c r="P17" s="32">
        <v>2.8108999999999999E-2</v>
      </c>
      <c r="Q17" s="31">
        <v>40.006680000000003</v>
      </c>
      <c r="R17" s="33">
        <f t="shared" si="9"/>
        <v>7.1792727150360846E-3</v>
      </c>
      <c r="S17" s="30">
        <v>593.12271325469283</v>
      </c>
      <c r="T17" s="31">
        <v>607.7620297426314</v>
      </c>
      <c r="U17" s="32">
        <v>2.4087250883602491E-2</v>
      </c>
      <c r="V17" s="31">
        <v>60.022393941879272</v>
      </c>
      <c r="W17" s="33">
        <f t="shared" si="10"/>
        <v>6.7320784103428464E-3</v>
      </c>
      <c r="X17" s="46">
        <v>608.90416536636235</v>
      </c>
      <c r="Y17" s="46">
        <v>611.19832272458791</v>
      </c>
      <c r="Z17" s="46">
        <v>45.001107335649429</v>
      </c>
      <c r="AA17" s="32">
        <f t="shared" si="11"/>
        <v>8.623977729541956E-3</v>
      </c>
      <c r="AB17" s="33">
        <f t="shared" si="12"/>
        <v>1.2424152291985166E-2</v>
      </c>
      <c r="AC17" s="46">
        <v>607.76202974263151</v>
      </c>
      <c r="AD17" s="46">
        <v>609.81413311995368</v>
      </c>
      <c r="AE17" s="46">
        <v>30.00148058831692</v>
      </c>
      <c r="AF17" s="32">
        <f t="shared" si="2"/>
        <v>6.7320784103430346E-3</v>
      </c>
      <c r="AG17" s="33">
        <f t="shared" si="2"/>
        <v>1.0131300798486112E-2</v>
      </c>
      <c r="AH17" s="46">
        <v>607.76202974263151</v>
      </c>
      <c r="AI17" s="46">
        <v>610.27991635967498</v>
      </c>
      <c r="AJ17" s="46">
        <v>20.00080636031926</v>
      </c>
      <c r="AK17" s="32">
        <f t="shared" si="3"/>
        <v>6.7320784103430346E-3</v>
      </c>
      <c r="AL17" s="33">
        <f t="shared" si="3"/>
        <v>1.0902851020555602E-2</v>
      </c>
      <c r="AM17" s="46">
        <v>610.17543033088566</v>
      </c>
      <c r="AN17" s="46">
        <v>613.20208954041209</v>
      </c>
      <c r="AO17" s="46">
        <v>45.001820785924792</v>
      </c>
      <c r="AP17" s="32">
        <f t="shared" si="4"/>
        <v>1.072977433629406E-2</v>
      </c>
      <c r="AQ17" s="33">
        <f t="shared" si="4"/>
        <v>1.5743307211878065E-2</v>
      </c>
      <c r="AR17" s="46">
        <v>610.445388071509</v>
      </c>
      <c r="AS17" s="46">
        <v>613.99538291254919</v>
      </c>
      <c r="AT17" s="46">
        <v>45.001112868636852</v>
      </c>
      <c r="AU17" s="32">
        <f t="shared" si="5"/>
        <v>1.1176947907528484E-2</v>
      </c>
      <c r="AV17" s="33">
        <f t="shared" si="5"/>
        <v>1.7057364106249914E-2</v>
      </c>
      <c r="AW17" s="46">
        <v>610.17543033088566</v>
      </c>
      <c r="AX17" s="46">
        <v>613.28162590751913</v>
      </c>
      <c r="AY17" s="46">
        <v>45.001390031352642</v>
      </c>
      <c r="AZ17" s="32">
        <f t="shared" si="6"/>
        <v>1.072977433629406E-2</v>
      </c>
      <c r="BA17" s="33">
        <f t="shared" si="6"/>
        <v>1.5875055837570897E-2</v>
      </c>
      <c r="BB17" s="46">
        <v>610.17543033088566</v>
      </c>
      <c r="BC17" s="46">
        <v>612.59018081952536</v>
      </c>
      <c r="BD17" s="46">
        <v>45.001564756035798</v>
      </c>
      <c r="BE17" s="32">
        <f t="shared" si="7"/>
        <v>1.072977433629406E-2</v>
      </c>
      <c r="BF17" s="33">
        <f t="shared" si="7"/>
        <v>1.4729706315098479E-2</v>
      </c>
    </row>
    <row r="18" spans="1:58" x14ac:dyDescent="0.3">
      <c r="A18" s="29" t="s">
        <v>22</v>
      </c>
      <c r="B18" s="30">
        <f t="shared" si="8"/>
        <v>507.51560000000001</v>
      </c>
      <c r="C18" s="30">
        <v>507.5156215625608</v>
      </c>
      <c r="D18" s="30">
        <v>507.4932</v>
      </c>
      <c r="E18" s="31">
        <v>507.51560000000001</v>
      </c>
      <c r="F18" s="32">
        <v>4.4199999999999997E-5</v>
      </c>
      <c r="G18" s="31">
        <v>39.483460000000001</v>
      </c>
      <c r="H18" s="32">
        <f t="shared" si="0"/>
        <v>0</v>
      </c>
      <c r="I18" s="30">
        <v>507.51560000000001</v>
      </c>
      <c r="J18" s="31">
        <v>507.51560000000001</v>
      </c>
      <c r="K18" s="32">
        <v>0</v>
      </c>
      <c r="L18" s="31">
        <v>7.7486370000000004</v>
      </c>
      <c r="M18" s="33">
        <f t="shared" si="1"/>
        <v>0</v>
      </c>
      <c r="N18" s="30">
        <v>507.51560000000001</v>
      </c>
      <c r="O18" s="31">
        <v>507.51560000000001</v>
      </c>
      <c r="P18" s="32">
        <v>0</v>
      </c>
      <c r="Q18" s="31">
        <v>8.2527539999999995</v>
      </c>
      <c r="R18" s="33">
        <f t="shared" si="9"/>
        <v>0</v>
      </c>
      <c r="S18" s="30">
        <v>507.51562156254789</v>
      </c>
      <c r="T18" s="31">
        <v>507.51562156256091</v>
      </c>
      <c r="U18" s="32">
        <v>0</v>
      </c>
      <c r="V18" s="31">
        <v>7.084622859954834</v>
      </c>
      <c r="W18" s="33">
        <f t="shared" si="10"/>
        <v>4.2486498746090212E-8</v>
      </c>
      <c r="X18" s="46">
        <v>507.51562156256091</v>
      </c>
      <c r="Y18" s="46">
        <v>507.51562156256102</v>
      </c>
      <c r="Z18" s="46">
        <v>45.00136420261115</v>
      </c>
      <c r="AA18" s="32">
        <f t="shared" si="11"/>
        <v>4.2486498746090212E-8</v>
      </c>
      <c r="AB18" s="33">
        <f t="shared" si="12"/>
        <v>4.2486498970096796E-8</v>
      </c>
      <c r="AC18" s="46">
        <v>507.51562156256091</v>
      </c>
      <c r="AD18" s="46">
        <v>507.51562156256102</v>
      </c>
      <c r="AE18" s="46">
        <v>30.001044452376661</v>
      </c>
      <c r="AF18" s="32">
        <f t="shared" si="2"/>
        <v>4.2486498746090212E-8</v>
      </c>
      <c r="AG18" s="33">
        <f t="shared" si="2"/>
        <v>4.2486498970096796E-8</v>
      </c>
      <c r="AH18" s="46">
        <v>507.51562156256091</v>
      </c>
      <c r="AI18" s="46">
        <v>507.51562156256102</v>
      </c>
      <c r="AJ18" s="46">
        <v>20.001634987257422</v>
      </c>
      <c r="AK18" s="32">
        <f t="shared" si="3"/>
        <v>4.2486498746090212E-8</v>
      </c>
      <c r="AL18" s="33">
        <f t="shared" si="3"/>
        <v>4.2486498970096796E-8</v>
      </c>
      <c r="AM18" s="46">
        <v>507.51562156256091</v>
      </c>
      <c r="AN18" s="46">
        <v>507.51562156256102</v>
      </c>
      <c r="AO18" s="46">
        <v>45.00119878984988</v>
      </c>
      <c r="AP18" s="32">
        <f t="shared" si="4"/>
        <v>4.2486498746090212E-8</v>
      </c>
      <c r="AQ18" s="33">
        <f t="shared" si="4"/>
        <v>4.2486498970096796E-8</v>
      </c>
      <c r="AR18" s="46">
        <v>507.51562156256091</v>
      </c>
      <c r="AS18" s="46">
        <v>507.51562156256102</v>
      </c>
      <c r="AT18" s="46">
        <v>45.001283034309743</v>
      </c>
      <c r="AU18" s="32">
        <f t="shared" si="5"/>
        <v>4.2486498746090212E-8</v>
      </c>
      <c r="AV18" s="33">
        <f t="shared" si="5"/>
        <v>4.2486498970096796E-8</v>
      </c>
      <c r="AW18" s="46">
        <v>507.51562156256091</v>
      </c>
      <c r="AX18" s="46">
        <v>507.51562156256102</v>
      </c>
      <c r="AY18" s="46">
        <v>45.001738591119647</v>
      </c>
      <c r="AZ18" s="32">
        <f t="shared" si="6"/>
        <v>4.2486498746090212E-8</v>
      </c>
      <c r="BA18" s="33">
        <f t="shared" si="6"/>
        <v>4.2486498970096796E-8</v>
      </c>
      <c r="BB18" s="46">
        <v>507.51562156256091</v>
      </c>
      <c r="BC18" s="46">
        <v>507.51562156256102</v>
      </c>
      <c r="BD18" s="46">
        <v>45.001116232946522</v>
      </c>
      <c r="BE18" s="32">
        <f t="shared" si="7"/>
        <v>4.2486498746090212E-8</v>
      </c>
      <c r="BF18" s="33">
        <f t="shared" si="7"/>
        <v>4.2486498970096796E-8</v>
      </c>
    </row>
    <row r="19" spans="1:58" x14ac:dyDescent="0.3">
      <c r="A19" s="29" t="s">
        <v>14</v>
      </c>
      <c r="B19" s="30">
        <f t="shared" si="8"/>
        <v>447.56079999999997</v>
      </c>
      <c r="C19" s="30">
        <v>447.56082869989632</v>
      </c>
      <c r="D19" s="30">
        <v>442.9051</v>
      </c>
      <c r="E19" s="31">
        <v>461.49180000000001</v>
      </c>
      <c r="F19" s="32">
        <v>4.0274999999999998E-2</v>
      </c>
      <c r="G19" s="31">
        <v>60.008870000000002</v>
      </c>
      <c r="H19" s="32">
        <f t="shared" si="0"/>
        <v>3.1126497226745597E-2</v>
      </c>
      <c r="I19" s="30">
        <v>447.56079999999997</v>
      </c>
      <c r="J19" s="31">
        <v>447.56079999999997</v>
      </c>
      <c r="K19" s="32">
        <v>0</v>
      </c>
      <c r="L19" s="31">
        <v>9.2124839999999999</v>
      </c>
      <c r="M19" s="33">
        <f t="shared" si="1"/>
        <v>0</v>
      </c>
      <c r="N19" s="30">
        <v>447.56079999999997</v>
      </c>
      <c r="O19" s="31">
        <v>447.56079999999997</v>
      </c>
      <c r="P19" s="32">
        <v>0</v>
      </c>
      <c r="Q19" s="31">
        <v>9.4576930000000008</v>
      </c>
      <c r="R19" s="33">
        <f t="shared" si="9"/>
        <v>0</v>
      </c>
      <c r="S19" s="30">
        <v>447.56082869989638</v>
      </c>
      <c r="T19" s="31">
        <v>447.56082869989649</v>
      </c>
      <c r="U19" s="32">
        <v>0</v>
      </c>
      <c r="V19" s="31">
        <v>8.1900968551635742</v>
      </c>
      <c r="W19" s="33">
        <f t="shared" si="10"/>
        <v>6.4125134547064616E-8</v>
      </c>
      <c r="X19" s="46">
        <v>447.56082869989649</v>
      </c>
      <c r="Y19" s="46">
        <v>447.56082869989672</v>
      </c>
      <c r="Z19" s="46">
        <v>45.000912180170417</v>
      </c>
      <c r="AA19" s="32">
        <f t="shared" si="11"/>
        <v>6.4125134547064616E-8</v>
      </c>
      <c r="AB19" s="33">
        <f t="shared" si="12"/>
        <v>6.4125135055093194E-8</v>
      </c>
      <c r="AC19" s="46">
        <v>447.56082869989649</v>
      </c>
      <c r="AD19" s="46">
        <v>447.56082869989672</v>
      </c>
      <c r="AE19" s="46">
        <v>30.001225822046401</v>
      </c>
      <c r="AF19" s="32">
        <f t="shared" ref="AF19:AF58" si="13">(AC19-$B19)/$B19</f>
        <v>6.4125134547064616E-8</v>
      </c>
      <c r="AG19" s="33">
        <f t="shared" ref="AG19:AG58" si="14">(AD19-$B19)/$B19</f>
        <v>6.4125135055093194E-8</v>
      </c>
      <c r="AH19" s="46">
        <v>447.56082869989649</v>
      </c>
      <c r="AI19" s="46">
        <v>447.56082869989672</v>
      </c>
      <c r="AJ19" s="46">
        <v>20.085430787503721</v>
      </c>
      <c r="AK19" s="32">
        <f t="shared" ref="AK19:AK58" si="15">(AH19-$B19)/$B19</f>
        <v>6.4125134547064616E-8</v>
      </c>
      <c r="AL19" s="33">
        <f t="shared" ref="AL19:AL58" si="16">(AI19-$B19)/$B19</f>
        <v>6.4125135055093194E-8</v>
      </c>
      <c r="AM19" s="46">
        <v>447.56082869989649</v>
      </c>
      <c r="AN19" s="46">
        <v>447.56082869989672</v>
      </c>
      <c r="AO19" s="46">
        <v>45.001760868728162</v>
      </c>
      <c r="AP19" s="32">
        <f t="shared" ref="AP19:AP58" si="17">(AM19-$B19)/$B19</f>
        <v>6.4125134547064616E-8</v>
      </c>
      <c r="AQ19" s="33">
        <f t="shared" ref="AQ19:AQ58" si="18">(AN19-$B19)/$B19</f>
        <v>6.4125135055093194E-8</v>
      </c>
      <c r="AR19" s="46">
        <v>447.56082869989649</v>
      </c>
      <c r="AS19" s="46">
        <v>447.56082869989672</v>
      </c>
      <c r="AT19" s="46">
        <v>45.001366065442561</v>
      </c>
      <c r="AU19" s="32">
        <f t="shared" ref="AU19:AU58" si="19">(AR19-$B19)/$B19</f>
        <v>6.4125134547064616E-8</v>
      </c>
      <c r="AV19" s="33">
        <f t="shared" ref="AV19:AV58" si="20">(AS19-$B19)/$B19</f>
        <v>6.4125135055093194E-8</v>
      </c>
      <c r="AW19" s="46">
        <v>447.56082869989649</v>
      </c>
      <c r="AX19" s="46">
        <v>447.56082869989672</v>
      </c>
      <c r="AY19" s="46">
        <v>45.001199248805641</v>
      </c>
      <c r="AZ19" s="32">
        <f t="shared" ref="AZ19:AZ58" si="21">(AW19-$B19)/$B19</f>
        <v>6.4125134547064616E-8</v>
      </c>
      <c r="BA19" s="33">
        <f t="shared" ref="BA19:BA58" si="22">(AX19-$B19)/$B19</f>
        <v>6.4125135055093194E-8</v>
      </c>
      <c r="BB19" s="46">
        <v>447.56082869989649</v>
      </c>
      <c r="BC19" s="46">
        <v>447.56082869989672</v>
      </c>
      <c r="BD19" s="46">
        <v>45.00120746381581</v>
      </c>
      <c r="BE19" s="32">
        <f t="shared" ref="BE19:BE58" si="23">(BB19-$B19)/$B19</f>
        <v>6.4125134547064616E-8</v>
      </c>
      <c r="BF19" s="33">
        <f t="shared" ref="BF19:BF58" si="24">(BC19-$B19)/$B19</f>
        <v>6.4125135055093194E-8</v>
      </c>
    </row>
    <row r="20" spans="1:58" x14ac:dyDescent="0.3">
      <c r="A20" s="29" t="s">
        <v>33</v>
      </c>
      <c r="B20" s="30">
        <f t="shared" si="8"/>
        <v>585.83444035871355</v>
      </c>
      <c r="C20" s="30">
        <v>585.83444035871355</v>
      </c>
      <c r="D20" s="30">
        <v>568.4239</v>
      </c>
      <c r="E20" s="31">
        <v>593.59310000000005</v>
      </c>
      <c r="F20" s="32">
        <v>4.2401000000000001E-2</v>
      </c>
      <c r="G20" s="31">
        <v>60.007640000000002</v>
      </c>
      <c r="H20" s="32">
        <f t="shared" si="0"/>
        <v>1.3243775214949427E-2</v>
      </c>
      <c r="I20" s="30">
        <v>575.40570000000002</v>
      </c>
      <c r="J20" s="31">
        <v>594.62530000000004</v>
      </c>
      <c r="K20" s="32">
        <v>3.2321999999999997E-2</v>
      </c>
      <c r="L20" s="31">
        <v>20.00224</v>
      </c>
      <c r="M20" s="33">
        <f t="shared" si="1"/>
        <v>1.5005706451644833E-2</v>
      </c>
      <c r="N20" s="30">
        <v>577.09960000000001</v>
      </c>
      <c r="O20" s="31">
        <v>591.16949999999997</v>
      </c>
      <c r="P20" s="32">
        <v>2.3800000000000002E-2</v>
      </c>
      <c r="Q20" s="31">
        <v>40.006250000000001</v>
      </c>
      <c r="R20" s="33">
        <f t="shared" si="9"/>
        <v>9.1067702302030911E-3</v>
      </c>
      <c r="S20" s="30">
        <v>578.00537750055594</v>
      </c>
      <c r="T20" s="31">
        <v>588.23111401770734</v>
      </c>
      <c r="U20" s="32">
        <v>1.7383875611930961E-2</v>
      </c>
      <c r="V20" s="31">
        <v>60.00446605682373</v>
      </c>
      <c r="W20" s="33">
        <f t="shared" si="10"/>
        <v>4.091042611844873E-3</v>
      </c>
      <c r="X20" s="46">
        <v>588.62556274224369</v>
      </c>
      <c r="Y20" s="46">
        <v>590.17475922076505</v>
      </c>
      <c r="Z20" s="46">
        <v>45.019400760717687</v>
      </c>
      <c r="AA20" s="32">
        <f t="shared" si="11"/>
        <v>4.7643535293368875E-3</v>
      </c>
      <c r="AB20" s="33">
        <f t="shared" si="12"/>
        <v>7.4087806435447429E-3</v>
      </c>
      <c r="AC20" s="46">
        <v>588.62556274224369</v>
      </c>
      <c r="AD20" s="46">
        <v>591.84040409558577</v>
      </c>
      <c r="AE20" s="46">
        <v>30.001252621784811</v>
      </c>
      <c r="AF20" s="32">
        <f t="shared" si="13"/>
        <v>4.7643535293368875E-3</v>
      </c>
      <c r="AG20" s="33">
        <f t="shared" si="14"/>
        <v>1.0251981316077446E-2</v>
      </c>
      <c r="AH20" s="46">
        <v>591.7498215812393</v>
      </c>
      <c r="AI20" s="46">
        <v>593.18757923854866</v>
      </c>
      <c r="AJ20" s="46">
        <v>20.00145059470087</v>
      </c>
      <c r="AK20" s="32">
        <f t="shared" si="15"/>
        <v>1.0097359962148509E-2</v>
      </c>
      <c r="AL20" s="33">
        <f t="shared" si="16"/>
        <v>1.2551564696900882E-2</v>
      </c>
      <c r="AM20" s="46">
        <v>588.62556274224369</v>
      </c>
      <c r="AN20" s="46">
        <v>589.74197746121126</v>
      </c>
      <c r="AO20" s="46">
        <v>45.001123429462311</v>
      </c>
      <c r="AP20" s="32">
        <f t="shared" si="17"/>
        <v>4.7643535293368875E-3</v>
      </c>
      <c r="AQ20" s="33">
        <f t="shared" si="18"/>
        <v>6.6700365040079932E-3</v>
      </c>
      <c r="AR20" s="46">
        <v>588.62556274224369</v>
      </c>
      <c r="AS20" s="46">
        <v>591.03535346401532</v>
      </c>
      <c r="AT20" s="46">
        <v>45.00112335309386</v>
      </c>
      <c r="AU20" s="32">
        <f t="shared" si="19"/>
        <v>4.7643535293368875E-3</v>
      </c>
      <c r="AV20" s="33">
        <f t="shared" si="20"/>
        <v>8.8777865332007166E-3</v>
      </c>
      <c r="AW20" s="46">
        <v>588.62556274224369</v>
      </c>
      <c r="AX20" s="46">
        <v>589.91588686439741</v>
      </c>
      <c r="AY20" s="46">
        <v>45.001338482648137</v>
      </c>
      <c r="AZ20" s="32">
        <f t="shared" si="21"/>
        <v>4.7643535293368875E-3</v>
      </c>
      <c r="BA20" s="33">
        <f t="shared" si="22"/>
        <v>6.966894099269305E-3</v>
      </c>
      <c r="BB20" s="46">
        <v>588.62556274224369</v>
      </c>
      <c r="BC20" s="46">
        <v>589.83116952384285</v>
      </c>
      <c r="BD20" s="46">
        <v>45.000957901403311</v>
      </c>
      <c r="BE20" s="32">
        <f t="shared" si="23"/>
        <v>4.7643535293368875E-3</v>
      </c>
      <c r="BF20" s="33">
        <f t="shared" si="24"/>
        <v>6.8222844028801881E-3</v>
      </c>
    </row>
    <row r="21" spans="1:58" x14ac:dyDescent="0.3">
      <c r="A21" s="29" t="s">
        <v>41</v>
      </c>
      <c r="B21" s="30">
        <f t="shared" si="8"/>
        <v>604.32360323072965</v>
      </c>
      <c r="C21" s="30">
        <v>604.32360323072965</v>
      </c>
      <c r="D21" s="30">
        <v>596.61850000000004</v>
      </c>
      <c r="E21" s="31">
        <v>604.75030000000004</v>
      </c>
      <c r="F21" s="32">
        <v>1.3447000000000001E-2</v>
      </c>
      <c r="G21" s="31">
        <v>60.002870000000001</v>
      </c>
      <c r="H21" s="32">
        <f t="shared" si="0"/>
        <v>7.0607331401464533E-4</v>
      </c>
      <c r="I21" s="30">
        <v>596.71820000000002</v>
      </c>
      <c r="J21" s="31">
        <v>611.73910000000001</v>
      </c>
      <c r="K21" s="32">
        <v>2.4553999999999999E-2</v>
      </c>
      <c r="L21" s="31">
        <v>20.004370000000002</v>
      </c>
      <c r="M21" s="33">
        <f t="shared" si="1"/>
        <v>1.2270738276027817E-2</v>
      </c>
      <c r="N21" s="30">
        <v>598.99170000000004</v>
      </c>
      <c r="O21" s="31">
        <v>604.995</v>
      </c>
      <c r="P21" s="32">
        <v>9.9229999999999995E-3</v>
      </c>
      <c r="Q21" s="31">
        <v>40.002600000000001</v>
      </c>
      <c r="R21" s="33">
        <f t="shared" si="9"/>
        <v>1.1109888240026611E-3</v>
      </c>
      <c r="S21" s="30">
        <v>602.00705043593416</v>
      </c>
      <c r="T21" s="31">
        <v>604.75032974534076</v>
      </c>
      <c r="U21" s="32">
        <v>4.5362179638028131E-3</v>
      </c>
      <c r="V21" s="31">
        <v>60.003211975097663</v>
      </c>
      <c r="W21" s="33">
        <f t="shared" si="10"/>
        <v>7.0612253489658113E-4</v>
      </c>
      <c r="X21" s="46">
        <v>606.31566559744988</v>
      </c>
      <c r="Y21" s="46">
        <v>606.5541676578348</v>
      </c>
      <c r="Z21" s="46">
        <v>45.000942823104559</v>
      </c>
      <c r="AA21" s="32">
        <f t="shared" si="11"/>
        <v>3.2963504256173621E-3</v>
      </c>
      <c r="AB21" s="33">
        <f t="shared" si="12"/>
        <v>3.6910099409993178E-3</v>
      </c>
      <c r="AC21" s="46">
        <v>604.99500719024525</v>
      </c>
      <c r="AD21" s="46">
        <v>604.99500719024513</v>
      </c>
      <c r="AE21" s="46">
        <v>30.001979124732319</v>
      </c>
      <c r="AF21" s="32">
        <f t="shared" si="13"/>
        <v>1.1110007220076429E-3</v>
      </c>
      <c r="AG21" s="33">
        <f t="shared" si="14"/>
        <v>1.1110007220074547E-3</v>
      </c>
      <c r="AH21" s="46">
        <v>604.99500719024525</v>
      </c>
      <c r="AI21" s="46">
        <v>604.99500719024513</v>
      </c>
      <c r="AJ21" s="46">
        <v>20.001644684188069</v>
      </c>
      <c r="AK21" s="32">
        <f t="shared" si="15"/>
        <v>1.1110007220076429E-3</v>
      </c>
      <c r="AL21" s="33">
        <f t="shared" si="16"/>
        <v>1.1110007220074547E-3</v>
      </c>
      <c r="AM21" s="46">
        <v>606.31566559744988</v>
      </c>
      <c r="AN21" s="46">
        <v>606.5541676578348</v>
      </c>
      <c r="AO21" s="46">
        <v>45.001384059339763</v>
      </c>
      <c r="AP21" s="32">
        <f t="shared" si="17"/>
        <v>3.2963504256173621E-3</v>
      </c>
      <c r="AQ21" s="33">
        <f t="shared" si="18"/>
        <v>3.6910099409993178E-3</v>
      </c>
      <c r="AR21" s="46">
        <v>606.31566559744988</v>
      </c>
      <c r="AS21" s="46">
        <v>606.31566559744988</v>
      </c>
      <c r="AT21" s="46">
        <v>45.001312459260227</v>
      </c>
      <c r="AU21" s="32">
        <f t="shared" si="19"/>
        <v>3.2963504256173621E-3</v>
      </c>
      <c r="AV21" s="33">
        <f t="shared" si="20"/>
        <v>3.2963504256173621E-3</v>
      </c>
      <c r="AW21" s="46">
        <v>606.31566559744988</v>
      </c>
      <c r="AX21" s="46">
        <v>606.5541676578348</v>
      </c>
      <c r="AY21" s="46">
        <v>45.001037570089103</v>
      </c>
      <c r="AZ21" s="32">
        <f t="shared" si="21"/>
        <v>3.2963504256173621E-3</v>
      </c>
      <c r="BA21" s="33">
        <f t="shared" si="22"/>
        <v>3.6910099409993178E-3</v>
      </c>
      <c r="BB21" s="46">
        <v>606.07098815254562</v>
      </c>
      <c r="BC21" s="46">
        <v>606.52969991334442</v>
      </c>
      <c r="BD21" s="46">
        <v>45.001677451655269</v>
      </c>
      <c r="BE21" s="32">
        <f t="shared" si="23"/>
        <v>2.8914722385066766E-3</v>
      </c>
      <c r="BF21" s="33">
        <f t="shared" si="24"/>
        <v>3.6505221222883247E-3</v>
      </c>
    </row>
    <row r="22" spans="1:58" x14ac:dyDescent="0.3">
      <c r="A22" s="29" t="s">
        <v>16</v>
      </c>
      <c r="B22" s="30">
        <f t="shared" si="8"/>
        <v>514.68669999999997</v>
      </c>
      <c r="C22" s="30">
        <v>514.68673230835748</v>
      </c>
      <c r="D22" s="30">
        <v>514.68669999999997</v>
      </c>
      <c r="E22" s="31">
        <v>514.68669999999997</v>
      </c>
      <c r="F22" s="32">
        <v>0</v>
      </c>
      <c r="G22" s="31">
        <v>1.8382510000000001</v>
      </c>
      <c r="H22" s="32">
        <f t="shared" si="0"/>
        <v>0</v>
      </c>
      <c r="I22" s="30">
        <v>514.68669999999997</v>
      </c>
      <c r="J22" s="31">
        <v>514.68669999999997</v>
      </c>
      <c r="K22" s="32">
        <v>0</v>
      </c>
      <c r="L22" s="31">
        <v>1.6298889999999999</v>
      </c>
      <c r="M22" s="33">
        <f t="shared" si="1"/>
        <v>0</v>
      </c>
      <c r="N22" s="30">
        <v>514.68669999999997</v>
      </c>
      <c r="O22" s="31">
        <v>514.68669999999997</v>
      </c>
      <c r="P22" s="32">
        <v>0</v>
      </c>
      <c r="Q22" s="31">
        <v>1.611621</v>
      </c>
      <c r="R22" s="33">
        <f t="shared" si="9"/>
        <v>0</v>
      </c>
      <c r="S22" s="30">
        <v>514.68673230835748</v>
      </c>
      <c r="T22" s="31">
        <v>514.6867323083577</v>
      </c>
      <c r="U22" s="32">
        <v>0</v>
      </c>
      <c r="V22" s="31">
        <v>1.377174854278564</v>
      </c>
      <c r="W22" s="33">
        <f t="shared" si="10"/>
        <v>6.2772863047327564E-8</v>
      </c>
      <c r="X22" s="46">
        <v>514.6867323083577</v>
      </c>
      <c r="Y22" s="46">
        <v>514.68673230835782</v>
      </c>
      <c r="Z22" s="46">
        <v>45.001212557777762</v>
      </c>
      <c r="AA22" s="32">
        <f t="shared" si="11"/>
        <v>6.2772863047327564E-8</v>
      </c>
      <c r="AB22" s="33">
        <f t="shared" si="12"/>
        <v>6.2772863268213084E-8</v>
      </c>
      <c r="AC22" s="46">
        <v>514.6867323083577</v>
      </c>
      <c r="AD22" s="46">
        <v>514.68673230835782</v>
      </c>
      <c r="AE22" s="46">
        <v>30.00130320377648</v>
      </c>
      <c r="AF22" s="32">
        <f t="shared" si="13"/>
        <v>6.2772863047327564E-8</v>
      </c>
      <c r="AG22" s="33">
        <f t="shared" si="14"/>
        <v>6.2772863268213084E-8</v>
      </c>
      <c r="AH22" s="46">
        <v>514.6867323083577</v>
      </c>
      <c r="AI22" s="46">
        <v>514.68673230835782</v>
      </c>
      <c r="AJ22" s="46">
        <v>20.001789966039361</v>
      </c>
      <c r="AK22" s="32">
        <f t="shared" si="15"/>
        <v>6.2772863047327564E-8</v>
      </c>
      <c r="AL22" s="33">
        <f t="shared" si="16"/>
        <v>6.2772863268213084E-8</v>
      </c>
      <c r="AM22" s="46">
        <v>514.6867323083577</v>
      </c>
      <c r="AN22" s="46">
        <v>514.68673230835782</v>
      </c>
      <c r="AO22" s="46">
        <v>45.001619084924457</v>
      </c>
      <c r="AP22" s="32">
        <f t="shared" si="17"/>
        <v>6.2772863047327564E-8</v>
      </c>
      <c r="AQ22" s="33">
        <f t="shared" si="18"/>
        <v>6.2772863268213084E-8</v>
      </c>
      <c r="AR22" s="46">
        <v>514.6867323083577</v>
      </c>
      <c r="AS22" s="46">
        <v>514.68673230835782</v>
      </c>
      <c r="AT22" s="46">
        <v>45.001279852539298</v>
      </c>
      <c r="AU22" s="32">
        <f t="shared" si="19"/>
        <v>6.2772863047327564E-8</v>
      </c>
      <c r="AV22" s="33">
        <f t="shared" si="20"/>
        <v>6.2772863268213084E-8</v>
      </c>
      <c r="AW22" s="46">
        <v>514.6867323083577</v>
      </c>
      <c r="AX22" s="46">
        <v>514.68673230835782</v>
      </c>
      <c r="AY22" s="46">
        <v>45.001676074415442</v>
      </c>
      <c r="AZ22" s="32">
        <f t="shared" si="21"/>
        <v>6.2772863047327564E-8</v>
      </c>
      <c r="BA22" s="33">
        <f t="shared" si="22"/>
        <v>6.2772863268213084E-8</v>
      </c>
      <c r="BB22" s="46">
        <v>514.6867323083577</v>
      </c>
      <c r="BC22" s="46">
        <v>514.68673230835782</v>
      </c>
      <c r="BD22" s="46">
        <v>45.001293923333293</v>
      </c>
      <c r="BE22" s="32">
        <f t="shared" si="23"/>
        <v>6.2772863047327564E-8</v>
      </c>
      <c r="BF22" s="33">
        <f t="shared" si="24"/>
        <v>6.2772863268213084E-8</v>
      </c>
    </row>
    <row r="23" spans="1:58" x14ac:dyDescent="0.3">
      <c r="A23" s="29" t="s">
        <v>8</v>
      </c>
      <c r="B23" s="30">
        <f t="shared" si="8"/>
        <v>449.96379999999999</v>
      </c>
      <c r="C23" s="30">
        <v>449.96380050801349</v>
      </c>
      <c r="D23" s="30">
        <v>432.49029999999999</v>
      </c>
      <c r="E23" s="31">
        <v>449.96379999999999</v>
      </c>
      <c r="F23" s="32">
        <v>3.8832999999999999E-2</v>
      </c>
      <c r="G23" s="31">
        <v>60.007219999999997</v>
      </c>
      <c r="H23" s="32">
        <f t="shared" si="0"/>
        <v>0</v>
      </c>
      <c r="I23" s="30">
        <v>449.96379999999999</v>
      </c>
      <c r="J23" s="31">
        <v>449.96379999999999</v>
      </c>
      <c r="K23" s="32">
        <v>0</v>
      </c>
      <c r="L23" s="31">
        <v>7.3030160000000004</v>
      </c>
      <c r="M23" s="33">
        <f t="shared" si="1"/>
        <v>0</v>
      </c>
      <c r="N23" s="30">
        <v>449.96379999999999</v>
      </c>
      <c r="O23" s="31">
        <v>449.96379999999999</v>
      </c>
      <c r="P23" s="32">
        <v>0</v>
      </c>
      <c r="Q23" s="31">
        <v>7.4539689999999998</v>
      </c>
      <c r="R23" s="33">
        <f t="shared" si="9"/>
        <v>0</v>
      </c>
      <c r="S23" s="30">
        <v>449.96380050801338</v>
      </c>
      <c r="T23" s="31">
        <v>449.96380050801349</v>
      </c>
      <c r="U23" s="32">
        <v>0</v>
      </c>
      <c r="V23" s="31">
        <v>6.4407830238342294</v>
      </c>
      <c r="W23" s="33">
        <f t="shared" si="10"/>
        <v>1.1290097108067889E-9</v>
      </c>
      <c r="X23" s="46">
        <v>449.96380050801349</v>
      </c>
      <c r="Y23" s="46">
        <v>449.96380050801338</v>
      </c>
      <c r="Z23" s="46">
        <v>45.001391066052022</v>
      </c>
      <c r="AA23" s="32">
        <f t="shared" si="11"/>
        <v>1.1290097108067889E-9</v>
      </c>
      <c r="AB23" s="33">
        <f t="shared" si="12"/>
        <v>1.1290094581490468E-9</v>
      </c>
      <c r="AC23" s="46">
        <v>449.96380050801349</v>
      </c>
      <c r="AD23" s="46">
        <v>449.96380050801338</v>
      </c>
      <c r="AE23" s="46">
        <v>30.001537733711299</v>
      </c>
      <c r="AF23" s="32">
        <f t="shared" si="13"/>
        <v>1.1290097108067889E-9</v>
      </c>
      <c r="AG23" s="33">
        <f t="shared" si="14"/>
        <v>1.1290094581490468E-9</v>
      </c>
      <c r="AH23" s="46">
        <v>449.96380050801349</v>
      </c>
      <c r="AI23" s="46">
        <v>449.96380050801338</v>
      </c>
      <c r="AJ23" s="46">
        <v>20.03532869145274</v>
      </c>
      <c r="AK23" s="32">
        <f t="shared" si="15"/>
        <v>1.1290097108067889E-9</v>
      </c>
      <c r="AL23" s="33">
        <f t="shared" si="16"/>
        <v>1.1290094581490468E-9</v>
      </c>
      <c r="AM23" s="46">
        <v>449.96380050801349</v>
      </c>
      <c r="AN23" s="46">
        <v>449.96380050801338</v>
      </c>
      <c r="AO23" s="46">
        <v>45.001434116810557</v>
      </c>
      <c r="AP23" s="32">
        <f t="shared" si="17"/>
        <v>1.1290097108067889E-9</v>
      </c>
      <c r="AQ23" s="33">
        <f t="shared" si="18"/>
        <v>1.1290094581490468E-9</v>
      </c>
      <c r="AR23" s="46">
        <v>449.96380050801349</v>
      </c>
      <c r="AS23" s="46">
        <v>449.96380050801338</v>
      </c>
      <c r="AT23" s="46">
        <v>45.001663063094021</v>
      </c>
      <c r="AU23" s="32">
        <f t="shared" si="19"/>
        <v>1.1290097108067889E-9</v>
      </c>
      <c r="AV23" s="33">
        <f t="shared" si="20"/>
        <v>1.1290094581490468E-9</v>
      </c>
      <c r="AW23" s="46">
        <v>449.96380050801349</v>
      </c>
      <c r="AX23" s="46">
        <v>449.96380050801338</v>
      </c>
      <c r="AY23" s="46">
        <v>45.001292978972202</v>
      </c>
      <c r="AZ23" s="32">
        <f t="shared" si="21"/>
        <v>1.1290097108067889E-9</v>
      </c>
      <c r="BA23" s="33">
        <f t="shared" si="22"/>
        <v>1.1290094581490468E-9</v>
      </c>
      <c r="BB23" s="46">
        <v>449.96380050801349</v>
      </c>
      <c r="BC23" s="46">
        <v>449.96380050801338</v>
      </c>
      <c r="BD23" s="46">
        <v>45.0011370126158</v>
      </c>
      <c r="BE23" s="32">
        <f t="shared" si="23"/>
        <v>1.1290097108067889E-9</v>
      </c>
      <c r="BF23" s="33">
        <f t="shared" si="24"/>
        <v>1.1290094581490468E-9</v>
      </c>
    </row>
    <row r="24" spans="1:58" x14ac:dyDescent="0.3">
      <c r="A24" s="29" t="s">
        <v>57</v>
      </c>
      <c r="B24" s="30">
        <f t="shared" si="8"/>
        <v>602.0262296393297</v>
      </c>
      <c r="C24" s="30">
        <v>602.0262296393297</v>
      </c>
      <c r="D24" s="30">
        <v>583.91840000000002</v>
      </c>
      <c r="E24" s="31">
        <v>644.58720000000005</v>
      </c>
      <c r="F24" s="32">
        <v>9.4119999999999995E-2</v>
      </c>
      <c r="G24" s="31">
        <v>60.00985</v>
      </c>
      <c r="H24" s="32">
        <f t="shared" si="0"/>
        <v>7.0696206021070504E-2</v>
      </c>
      <c r="I24" s="30">
        <v>582.38620000000003</v>
      </c>
      <c r="J24" s="31">
        <v>614.4366</v>
      </c>
      <c r="K24" s="32">
        <v>5.2162E-2</v>
      </c>
      <c r="L24" s="31">
        <v>20.002289999999999</v>
      </c>
      <c r="M24" s="33">
        <f t="shared" si="1"/>
        <v>2.0614334973586248E-2</v>
      </c>
      <c r="N24" s="30">
        <v>584.79999999999995</v>
      </c>
      <c r="O24" s="31">
        <v>614.4366</v>
      </c>
      <c r="P24" s="32">
        <v>4.8233999999999999E-2</v>
      </c>
      <c r="Q24" s="31">
        <v>40.016970000000001</v>
      </c>
      <c r="R24" s="33">
        <f t="shared" si="9"/>
        <v>2.0614334973586248E-2</v>
      </c>
      <c r="S24" s="30">
        <v>587.30838300052324</v>
      </c>
      <c r="T24" s="31">
        <v>610.94965083175816</v>
      </c>
      <c r="U24" s="32">
        <v>3.869593476164334E-2</v>
      </c>
      <c r="V24" s="31">
        <v>60.002657890319817</v>
      </c>
      <c r="W24" s="33">
        <f t="shared" si="10"/>
        <v>1.4822312970938877E-2</v>
      </c>
      <c r="X24" s="46">
        <v>610.94965083175816</v>
      </c>
      <c r="Y24" s="46">
        <v>612.63948404672442</v>
      </c>
      <c r="Z24" s="46">
        <v>45.001213505677882</v>
      </c>
      <c r="AA24" s="32">
        <f t="shared" si="11"/>
        <v>1.4822312970938877E-2</v>
      </c>
      <c r="AB24" s="33">
        <f t="shared" si="12"/>
        <v>1.7629222590107175E-2</v>
      </c>
      <c r="AC24" s="46">
        <v>610.94965083175816</v>
      </c>
      <c r="AD24" s="46">
        <v>612.97157500491699</v>
      </c>
      <c r="AE24" s="46">
        <v>30.001827469468122</v>
      </c>
      <c r="AF24" s="32">
        <f t="shared" si="13"/>
        <v>1.4822312970938877E-2</v>
      </c>
      <c r="AG24" s="33">
        <f t="shared" si="14"/>
        <v>1.8180844665430237E-2</v>
      </c>
      <c r="AH24" s="46">
        <v>610.94965083175816</v>
      </c>
      <c r="AI24" s="46">
        <v>613.32027008310718</v>
      </c>
      <c r="AJ24" s="46">
        <v>20.001651103422041</v>
      </c>
      <c r="AK24" s="32">
        <f t="shared" si="15"/>
        <v>1.4822312970938877E-2</v>
      </c>
      <c r="AL24" s="33">
        <f t="shared" si="16"/>
        <v>1.8760047133733141E-2</v>
      </c>
      <c r="AM24" s="46">
        <v>611.42248202143082</v>
      </c>
      <c r="AN24" s="46">
        <v>613.14113145035549</v>
      </c>
      <c r="AO24" s="46">
        <v>45.001380360499027</v>
      </c>
      <c r="AP24" s="32">
        <f t="shared" si="17"/>
        <v>1.5607712620312844E-2</v>
      </c>
      <c r="AQ24" s="33">
        <f t="shared" si="18"/>
        <v>1.8462487618994043E-2</v>
      </c>
      <c r="AR24" s="46">
        <v>610.94965083175816</v>
      </c>
      <c r="AS24" s="46">
        <v>612.3851039866056</v>
      </c>
      <c r="AT24" s="46">
        <v>45.000972267985347</v>
      </c>
      <c r="AU24" s="32">
        <f t="shared" si="19"/>
        <v>1.4822312970938877E-2</v>
      </c>
      <c r="AV24" s="33">
        <f t="shared" si="20"/>
        <v>1.7206682761117968E-2</v>
      </c>
      <c r="AW24" s="46">
        <v>610.94965083175816</v>
      </c>
      <c r="AX24" s="46">
        <v>612.82836530273039</v>
      </c>
      <c r="AY24" s="46">
        <v>45.00132754780352</v>
      </c>
      <c r="AZ24" s="32">
        <f t="shared" si="21"/>
        <v>1.4822312970938877E-2</v>
      </c>
      <c r="BA24" s="33">
        <f t="shared" si="22"/>
        <v>1.7942965159295776E-2</v>
      </c>
      <c r="BB24" s="46">
        <v>610.89966371443256</v>
      </c>
      <c r="BC24" s="46">
        <v>613.45550916312845</v>
      </c>
      <c r="BD24" s="46">
        <v>45.001139165088532</v>
      </c>
      <c r="BE24" s="32">
        <f t="shared" si="23"/>
        <v>1.4739281510074545E-2</v>
      </c>
      <c r="BF24" s="33">
        <f t="shared" si="24"/>
        <v>1.8984686980575528E-2</v>
      </c>
    </row>
    <row r="25" spans="1:58" x14ac:dyDescent="0.3">
      <c r="A25" s="29" t="s">
        <v>28</v>
      </c>
      <c r="B25" s="30">
        <f t="shared" si="8"/>
        <v>684.74789999999996</v>
      </c>
      <c r="C25" s="30">
        <v>684.74793631534317</v>
      </c>
      <c r="D25" s="30">
        <v>684.74789999999996</v>
      </c>
      <c r="E25" s="31">
        <v>684.74789999999996</v>
      </c>
      <c r="F25" s="32">
        <v>0</v>
      </c>
      <c r="G25" s="31">
        <v>1.3517809999999999</v>
      </c>
      <c r="H25" s="32">
        <f t="shared" si="0"/>
        <v>0</v>
      </c>
      <c r="I25" s="30">
        <v>684.74789999999996</v>
      </c>
      <c r="J25" s="31">
        <v>684.74789999999996</v>
      </c>
      <c r="K25" s="32">
        <v>0</v>
      </c>
      <c r="L25" s="31">
        <v>3.6337679999999999</v>
      </c>
      <c r="M25" s="33">
        <f t="shared" si="1"/>
        <v>0</v>
      </c>
      <c r="N25" s="30">
        <v>684.74789999999996</v>
      </c>
      <c r="O25" s="31">
        <v>684.74789999999996</v>
      </c>
      <c r="P25" s="32">
        <v>0</v>
      </c>
      <c r="Q25" s="31">
        <v>3.7474599999999998</v>
      </c>
      <c r="R25" s="33">
        <f t="shared" si="9"/>
        <v>0</v>
      </c>
      <c r="S25" s="30">
        <v>684.7479363153434</v>
      </c>
      <c r="T25" s="31">
        <v>684.74793631534317</v>
      </c>
      <c r="U25" s="32">
        <v>0</v>
      </c>
      <c r="V25" s="31">
        <v>3.1867549419403081</v>
      </c>
      <c r="W25" s="33">
        <f t="shared" si="10"/>
        <v>5.3034617863049664E-8</v>
      </c>
      <c r="X25" s="46">
        <v>684.74793631534317</v>
      </c>
      <c r="Y25" s="46">
        <v>684.74793631534328</v>
      </c>
      <c r="Z25" s="46">
        <v>45.000976556725803</v>
      </c>
      <c r="AA25" s="32">
        <f t="shared" si="11"/>
        <v>5.3034617863049664E-8</v>
      </c>
      <c r="AB25" s="33">
        <f t="shared" si="12"/>
        <v>5.3034618029076949E-8</v>
      </c>
      <c r="AC25" s="46">
        <v>684.74793631534317</v>
      </c>
      <c r="AD25" s="46">
        <v>684.74793631534328</v>
      </c>
      <c r="AE25" s="46">
        <v>30.001446200534701</v>
      </c>
      <c r="AF25" s="32">
        <f t="shared" si="13"/>
        <v>5.3034617863049664E-8</v>
      </c>
      <c r="AG25" s="33">
        <f t="shared" si="14"/>
        <v>5.3034618029076949E-8</v>
      </c>
      <c r="AH25" s="46">
        <v>684.74793631534317</v>
      </c>
      <c r="AI25" s="46">
        <v>684.74793631534328</v>
      </c>
      <c r="AJ25" s="46">
        <v>20.0007512325421</v>
      </c>
      <c r="AK25" s="32">
        <f t="shared" si="15"/>
        <v>5.3034617863049664E-8</v>
      </c>
      <c r="AL25" s="33">
        <f t="shared" si="16"/>
        <v>5.3034618029076949E-8</v>
      </c>
      <c r="AM25" s="46">
        <v>684.74793631534317</v>
      </c>
      <c r="AN25" s="46">
        <v>684.74793631534328</v>
      </c>
      <c r="AO25" s="46">
        <v>45.001683061942458</v>
      </c>
      <c r="AP25" s="32">
        <f t="shared" si="17"/>
        <v>5.3034617863049664E-8</v>
      </c>
      <c r="AQ25" s="33">
        <f t="shared" si="18"/>
        <v>5.3034618029076949E-8</v>
      </c>
      <c r="AR25" s="46">
        <v>684.74793631534317</v>
      </c>
      <c r="AS25" s="46">
        <v>684.74793631534328</v>
      </c>
      <c r="AT25" s="46">
        <v>45.00155875347555</v>
      </c>
      <c r="AU25" s="32">
        <f t="shared" si="19"/>
        <v>5.3034617863049664E-8</v>
      </c>
      <c r="AV25" s="33">
        <f t="shared" si="20"/>
        <v>5.3034618029076949E-8</v>
      </c>
      <c r="AW25" s="46">
        <v>684.74793631534317</v>
      </c>
      <c r="AX25" s="46">
        <v>684.74793631534328</v>
      </c>
      <c r="AY25" s="46">
        <v>45.001478303968909</v>
      </c>
      <c r="AZ25" s="32">
        <f t="shared" si="21"/>
        <v>5.3034617863049664E-8</v>
      </c>
      <c r="BA25" s="33">
        <f t="shared" si="22"/>
        <v>5.3034618029076949E-8</v>
      </c>
      <c r="BB25" s="46">
        <v>684.74793631534317</v>
      </c>
      <c r="BC25" s="46">
        <v>684.74793631534328</v>
      </c>
      <c r="BD25" s="46">
        <v>45.000946119055151</v>
      </c>
      <c r="BE25" s="32">
        <f t="shared" si="23"/>
        <v>5.3034617863049664E-8</v>
      </c>
      <c r="BF25" s="33">
        <f t="shared" si="24"/>
        <v>5.3034618029076949E-8</v>
      </c>
    </row>
    <row r="26" spans="1:58" x14ac:dyDescent="0.3">
      <c r="A26" s="29" t="s">
        <v>24</v>
      </c>
      <c r="B26" s="30">
        <f t="shared" si="8"/>
        <v>794.13210000000004</v>
      </c>
      <c r="C26" s="30">
        <v>794.13214678560337</v>
      </c>
      <c r="D26" s="30">
        <v>794.13210000000004</v>
      </c>
      <c r="E26" s="31">
        <v>794.13210000000004</v>
      </c>
      <c r="F26" s="32">
        <v>0</v>
      </c>
      <c r="G26" s="31">
        <v>0.50201099999999999</v>
      </c>
      <c r="H26" s="32">
        <f t="shared" si="0"/>
        <v>0</v>
      </c>
      <c r="I26" s="30">
        <v>794.13210000000004</v>
      </c>
      <c r="J26" s="31">
        <v>794.13210000000004</v>
      </c>
      <c r="K26" s="32">
        <v>0</v>
      </c>
      <c r="L26" s="31">
        <v>0.47308600000000001</v>
      </c>
      <c r="M26" s="33">
        <f t="shared" si="1"/>
        <v>0</v>
      </c>
      <c r="N26" s="30">
        <v>794.13210000000004</v>
      </c>
      <c r="O26" s="31">
        <v>794.13210000000004</v>
      </c>
      <c r="P26" s="32">
        <v>0</v>
      </c>
      <c r="Q26" s="31">
        <v>0.48925099999999999</v>
      </c>
      <c r="R26" s="33">
        <f t="shared" si="9"/>
        <v>0</v>
      </c>
      <c r="S26" s="30">
        <v>794.13214678560337</v>
      </c>
      <c r="T26" s="31">
        <v>794.13214678560337</v>
      </c>
      <c r="U26" s="32">
        <v>0</v>
      </c>
      <c r="V26" s="31">
        <v>0.43885993957519531</v>
      </c>
      <c r="W26" s="33">
        <f t="shared" si="10"/>
        <v>5.8914131957448165E-8</v>
      </c>
      <c r="X26" s="46">
        <v>794.13214678560337</v>
      </c>
      <c r="Y26" s="46">
        <v>794.13214678560337</v>
      </c>
      <c r="Z26" s="46">
        <v>45.000988084077832</v>
      </c>
      <c r="AA26" s="32">
        <f t="shared" si="11"/>
        <v>5.8914131957448165E-8</v>
      </c>
      <c r="AB26" s="33">
        <f t="shared" si="12"/>
        <v>5.8914131957448165E-8</v>
      </c>
      <c r="AC26" s="46">
        <v>794.13214678560337</v>
      </c>
      <c r="AD26" s="46">
        <v>794.13214678560337</v>
      </c>
      <c r="AE26" s="46">
        <v>30.000904954969879</v>
      </c>
      <c r="AF26" s="32">
        <f t="shared" si="13"/>
        <v>5.8914131957448165E-8</v>
      </c>
      <c r="AG26" s="33">
        <f t="shared" si="14"/>
        <v>5.8914131957448165E-8</v>
      </c>
      <c r="AH26" s="46">
        <v>794.13214678560337</v>
      </c>
      <c r="AI26" s="46">
        <v>794.13214678560337</v>
      </c>
      <c r="AJ26" s="46">
        <v>20.001507734321059</v>
      </c>
      <c r="AK26" s="32">
        <f t="shared" si="15"/>
        <v>5.8914131957448165E-8</v>
      </c>
      <c r="AL26" s="33">
        <f t="shared" si="16"/>
        <v>5.8914131957448165E-8</v>
      </c>
      <c r="AM26" s="46">
        <v>794.13214678560337</v>
      </c>
      <c r="AN26" s="46">
        <v>794.13214678560337</v>
      </c>
      <c r="AO26" s="46">
        <v>45.00067805759609</v>
      </c>
      <c r="AP26" s="32">
        <f t="shared" si="17"/>
        <v>5.8914131957448165E-8</v>
      </c>
      <c r="AQ26" s="33">
        <f t="shared" si="18"/>
        <v>5.8914131957448165E-8</v>
      </c>
      <c r="AR26" s="46">
        <v>794.13214678560337</v>
      </c>
      <c r="AS26" s="46">
        <v>794.13214678560337</v>
      </c>
      <c r="AT26" s="46">
        <v>45.001640605181457</v>
      </c>
      <c r="AU26" s="32">
        <f t="shared" si="19"/>
        <v>5.8914131957448165E-8</v>
      </c>
      <c r="AV26" s="33">
        <f t="shared" si="20"/>
        <v>5.8914131957448165E-8</v>
      </c>
      <c r="AW26" s="46">
        <v>794.13214678560337</v>
      </c>
      <c r="AX26" s="46">
        <v>794.13214678560337</v>
      </c>
      <c r="AY26" s="46">
        <v>45.001426189020279</v>
      </c>
      <c r="AZ26" s="32">
        <f t="shared" si="21"/>
        <v>5.8914131957448165E-8</v>
      </c>
      <c r="BA26" s="33">
        <f t="shared" si="22"/>
        <v>5.8914131957448165E-8</v>
      </c>
      <c r="BB26" s="46">
        <v>794.13214678560337</v>
      </c>
      <c r="BC26" s="46">
        <v>794.13214678560337</v>
      </c>
      <c r="BD26" s="46">
        <v>45.000782247260211</v>
      </c>
      <c r="BE26" s="32">
        <f t="shared" si="23"/>
        <v>5.8914131957448165E-8</v>
      </c>
      <c r="BF26" s="33">
        <f t="shared" si="24"/>
        <v>5.8914131957448165E-8</v>
      </c>
    </row>
    <row r="27" spans="1:58" x14ac:dyDescent="0.3">
      <c r="A27" s="29" t="s">
        <v>56</v>
      </c>
      <c r="B27" s="30">
        <f t="shared" si="8"/>
        <v>636.8551930566847</v>
      </c>
      <c r="C27" s="30">
        <v>636.8551930566847</v>
      </c>
      <c r="D27" s="30">
        <v>619.0915</v>
      </c>
      <c r="E27" s="31">
        <v>639.7731</v>
      </c>
      <c r="F27" s="32">
        <v>3.2326000000000001E-2</v>
      </c>
      <c r="G27" s="31">
        <v>60.008609999999997</v>
      </c>
      <c r="H27" s="32">
        <f t="shared" si="0"/>
        <v>4.5817431892332654E-3</v>
      </c>
      <c r="I27" s="30">
        <v>617.09569999999997</v>
      </c>
      <c r="J27" s="31">
        <v>650.1875</v>
      </c>
      <c r="K27" s="32">
        <v>5.0895999999999997E-2</v>
      </c>
      <c r="L27" s="31">
        <v>20.004200000000001</v>
      </c>
      <c r="M27" s="33">
        <f t="shared" si="1"/>
        <v>2.0934597203054652E-2</v>
      </c>
      <c r="N27" s="30">
        <v>625.0779</v>
      </c>
      <c r="O27" s="31">
        <v>636.85519999999997</v>
      </c>
      <c r="P27" s="32">
        <v>1.8492999999999999E-2</v>
      </c>
      <c r="Q27" s="31">
        <v>40.002299999999998</v>
      </c>
      <c r="R27" s="33">
        <f t="shared" si="9"/>
        <v>1.090250239927516E-8</v>
      </c>
      <c r="S27" s="30">
        <v>636.83004614032791</v>
      </c>
      <c r="T27" s="31">
        <v>636.8551930566847</v>
      </c>
      <c r="U27" s="32">
        <v>3.94860819709718E-5</v>
      </c>
      <c r="V27" s="31">
        <v>46.647713184356689</v>
      </c>
      <c r="W27" s="33">
        <f t="shared" si="10"/>
        <v>0</v>
      </c>
      <c r="X27" s="46">
        <v>640.32727166905875</v>
      </c>
      <c r="Y27" s="46">
        <v>643.51809619367691</v>
      </c>
      <c r="Z27" s="46">
        <v>45.001274646818644</v>
      </c>
      <c r="AA27" s="32">
        <f t="shared" si="11"/>
        <v>5.4519122246758662E-3</v>
      </c>
      <c r="AB27" s="33">
        <f t="shared" si="12"/>
        <v>1.0462194875121584E-2</v>
      </c>
      <c r="AC27" s="46">
        <v>636.85519378318997</v>
      </c>
      <c r="AD27" s="46">
        <v>636.85519378318997</v>
      </c>
      <c r="AE27" s="46">
        <v>30.001262515597041</v>
      </c>
      <c r="AF27" s="32">
        <f t="shared" si="13"/>
        <v>1.1407699665350027E-9</v>
      </c>
      <c r="AG27" s="33">
        <f t="shared" si="14"/>
        <v>1.1407699665350027E-9</v>
      </c>
      <c r="AH27" s="46">
        <v>636.85519378318997</v>
      </c>
      <c r="AI27" s="46">
        <v>636.85519378318997</v>
      </c>
      <c r="AJ27" s="46">
        <v>20.00182448495179</v>
      </c>
      <c r="AK27" s="32">
        <f t="shared" si="15"/>
        <v>1.1407699665350027E-9</v>
      </c>
      <c r="AL27" s="33">
        <f t="shared" si="16"/>
        <v>1.1407699665350027E-9</v>
      </c>
      <c r="AM27" s="46">
        <v>644.31580232483134</v>
      </c>
      <c r="AN27" s="46">
        <v>644.31580232483145</v>
      </c>
      <c r="AO27" s="46">
        <v>45.001434174552557</v>
      </c>
      <c r="AP27" s="32">
        <f t="shared" si="17"/>
        <v>1.1714765537732834E-2</v>
      </c>
      <c r="AQ27" s="33">
        <f t="shared" si="18"/>
        <v>1.1714765537733013E-2</v>
      </c>
      <c r="AR27" s="46">
        <v>636.85519378319032</v>
      </c>
      <c r="AS27" s="46">
        <v>643.5697414706674</v>
      </c>
      <c r="AT27" s="46">
        <v>45.001389893889417</v>
      </c>
      <c r="AU27" s="32">
        <f t="shared" si="19"/>
        <v>1.1407705020735629E-9</v>
      </c>
      <c r="AV27" s="33">
        <f t="shared" si="20"/>
        <v>1.054328909803685E-2</v>
      </c>
      <c r="AW27" s="46">
        <v>641.17740916095227</v>
      </c>
      <c r="AX27" s="46">
        <v>643.77088840509009</v>
      </c>
      <c r="AY27" s="46">
        <v>45.001791049540053</v>
      </c>
      <c r="AZ27" s="32">
        <f t="shared" si="21"/>
        <v>6.7868114312178646E-3</v>
      </c>
      <c r="BA27" s="33">
        <f t="shared" si="22"/>
        <v>1.0859133165284319E-2</v>
      </c>
      <c r="BB27" s="46">
        <v>636.85519378319032</v>
      </c>
      <c r="BC27" s="46">
        <v>639.4739526064684</v>
      </c>
      <c r="BD27" s="46">
        <v>45.00146683715284</v>
      </c>
      <c r="BE27" s="32">
        <f t="shared" si="23"/>
        <v>1.1407705020735629E-9</v>
      </c>
      <c r="BF27" s="33">
        <f t="shared" si="24"/>
        <v>4.1120172659887778E-3</v>
      </c>
    </row>
    <row r="28" spans="1:58" x14ac:dyDescent="0.3">
      <c r="A28" s="29" t="s">
        <v>23</v>
      </c>
      <c r="B28" s="30">
        <f t="shared" si="8"/>
        <v>507.17248594312468</v>
      </c>
      <c r="C28" s="30">
        <v>507.17248594312468</v>
      </c>
      <c r="D28" s="30">
        <v>507.16390000000001</v>
      </c>
      <c r="E28" s="31">
        <v>507.17250000000001</v>
      </c>
      <c r="F28" s="32">
        <v>1.6799999999999998E-5</v>
      </c>
      <c r="G28" s="31">
        <v>48.394559999999998</v>
      </c>
      <c r="H28" s="32">
        <f t="shared" si="0"/>
        <v>2.7716163078870117E-8</v>
      </c>
      <c r="I28" s="30">
        <v>507.17250000000001</v>
      </c>
      <c r="J28" s="31">
        <v>507.17250000000001</v>
      </c>
      <c r="K28" s="32">
        <v>0</v>
      </c>
      <c r="L28" s="31">
        <v>7.9511070000000004</v>
      </c>
      <c r="M28" s="33">
        <f t="shared" si="1"/>
        <v>2.7716163078870117E-8</v>
      </c>
      <c r="N28" s="30">
        <v>507.17250000000001</v>
      </c>
      <c r="O28" s="31">
        <v>507.17250000000001</v>
      </c>
      <c r="P28" s="32">
        <v>0</v>
      </c>
      <c r="Q28" s="31">
        <v>8.3863299999999992</v>
      </c>
      <c r="R28" s="33">
        <f t="shared" si="9"/>
        <v>2.7716163078870117E-8</v>
      </c>
      <c r="S28" s="30">
        <v>507.17248594312463</v>
      </c>
      <c r="T28" s="31">
        <v>507.17248594312468</v>
      </c>
      <c r="U28" s="32">
        <v>0</v>
      </c>
      <c r="V28" s="31">
        <v>7.1068639755249023</v>
      </c>
      <c r="W28" s="33">
        <f t="shared" si="10"/>
        <v>0</v>
      </c>
      <c r="X28" s="46">
        <v>507.17248594312468</v>
      </c>
      <c r="Y28" s="46">
        <v>507.1724859431248</v>
      </c>
      <c r="Z28" s="46">
        <v>45.00101080741733</v>
      </c>
      <c r="AA28" s="32">
        <f t="shared" si="11"/>
        <v>0</v>
      </c>
      <c r="AB28" s="33">
        <f t="shared" si="12"/>
        <v>2.2415813332264458E-16</v>
      </c>
      <c r="AC28" s="46">
        <v>507.17248594312468</v>
      </c>
      <c r="AD28" s="46">
        <v>507.1724859431248</v>
      </c>
      <c r="AE28" s="46">
        <v>30.001299470104279</v>
      </c>
      <c r="AF28" s="32">
        <f t="shared" si="13"/>
        <v>0</v>
      </c>
      <c r="AG28" s="33">
        <f t="shared" si="14"/>
        <v>2.2415813332264458E-16</v>
      </c>
      <c r="AH28" s="46">
        <v>507.17248594312468</v>
      </c>
      <c r="AI28" s="46">
        <v>507.1724859431248</v>
      </c>
      <c r="AJ28" s="46">
        <v>20.001425125077368</v>
      </c>
      <c r="AK28" s="32">
        <f t="shared" si="15"/>
        <v>0</v>
      </c>
      <c r="AL28" s="33">
        <f t="shared" si="16"/>
        <v>2.2415813332264458E-16</v>
      </c>
      <c r="AM28" s="46">
        <v>507.17248594312468</v>
      </c>
      <c r="AN28" s="46">
        <v>507.1724859431248</v>
      </c>
      <c r="AO28" s="46">
        <v>45.001310211792592</v>
      </c>
      <c r="AP28" s="32">
        <f t="shared" si="17"/>
        <v>0</v>
      </c>
      <c r="AQ28" s="33">
        <f t="shared" si="18"/>
        <v>2.2415813332264458E-16</v>
      </c>
      <c r="AR28" s="46">
        <v>507.17248594312468</v>
      </c>
      <c r="AS28" s="46">
        <v>507.1724859431248</v>
      </c>
      <c r="AT28" s="46">
        <v>45.001680484041572</v>
      </c>
      <c r="AU28" s="32">
        <f t="shared" si="19"/>
        <v>0</v>
      </c>
      <c r="AV28" s="33">
        <f t="shared" si="20"/>
        <v>2.2415813332264458E-16</v>
      </c>
      <c r="AW28" s="46">
        <v>507.17248594312468</v>
      </c>
      <c r="AX28" s="46">
        <v>507.1724859431248</v>
      </c>
      <c r="AY28" s="46">
        <v>45.001299498975278</v>
      </c>
      <c r="AZ28" s="32">
        <f t="shared" si="21"/>
        <v>0</v>
      </c>
      <c r="BA28" s="33">
        <f t="shared" si="22"/>
        <v>2.2415813332264458E-16</v>
      </c>
      <c r="BB28" s="46">
        <v>507.17248594312468</v>
      </c>
      <c r="BC28" s="46">
        <v>507.1724859431248</v>
      </c>
      <c r="BD28" s="46">
        <v>45.001284129172561</v>
      </c>
      <c r="BE28" s="32">
        <f t="shared" si="23"/>
        <v>0</v>
      </c>
      <c r="BF28" s="33">
        <f t="shared" si="24"/>
        <v>2.2415813332264458E-16</v>
      </c>
    </row>
    <row r="29" spans="1:58" x14ac:dyDescent="0.3">
      <c r="A29" s="29" t="s">
        <v>15</v>
      </c>
      <c r="B29" s="30">
        <f t="shared" si="8"/>
        <v>438.37168906861569</v>
      </c>
      <c r="C29" s="30">
        <v>438.37168906861569</v>
      </c>
      <c r="D29" s="30">
        <v>417.88470000000001</v>
      </c>
      <c r="E29" s="31">
        <v>466.94110000000001</v>
      </c>
      <c r="F29" s="32">
        <v>0.105059</v>
      </c>
      <c r="G29" s="31">
        <v>60.005409999999998</v>
      </c>
      <c r="H29" s="32">
        <f t="shared" si="0"/>
        <v>6.5171660588037E-2</v>
      </c>
      <c r="I29" s="30">
        <v>438.37169999999998</v>
      </c>
      <c r="J29" s="31">
        <v>438.37169999999998</v>
      </c>
      <c r="K29" s="32">
        <v>0</v>
      </c>
      <c r="L29" s="31">
        <v>15.50484</v>
      </c>
      <c r="M29" s="33">
        <f t="shared" si="1"/>
        <v>2.4936337254228486E-8</v>
      </c>
      <c r="N29" s="30">
        <v>438.37169999999998</v>
      </c>
      <c r="O29" s="31">
        <v>438.37169999999998</v>
      </c>
      <c r="P29" s="32">
        <v>0</v>
      </c>
      <c r="Q29" s="31">
        <v>16.155539999999998</v>
      </c>
      <c r="R29" s="33">
        <f t="shared" si="9"/>
        <v>2.4936337254228486E-8</v>
      </c>
      <c r="S29" s="30">
        <v>438.37168906861552</v>
      </c>
      <c r="T29" s="31">
        <v>438.37168906861569</v>
      </c>
      <c r="U29" s="32">
        <v>0</v>
      </c>
      <c r="V29" s="31">
        <v>14.093453884124759</v>
      </c>
      <c r="W29" s="33">
        <f t="shared" si="10"/>
        <v>0</v>
      </c>
      <c r="X29" s="46">
        <v>438.37168906861569</v>
      </c>
      <c r="Y29" s="46">
        <v>438.37168906861558</v>
      </c>
      <c r="Z29" s="46">
        <v>45.000793380662799</v>
      </c>
      <c r="AA29" s="32">
        <f t="shared" si="11"/>
        <v>0</v>
      </c>
      <c r="AB29" s="33">
        <f t="shared" si="12"/>
        <v>-2.5933891388643328E-16</v>
      </c>
      <c r="AC29" s="46">
        <v>438.37168906861569</v>
      </c>
      <c r="AD29" s="46">
        <v>438.37168906861558</v>
      </c>
      <c r="AE29" s="46">
        <v>30.000829701125621</v>
      </c>
      <c r="AF29" s="32">
        <f t="shared" si="13"/>
        <v>0</v>
      </c>
      <c r="AG29" s="33">
        <f t="shared" si="14"/>
        <v>-2.5933891388643328E-16</v>
      </c>
      <c r="AH29" s="46">
        <v>438.37168906861569</v>
      </c>
      <c r="AI29" s="46">
        <v>438.37168906861558</v>
      </c>
      <c r="AJ29" s="46">
        <v>20.001099238730969</v>
      </c>
      <c r="AK29" s="32">
        <f t="shared" si="15"/>
        <v>0</v>
      </c>
      <c r="AL29" s="33">
        <f t="shared" si="16"/>
        <v>-2.5933891388643328E-16</v>
      </c>
      <c r="AM29" s="46">
        <v>438.37168906861569</v>
      </c>
      <c r="AN29" s="46">
        <v>438.37168906861558</v>
      </c>
      <c r="AO29" s="46">
        <v>45.001082184538248</v>
      </c>
      <c r="AP29" s="32">
        <f t="shared" si="17"/>
        <v>0</v>
      </c>
      <c r="AQ29" s="33">
        <f t="shared" si="18"/>
        <v>-2.5933891388643328E-16</v>
      </c>
      <c r="AR29" s="46">
        <v>438.37168906861569</v>
      </c>
      <c r="AS29" s="46">
        <v>438.37168906861558</v>
      </c>
      <c r="AT29" s="46">
        <v>45.000914440304037</v>
      </c>
      <c r="AU29" s="32">
        <f t="shared" si="19"/>
        <v>0</v>
      </c>
      <c r="AV29" s="33">
        <f t="shared" si="20"/>
        <v>-2.5933891388643328E-16</v>
      </c>
      <c r="AW29" s="46">
        <v>438.37168906861569</v>
      </c>
      <c r="AX29" s="46">
        <v>438.37168906861558</v>
      </c>
      <c r="AY29" s="46">
        <v>45.001379571110007</v>
      </c>
      <c r="AZ29" s="32">
        <f t="shared" si="21"/>
        <v>0</v>
      </c>
      <c r="BA29" s="33">
        <f t="shared" si="22"/>
        <v>-2.5933891388643328E-16</v>
      </c>
      <c r="BB29" s="46">
        <v>438.37168906861569</v>
      </c>
      <c r="BC29" s="46">
        <v>438.37168906861558</v>
      </c>
      <c r="BD29" s="46">
        <v>45.001132746785878</v>
      </c>
      <c r="BE29" s="32">
        <f t="shared" si="23"/>
        <v>0</v>
      </c>
      <c r="BF29" s="33">
        <f t="shared" si="24"/>
        <v>-2.5933891388643328E-16</v>
      </c>
    </row>
    <row r="30" spans="1:58" x14ac:dyDescent="0.3">
      <c r="A30" s="29" t="s">
        <v>45</v>
      </c>
      <c r="B30" s="30">
        <f t="shared" si="8"/>
        <v>601.67271949049598</v>
      </c>
      <c r="C30" s="30">
        <v>601.67271949049598</v>
      </c>
      <c r="D30" s="30">
        <v>592.57749999999999</v>
      </c>
      <c r="E30" s="31">
        <v>615.36689999999999</v>
      </c>
      <c r="F30" s="32">
        <v>3.7033999999999997E-2</v>
      </c>
      <c r="G30" s="31">
        <v>60.008710000000001</v>
      </c>
      <c r="H30" s="32">
        <f t="shared" si="0"/>
        <v>2.2760181849528448E-2</v>
      </c>
      <c r="I30" s="30">
        <v>593.98540000000003</v>
      </c>
      <c r="J30" s="31">
        <v>603.15160000000003</v>
      </c>
      <c r="K30" s="32">
        <v>1.5197E-2</v>
      </c>
      <c r="L30" s="31">
        <v>20.002050000000001</v>
      </c>
      <c r="M30" s="33">
        <f t="shared" si="1"/>
        <v>2.4579484187954976E-3</v>
      </c>
      <c r="N30" s="30">
        <v>595.678</v>
      </c>
      <c r="O30" s="31">
        <v>603.15160000000003</v>
      </c>
      <c r="P30" s="32">
        <v>1.2390999999999999E-2</v>
      </c>
      <c r="Q30" s="31">
        <v>40.004869999999997</v>
      </c>
      <c r="R30" s="33">
        <f t="shared" si="9"/>
        <v>2.4579484187954976E-3</v>
      </c>
      <c r="S30" s="30">
        <v>597.01295975611094</v>
      </c>
      <c r="T30" s="31">
        <v>601.67271949049598</v>
      </c>
      <c r="U30" s="32">
        <v>7.7446751089709767E-3</v>
      </c>
      <c r="V30" s="31">
        <v>60.00308895111084</v>
      </c>
      <c r="W30" s="33">
        <f t="shared" si="10"/>
        <v>0</v>
      </c>
      <c r="X30" s="46">
        <v>603.15157828778274</v>
      </c>
      <c r="Y30" s="46">
        <v>603.15157828778285</v>
      </c>
      <c r="Z30" s="46">
        <v>45.001423151791087</v>
      </c>
      <c r="AA30" s="32">
        <f t="shared" si="11"/>
        <v>2.4579123323707911E-3</v>
      </c>
      <c r="AB30" s="33">
        <f t="shared" si="12"/>
        <v>2.4579123323709802E-3</v>
      </c>
      <c r="AC30" s="46">
        <v>603.15157828778274</v>
      </c>
      <c r="AD30" s="46">
        <v>603.15157828778285</v>
      </c>
      <c r="AE30" s="46">
        <v>30.001684422045951</v>
      </c>
      <c r="AF30" s="32">
        <f t="shared" si="13"/>
        <v>2.4579123323707911E-3</v>
      </c>
      <c r="AG30" s="33">
        <f t="shared" si="14"/>
        <v>2.4579123323709802E-3</v>
      </c>
      <c r="AH30" s="46">
        <v>603.15157828778274</v>
      </c>
      <c r="AI30" s="46">
        <v>603.15157828778285</v>
      </c>
      <c r="AJ30" s="46">
        <v>20.00134759675711</v>
      </c>
      <c r="AK30" s="32">
        <f t="shared" si="15"/>
        <v>2.4579123323707911E-3</v>
      </c>
      <c r="AL30" s="33">
        <f t="shared" si="16"/>
        <v>2.4579123323709802E-3</v>
      </c>
      <c r="AM30" s="46">
        <v>603.15157828778274</v>
      </c>
      <c r="AN30" s="46">
        <v>603.15157828778285</v>
      </c>
      <c r="AO30" s="46">
        <v>45.001617776602508</v>
      </c>
      <c r="AP30" s="32">
        <f t="shared" si="17"/>
        <v>2.4579123323707911E-3</v>
      </c>
      <c r="AQ30" s="33">
        <f t="shared" si="18"/>
        <v>2.4579123323709802E-3</v>
      </c>
      <c r="AR30" s="46">
        <v>603.15157828778274</v>
      </c>
      <c r="AS30" s="46">
        <v>603.15157828778285</v>
      </c>
      <c r="AT30" s="46">
        <v>45.000943207368252</v>
      </c>
      <c r="AU30" s="32">
        <f t="shared" si="19"/>
        <v>2.4579123323707911E-3</v>
      </c>
      <c r="AV30" s="33">
        <f t="shared" si="20"/>
        <v>2.4579123323709802E-3</v>
      </c>
      <c r="AW30" s="46">
        <v>603.15157828778274</v>
      </c>
      <c r="AX30" s="46">
        <v>603.15157828778285</v>
      </c>
      <c r="AY30" s="46">
        <v>45.001249446719882</v>
      </c>
      <c r="AZ30" s="32">
        <f t="shared" si="21"/>
        <v>2.4579123323707911E-3</v>
      </c>
      <c r="BA30" s="33">
        <f t="shared" si="22"/>
        <v>2.4579123323709802E-3</v>
      </c>
      <c r="BB30" s="46">
        <v>603.15157828778274</v>
      </c>
      <c r="BC30" s="46">
        <v>603.15157828778285</v>
      </c>
      <c r="BD30" s="46">
        <v>45.001350957155218</v>
      </c>
      <c r="BE30" s="32">
        <f t="shared" si="23"/>
        <v>2.4579123323707911E-3</v>
      </c>
      <c r="BF30" s="33">
        <f t="shared" si="24"/>
        <v>2.4579123323709802E-3</v>
      </c>
    </row>
    <row r="31" spans="1:58" x14ac:dyDescent="0.3">
      <c r="A31" s="29" t="s">
        <v>34</v>
      </c>
      <c r="B31" s="30">
        <f t="shared" si="8"/>
        <v>590.97095728322347</v>
      </c>
      <c r="C31" s="30">
        <v>590.97095728322347</v>
      </c>
      <c r="D31" s="30">
        <v>580.33130000000006</v>
      </c>
      <c r="E31" s="31">
        <v>600.36279999999999</v>
      </c>
      <c r="F31" s="32">
        <v>3.3366E-2</v>
      </c>
      <c r="G31" s="31">
        <v>60.01126</v>
      </c>
      <c r="H31" s="32">
        <f t="shared" si="0"/>
        <v>1.5892223807329117E-2</v>
      </c>
      <c r="I31" s="30">
        <v>581.73710000000005</v>
      </c>
      <c r="J31" s="31">
        <v>594.28210000000001</v>
      </c>
      <c r="K31" s="32">
        <v>2.1108999999999999E-2</v>
      </c>
      <c r="L31" s="31">
        <v>20.00638</v>
      </c>
      <c r="M31" s="33">
        <f t="shared" si="1"/>
        <v>5.6028856849384481E-3</v>
      </c>
      <c r="N31" s="30">
        <v>583.05259999999998</v>
      </c>
      <c r="O31" s="31">
        <v>594.28210000000001</v>
      </c>
      <c r="P31" s="32">
        <v>1.8896E-2</v>
      </c>
      <c r="Q31" s="31">
        <v>40.008400000000002</v>
      </c>
      <c r="R31" s="33">
        <f t="shared" si="9"/>
        <v>5.6028856849384481E-3</v>
      </c>
      <c r="S31" s="30">
        <v>584.95903337379161</v>
      </c>
      <c r="T31" s="31">
        <v>591.78691486321407</v>
      </c>
      <c r="U31" s="32">
        <v>1.1537736502674339E-2</v>
      </c>
      <c r="V31" s="31">
        <v>60.003986835479743</v>
      </c>
      <c r="W31" s="33">
        <f t="shared" si="10"/>
        <v>1.380706733443665E-3</v>
      </c>
      <c r="X31" s="46">
        <v>592.18136358775041</v>
      </c>
      <c r="Y31" s="46">
        <v>592.39143386051194</v>
      </c>
      <c r="Z31" s="46">
        <v>45.001044918410479</v>
      </c>
      <c r="AA31" s="32">
        <f t="shared" si="11"/>
        <v>2.0481654633103278E-3</v>
      </c>
      <c r="AB31" s="33">
        <f t="shared" si="12"/>
        <v>2.4036317855933207E-3</v>
      </c>
      <c r="AC31" s="46">
        <v>592.18136358775041</v>
      </c>
      <c r="AD31" s="46">
        <v>592.60150413327324</v>
      </c>
      <c r="AE31" s="46">
        <v>30.001808197237551</v>
      </c>
      <c r="AF31" s="32">
        <f t="shared" si="13"/>
        <v>2.0481654633103278E-3</v>
      </c>
      <c r="AG31" s="33">
        <f t="shared" si="14"/>
        <v>2.7590981078759289E-3</v>
      </c>
      <c r="AH31" s="46">
        <v>592.18136358775041</v>
      </c>
      <c r="AI31" s="46">
        <v>592.81157440603477</v>
      </c>
      <c r="AJ31" s="46">
        <v>20.001477526128291</v>
      </c>
      <c r="AK31" s="32">
        <f t="shared" si="15"/>
        <v>2.0481654633103278E-3</v>
      </c>
      <c r="AL31" s="33">
        <f t="shared" si="16"/>
        <v>3.1145644301589217E-3</v>
      </c>
      <c r="AM31" s="46">
        <v>592.18136358775041</v>
      </c>
      <c r="AN31" s="46">
        <v>592.18136358775052</v>
      </c>
      <c r="AO31" s="46">
        <v>45.001242189109327</v>
      </c>
      <c r="AP31" s="32">
        <f t="shared" si="17"/>
        <v>2.0481654633103278E-3</v>
      </c>
      <c r="AQ31" s="33">
        <f t="shared" si="18"/>
        <v>2.04816546331052E-3</v>
      </c>
      <c r="AR31" s="46">
        <v>592.18136358775041</v>
      </c>
      <c r="AS31" s="46">
        <v>592.18136358775052</v>
      </c>
      <c r="AT31" s="46">
        <v>45.001344849914311</v>
      </c>
      <c r="AU31" s="32">
        <f t="shared" si="19"/>
        <v>2.0481654633103278E-3</v>
      </c>
      <c r="AV31" s="33">
        <f t="shared" si="20"/>
        <v>2.04816546331052E-3</v>
      </c>
      <c r="AW31" s="46">
        <v>592.18136358775041</v>
      </c>
      <c r="AX31" s="46">
        <v>592.18136358775052</v>
      </c>
      <c r="AY31" s="46">
        <v>45.001047518104308</v>
      </c>
      <c r="AZ31" s="32">
        <f t="shared" si="21"/>
        <v>2.0481654633103278E-3</v>
      </c>
      <c r="BA31" s="33">
        <f t="shared" si="22"/>
        <v>2.04816546331052E-3</v>
      </c>
      <c r="BB31" s="46">
        <v>592.18136358775041</v>
      </c>
      <c r="BC31" s="46">
        <v>592.60150413327347</v>
      </c>
      <c r="BD31" s="46">
        <v>45.001261761784548</v>
      </c>
      <c r="BE31" s="32">
        <f t="shared" si="23"/>
        <v>2.0481654633103278E-3</v>
      </c>
      <c r="BF31" s="33">
        <f t="shared" si="24"/>
        <v>2.7590981078763135E-3</v>
      </c>
    </row>
    <row r="32" spans="1:58" x14ac:dyDescent="0.3">
      <c r="A32" s="29" t="s">
        <v>42</v>
      </c>
      <c r="B32" s="30">
        <f t="shared" si="8"/>
        <v>589.39290000000005</v>
      </c>
      <c r="C32" s="30">
        <v>589.39294281586876</v>
      </c>
      <c r="D32" s="30">
        <v>577.24829999999997</v>
      </c>
      <c r="E32" s="31">
        <v>599.55430000000001</v>
      </c>
      <c r="F32" s="32">
        <v>3.7204000000000001E-2</v>
      </c>
      <c r="G32" s="31">
        <v>60.008740000000003</v>
      </c>
      <c r="H32" s="32">
        <f t="shared" si="0"/>
        <v>1.7240451997300878E-2</v>
      </c>
      <c r="I32" s="30">
        <v>589.34609999999998</v>
      </c>
      <c r="J32" s="31">
        <v>589.39290000000005</v>
      </c>
      <c r="K32" s="32">
        <v>7.9400000000000006E-5</v>
      </c>
      <c r="L32" s="31">
        <v>14.495939999999999</v>
      </c>
      <c r="M32" s="33">
        <f t="shared" si="1"/>
        <v>0</v>
      </c>
      <c r="N32" s="30">
        <v>589.34609999999998</v>
      </c>
      <c r="O32" s="31">
        <v>589.39290000000005</v>
      </c>
      <c r="P32" s="32">
        <v>7.9400000000000006E-5</v>
      </c>
      <c r="Q32" s="31">
        <v>14.84613</v>
      </c>
      <c r="R32" s="33">
        <f t="shared" si="9"/>
        <v>0</v>
      </c>
      <c r="S32" s="30">
        <v>589.34613190541745</v>
      </c>
      <c r="T32" s="31">
        <v>589.39294281586876</v>
      </c>
      <c r="U32" s="32">
        <v>7.9422244568380738E-5</v>
      </c>
      <c r="V32" s="31">
        <v>12.810527086257929</v>
      </c>
      <c r="W32" s="33">
        <f t="shared" si="10"/>
        <v>7.2644018463782274E-8</v>
      </c>
      <c r="X32" s="46">
        <v>589.39294281586876</v>
      </c>
      <c r="Y32" s="46">
        <v>589.39294281586888</v>
      </c>
      <c r="Z32" s="46">
        <v>45.001340013183651</v>
      </c>
      <c r="AA32" s="32">
        <f t="shared" si="11"/>
        <v>7.2644018463782274E-8</v>
      </c>
      <c r="AB32" s="33">
        <f t="shared" si="12"/>
        <v>7.264401865667031E-8</v>
      </c>
      <c r="AC32" s="46">
        <v>589.39294281586876</v>
      </c>
      <c r="AD32" s="46">
        <v>589.39294281586888</v>
      </c>
      <c r="AE32" s="46">
        <v>30.001328102871771</v>
      </c>
      <c r="AF32" s="32">
        <f t="shared" si="13"/>
        <v>7.2644018463782274E-8</v>
      </c>
      <c r="AG32" s="33">
        <f t="shared" si="14"/>
        <v>7.264401865667031E-8</v>
      </c>
      <c r="AH32" s="46">
        <v>589.39294281586876</v>
      </c>
      <c r="AI32" s="46">
        <v>589.39294281586888</v>
      </c>
      <c r="AJ32" s="46">
        <v>20.001111056655649</v>
      </c>
      <c r="AK32" s="32">
        <f t="shared" si="15"/>
        <v>7.2644018463782274E-8</v>
      </c>
      <c r="AL32" s="33">
        <f t="shared" si="16"/>
        <v>7.264401865667031E-8</v>
      </c>
      <c r="AM32" s="46">
        <v>589.39294281586876</v>
      </c>
      <c r="AN32" s="46">
        <v>589.39294281586888</v>
      </c>
      <c r="AO32" s="46">
        <v>45.001372625678783</v>
      </c>
      <c r="AP32" s="32">
        <f t="shared" si="17"/>
        <v>7.2644018463782274E-8</v>
      </c>
      <c r="AQ32" s="33">
        <f t="shared" si="18"/>
        <v>7.264401865667031E-8</v>
      </c>
      <c r="AR32" s="46">
        <v>589.39294281586876</v>
      </c>
      <c r="AS32" s="46">
        <v>589.39294281586888</v>
      </c>
      <c r="AT32" s="46">
        <v>45.001054555550219</v>
      </c>
      <c r="AU32" s="32">
        <f t="shared" si="19"/>
        <v>7.2644018463782274E-8</v>
      </c>
      <c r="AV32" s="33">
        <f t="shared" si="20"/>
        <v>7.264401865667031E-8</v>
      </c>
      <c r="AW32" s="46">
        <v>589.39294281586876</v>
      </c>
      <c r="AX32" s="46">
        <v>589.39294281586888</v>
      </c>
      <c r="AY32" s="46">
        <v>45.001079659536479</v>
      </c>
      <c r="AZ32" s="32">
        <f t="shared" si="21"/>
        <v>7.2644018463782274E-8</v>
      </c>
      <c r="BA32" s="33">
        <f t="shared" si="22"/>
        <v>7.264401865667031E-8</v>
      </c>
      <c r="BB32" s="46">
        <v>589.39294281586876</v>
      </c>
      <c r="BC32" s="46">
        <v>589.39294281586888</v>
      </c>
      <c r="BD32" s="46">
        <v>45.001389599964021</v>
      </c>
      <c r="BE32" s="32">
        <f t="shared" si="23"/>
        <v>7.2644018463782274E-8</v>
      </c>
      <c r="BF32" s="33">
        <f t="shared" si="24"/>
        <v>7.264401865667031E-8</v>
      </c>
    </row>
    <row r="33" spans="1:58" x14ac:dyDescent="0.3">
      <c r="A33" s="29" t="s">
        <v>17</v>
      </c>
      <c r="B33" s="30">
        <f t="shared" si="8"/>
        <v>514.24090000000001</v>
      </c>
      <c r="C33" s="30">
        <v>514.24094522064638</v>
      </c>
      <c r="D33" s="30">
        <v>514.19370000000004</v>
      </c>
      <c r="E33" s="31">
        <v>514.24090000000001</v>
      </c>
      <c r="F33" s="32">
        <v>9.1899999999999998E-5</v>
      </c>
      <c r="G33" s="31">
        <v>11.95762</v>
      </c>
      <c r="H33" s="32">
        <f t="shared" si="0"/>
        <v>0</v>
      </c>
      <c r="I33" s="30">
        <v>514.24090000000001</v>
      </c>
      <c r="J33" s="31">
        <v>514.24090000000001</v>
      </c>
      <c r="K33" s="32">
        <v>0</v>
      </c>
      <c r="L33" s="31">
        <v>6.3450309999999996</v>
      </c>
      <c r="M33" s="33">
        <f t="shared" si="1"/>
        <v>0</v>
      </c>
      <c r="N33" s="30">
        <v>514.24090000000001</v>
      </c>
      <c r="O33" s="31">
        <v>514.24090000000001</v>
      </c>
      <c r="P33" s="32">
        <v>0</v>
      </c>
      <c r="Q33" s="31">
        <v>6.5105120000000003</v>
      </c>
      <c r="R33" s="33">
        <f t="shared" si="9"/>
        <v>0</v>
      </c>
      <c r="S33" s="30">
        <v>514.24094522064672</v>
      </c>
      <c r="T33" s="31">
        <v>514.24094522064684</v>
      </c>
      <c r="U33" s="32">
        <v>0</v>
      </c>
      <c r="V33" s="31">
        <v>5.6598799228668213</v>
      </c>
      <c r="W33" s="33">
        <f t="shared" si="10"/>
        <v>8.7936698199867037E-8</v>
      </c>
      <c r="X33" s="46">
        <v>514.24094522064684</v>
      </c>
      <c r="Y33" s="46">
        <v>514.24094522064672</v>
      </c>
      <c r="Z33" s="46">
        <v>45.001125825941557</v>
      </c>
      <c r="AA33" s="32">
        <f t="shared" si="11"/>
        <v>8.7936698199867037E-8</v>
      </c>
      <c r="AB33" s="33">
        <f t="shared" si="12"/>
        <v>8.7936697978790022E-8</v>
      </c>
      <c r="AC33" s="46">
        <v>514.24094522064684</v>
      </c>
      <c r="AD33" s="46">
        <v>514.24094522064672</v>
      </c>
      <c r="AE33" s="46">
        <v>30.00102046001702</v>
      </c>
      <c r="AF33" s="32">
        <f t="shared" si="13"/>
        <v>8.7936698199867037E-8</v>
      </c>
      <c r="AG33" s="33">
        <f t="shared" si="14"/>
        <v>8.7936697978790022E-8</v>
      </c>
      <c r="AH33" s="46">
        <v>514.24094522064684</v>
      </c>
      <c r="AI33" s="46">
        <v>514.24094522064672</v>
      </c>
      <c r="AJ33" s="46">
        <v>20.001232287473979</v>
      </c>
      <c r="AK33" s="32">
        <f t="shared" si="15"/>
        <v>8.7936698199867037E-8</v>
      </c>
      <c r="AL33" s="33">
        <f t="shared" si="16"/>
        <v>8.7936697978790022E-8</v>
      </c>
      <c r="AM33" s="46">
        <v>514.24094522064684</v>
      </c>
      <c r="AN33" s="46">
        <v>514.24094522064672</v>
      </c>
      <c r="AO33" s="46">
        <v>45.001746498048313</v>
      </c>
      <c r="AP33" s="32">
        <f t="shared" si="17"/>
        <v>8.7936698199867037E-8</v>
      </c>
      <c r="AQ33" s="33">
        <f t="shared" si="18"/>
        <v>8.7936697978790022E-8</v>
      </c>
      <c r="AR33" s="46">
        <v>514.24094522064684</v>
      </c>
      <c r="AS33" s="46">
        <v>514.24094522064672</v>
      </c>
      <c r="AT33" s="46">
        <v>45.001186789572238</v>
      </c>
      <c r="AU33" s="32">
        <f t="shared" si="19"/>
        <v>8.7936698199867037E-8</v>
      </c>
      <c r="AV33" s="33">
        <f t="shared" si="20"/>
        <v>8.7936697978790022E-8</v>
      </c>
      <c r="AW33" s="46">
        <v>514.24094522064684</v>
      </c>
      <c r="AX33" s="46">
        <v>514.24094522064672</v>
      </c>
      <c r="AY33" s="46">
        <v>45.001269545778626</v>
      </c>
      <c r="AZ33" s="32">
        <f t="shared" si="21"/>
        <v>8.7936698199867037E-8</v>
      </c>
      <c r="BA33" s="33">
        <f t="shared" si="22"/>
        <v>8.7936697978790022E-8</v>
      </c>
      <c r="BB33" s="46">
        <v>514.24094522064684</v>
      </c>
      <c r="BC33" s="46">
        <v>514.24094522064672</v>
      </c>
      <c r="BD33" s="46">
        <v>45.001262648776184</v>
      </c>
      <c r="BE33" s="32">
        <f t="shared" si="23"/>
        <v>8.7936698199867037E-8</v>
      </c>
      <c r="BF33" s="33">
        <f t="shared" si="24"/>
        <v>8.7936697978790022E-8</v>
      </c>
    </row>
    <row r="34" spans="1:58" x14ac:dyDescent="0.3">
      <c r="A34" s="29" t="s">
        <v>9</v>
      </c>
      <c r="B34" s="30">
        <f t="shared" si="8"/>
        <v>441.35610000000003</v>
      </c>
      <c r="C34" s="30">
        <v>441.35614834787327</v>
      </c>
      <c r="D34" s="30">
        <v>424.83359999999999</v>
      </c>
      <c r="E34" s="31">
        <v>482.79739999999998</v>
      </c>
      <c r="F34" s="32">
        <v>0.120058</v>
      </c>
      <c r="G34" s="31">
        <v>60.004510000000003</v>
      </c>
      <c r="H34" s="32">
        <f t="shared" si="0"/>
        <v>9.3895382889236045E-2</v>
      </c>
      <c r="I34" s="30">
        <v>437.44690000000003</v>
      </c>
      <c r="J34" s="31">
        <v>441.49009999999998</v>
      </c>
      <c r="K34" s="32">
        <v>9.1579999999999995E-3</v>
      </c>
      <c r="L34" s="31">
        <v>20.003769999999999</v>
      </c>
      <c r="M34" s="33">
        <f t="shared" si="1"/>
        <v>3.0360971560143318E-4</v>
      </c>
      <c r="N34" s="30">
        <v>441.31740000000002</v>
      </c>
      <c r="O34" s="31">
        <v>441.35610000000003</v>
      </c>
      <c r="P34" s="32">
        <v>8.7800000000000006E-5</v>
      </c>
      <c r="Q34" s="31">
        <v>22.65654</v>
      </c>
      <c r="R34" s="33">
        <f t="shared" si="9"/>
        <v>0</v>
      </c>
      <c r="S34" s="30">
        <v>441.31739538184382</v>
      </c>
      <c r="T34" s="31">
        <v>441.356148347881</v>
      </c>
      <c r="U34" s="32">
        <v>8.7804296331431413E-5</v>
      </c>
      <c r="V34" s="31">
        <v>19.68212199211121</v>
      </c>
      <c r="W34" s="33">
        <f t="shared" si="10"/>
        <v>1.0954392830859748E-7</v>
      </c>
      <c r="X34" s="46">
        <v>448.01229984653162</v>
      </c>
      <c r="Y34" s="46">
        <v>450.44223763969512</v>
      </c>
      <c r="Z34" s="46">
        <v>45.001033723540601</v>
      </c>
      <c r="AA34" s="32">
        <f t="shared" si="11"/>
        <v>1.5081245838749237E-2</v>
      </c>
      <c r="AB34" s="33">
        <f t="shared" si="12"/>
        <v>2.0586863169434148E-2</v>
      </c>
      <c r="AC34" s="46">
        <v>441.49007949099092</v>
      </c>
      <c r="AD34" s="46">
        <v>441.49007949099092</v>
      </c>
      <c r="AE34" s="46">
        <v>30.001599403284491</v>
      </c>
      <c r="AF34" s="32">
        <f t="shared" si="13"/>
        <v>3.0356324743420563E-4</v>
      </c>
      <c r="AG34" s="33">
        <f t="shared" si="14"/>
        <v>3.0356324743420563E-4</v>
      </c>
      <c r="AH34" s="46">
        <v>441.356148347881</v>
      </c>
      <c r="AI34" s="46">
        <v>441.356148347881</v>
      </c>
      <c r="AJ34" s="46">
        <v>20.00116439778358</v>
      </c>
      <c r="AK34" s="32">
        <f t="shared" si="15"/>
        <v>1.0954392830859748E-7</v>
      </c>
      <c r="AL34" s="33">
        <f t="shared" si="16"/>
        <v>1.0954392830859748E-7</v>
      </c>
      <c r="AM34" s="46">
        <v>448.63944982849938</v>
      </c>
      <c r="AN34" s="46">
        <v>450.84020618027358</v>
      </c>
      <c r="AO34" s="46">
        <v>45.001959410309787</v>
      </c>
      <c r="AP34" s="32">
        <f t="shared" si="17"/>
        <v>1.6502207239232344E-2</v>
      </c>
      <c r="AQ34" s="33">
        <f t="shared" si="18"/>
        <v>2.1488558060653418E-2</v>
      </c>
      <c r="AR34" s="46">
        <v>448.63944982849938</v>
      </c>
      <c r="AS34" s="46">
        <v>450.75736346779911</v>
      </c>
      <c r="AT34" s="46">
        <v>45.00139563381672</v>
      </c>
      <c r="AU34" s="32">
        <f t="shared" si="19"/>
        <v>1.6502207239232344E-2</v>
      </c>
      <c r="AV34" s="33">
        <f t="shared" si="20"/>
        <v>2.1300857669802418E-2</v>
      </c>
      <c r="AW34" s="46">
        <v>445.22340239745961</v>
      </c>
      <c r="AX34" s="46">
        <v>449.85409654239749</v>
      </c>
      <c r="AY34" s="46">
        <v>45.001390021294362</v>
      </c>
      <c r="AZ34" s="32">
        <f t="shared" si="21"/>
        <v>8.7623177689389181E-3</v>
      </c>
      <c r="BA34" s="33">
        <f t="shared" si="22"/>
        <v>1.9254285921045292E-2</v>
      </c>
      <c r="BB34" s="46">
        <v>448.63944982849938</v>
      </c>
      <c r="BC34" s="46">
        <v>451.08253603042488</v>
      </c>
      <c r="BD34" s="46">
        <v>45.000991447642448</v>
      </c>
      <c r="BE34" s="32">
        <f t="shared" si="23"/>
        <v>1.6502207239232344E-2</v>
      </c>
      <c r="BF34" s="33">
        <f t="shared" si="24"/>
        <v>2.2037615500102636E-2</v>
      </c>
    </row>
    <row r="35" spans="1:58" x14ac:dyDescent="0.3">
      <c r="A35" s="29" t="s">
        <v>59</v>
      </c>
      <c r="B35" s="30">
        <f t="shared" si="8"/>
        <v>658.39946323896993</v>
      </c>
      <c r="C35" s="30">
        <v>658.39946323896993</v>
      </c>
      <c r="D35" s="30">
        <v>653.41200000000003</v>
      </c>
      <c r="E35" s="31">
        <v>659.87469999999996</v>
      </c>
      <c r="F35" s="32">
        <v>9.7940000000000006E-3</v>
      </c>
      <c r="G35" s="31">
        <v>60.009950000000003</v>
      </c>
      <c r="H35" s="32">
        <f t="shared" ref="H35:H58" si="25">(E35-$B35)/$B35</f>
        <v>2.2406408926469411E-3</v>
      </c>
      <c r="I35" s="30">
        <v>635.2201</v>
      </c>
      <c r="J35" s="31">
        <v>669.51599999999996</v>
      </c>
      <c r="K35" s="32">
        <v>5.1225E-2</v>
      </c>
      <c r="L35" s="31">
        <v>20.003430000000002</v>
      </c>
      <c r="M35" s="33">
        <f t="shared" ref="M35:M58" si="26">(J35-$B35)/$B35</f>
        <v>1.6884182599941188E-2</v>
      </c>
      <c r="N35" s="30">
        <v>643.63</v>
      </c>
      <c r="O35" s="31">
        <v>669.51599999999996</v>
      </c>
      <c r="P35" s="32">
        <v>3.8663999999999997E-2</v>
      </c>
      <c r="Q35" s="31">
        <v>40.029600000000002</v>
      </c>
      <c r="R35" s="33">
        <f t="shared" si="9"/>
        <v>1.6884182599941188E-2</v>
      </c>
      <c r="S35" s="30">
        <v>652.84360569001888</v>
      </c>
      <c r="T35" s="31">
        <v>660.37878545124227</v>
      </c>
      <c r="U35" s="32">
        <v>1.1410390411124899E-2</v>
      </c>
      <c r="V35" s="31">
        <v>60.002599954605103</v>
      </c>
      <c r="W35" s="33">
        <f t="shared" si="10"/>
        <v>3.0062634050992991E-3</v>
      </c>
      <c r="X35" s="46">
        <v>669.51596159207429</v>
      </c>
      <c r="Y35" s="46">
        <v>669.5159615920744</v>
      </c>
      <c r="Z35" s="46">
        <v>45.001035544462503</v>
      </c>
      <c r="AA35" s="32">
        <f t="shared" si="11"/>
        <v>1.6884124264648078E-2</v>
      </c>
      <c r="AB35" s="33">
        <f t="shared" si="12"/>
        <v>1.6884124264648248E-2</v>
      </c>
      <c r="AC35" s="46">
        <v>669.51596159207429</v>
      </c>
      <c r="AD35" s="46">
        <v>669.5159615920744</v>
      </c>
      <c r="AE35" s="46">
        <v>30.001794388331469</v>
      </c>
      <c r="AF35" s="32">
        <f t="shared" si="13"/>
        <v>1.6884124264648078E-2</v>
      </c>
      <c r="AG35" s="33">
        <f t="shared" si="14"/>
        <v>1.6884124264648248E-2</v>
      </c>
      <c r="AH35" s="46">
        <v>669.51596159207429</v>
      </c>
      <c r="AI35" s="46">
        <v>669.5159615920744</v>
      </c>
      <c r="AJ35" s="46">
        <v>20.001296573132279</v>
      </c>
      <c r="AK35" s="32">
        <f t="shared" si="15"/>
        <v>1.6884124264648078E-2</v>
      </c>
      <c r="AL35" s="33">
        <f t="shared" si="16"/>
        <v>1.6884124264648248E-2</v>
      </c>
      <c r="AM35" s="46">
        <v>669.51596159207429</v>
      </c>
      <c r="AN35" s="46">
        <v>669.5159615920744</v>
      </c>
      <c r="AO35" s="46">
        <v>45.001609458401802</v>
      </c>
      <c r="AP35" s="32">
        <f t="shared" si="17"/>
        <v>1.6884124264648078E-2</v>
      </c>
      <c r="AQ35" s="33">
        <f t="shared" si="18"/>
        <v>1.6884124264648248E-2</v>
      </c>
      <c r="AR35" s="46">
        <v>669.51596159207429</v>
      </c>
      <c r="AS35" s="46">
        <v>669.5159615920744</v>
      </c>
      <c r="AT35" s="46">
        <v>45.001320956647398</v>
      </c>
      <c r="AU35" s="32">
        <f t="shared" si="19"/>
        <v>1.6884124264648078E-2</v>
      </c>
      <c r="AV35" s="33">
        <f t="shared" si="20"/>
        <v>1.6884124264648248E-2</v>
      </c>
      <c r="AW35" s="46">
        <v>669.51596159207429</v>
      </c>
      <c r="AX35" s="46">
        <v>669.5159615920744</v>
      </c>
      <c r="AY35" s="46">
        <v>45.001257083192471</v>
      </c>
      <c r="AZ35" s="32">
        <f t="shared" si="21"/>
        <v>1.6884124264648078E-2</v>
      </c>
      <c r="BA35" s="33">
        <f t="shared" si="22"/>
        <v>1.6884124264648248E-2</v>
      </c>
      <c r="BB35" s="46">
        <v>669.51596159207429</v>
      </c>
      <c r="BC35" s="46">
        <v>669.5159615920744</v>
      </c>
      <c r="BD35" s="46">
        <v>45.001678466796882</v>
      </c>
      <c r="BE35" s="32">
        <f t="shared" si="23"/>
        <v>1.6884124264648078E-2</v>
      </c>
      <c r="BF35" s="33">
        <f t="shared" si="24"/>
        <v>1.6884124264648248E-2</v>
      </c>
    </row>
    <row r="36" spans="1:58" x14ac:dyDescent="0.3">
      <c r="A36" s="29" t="s">
        <v>29</v>
      </c>
      <c r="B36" s="30">
        <f t="shared" si="8"/>
        <v>637.65546955272259</v>
      </c>
      <c r="C36" s="30">
        <v>637.65546955272259</v>
      </c>
      <c r="D36" s="30">
        <v>619.94460000000004</v>
      </c>
      <c r="E36" s="31">
        <v>655.14880000000005</v>
      </c>
      <c r="F36" s="32">
        <v>5.3734999999999998E-2</v>
      </c>
      <c r="G36" s="31">
        <v>60.008380000000002</v>
      </c>
      <c r="H36" s="32">
        <f t="shared" si="25"/>
        <v>2.743382795657346E-2</v>
      </c>
      <c r="I36" s="30">
        <v>622.10490000000004</v>
      </c>
      <c r="J36" s="31">
        <v>640.47990000000004</v>
      </c>
      <c r="K36" s="32">
        <v>2.8688999999999999E-2</v>
      </c>
      <c r="L36" s="31">
        <v>20.010120000000001</v>
      </c>
      <c r="M36" s="33">
        <f t="shared" si="26"/>
        <v>4.4293989186019534E-3</v>
      </c>
      <c r="N36" s="30">
        <v>626.02869999999996</v>
      </c>
      <c r="O36" s="31">
        <v>640.47990000000004</v>
      </c>
      <c r="P36" s="32">
        <v>2.2563E-2</v>
      </c>
      <c r="Q36" s="31">
        <v>40.005119999999998</v>
      </c>
      <c r="R36" s="33">
        <f t="shared" si="9"/>
        <v>4.4293989186019534E-3</v>
      </c>
      <c r="S36" s="30">
        <v>628.16743777415854</v>
      </c>
      <c r="T36" s="31">
        <v>637.65546955272259</v>
      </c>
      <c r="U36" s="32">
        <v>1.4879558369066201E-2</v>
      </c>
      <c r="V36" s="31">
        <v>60.003791093826287</v>
      </c>
      <c r="W36" s="33">
        <f t="shared" si="10"/>
        <v>0</v>
      </c>
      <c r="X36" s="46">
        <v>637.65546955272259</v>
      </c>
      <c r="Y36" s="46">
        <v>638.22036438642795</v>
      </c>
      <c r="Z36" s="46">
        <v>45.000943091697991</v>
      </c>
      <c r="AA36" s="32">
        <f t="shared" si="11"/>
        <v>0</v>
      </c>
      <c r="AB36" s="33">
        <f t="shared" si="12"/>
        <v>8.8589349684649093E-4</v>
      </c>
      <c r="AC36" s="46">
        <v>637.65546955272259</v>
      </c>
      <c r="AD36" s="46">
        <v>638.50281180328045</v>
      </c>
      <c r="AE36" s="46">
        <v>30.00108393598348</v>
      </c>
      <c r="AF36" s="32">
        <f t="shared" si="13"/>
        <v>0</v>
      </c>
      <c r="AG36" s="33">
        <f t="shared" si="14"/>
        <v>1.328840245269469E-3</v>
      </c>
      <c r="AH36" s="46">
        <v>637.65546955272259</v>
      </c>
      <c r="AI36" s="46">
        <v>638.78525922013307</v>
      </c>
      <c r="AJ36" s="46">
        <v>20.04471445400268</v>
      </c>
      <c r="AK36" s="32">
        <f t="shared" si="15"/>
        <v>0</v>
      </c>
      <c r="AL36" s="33">
        <f t="shared" si="16"/>
        <v>1.7717869936926252E-3</v>
      </c>
      <c r="AM36" s="46">
        <v>637.65546955272259</v>
      </c>
      <c r="AN36" s="46">
        <v>638.78525922013307</v>
      </c>
      <c r="AO36" s="46">
        <v>45.001134547963737</v>
      </c>
      <c r="AP36" s="32">
        <f t="shared" si="17"/>
        <v>0</v>
      </c>
      <c r="AQ36" s="33">
        <f t="shared" si="18"/>
        <v>1.7717869936926252E-3</v>
      </c>
      <c r="AR36" s="46">
        <v>637.65546955272259</v>
      </c>
      <c r="AS36" s="46">
        <v>638.78525922013318</v>
      </c>
      <c r="AT36" s="46">
        <v>45.001318054646262</v>
      </c>
      <c r="AU36" s="32">
        <f t="shared" si="19"/>
        <v>0</v>
      </c>
      <c r="AV36" s="33">
        <f t="shared" si="20"/>
        <v>1.7717869936928036E-3</v>
      </c>
      <c r="AW36" s="46">
        <v>637.65546955272259</v>
      </c>
      <c r="AX36" s="46">
        <v>638.22036438642795</v>
      </c>
      <c r="AY36" s="46">
        <v>45.00124686360359</v>
      </c>
      <c r="AZ36" s="32">
        <f t="shared" si="21"/>
        <v>0</v>
      </c>
      <c r="BA36" s="33">
        <f t="shared" si="22"/>
        <v>8.8589349684649093E-4</v>
      </c>
      <c r="BB36" s="46">
        <v>637.65546955272259</v>
      </c>
      <c r="BC36" s="46">
        <v>638.22036438642795</v>
      </c>
      <c r="BD36" s="46">
        <v>45.001698145642877</v>
      </c>
      <c r="BE36" s="32">
        <f t="shared" si="23"/>
        <v>0</v>
      </c>
      <c r="BF36" s="33">
        <f t="shared" si="24"/>
        <v>8.8589349684649093E-4</v>
      </c>
    </row>
    <row r="37" spans="1:58" x14ac:dyDescent="0.3">
      <c r="A37" s="29" t="s">
        <v>36</v>
      </c>
      <c r="B37" s="30">
        <f t="shared" si="8"/>
        <v>680.49728845243476</v>
      </c>
      <c r="C37" s="30">
        <v>680.49728845243476</v>
      </c>
      <c r="D37" s="30">
        <v>680.4973</v>
      </c>
      <c r="E37" s="31">
        <v>680.4973</v>
      </c>
      <c r="F37" s="32">
        <v>0</v>
      </c>
      <c r="G37" s="31">
        <v>1.3012870000000001</v>
      </c>
      <c r="H37" s="32">
        <f t="shared" si="25"/>
        <v>1.6969303820049725E-8</v>
      </c>
      <c r="I37" s="30">
        <v>680.4973</v>
      </c>
      <c r="J37" s="31">
        <v>680.4973</v>
      </c>
      <c r="K37" s="32">
        <v>0</v>
      </c>
      <c r="L37" s="31">
        <v>3.4993829999999999</v>
      </c>
      <c r="M37" s="33">
        <f t="shared" si="26"/>
        <v>1.6969303820049725E-8</v>
      </c>
      <c r="N37" s="30">
        <v>680.4973</v>
      </c>
      <c r="O37" s="31">
        <v>680.4973</v>
      </c>
      <c r="P37" s="32">
        <v>0</v>
      </c>
      <c r="Q37" s="31">
        <v>3.7490049999999999</v>
      </c>
      <c r="R37" s="33">
        <f t="shared" si="9"/>
        <v>1.6969303820049725E-8</v>
      </c>
      <c r="S37" s="30">
        <v>680.49728845243999</v>
      </c>
      <c r="T37" s="31">
        <v>680.49728845243988</v>
      </c>
      <c r="U37" s="32">
        <v>0</v>
      </c>
      <c r="V37" s="31">
        <v>3.1573901176452641</v>
      </c>
      <c r="W37" s="33">
        <f t="shared" si="10"/>
        <v>7.5178957863405383E-15</v>
      </c>
      <c r="X37" s="46">
        <v>680.49728845243988</v>
      </c>
      <c r="Y37" s="46">
        <v>680.49728845243976</v>
      </c>
      <c r="Z37" s="46">
        <v>45.00115654245019</v>
      </c>
      <c r="AA37" s="32">
        <f t="shared" si="11"/>
        <v>7.5178957863405383E-15</v>
      </c>
      <c r="AB37" s="33">
        <f t="shared" si="12"/>
        <v>7.3508314355329711E-15</v>
      </c>
      <c r="AC37" s="46">
        <v>680.49728845243988</v>
      </c>
      <c r="AD37" s="46">
        <v>680.49728845243976</v>
      </c>
      <c r="AE37" s="46">
        <v>30.001761183515189</v>
      </c>
      <c r="AF37" s="32">
        <f t="shared" si="13"/>
        <v>7.5178957863405383E-15</v>
      </c>
      <c r="AG37" s="33">
        <f t="shared" si="14"/>
        <v>7.3508314355329711E-15</v>
      </c>
      <c r="AH37" s="46">
        <v>680.49728845243988</v>
      </c>
      <c r="AI37" s="46">
        <v>680.49728845243976</v>
      </c>
      <c r="AJ37" s="46">
        <v>20.00194493029267</v>
      </c>
      <c r="AK37" s="32">
        <f t="shared" si="15"/>
        <v>7.5178957863405383E-15</v>
      </c>
      <c r="AL37" s="33">
        <f t="shared" si="16"/>
        <v>7.3508314355329711E-15</v>
      </c>
      <c r="AM37" s="46">
        <v>680.49728845243988</v>
      </c>
      <c r="AN37" s="46">
        <v>680.49728845243976</v>
      </c>
      <c r="AO37" s="46">
        <v>45.001287582516667</v>
      </c>
      <c r="AP37" s="32">
        <f t="shared" si="17"/>
        <v>7.5178957863405383E-15</v>
      </c>
      <c r="AQ37" s="33">
        <f t="shared" si="18"/>
        <v>7.3508314355329711E-15</v>
      </c>
      <c r="AR37" s="46">
        <v>680.49728845243988</v>
      </c>
      <c r="AS37" s="46">
        <v>680.49728845243976</v>
      </c>
      <c r="AT37" s="46">
        <v>45.000704315677282</v>
      </c>
      <c r="AU37" s="32">
        <f t="shared" si="19"/>
        <v>7.5178957863405383E-15</v>
      </c>
      <c r="AV37" s="33">
        <f t="shared" si="20"/>
        <v>7.3508314355329711E-15</v>
      </c>
      <c r="AW37" s="46">
        <v>680.49728845243988</v>
      </c>
      <c r="AX37" s="46">
        <v>680.49728845243976</v>
      </c>
      <c r="AY37" s="46">
        <v>45.001332780718798</v>
      </c>
      <c r="AZ37" s="32">
        <f t="shared" si="21"/>
        <v>7.5178957863405383E-15</v>
      </c>
      <c r="BA37" s="33">
        <f t="shared" si="22"/>
        <v>7.3508314355329711E-15</v>
      </c>
      <c r="BB37" s="46">
        <v>680.49728845243988</v>
      </c>
      <c r="BC37" s="46">
        <v>680.49728845243976</v>
      </c>
      <c r="BD37" s="46">
        <v>45.001469606533647</v>
      </c>
      <c r="BE37" s="32">
        <f t="shared" si="23"/>
        <v>7.5178957863405383E-15</v>
      </c>
      <c r="BF37" s="33">
        <f t="shared" si="24"/>
        <v>7.3508314355329711E-15</v>
      </c>
    </row>
    <row r="38" spans="1:58" x14ac:dyDescent="0.3">
      <c r="A38" s="29" t="s">
        <v>25</v>
      </c>
      <c r="B38" s="30">
        <f t="shared" si="8"/>
        <v>680.04902574169898</v>
      </c>
      <c r="C38" s="30">
        <v>680.04902574169898</v>
      </c>
      <c r="D38" s="30">
        <v>655.07989999999995</v>
      </c>
      <c r="E38" s="31">
        <v>698.27729999999997</v>
      </c>
      <c r="F38" s="32">
        <v>6.1863000000000001E-2</v>
      </c>
      <c r="G38" s="31">
        <v>60.003720000000001</v>
      </c>
      <c r="H38" s="32">
        <f t="shared" si="25"/>
        <v>2.6804353169126629E-2</v>
      </c>
      <c r="I38" s="30">
        <v>657.74969999999996</v>
      </c>
      <c r="J38" s="31">
        <v>684.11400000000003</v>
      </c>
      <c r="K38" s="32">
        <v>3.8538000000000003E-2</v>
      </c>
      <c r="L38" s="31">
        <v>20.003599999999999</v>
      </c>
      <c r="M38" s="33">
        <f t="shared" si="26"/>
        <v>5.9774723651247995E-3</v>
      </c>
      <c r="N38" s="30">
        <v>660.15949999999998</v>
      </c>
      <c r="O38" s="31">
        <v>684.11400000000003</v>
      </c>
      <c r="P38" s="32">
        <v>3.5014999999999998E-2</v>
      </c>
      <c r="Q38" s="31">
        <v>40.016590000000001</v>
      </c>
      <c r="R38" s="33">
        <f t="shared" si="9"/>
        <v>5.9774723651247995E-3</v>
      </c>
      <c r="S38" s="30">
        <v>663.71891476009171</v>
      </c>
      <c r="T38" s="31">
        <v>684.11400872515117</v>
      </c>
      <c r="U38" s="32">
        <v>2.981241972089696E-2</v>
      </c>
      <c r="V38" s="31">
        <v>60.004235029220581</v>
      </c>
      <c r="W38" s="33">
        <f t="shared" si="10"/>
        <v>5.9774851953043944E-3</v>
      </c>
      <c r="X38" s="46">
        <v>681.28953455662497</v>
      </c>
      <c r="Y38" s="46">
        <v>682.13687680718283</v>
      </c>
      <c r="Z38" s="46">
        <v>45.001235059648749</v>
      </c>
      <c r="AA38" s="32">
        <f t="shared" si="11"/>
        <v>1.8241461541291392E-3</v>
      </c>
      <c r="AB38" s="33">
        <f t="shared" si="12"/>
        <v>3.0701478664817159E-3</v>
      </c>
      <c r="AC38" s="46">
        <v>681.28953455662497</v>
      </c>
      <c r="AD38" s="46">
        <v>682.41932422403545</v>
      </c>
      <c r="AE38" s="46">
        <v>30.001663624867799</v>
      </c>
      <c r="AF38" s="32">
        <f t="shared" si="13"/>
        <v>1.8241461541291392E-3</v>
      </c>
      <c r="AG38" s="33">
        <f t="shared" si="14"/>
        <v>3.485481770599241E-3</v>
      </c>
      <c r="AH38" s="46">
        <v>681.28953455662497</v>
      </c>
      <c r="AI38" s="46">
        <v>682.41932422403545</v>
      </c>
      <c r="AJ38" s="46">
        <v>20.001167159900071</v>
      </c>
      <c r="AK38" s="32">
        <f t="shared" si="15"/>
        <v>1.8241461541291392E-3</v>
      </c>
      <c r="AL38" s="33">
        <f t="shared" si="16"/>
        <v>3.485481770599241E-3</v>
      </c>
      <c r="AM38" s="46">
        <v>681.28953455662497</v>
      </c>
      <c r="AN38" s="46">
        <v>682.13687680718283</v>
      </c>
      <c r="AO38" s="46">
        <v>45.001168305799368</v>
      </c>
      <c r="AP38" s="32">
        <f t="shared" si="17"/>
        <v>1.8241461541291392E-3</v>
      </c>
      <c r="AQ38" s="33">
        <f t="shared" si="18"/>
        <v>3.0701478664817159E-3</v>
      </c>
      <c r="AR38" s="46">
        <v>681.28953455662497</v>
      </c>
      <c r="AS38" s="46">
        <v>682.13687680718272</v>
      </c>
      <c r="AT38" s="46">
        <v>45.00137341953814</v>
      </c>
      <c r="AU38" s="32">
        <f t="shared" si="19"/>
        <v>1.8241461541291392E-3</v>
      </c>
      <c r="AV38" s="33">
        <f t="shared" si="20"/>
        <v>3.0701478664815485E-3</v>
      </c>
      <c r="AW38" s="46">
        <v>681.28953455662497</v>
      </c>
      <c r="AX38" s="46">
        <v>682.13687680718272</v>
      </c>
      <c r="AY38" s="46">
        <v>45.001206042617561</v>
      </c>
      <c r="AZ38" s="32">
        <f t="shared" si="21"/>
        <v>1.8241461541291392E-3</v>
      </c>
      <c r="BA38" s="33">
        <f t="shared" si="22"/>
        <v>3.0701478664815485E-3</v>
      </c>
      <c r="BB38" s="46">
        <v>681.28953455662497</v>
      </c>
      <c r="BC38" s="46">
        <v>682.13687680718272</v>
      </c>
      <c r="BD38" s="46">
        <v>45.001520147547133</v>
      </c>
      <c r="BE38" s="32">
        <f t="shared" si="23"/>
        <v>1.8241461541291392E-3</v>
      </c>
      <c r="BF38" s="33">
        <f t="shared" si="24"/>
        <v>3.0701478664815485E-3</v>
      </c>
    </row>
    <row r="39" spans="1:58" x14ac:dyDescent="0.3">
      <c r="A39" s="29" t="s">
        <v>62</v>
      </c>
      <c r="B39" s="30">
        <f t="shared" si="8"/>
        <v>564.38279999999997</v>
      </c>
      <c r="C39" s="30">
        <v>564.38281269905224</v>
      </c>
      <c r="D39" s="30">
        <v>564.38279999999997</v>
      </c>
      <c r="E39" s="31">
        <v>564.38279999999997</v>
      </c>
      <c r="F39" s="32">
        <v>0</v>
      </c>
      <c r="G39" s="31">
        <v>35.709890000000001</v>
      </c>
      <c r="H39" s="32">
        <f t="shared" si="25"/>
        <v>0</v>
      </c>
      <c r="I39" s="30">
        <v>564.38279999999997</v>
      </c>
      <c r="J39" s="31">
        <v>564.38279999999997</v>
      </c>
      <c r="K39" s="32">
        <v>0</v>
      </c>
      <c r="L39" s="31">
        <v>11.67005</v>
      </c>
      <c r="M39" s="33">
        <f t="shared" si="26"/>
        <v>0</v>
      </c>
      <c r="N39" s="30">
        <v>564.38279999999997</v>
      </c>
      <c r="O39" s="31">
        <v>564.38279999999997</v>
      </c>
      <c r="P39" s="32">
        <v>0</v>
      </c>
      <c r="Q39" s="31">
        <v>11.853899999999999</v>
      </c>
      <c r="R39" s="33">
        <f t="shared" si="9"/>
        <v>0</v>
      </c>
      <c r="S39" s="30">
        <v>564.38281269905224</v>
      </c>
      <c r="T39" s="31">
        <v>564.38281269905247</v>
      </c>
      <c r="U39" s="32">
        <v>0</v>
      </c>
      <c r="V39" s="31">
        <v>10.29397392272949</v>
      </c>
      <c r="W39" s="33">
        <f t="shared" si="10"/>
        <v>2.250077870987799E-8</v>
      </c>
      <c r="X39" s="46">
        <v>564.38281269905247</v>
      </c>
      <c r="Y39" s="46">
        <v>564.38281269905235</v>
      </c>
      <c r="Z39" s="46">
        <v>45.001353613100953</v>
      </c>
      <c r="AA39" s="32">
        <f t="shared" si="11"/>
        <v>2.250077870987799E-8</v>
      </c>
      <c r="AB39" s="33">
        <f t="shared" si="12"/>
        <v>2.2500778508442303E-8</v>
      </c>
      <c r="AC39" s="46">
        <v>564.38281269905247</v>
      </c>
      <c r="AD39" s="46">
        <v>564.38281269905235</v>
      </c>
      <c r="AE39" s="46">
        <v>30.001498485170309</v>
      </c>
      <c r="AF39" s="32">
        <f t="shared" si="13"/>
        <v>2.250077870987799E-8</v>
      </c>
      <c r="AG39" s="33">
        <f t="shared" si="14"/>
        <v>2.2500778508442303E-8</v>
      </c>
      <c r="AH39" s="46">
        <v>564.38281269905247</v>
      </c>
      <c r="AI39" s="46">
        <v>564.38281269905235</v>
      </c>
      <c r="AJ39" s="46">
        <v>20.0014250446111</v>
      </c>
      <c r="AK39" s="32">
        <f t="shared" si="15"/>
        <v>2.250077870987799E-8</v>
      </c>
      <c r="AL39" s="33">
        <f t="shared" si="16"/>
        <v>2.2500778508442303E-8</v>
      </c>
      <c r="AM39" s="46">
        <v>564.38281269905247</v>
      </c>
      <c r="AN39" s="46">
        <v>564.38281269905235</v>
      </c>
      <c r="AO39" s="46">
        <v>45.001033012568953</v>
      </c>
      <c r="AP39" s="32">
        <f t="shared" si="17"/>
        <v>2.250077870987799E-8</v>
      </c>
      <c r="AQ39" s="33">
        <f t="shared" si="18"/>
        <v>2.2500778508442303E-8</v>
      </c>
      <c r="AR39" s="46">
        <v>564.38281269905247</v>
      </c>
      <c r="AS39" s="46">
        <v>564.38281269905235</v>
      </c>
      <c r="AT39" s="46">
        <v>45.001447305455812</v>
      </c>
      <c r="AU39" s="32">
        <f t="shared" si="19"/>
        <v>2.250077870987799E-8</v>
      </c>
      <c r="AV39" s="33">
        <f t="shared" si="20"/>
        <v>2.2500778508442303E-8</v>
      </c>
      <c r="AW39" s="46">
        <v>564.38281269905247</v>
      </c>
      <c r="AX39" s="46">
        <v>564.38281269905235</v>
      </c>
      <c r="AY39" s="46">
        <v>45.001521371304989</v>
      </c>
      <c r="AZ39" s="32">
        <f t="shared" si="21"/>
        <v>2.250077870987799E-8</v>
      </c>
      <c r="BA39" s="33">
        <f t="shared" si="22"/>
        <v>2.2500778508442303E-8</v>
      </c>
      <c r="BB39" s="46">
        <v>564.38281269905247</v>
      </c>
      <c r="BC39" s="46">
        <v>564.38281269905235</v>
      </c>
      <c r="BD39" s="46">
        <v>45.000979736074797</v>
      </c>
      <c r="BE39" s="32">
        <f t="shared" si="23"/>
        <v>2.250077870987799E-8</v>
      </c>
      <c r="BF39" s="33">
        <f t="shared" si="24"/>
        <v>2.2500778508442303E-8</v>
      </c>
    </row>
    <row r="40" spans="1:58" x14ac:dyDescent="0.3">
      <c r="A40" s="29" t="s">
        <v>47</v>
      </c>
      <c r="B40" s="30">
        <f t="shared" si="8"/>
        <v>693.08239338416763</v>
      </c>
      <c r="C40" s="30">
        <v>693.08239338416763</v>
      </c>
      <c r="D40" s="30">
        <v>693.08240000000001</v>
      </c>
      <c r="E40" s="31">
        <v>693.08240000000001</v>
      </c>
      <c r="F40" s="32">
        <v>0</v>
      </c>
      <c r="G40" s="31">
        <v>8.0149340000000002</v>
      </c>
      <c r="H40" s="32">
        <f t="shared" si="25"/>
        <v>9.5455207624766698E-9</v>
      </c>
      <c r="I40" s="30">
        <v>693.08240000000001</v>
      </c>
      <c r="J40" s="31">
        <v>693.08240000000001</v>
      </c>
      <c r="K40" s="32">
        <v>0</v>
      </c>
      <c r="L40" s="31">
        <v>5.2255839999999996</v>
      </c>
      <c r="M40" s="33">
        <f t="shared" si="26"/>
        <v>9.5455207624766698E-9</v>
      </c>
      <c r="N40" s="30">
        <v>693.08240000000001</v>
      </c>
      <c r="O40" s="31">
        <v>693.08240000000001</v>
      </c>
      <c r="P40" s="32">
        <v>0</v>
      </c>
      <c r="Q40" s="31">
        <v>5.2227920000000001</v>
      </c>
      <c r="R40" s="33">
        <f t="shared" si="9"/>
        <v>9.5455207624766698E-9</v>
      </c>
      <c r="S40" s="30">
        <v>693.08239338416752</v>
      </c>
      <c r="T40" s="31">
        <v>693.08239338416797</v>
      </c>
      <c r="U40" s="32">
        <v>0</v>
      </c>
      <c r="V40" s="31">
        <v>4.4924471378326416</v>
      </c>
      <c r="W40" s="33">
        <f t="shared" si="10"/>
        <v>4.9209230593714157E-16</v>
      </c>
      <c r="X40" s="46">
        <v>693.08239338416797</v>
      </c>
      <c r="Y40" s="46">
        <v>693.08239338416786</v>
      </c>
      <c r="Z40" s="46">
        <v>45.001170775666843</v>
      </c>
      <c r="AA40" s="32">
        <f t="shared" si="11"/>
        <v>4.9209230593714157E-16</v>
      </c>
      <c r="AB40" s="33">
        <f t="shared" si="12"/>
        <v>3.2806153729142766E-16</v>
      </c>
      <c r="AC40" s="46">
        <v>693.08239338416797</v>
      </c>
      <c r="AD40" s="46">
        <v>693.08239338416786</v>
      </c>
      <c r="AE40" s="46">
        <v>30.001436896435919</v>
      </c>
      <c r="AF40" s="32">
        <f t="shared" si="13"/>
        <v>4.9209230593714157E-16</v>
      </c>
      <c r="AG40" s="33">
        <f t="shared" si="14"/>
        <v>3.2806153729142766E-16</v>
      </c>
      <c r="AH40" s="46">
        <v>693.08239338416797</v>
      </c>
      <c r="AI40" s="46">
        <v>693.08239338416786</v>
      </c>
      <c r="AJ40" s="46">
        <v>20.00141277518123</v>
      </c>
      <c r="AK40" s="32">
        <f t="shared" si="15"/>
        <v>4.9209230593714157E-16</v>
      </c>
      <c r="AL40" s="33">
        <f t="shared" si="16"/>
        <v>3.2806153729142766E-16</v>
      </c>
      <c r="AM40" s="46">
        <v>693.08239338416797</v>
      </c>
      <c r="AN40" s="46">
        <v>693.08239338416786</v>
      </c>
      <c r="AO40" s="46">
        <v>45.000957315787673</v>
      </c>
      <c r="AP40" s="32">
        <f t="shared" si="17"/>
        <v>4.9209230593714157E-16</v>
      </c>
      <c r="AQ40" s="33">
        <f t="shared" si="18"/>
        <v>3.2806153729142766E-16</v>
      </c>
      <c r="AR40" s="46">
        <v>693.08239338416797</v>
      </c>
      <c r="AS40" s="46">
        <v>693.08239338416786</v>
      </c>
      <c r="AT40" s="46">
        <v>45.001493615284559</v>
      </c>
      <c r="AU40" s="32">
        <f t="shared" si="19"/>
        <v>4.9209230593714157E-16</v>
      </c>
      <c r="AV40" s="33">
        <f t="shared" si="20"/>
        <v>3.2806153729142766E-16</v>
      </c>
      <c r="AW40" s="46">
        <v>693.08239338416797</v>
      </c>
      <c r="AX40" s="46">
        <v>693.08239338416786</v>
      </c>
      <c r="AY40" s="46">
        <v>45.001696302741763</v>
      </c>
      <c r="AZ40" s="32">
        <f t="shared" si="21"/>
        <v>4.9209230593714157E-16</v>
      </c>
      <c r="BA40" s="33">
        <f t="shared" si="22"/>
        <v>3.2806153729142766E-16</v>
      </c>
      <c r="BB40" s="46">
        <v>693.08239338416797</v>
      </c>
      <c r="BC40" s="46">
        <v>693.08239338416786</v>
      </c>
      <c r="BD40" s="46">
        <v>45.00147844478488</v>
      </c>
      <c r="BE40" s="32">
        <f t="shared" si="23"/>
        <v>4.9209230593714157E-16</v>
      </c>
      <c r="BF40" s="33">
        <f t="shared" si="24"/>
        <v>3.2806153729142766E-16</v>
      </c>
    </row>
    <row r="41" spans="1:58" x14ac:dyDescent="0.3">
      <c r="A41" s="29" t="s">
        <v>46</v>
      </c>
      <c r="B41" s="30">
        <f t="shared" si="8"/>
        <v>565.39896260566718</v>
      </c>
      <c r="C41" s="30">
        <v>565.39896260566718</v>
      </c>
      <c r="D41" s="30">
        <v>564.7115</v>
      </c>
      <c r="E41" s="31">
        <v>565.399</v>
      </c>
      <c r="F41" s="32">
        <v>1.2160000000000001E-3</v>
      </c>
      <c r="G41" s="31">
        <v>60.00376</v>
      </c>
      <c r="H41" s="32">
        <f t="shared" si="25"/>
        <v>6.613795796337591E-8</v>
      </c>
      <c r="I41" s="30">
        <v>560.82910000000004</v>
      </c>
      <c r="J41" s="31">
        <v>566.08699999999999</v>
      </c>
      <c r="K41" s="32">
        <v>9.2879999999999994E-3</v>
      </c>
      <c r="L41" s="31">
        <v>20.002690000000001</v>
      </c>
      <c r="M41" s="33">
        <f t="shared" si="26"/>
        <v>1.2169060076834197E-3</v>
      </c>
      <c r="N41" s="30">
        <v>562.60469999999998</v>
      </c>
      <c r="O41" s="31">
        <v>565.98230000000001</v>
      </c>
      <c r="P41" s="32">
        <v>5.9680000000000002E-3</v>
      </c>
      <c r="Q41" s="31">
        <v>40.005740000000003</v>
      </c>
      <c r="R41" s="33">
        <f t="shared" si="9"/>
        <v>1.031727033322616E-3</v>
      </c>
      <c r="S41" s="30">
        <v>565.34457462998284</v>
      </c>
      <c r="T41" s="31">
        <v>565.39896260566718</v>
      </c>
      <c r="U41" s="32">
        <v>9.6193978555553271E-5</v>
      </c>
      <c r="V41" s="31">
        <v>59.832138061523438</v>
      </c>
      <c r="W41" s="33">
        <f t="shared" si="10"/>
        <v>0</v>
      </c>
      <c r="X41" s="46">
        <v>566.50653653347013</v>
      </c>
      <c r="Y41" s="46">
        <v>566.50653653347024</v>
      </c>
      <c r="Z41" s="46">
        <v>45.000939425639807</v>
      </c>
      <c r="AA41" s="32">
        <f t="shared" si="11"/>
        <v>1.9589245843300461E-3</v>
      </c>
      <c r="AB41" s="33">
        <f t="shared" si="12"/>
        <v>1.9589245843302473E-3</v>
      </c>
      <c r="AC41" s="46">
        <v>566.08695808343634</v>
      </c>
      <c r="AD41" s="46">
        <v>566.08695808343623</v>
      </c>
      <c r="AE41" s="46">
        <v>30.00115996394306</v>
      </c>
      <c r="AF41" s="32">
        <f t="shared" si="13"/>
        <v>1.2168318714249223E-3</v>
      </c>
      <c r="AG41" s="33">
        <f t="shared" si="14"/>
        <v>1.2168318714247213E-3</v>
      </c>
      <c r="AH41" s="46">
        <v>566.08695808343634</v>
      </c>
      <c r="AI41" s="46">
        <v>566.08695808343623</v>
      </c>
      <c r="AJ41" s="46">
        <v>20.0011896327138</v>
      </c>
      <c r="AK41" s="32">
        <f t="shared" si="15"/>
        <v>1.2168318714249223E-3</v>
      </c>
      <c r="AL41" s="33">
        <f t="shared" si="16"/>
        <v>1.2168318714247213E-3</v>
      </c>
      <c r="AM41" s="46">
        <v>567.21744610287976</v>
      </c>
      <c r="AN41" s="46">
        <v>567.22505539267809</v>
      </c>
      <c r="AO41" s="46">
        <v>45.00148536153138</v>
      </c>
      <c r="AP41" s="32">
        <f t="shared" si="17"/>
        <v>3.2162837526832693E-3</v>
      </c>
      <c r="AQ41" s="33">
        <f t="shared" si="18"/>
        <v>3.229742018972363E-3</v>
      </c>
      <c r="AR41" s="46">
        <v>567.2269577151277</v>
      </c>
      <c r="AS41" s="46">
        <v>567.22695771512758</v>
      </c>
      <c r="AT41" s="46">
        <v>45.001087721437223</v>
      </c>
      <c r="AU41" s="32">
        <f t="shared" si="19"/>
        <v>3.2331065855446869E-3</v>
      </c>
      <c r="AV41" s="33">
        <f t="shared" si="20"/>
        <v>3.2331065855444856E-3</v>
      </c>
      <c r="AW41" s="46">
        <v>567.21744610287976</v>
      </c>
      <c r="AX41" s="46">
        <v>567.22505539267809</v>
      </c>
      <c r="AY41" s="46">
        <v>45.001513060554863</v>
      </c>
      <c r="AZ41" s="32">
        <f t="shared" si="21"/>
        <v>3.2162837526832693E-3</v>
      </c>
      <c r="BA41" s="33">
        <f t="shared" si="22"/>
        <v>3.229742018972363E-3</v>
      </c>
      <c r="BB41" s="46">
        <v>567.21744610287976</v>
      </c>
      <c r="BC41" s="46">
        <v>567.22505539267809</v>
      </c>
      <c r="BD41" s="46">
        <v>45.001231209561233</v>
      </c>
      <c r="BE41" s="32">
        <f t="shared" si="23"/>
        <v>3.2162837526832693E-3</v>
      </c>
      <c r="BF41" s="33">
        <f t="shared" si="24"/>
        <v>3.229742018972363E-3</v>
      </c>
    </row>
    <row r="42" spans="1:58" x14ac:dyDescent="0.3">
      <c r="A42" s="29" t="s">
        <v>35</v>
      </c>
      <c r="B42" s="30">
        <f t="shared" si="8"/>
        <v>563.50869999999998</v>
      </c>
      <c r="C42" s="30">
        <v>563.50872502891264</v>
      </c>
      <c r="D42" s="30">
        <v>563.45270000000005</v>
      </c>
      <c r="E42" s="31">
        <v>563.50869999999998</v>
      </c>
      <c r="F42" s="32">
        <v>9.9500000000000006E-5</v>
      </c>
      <c r="G42" s="31">
        <v>44.131549999999997</v>
      </c>
      <c r="H42" s="32">
        <f t="shared" si="25"/>
        <v>0</v>
      </c>
      <c r="I42" s="30">
        <v>563.4538</v>
      </c>
      <c r="J42" s="31">
        <v>563.50869999999998</v>
      </c>
      <c r="K42" s="32">
        <v>9.7399999999999996E-5</v>
      </c>
      <c r="L42" s="31">
        <v>17.361709999999999</v>
      </c>
      <c r="M42" s="33">
        <f t="shared" si="26"/>
        <v>0</v>
      </c>
      <c r="N42" s="30">
        <v>563.4538</v>
      </c>
      <c r="O42" s="31">
        <v>563.50869999999998</v>
      </c>
      <c r="P42" s="32">
        <v>9.7399999999999996E-5</v>
      </c>
      <c r="Q42" s="31">
        <v>17.36478</v>
      </c>
      <c r="R42" s="33">
        <f t="shared" si="9"/>
        <v>0</v>
      </c>
      <c r="S42" s="30">
        <v>563.45381856779579</v>
      </c>
      <c r="T42" s="31">
        <v>563.50872502891286</v>
      </c>
      <c r="U42" s="32">
        <v>9.7436754176301562E-5</v>
      </c>
      <c r="V42" s="31">
        <v>15.169363975524901</v>
      </c>
      <c r="W42" s="33">
        <f t="shared" si="10"/>
        <v>4.4416196035903737E-8</v>
      </c>
      <c r="X42" s="46">
        <v>564.39814171910825</v>
      </c>
      <c r="Y42" s="46">
        <v>564.39814171910814</v>
      </c>
      <c r="Z42" s="46">
        <v>45.001004580594604</v>
      </c>
      <c r="AA42" s="32">
        <f t="shared" si="11"/>
        <v>1.5783992671422405E-3</v>
      </c>
      <c r="AB42" s="33">
        <f t="shared" si="12"/>
        <v>1.5783992671420388E-3</v>
      </c>
      <c r="AC42" s="46">
        <v>563.50872502891286</v>
      </c>
      <c r="AD42" s="46">
        <v>563.50872502891275</v>
      </c>
      <c r="AE42" s="46">
        <v>30.001273451372981</v>
      </c>
      <c r="AF42" s="32">
        <f t="shared" si="13"/>
        <v>4.4416196035903737E-8</v>
      </c>
      <c r="AG42" s="33">
        <f t="shared" si="14"/>
        <v>4.441619583415559E-8</v>
      </c>
      <c r="AH42" s="46">
        <v>563.50872502891286</v>
      </c>
      <c r="AI42" s="46">
        <v>563.50872502891275</v>
      </c>
      <c r="AJ42" s="46">
        <v>20.00137069318443</v>
      </c>
      <c r="AK42" s="32">
        <f t="shared" si="15"/>
        <v>4.4416196035903737E-8</v>
      </c>
      <c r="AL42" s="33">
        <f t="shared" si="16"/>
        <v>4.441619583415559E-8</v>
      </c>
      <c r="AM42" s="46">
        <v>564.39814171910825</v>
      </c>
      <c r="AN42" s="46">
        <v>564.39814171910814</v>
      </c>
      <c r="AO42" s="46">
        <v>45.000687329098582</v>
      </c>
      <c r="AP42" s="32">
        <f t="shared" si="17"/>
        <v>1.5783992671422405E-3</v>
      </c>
      <c r="AQ42" s="33">
        <f t="shared" si="18"/>
        <v>1.5783992671420388E-3</v>
      </c>
      <c r="AR42" s="46">
        <v>564.39814171910825</v>
      </c>
      <c r="AS42" s="46">
        <v>564.39814171910814</v>
      </c>
      <c r="AT42" s="46">
        <v>45.000838814303279</v>
      </c>
      <c r="AU42" s="32">
        <f t="shared" si="19"/>
        <v>1.5783992671422405E-3</v>
      </c>
      <c r="AV42" s="33">
        <f t="shared" si="20"/>
        <v>1.5783992671420388E-3</v>
      </c>
      <c r="AW42" s="46">
        <v>564.39814171910825</v>
      </c>
      <c r="AX42" s="46">
        <v>564.39814171910814</v>
      </c>
      <c r="AY42" s="46">
        <v>45.00087221004069</v>
      </c>
      <c r="AZ42" s="32">
        <f t="shared" si="21"/>
        <v>1.5783992671422405E-3</v>
      </c>
      <c r="BA42" s="33">
        <f t="shared" si="22"/>
        <v>1.5783992671420388E-3</v>
      </c>
      <c r="BB42" s="46">
        <v>564.39814171910825</v>
      </c>
      <c r="BC42" s="46">
        <v>564.39814171910814</v>
      </c>
      <c r="BD42" s="46">
        <v>45.001493776217103</v>
      </c>
      <c r="BE42" s="32">
        <f t="shared" si="23"/>
        <v>1.5783992671422405E-3</v>
      </c>
      <c r="BF42" s="33">
        <f t="shared" si="24"/>
        <v>1.5783992671420388E-3</v>
      </c>
    </row>
    <row r="43" spans="1:58" x14ac:dyDescent="0.3">
      <c r="A43" s="29" t="s">
        <v>48</v>
      </c>
      <c r="B43" s="30">
        <f t="shared" si="8"/>
        <v>633.86638594830424</v>
      </c>
      <c r="C43" s="30">
        <v>633.86638594830424</v>
      </c>
      <c r="D43" s="30">
        <v>620.25220000000002</v>
      </c>
      <c r="E43" s="31">
        <v>641.95370000000003</v>
      </c>
      <c r="F43" s="32">
        <v>3.3805000000000002E-2</v>
      </c>
      <c r="G43" s="31">
        <v>60.007770000000001</v>
      </c>
      <c r="H43" s="32">
        <f t="shared" si="25"/>
        <v>1.27587047222841E-2</v>
      </c>
      <c r="I43" s="30">
        <v>610.62660000000005</v>
      </c>
      <c r="J43" s="31">
        <v>677.4085</v>
      </c>
      <c r="K43" s="32">
        <v>9.8584000000000005E-2</v>
      </c>
      <c r="L43" s="31">
        <v>20.002400000000002</v>
      </c>
      <c r="M43" s="33">
        <f t="shared" si="26"/>
        <v>6.86928902004387E-2</v>
      </c>
      <c r="N43" s="30">
        <v>616.76490000000001</v>
      </c>
      <c r="O43" s="31">
        <v>645.92160000000001</v>
      </c>
      <c r="P43" s="32">
        <v>4.514E-2</v>
      </c>
      <c r="Q43" s="31">
        <v>40.003369999999997</v>
      </c>
      <c r="R43" s="33">
        <f t="shared" si="9"/>
        <v>1.9018541318704583E-2</v>
      </c>
      <c r="S43" s="30">
        <v>620.70321733186142</v>
      </c>
      <c r="T43" s="31">
        <v>639.58352218782238</v>
      </c>
      <c r="U43" s="32">
        <v>2.951968617230304E-2</v>
      </c>
      <c r="V43" s="31">
        <v>60.00347900390625</v>
      </c>
      <c r="W43" s="33">
        <f t="shared" si="10"/>
        <v>9.01946587838846E-3</v>
      </c>
      <c r="X43" s="46">
        <v>637.94633549559126</v>
      </c>
      <c r="Y43" s="46">
        <v>649.08884194760753</v>
      </c>
      <c r="Z43" s="46">
        <v>45.000722041353583</v>
      </c>
      <c r="AA43" s="32">
        <f t="shared" si="11"/>
        <v>6.4366081523366345E-3</v>
      </c>
      <c r="AB43" s="33">
        <f t="shared" si="12"/>
        <v>2.4015244122039276E-2</v>
      </c>
      <c r="AC43" s="46">
        <v>641.61163202829835</v>
      </c>
      <c r="AD43" s="46">
        <v>650.09180207297254</v>
      </c>
      <c r="AE43" s="46">
        <v>30.001246943697328</v>
      </c>
      <c r="AF43" s="32">
        <f t="shared" si="13"/>
        <v>1.2219051604080133E-2</v>
      </c>
      <c r="AG43" s="33">
        <f t="shared" si="14"/>
        <v>2.5597533619635075E-2</v>
      </c>
      <c r="AH43" s="46">
        <v>648.56888418483641</v>
      </c>
      <c r="AI43" s="46">
        <v>648.56888418483652</v>
      </c>
      <c r="AJ43" s="46">
        <v>20.001351621001959</v>
      </c>
      <c r="AK43" s="32">
        <f t="shared" si="15"/>
        <v>2.319494859241715E-2</v>
      </c>
      <c r="AL43" s="33">
        <f t="shared" si="16"/>
        <v>2.3194948592417327E-2</v>
      </c>
      <c r="AM43" s="46">
        <v>646.88298118010562</v>
      </c>
      <c r="AN43" s="46">
        <v>654.5863706670516</v>
      </c>
      <c r="AO43" s="46">
        <v>45.001647626236078</v>
      </c>
      <c r="AP43" s="32">
        <f t="shared" si="17"/>
        <v>2.0535235059558687E-2</v>
      </c>
      <c r="AQ43" s="33">
        <f t="shared" si="18"/>
        <v>3.2688252884318744E-2</v>
      </c>
      <c r="AR43" s="46">
        <v>649.07224056993959</v>
      </c>
      <c r="AS43" s="46">
        <v>654.45690252208294</v>
      </c>
      <c r="AT43" s="46">
        <v>45.001091374829407</v>
      </c>
      <c r="AU43" s="32">
        <f t="shared" si="19"/>
        <v>2.3989053464140448E-2</v>
      </c>
      <c r="AV43" s="33">
        <f t="shared" si="20"/>
        <v>3.2484001408236825E-2</v>
      </c>
      <c r="AW43" s="46">
        <v>641.61163202829835</v>
      </c>
      <c r="AX43" s="46">
        <v>653.13075367320562</v>
      </c>
      <c r="AY43" s="46">
        <v>45.001532914116979</v>
      </c>
      <c r="AZ43" s="32">
        <f t="shared" si="21"/>
        <v>1.2219051604080133E-2</v>
      </c>
      <c r="BA43" s="33">
        <f t="shared" si="22"/>
        <v>3.0391843063393657E-2</v>
      </c>
      <c r="BB43" s="46">
        <v>641.99679683543286</v>
      </c>
      <c r="BC43" s="46">
        <v>648.96989084405755</v>
      </c>
      <c r="BD43" s="46">
        <v>45.001649773120882</v>
      </c>
      <c r="BE43" s="32">
        <f t="shared" si="23"/>
        <v>1.2826695132232023E-2</v>
      </c>
      <c r="BF43" s="33">
        <f t="shared" si="24"/>
        <v>2.3827584536065125E-2</v>
      </c>
    </row>
    <row r="44" spans="1:58" x14ac:dyDescent="0.3">
      <c r="A44" s="29" t="s">
        <v>43</v>
      </c>
      <c r="B44" s="30">
        <f t="shared" si="8"/>
        <v>571.34789999999998</v>
      </c>
      <c r="C44" s="30">
        <v>571.3479261662186</v>
      </c>
      <c r="D44" s="30">
        <v>567.69929999999999</v>
      </c>
      <c r="E44" s="31">
        <v>571.34789999999998</v>
      </c>
      <c r="F44" s="32">
        <v>6.3860000000000002E-3</v>
      </c>
      <c r="G44" s="31">
        <v>60.004240000000003</v>
      </c>
      <c r="H44" s="32">
        <f t="shared" si="25"/>
        <v>0</v>
      </c>
      <c r="I44" s="30">
        <v>568.66200000000003</v>
      </c>
      <c r="J44" s="31">
        <v>571.35739999999998</v>
      </c>
      <c r="K44" s="32">
        <v>4.718E-3</v>
      </c>
      <c r="L44" s="31">
        <v>20.004280000000001</v>
      </c>
      <c r="M44" s="33">
        <f t="shared" si="26"/>
        <v>1.6627347365769136E-5</v>
      </c>
      <c r="N44" s="30">
        <v>571.33730000000003</v>
      </c>
      <c r="O44" s="31">
        <v>571.34789999999998</v>
      </c>
      <c r="P44" s="32">
        <v>1.8700000000000001E-5</v>
      </c>
      <c r="Q44" s="31">
        <v>27.258780000000002</v>
      </c>
      <c r="R44" s="33">
        <f t="shared" si="9"/>
        <v>0</v>
      </c>
      <c r="S44" s="30">
        <v>571.33726116935634</v>
      </c>
      <c r="T44" s="31">
        <v>571.3479261662186</v>
      </c>
      <c r="U44" s="32">
        <v>1.866637888004539E-5</v>
      </c>
      <c r="V44" s="31">
        <v>23.156703948974609</v>
      </c>
      <c r="W44" s="33">
        <f t="shared" si="10"/>
        <v>4.5797348021438677E-8</v>
      </c>
      <c r="X44" s="46">
        <v>571.66767417277924</v>
      </c>
      <c r="Y44" s="46">
        <v>571.67528346257757</v>
      </c>
      <c r="Z44" s="46">
        <v>45.001107196882373</v>
      </c>
      <c r="AA44" s="32">
        <f t="shared" si="11"/>
        <v>5.5968381572639328E-4</v>
      </c>
      <c r="AB44" s="33">
        <f t="shared" si="12"/>
        <v>5.7300195306149936E-4</v>
      </c>
      <c r="AC44" s="46">
        <v>571.3479261662186</v>
      </c>
      <c r="AD44" s="46">
        <v>571.3479261662186</v>
      </c>
      <c r="AE44" s="46">
        <v>30.00124965105206</v>
      </c>
      <c r="AF44" s="32">
        <f t="shared" si="13"/>
        <v>4.5797348021438677E-8</v>
      </c>
      <c r="AG44" s="33">
        <f t="shared" si="14"/>
        <v>4.5797348021438677E-8</v>
      </c>
      <c r="AH44" s="46">
        <v>571.3479261662186</v>
      </c>
      <c r="AI44" s="46">
        <v>571.3479261662186</v>
      </c>
      <c r="AJ44" s="46">
        <v>20.021136482432489</v>
      </c>
      <c r="AK44" s="32">
        <f t="shared" si="15"/>
        <v>4.5797348021438677E-8</v>
      </c>
      <c r="AL44" s="33">
        <f t="shared" si="16"/>
        <v>4.5797348021438677E-8</v>
      </c>
      <c r="AM44" s="46">
        <v>571.66767417277924</v>
      </c>
      <c r="AN44" s="46">
        <v>571.67528346257757</v>
      </c>
      <c r="AO44" s="46">
        <v>45.00173145532608</v>
      </c>
      <c r="AP44" s="32">
        <f t="shared" si="17"/>
        <v>5.5968381572639328E-4</v>
      </c>
      <c r="AQ44" s="33">
        <f t="shared" si="18"/>
        <v>5.7300195306149936E-4</v>
      </c>
      <c r="AR44" s="46">
        <v>571.66767417277924</v>
      </c>
      <c r="AS44" s="46">
        <v>571.67528346257745</v>
      </c>
      <c r="AT44" s="46">
        <v>45.001287772506473</v>
      </c>
      <c r="AU44" s="32">
        <f t="shared" si="19"/>
        <v>5.5968381572639328E-4</v>
      </c>
      <c r="AV44" s="33">
        <f t="shared" si="20"/>
        <v>5.7300195306130041E-4</v>
      </c>
      <c r="AW44" s="46">
        <v>571.66767417277924</v>
      </c>
      <c r="AX44" s="46">
        <v>571.67623462380232</v>
      </c>
      <c r="AY44" s="46">
        <v>45.001354494690887</v>
      </c>
      <c r="AZ44" s="32">
        <f t="shared" si="21"/>
        <v>5.5968381572639328E-4</v>
      </c>
      <c r="BA44" s="33">
        <f t="shared" si="22"/>
        <v>5.7466672022831301E-4</v>
      </c>
      <c r="BB44" s="46">
        <v>571.66767417277924</v>
      </c>
      <c r="BC44" s="46">
        <v>571.67528346257757</v>
      </c>
      <c r="BD44" s="46">
        <v>45.001573958247903</v>
      </c>
      <c r="BE44" s="32">
        <f t="shared" si="23"/>
        <v>5.5968381572639328E-4</v>
      </c>
      <c r="BF44" s="33">
        <f t="shared" si="24"/>
        <v>5.7300195306149936E-4</v>
      </c>
    </row>
    <row r="45" spans="1:58" x14ac:dyDescent="0.3">
      <c r="A45" s="29" t="s">
        <v>49</v>
      </c>
      <c r="B45" s="30">
        <f t="shared" si="8"/>
        <v>606.70767062732511</v>
      </c>
      <c r="C45" s="30">
        <v>606.70767062732511</v>
      </c>
      <c r="D45" s="30">
        <v>583.59529999999995</v>
      </c>
      <c r="E45" s="31">
        <v>626.24739999999997</v>
      </c>
      <c r="F45" s="32">
        <v>6.8107000000000001E-2</v>
      </c>
      <c r="G45" s="31">
        <v>60.016210000000001</v>
      </c>
      <c r="H45" s="32">
        <f t="shared" si="25"/>
        <v>3.2206168338816482E-2</v>
      </c>
      <c r="I45" s="30">
        <v>582.11839999999995</v>
      </c>
      <c r="J45" s="31">
        <v>618.20119999999997</v>
      </c>
      <c r="K45" s="32">
        <v>5.8367000000000002E-2</v>
      </c>
      <c r="L45" s="31">
        <v>20.007180000000002</v>
      </c>
      <c r="M45" s="33">
        <f t="shared" si="26"/>
        <v>1.8944097675229241E-2</v>
      </c>
      <c r="N45" s="30">
        <v>584.79610000000002</v>
      </c>
      <c r="O45" s="31">
        <v>610.0566</v>
      </c>
      <c r="P45" s="32">
        <v>4.1406999999999999E-2</v>
      </c>
      <c r="Q45" s="31">
        <v>40.008249999999997</v>
      </c>
      <c r="R45" s="33">
        <f t="shared" si="9"/>
        <v>5.5198401714818502E-3</v>
      </c>
      <c r="S45" s="30">
        <v>586.5839736802518</v>
      </c>
      <c r="T45" s="31">
        <v>609.45971021216201</v>
      </c>
      <c r="U45" s="32">
        <v>3.7534452480782507E-2</v>
      </c>
      <c r="V45" s="31">
        <v>60.003028869628913</v>
      </c>
      <c r="W45" s="33">
        <f t="shared" si="10"/>
        <v>4.5360224010211258E-3</v>
      </c>
      <c r="X45" s="46">
        <v>624.21666281088687</v>
      </c>
      <c r="Y45" s="46">
        <v>624.90869684356642</v>
      </c>
      <c r="Z45" s="46">
        <v>45.001239746436482</v>
      </c>
      <c r="AA45" s="32">
        <f t="shared" si="11"/>
        <v>2.885902557562486E-2</v>
      </c>
      <c r="AB45" s="33">
        <f t="shared" si="12"/>
        <v>2.9999663919564032E-2</v>
      </c>
      <c r="AC45" s="46">
        <v>613.72201280897787</v>
      </c>
      <c r="AD45" s="46">
        <v>613.72201280897775</v>
      </c>
      <c r="AE45" s="46">
        <v>30.001206463575361</v>
      </c>
      <c r="AF45" s="32">
        <f t="shared" si="13"/>
        <v>1.1561321079722041E-2</v>
      </c>
      <c r="AG45" s="33">
        <f t="shared" si="14"/>
        <v>1.1561321079721854E-2</v>
      </c>
      <c r="AH45" s="46">
        <v>610.88753786957443</v>
      </c>
      <c r="AI45" s="46">
        <v>610.88753786957454</v>
      </c>
      <c r="AJ45" s="46">
        <v>20.000884856656189</v>
      </c>
      <c r="AK45" s="32">
        <f t="shared" si="15"/>
        <v>6.8894254096497675E-3</v>
      </c>
      <c r="AL45" s="33">
        <f t="shared" si="16"/>
        <v>6.8894254096499548E-3</v>
      </c>
      <c r="AM45" s="46">
        <v>624.24696560733491</v>
      </c>
      <c r="AN45" s="46">
        <v>624.99482231269576</v>
      </c>
      <c r="AO45" s="46">
        <v>45.000970587506892</v>
      </c>
      <c r="AP45" s="32">
        <f t="shared" si="17"/>
        <v>2.8908971864282637E-2</v>
      </c>
      <c r="AQ45" s="33">
        <f t="shared" si="18"/>
        <v>3.0141619383948205E-2</v>
      </c>
      <c r="AR45" s="46">
        <v>620.325994391412</v>
      </c>
      <c r="AS45" s="46">
        <v>624.43653481213425</v>
      </c>
      <c r="AT45" s="46">
        <v>45.000884557515377</v>
      </c>
      <c r="AU45" s="32">
        <f t="shared" si="19"/>
        <v>2.2446269304631953E-2</v>
      </c>
      <c r="AV45" s="33">
        <f t="shared" si="20"/>
        <v>2.9221427456946118E-2</v>
      </c>
      <c r="AW45" s="46">
        <v>624.24696560733491</v>
      </c>
      <c r="AX45" s="46">
        <v>624.99482231269553</v>
      </c>
      <c r="AY45" s="46">
        <v>45.001300806924696</v>
      </c>
      <c r="AZ45" s="32">
        <f t="shared" si="21"/>
        <v>2.8908971864282637E-2</v>
      </c>
      <c r="BA45" s="33">
        <f t="shared" si="22"/>
        <v>3.014161938394783E-2</v>
      </c>
      <c r="BB45" s="46">
        <v>624.24696560733491</v>
      </c>
      <c r="BC45" s="46">
        <v>625.19929146598338</v>
      </c>
      <c r="BD45" s="46">
        <v>45.001721588149657</v>
      </c>
      <c r="BE45" s="32">
        <f t="shared" si="23"/>
        <v>2.8908971864282637E-2</v>
      </c>
      <c r="BF45" s="33">
        <f t="shared" si="24"/>
        <v>3.0478633671366395E-2</v>
      </c>
    </row>
    <row r="46" spans="1:58" x14ac:dyDescent="0.3">
      <c r="A46" s="29" t="s">
        <v>18</v>
      </c>
      <c r="B46" s="30">
        <f t="shared" si="8"/>
        <v>510.11608979071281</v>
      </c>
      <c r="C46" s="30">
        <v>510.11608979071281</v>
      </c>
      <c r="D46" s="30">
        <v>475.33100000000002</v>
      </c>
      <c r="E46" s="31">
        <v>543.23509999999999</v>
      </c>
      <c r="F46" s="32">
        <v>0.124999</v>
      </c>
      <c r="G46" s="31">
        <v>60.004519999999999</v>
      </c>
      <c r="H46" s="32">
        <f t="shared" si="25"/>
        <v>6.492445714244191E-2</v>
      </c>
      <c r="I46" s="30">
        <v>510.11610000000002</v>
      </c>
      <c r="J46" s="31">
        <v>510.11610000000002</v>
      </c>
      <c r="K46" s="32">
        <v>0</v>
      </c>
      <c r="L46" s="31">
        <v>11.92867</v>
      </c>
      <c r="M46" s="33">
        <f t="shared" si="26"/>
        <v>2.0013654569043545E-8</v>
      </c>
      <c r="N46" s="30">
        <v>510.11610000000002</v>
      </c>
      <c r="O46" s="31">
        <v>510.11610000000002</v>
      </c>
      <c r="P46" s="32">
        <v>0</v>
      </c>
      <c r="Q46" s="31">
        <v>12.10228</v>
      </c>
      <c r="R46" s="33">
        <f t="shared" si="9"/>
        <v>2.0013654569043545E-8</v>
      </c>
      <c r="S46" s="30">
        <v>510.11608979071292</v>
      </c>
      <c r="T46" s="31">
        <v>510.11608979071298</v>
      </c>
      <c r="U46" s="32">
        <v>0</v>
      </c>
      <c r="V46" s="31">
        <v>10.393173933029169</v>
      </c>
      <c r="W46" s="33">
        <f t="shared" si="10"/>
        <v>3.342969570953704E-16</v>
      </c>
      <c r="X46" s="46">
        <v>510.11608979071298</v>
      </c>
      <c r="Y46" s="46">
        <v>510.11608979071309</v>
      </c>
      <c r="Z46" s="46">
        <v>45.001099902018908</v>
      </c>
      <c r="AA46" s="32">
        <f t="shared" si="11"/>
        <v>3.342969570953704E-16</v>
      </c>
      <c r="AB46" s="33">
        <f t="shared" si="12"/>
        <v>5.5716159515895071E-16</v>
      </c>
      <c r="AC46" s="46">
        <v>510.11608979071298</v>
      </c>
      <c r="AD46" s="46">
        <v>510.11608979071309</v>
      </c>
      <c r="AE46" s="46">
        <v>30.00128038749099</v>
      </c>
      <c r="AF46" s="32">
        <f t="shared" si="13"/>
        <v>3.342969570953704E-16</v>
      </c>
      <c r="AG46" s="33">
        <f t="shared" si="14"/>
        <v>5.5716159515895071E-16</v>
      </c>
      <c r="AH46" s="46">
        <v>510.11608979071298</v>
      </c>
      <c r="AI46" s="46">
        <v>510.11608979071309</v>
      </c>
      <c r="AJ46" s="46">
        <v>20.002214245870711</v>
      </c>
      <c r="AK46" s="32">
        <f t="shared" si="15"/>
        <v>3.342969570953704E-16</v>
      </c>
      <c r="AL46" s="33">
        <f t="shared" si="16"/>
        <v>5.5716159515895071E-16</v>
      </c>
      <c r="AM46" s="46">
        <v>510.11608979071298</v>
      </c>
      <c r="AN46" s="46">
        <v>510.11608979071309</v>
      </c>
      <c r="AO46" s="46">
        <v>45.001357735693453</v>
      </c>
      <c r="AP46" s="32">
        <f t="shared" si="17"/>
        <v>3.342969570953704E-16</v>
      </c>
      <c r="AQ46" s="33">
        <f t="shared" si="18"/>
        <v>5.5716159515895071E-16</v>
      </c>
      <c r="AR46" s="46">
        <v>510.11608979071298</v>
      </c>
      <c r="AS46" s="46">
        <v>510.11608979071309</v>
      </c>
      <c r="AT46" s="46">
        <v>45.001216657087213</v>
      </c>
      <c r="AU46" s="32">
        <f t="shared" si="19"/>
        <v>3.342969570953704E-16</v>
      </c>
      <c r="AV46" s="33">
        <f t="shared" si="20"/>
        <v>5.5716159515895071E-16</v>
      </c>
      <c r="AW46" s="46">
        <v>510.11608979071298</v>
      </c>
      <c r="AX46" s="46">
        <v>510.11608979071309</v>
      </c>
      <c r="AY46" s="46">
        <v>45.001077774167058</v>
      </c>
      <c r="AZ46" s="32">
        <f t="shared" si="21"/>
        <v>3.342969570953704E-16</v>
      </c>
      <c r="BA46" s="33">
        <f t="shared" si="22"/>
        <v>5.5716159515895071E-16</v>
      </c>
      <c r="BB46" s="46">
        <v>510.11608979071298</v>
      </c>
      <c r="BC46" s="46">
        <v>510.11608979071309</v>
      </c>
      <c r="BD46" s="46">
        <v>45.001215790212157</v>
      </c>
      <c r="BE46" s="32">
        <f t="shared" si="23"/>
        <v>3.342969570953704E-16</v>
      </c>
      <c r="BF46" s="33">
        <f t="shared" si="24"/>
        <v>5.5716159515895071E-16</v>
      </c>
    </row>
    <row r="47" spans="1:58" x14ac:dyDescent="0.3">
      <c r="A47" s="29" t="s">
        <v>10</v>
      </c>
      <c r="B47" s="30">
        <f t="shared" si="8"/>
        <v>425.54415736273182</v>
      </c>
      <c r="C47" s="30">
        <v>425.54415736273182</v>
      </c>
      <c r="D47" s="30">
        <v>325.32150000000001</v>
      </c>
      <c r="E47" s="31">
        <v>440.88679999999999</v>
      </c>
      <c r="F47" s="32">
        <v>0.26212000000000002</v>
      </c>
      <c r="G47" s="31">
        <v>60.01829</v>
      </c>
      <c r="H47" s="32">
        <f t="shared" si="25"/>
        <v>3.6054172926148709E-2</v>
      </c>
      <c r="I47" s="30">
        <v>424.73390000000001</v>
      </c>
      <c r="J47" s="31">
        <v>425.54419999999999</v>
      </c>
      <c r="K47" s="32">
        <v>1.9040000000000001E-3</v>
      </c>
      <c r="L47" s="31">
        <v>20.002680000000002</v>
      </c>
      <c r="M47" s="33">
        <f t="shared" si="26"/>
        <v>1.0019469760818878E-7</v>
      </c>
      <c r="N47" s="30">
        <v>425.51310000000001</v>
      </c>
      <c r="O47" s="31">
        <v>425.54419999999999</v>
      </c>
      <c r="P47" s="32">
        <v>7.3100000000000001E-5</v>
      </c>
      <c r="Q47" s="31">
        <v>20.89556</v>
      </c>
      <c r="R47" s="33">
        <f t="shared" si="9"/>
        <v>1.0019469760818878E-7</v>
      </c>
      <c r="S47" s="30">
        <v>425.51305310218538</v>
      </c>
      <c r="T47" s="31">
        <v>425.54415736273182</v>
      </c>
      <c r="U47" s="32">
        <v>7.3092909415176341E-5</v>
      </c>
      <c r="V47" s="31">
        <v>18.208878993988041</v>
      </c>
      <c r="W47" s="33">
        <f t="shared" si="10"/>
        <v>0</v>
      </c>
      <c r="X47" s="46">
        <v>425.81083456583491</v>
      </c>
      <c r="Y47" s="46">
        <v>425.81083456583491</v>
      </c>
      <c r="Z47" s="46">
        <v>45.001164745353172</v>
      </c>
      <c r="AA47" s="32">
        <f t="shared" si="11"/>
        <v>6.266733980224092E-4</v>
      </c>
      <c r="AB47" s="33">
        <f t="shared" si="12"/>
        <v>6.266733980224092E-4</v>
      </c>
      <c r="AC47" s="46">
        <v>425.54415736273182</v>
      </c>
      <c r="AD47" s="46">
        <v>425.54415736273188</v>
      </c>
      <c r="AE47" s="46">
        <v>30.001376601308589</v>
      </c>
      <c r="AF47" s="32">
        <f t="shared" si="13"/>
        <v>0</v>
      </c>
      <c r="AG47" s="33">
        <f t="shared" si="14"/>
        <v>1.335781913047274E-16</v>
      </c>
      <c r="AH47" s="46">
        <v>425.54415736273182</v>
      </c>
      <c r="AI47" s="46">
        <v>425.54415736273188</v>
      </c>
      <c r="AJ47" s="46">
        <v>20.00202107150108</v>
      </c>
      <c r="AK47" s="32">
        <f t="shared" si="15"/>
        <v>0</v>
      </c>
      <c r="AL47" s="33">
        <f t="shared" si="16"/>
        <v>1.335781913047274E-16</v>
      </c>
      <c r="AM47" s="46">
        <v>425.81083456583491</v>
      </c>
      <c r="AN47" s="46">
        <v>425.81083456583491</v>
      </c>
      <c r="AO47" s="46">
        <v>45.001684960722933</v>
      </c>
      <c r="AP47" s="32">
        <f t="shared" si="17"/>
        <v>6.266733980224092E-4</v>
      </c>
      <c r="AQ47" s="33">
        <f t="shared" si="18"/>
        <v>6.266733980224092E-4</v>
      </c>
      <c r="AR47" s="46">
        <v>425.81083456583491</v>
      </c>
      <c r="AS47" s="46">
        <v>425.81083456583491</v>
      </c>
      <c r="AT47" s="46">
        <v>45.001101138070233</v>
      </c>
      <c r="AU47" s="32">
        <f t="shared" si="19"/>
        <v>6.266733980224092E-4</v>
      </c>
      <c r="AV47" s="33">
        <f t="shared" si="20"/>
        <v>6.266733980224092E-4</v>
      </c>
      <c r="AW47" s="46">
        <v>425.81083456583491</v>
      </c>
      <c r="AX47" s="46">
        <v>425.81083456583491</v>
      </c>
      <c r="AY47" s="46">
        <v>45.001121300086382</v>
      </c>
      <c r="AZ47" s="32">
        <f t="shared" si="21"/>
        <v>6.266733980224092E-4</v>
      </c>
      <c r="BA47" s="33">
        <f t="shared" si="22"/>
        <v>6.266733980224092E-4</v>
      </c>
      <c r="BB47" s="46">
        <v>425.81083456583491</v>
      </c>
      <c r="BC47" s="46">
        <v>425.81083456583491</v>
      </c>
      <c r="BD47" s="46">
        <v>45.000965621694917</v>
      </c>
      <c r="BE47" s="32">
        <f t="shared" si="23"/>
        <v>6.266733980224092E-4</v>
      </c>
      <c r="BF47" s="33">
        <f t="shared" si="24"/>
        <v>6.266733980224092E-4</v>
      </c>
    </row>
    <row r="48" spans="1:58" x14ac:dyDescent="0.3">
      <c r="A48" s="29" t="s">
        <v>30</v>
      </c>
      <c r="B48" s="30">
        <f t="shared" si="8"/>
        <v>603.24607818445895</v>
      </c>
      <c r="C48" s="30">
        <v>603.24607818445895</v>
      </c>
      <c r="D48" s="30">
        <v>582.82669999999996</v>
      </c>
      <c r="E48" s="31">
        <v>612.72739999999999</v>
      </c>
      <c r="F48" s="32">
        <v>4.8799000000000002E-2</v>
      </c>
      <c r="G48" s="31">
        <v>60.00976</v>
      </c>
      <c r="H48" s="32">
        <f t="shared" si="25"/>
        <v>1.5717171082282384E-2</v>
      </c>
      <c r="I48" s="30">
        <v>591.48720000000003</v>
      </c>
      <c r="J48" s="31">
        <v>609.62490000000003</v>
      </c>
      <c r="K48" s="32">
        <v>2.9752000000000001E-2</v>
      </c>
      <c r="L48" s="31">
        <v>20.053159999999998</v>
      </c>
      <c r="M48" s="33">
        <f t="shared" si="26"/>
        <v>1.0574162097727843E-2</v>
      </c>
      <c r="N48" s="30">
        <v>594.18370000000004</v>
      </c>
      <c r="O48" s="31">
        <v>609.62490000000003</v>
      </c>
      <c r="P48" s="32">
        <v>2.5329000000000001E-2</v>
      </c>
      <c r="Q48" s="31">
        <v>40.04448</v>
      </c>
      <c r="R48" s="33">
        <f t="shared" si="9"/>
        <v>1.0574162097727843E-2</v>
      </c>
      <c r="S48" s="30">
        <v>596.81929141350713</v>
      </c>
      <c r="T48" s="31">
        <v>609.45973393584927</v>
      </c>
      <c r="U48" s="32">
        <v>2.0740406327930849E-2</v>
      </c>
      <c r="V48" s="31">
        <v>60.002650022506707</v>
      </c>
      <c r="W48" s="33">
        <f t="shared" si="10"/>
        <v>1.0300366593498722E-2</v>
      </c>
      <c r="X48" s="46">
        <v>606.7240350449265</v>
      </c>
      <c r="Y48" s="46">
        <v>606.98194030454488</v>
      </c>
      <c r="Z48" s="46">
        <v>45.001147954910991</v>
      </c>
      <c r="AA48" s="32">
        <f t="shared" si="11"/>
        <v>5.7654031849404966E-3</v>
      </c>
      <c r="AB48" s="33">
        <f t="shared" si="12"/>
        <v>6.1929322961028592E-3</v>
      </c>
      <c r="AC48" s="46">
        <v>606.7240350449265</v>
      </c>
      <c r="AD48" s="46">
        <v>607.51052547723839</v>
      </c>
      <c r="AE48" s="46">
        <v>30.001121230795981</v>
      </c>
      <c r="AF48" s="32">
        <f t="shared" si="13"/>
        <v>5.7654031849404966E-3</v>
      </c>
      <c r="AG48" s="33">
        <f t="shared" si="14"/>
        <v>7.0691670397821727E-3</v>
      </c>
      <c r="AH48" s="46">
        <v>606.7240350449265</v>
      </c>
      <c r="AI48" s="46">
        <v>607.74902753762331</v>
      </c>
      <c r="AJ48" s="46">
        <v>20.030636285990479</v>
      </c>
      <c r="AK48" s="32">
        <f t="shared" si="15"/>
        <v>5.7654031849404966E-3</v>
      </c>
      <c r="AL48" s="33">
        <f t="shared" si="16"/>
        <v>7.4645315005055935E-3</v>
      </c>
      <c r="AM48" s="46">
        <v>606.7240350449265</v>
      </c>
      <c r="AN48" s="46">
        <v>606.98194030454488</v>
      </c>
      <c r="AO48" s="46">
        <v>45.001020475476977</v>
      </c>
      <c r="AP48" s="32">
        <f t="shared" si="17"/>
        <v>5.7654031849404966E-3</v>
      </c>
      <c r="AQ48" s="33">
        <f t="shared" si="18"/>
        <v>6.1929322961028592E-3</v>
      </c>
      <c r="AR48" s="46">
        <v>606.7240350449265</v>
      </c>
      <c r="AS48" s="46">
        <v>606.98194030454488</v>
      </c>
      <c r="AT48" s="46">
        <v>45.001251111179592</v>
      </c>
      <c r="AU48" s="32">
        <f t="shared" si="19"/>
        <v>5.7654031849404966E-3</v>
      </c>
      <c r="AV48" s="33">
        <f t="shared" si="20"/>
        <v>6.1929322961028592E-3</v>
      </c>
      <c r="AW48" s="46">
        <v>606.7240350449265</v>
      </c>
      <c r="AX48" s="46">
        <v>606.87877820069752</v>
      </c>
      <c r="AY48" s="46">
        <v>45.000789684429762</v>
      </c>
      <c r="AZ48" s="32">
        <f t="shared" si="21"/>
        <v>5.7654031849404966E-3</v>
      </c>
      <c r="BA48" s="33">
        <f t="shared" si="22"/>
        <v>6.0219206516379138E-3</v>
      </c>
      <c r="BB48" s="46">
        <v>606.7240350449265</v>
      </c>
      <c r="BC48" s="46">
        <v>606.9303592526212</v>
      </c>
      <c r="BD48" s="46">
        <v>45.001191639155152</v>
      </c>
      <c r="BE48" s="32">
        <f t="shared" si="23"/>
        <v>5.7654031849404966E-3</v>
      </c>
      <c r="BF48" s="33">
        <f t="shared" si="24"/>
        <v>6.1074264738703865E-3</v>
      </c>
    </row>
    <row r="49" spans="1:58" x14ac:dyDescent="0.3">
      <c r="A49" s="29" t="s">
        <v>37</v>
      </c>
      <c r="B49" s="30">
        <f t="shared" si="8"/>
        <v>635.75355952747714</v>
      </c>
      <c r="C49" s="30">
        <v>635.75355952747714</v>
      </c>
      <c r="D49" s="30">
        <v>625.0421</v>
      </c>
      <c r="E49" s="31">
        <v>641.42280000000005</v>
      </c>
      <c r="F49" s="32">
        <v>2.5538000000000002E-2</v>
      </c>
      <c r="G49" s="31">
        <v>60.00506</v>
      </c>
      <c r="H49" s="32">
        <f t="shared" si="25"/>
        <v>8.9173554556840704E-3</v>
      </c>
      <c r="I49" s="30">
        <v>628.37509999999997</v>
      </c>
      <c r="J49" s="31">
        <v>636.9674</v>
      </c>
      <c r="K49" s="32">
        <v>1.3488999999999999E-2</v>
      </c>
      <c r="L49" s="31">
        <v>20.00216</v>
      </c>
      <c r="M49" s="33">
        <f t="shared" si="26"/>
        <v>1.9092940249128077E-3</v>
      </c>
      <c r="N49" s="30">
        <v>633.19979999999998</v>
      </c>
      <c r="O49" s="31">
        <v>636.9674</v>
      </c>
      <c r="P49" s="32">
        <v>5.9150000000000001E-3</v>
      </c>
      <c r="Q49" s="31">
        <v>40.002830000000003</v>
      </c>
      <c r="R49" s="33">
        <f t="shared" si="9"/>
        <v>1.9092940249128077E-3</v>
      </c>
      <c r="S49" s="30">
        <v>635.69210901726024</v>
      </c>
      <c r="T49" s="31">
        <v>635.75355952747714</v>
      </c>
      <c r="U49" s="32">
        <v>9.6657752514313103E-5</v>
      </c>
      <c r="V49" s="31">
        <v>51.691880941390991</v>
      </c>
      <c r="W49" s="33">
        <f t="shared" si="10"/>
        <v>0</v>
      </c>
      <c r="X49" s="46">
        <v>638.11939325299466</v>
      </c>
      <c r="Y49" s="46">
        <v>638.11939325299477</v>
      </c>
      <c r="Z49" s="46">
        <v>45.001440327614553</v>
      </c>
      <c r="AA49" s="32">
        <f t="shared" si="11"/>
        <v>3.7213062987424255E-3</v>
      </c>
      <c r="AB49" s="33">
        <f t="shared" si="12"/>
        <v>3.7213062987426046E-3</v>
      </c>
      <c r="AC49" s="46">
        <v>636.96742853020407</v>
      </c>
      <c r="AD49" s="46">
        <v>636.96742853020419</v>
      </c>
      <c r="AE49" s="46">
        <v>30.001178486458961</v>
      </c>
      <c r="AF49" s="32">
        <f t="shared" si="13"/>
        <v>1.9093389011131041E-3</v>
      </c>
      <c r="AG49" s="33">
        <f t="shared" si="14"/>
        <v>1.909338901113283E-3</v>
      </c>
      <c r="AH49" s="46">
        <v>636.96742853020407</v>
      </c>
      <c r="AI49" s="46">
        <v>636.96742853020419</v>
      </c>
      <c r="AJ49" s="46">
        <v>20.001396842673419</v>
      </c>
      <c r="AK49" s="32">
        <f t="shared" si="15"/>
        <v>1.9093389011131041E-3</v>
      </c>
      <c r="AL49" s="33">
        <f t="shared" si="16"/>
        <v>1.909338901113283E-3</v>
      </c>
      <c r="AM49" s="46">
        <v>638.11939325299466</v>
      </c>
      <c r="AN49" s="46">
        <v>638.11939325299477</v>
      </c>
      <c r="AO49" s="46">
        <v>45.001008930429819</v>
      </c>
      <c r="AP49" s="32">
        <f t="shared" si="17"/>
        <v>3.7213062987424255E-3</v>
      </c>
      <c r="AQ49" s="33">
        <f t="shared" si="18"/>
        <v>3.7213062987426046E-3</v>
      </c>
      <c r="AR49" s="46">
        <v>638.11939325299466</v>
      </c>
      <c r="AS49" s="46">
        <v>638.11939325299477</v>
      </c>
      <c r="AT49" s="46">
        <v>45.001238498836763</v>
      </c>
      <c r="AU49" s="32">
        <f t="shared" si="19"/>
        <v>3.7213062987424255E-3</v>
      </c>
      <c r="AV49" s="33">
        <f t="shared" si="20"/>
        <v>3.7213062987426046E-3</v>
      </c>
      <c r="AW49" s="46">
        <v>638.11939325299466</v>
      </c>
      <c r="AX49" s="46">
        <v>638.11939325299477</v>
      </c>
      <c r="AY49" s="46">
        <v>45.000700008124113</v>
      </c>
      <c r="AZ49" s="32">
        <f t="shared" si="21"/>
        <v>3.7213062987424255E-3</v>
      </c>
      <c r="BA49" s="33">
        <f t="shared" si="22"/>
        <v>3.7213062987426046E-3</v>
      </c>
      <c r="BB49" s="46">
        <v>638.11939325299466</v>
      </c>
      <c r="BC49" s="46">
        <v>638.11939325299477</v>
      </c>
      <c r="BD49" s="46">
        <v>45.001815807074308</v>
      </c>
      <c r="BE49" s="32">
        <f t="shared" si="23"/>
        <v>3.7213062987424255E-3</v>
      </c>
      <c r="BF49" s="33">
        <f t="shared" si="24"/>
        <v>3.7213062987426046E-3</v>
      </c>
    </row>
    <row r="50" spans="1:58" x14ac:dyDescent="0.3">
      <c r="A50" s="29" t="s">
        <v>26</v>
      </c>
      <c r="B50" s="30">
        <f t="shared" si="8"/>
        <v>612.68603041317976</v>
      </c>
      <c r="C50" s="30">
        <v>612.68603041317976</v>
      </c>
      <c r="D50" s="30">
        <v>587.57029999999997</v>
      </c>
      <c r="E50" s="31">
        <v>641.90369999999996</v>
      </c>
      <c r="F50" s="32">
        <v>8.4643999999999997E-2</v>
      </c>
      <c r="G50" s="31">
        <v>60.011960000000002</v>
      </c>
      <c r="H50" s="32">
        <f t="shared" si="25"/>
        <v>4.768783379493171E-2</v>
      </c>
      <c r="I50" s="30">
        <v>599.24720000000002</v>
      </c>
      <c r="J50" s="31">
        <v>638.77319999999997</v>
      </c>
      <c r="K50" s="32">
        <v>6.1878000000000002E-2</v>
      </c>
      <c r="L50" s="31">
        <v>20.007580000000001</v>
      </c>
      <c r="M50" s="33">
        <f t="shared" si="26"/>
        <v>4.2578365250514512E-2</v>
      </c>
      <c r="N50" s="30">
        <v>599.24720000000002</v>
      </c>
      <c r="O50" s="31">
        <v>636.8777</v>
      </c>
      <c r="P50" s="32">
        <v>5.9086E-2</v>
      </c>
      <c r="Q50" s="31">
        <v>40.022329999999997</v>
      </c>
      <c r="R50" s="33">
        <f t="shared" si="9"/>
        <v>3.9484611017662666E-2</v>
      </c>
      <c r="S50" s="30">
        <v>599.4216002219008</v>
      </c>
      <c r="T50" s="31">
        <v>619.76137233885356</v>
      </c>
      <c r="U50" s="32">
        <v>3.2818715435901882E-2</v>
      </c>
      <c r="V50" s="31">
        <v>60.002348899841309</v>
      </c>
      <c r="W50" s="33">
        <f t="shared" si="10"/>
        <v>1.1548071237893849E-2</v>
      </c>
      <c r="X50" s="46">
        <v>618.51556328328616</v>
      </c>
      <c r="Y50" s="46">
        <v>621.86491255101453</v>
      </c>
      <c r="Z50" s="46">
        <v>45.001015345565968</v>
      </c>
      <c r="AA50" s="32">
        <f t="shared" si="11"/>
        <v>9.51471484697489E-3</v>
      </c>
      <c r="AB50" s="33">
        <f t="shared" si="12"/>
        <v>1.4981379829477684E-2</v>
      </c>
      <c r="AC50" s="46">
        <v>625.52917751887981</v>
      </c>
      <c r="AD50" s="46">
        <v>633.65090405483056</v>
      </c>
      <c r="AE50" s="46">
        <v>30.000867272168399</v>
      </c>
      <c r="AF50" s="32">
        <f t="shared" si="13"/>
        <v>2.0962036782589854E-2</v>
      </c>
      <c r="AG50" s="33">
        <f t="shared" si="14"/>
        <v>3.4217972339784901E-2</v>
      </c>
      <c r="AH50" s="46">
        <v>629.57077209767215</v>
      </c>
      <c r="AI50" s="46">
        <v>635.49226871155633</v>
      </c>
      <c r="AJ50" s="46">
        <v>20.009046721085909</v>
      </c>
      <c r="AK50" s="32">
        <f t="shared" si="15"/>
        <v>2.7558555028757138E-2</v>
      </c>
      <c r="AL50" s="33">
        <f t="shared" si="16"/>
        <v>3.7223369174904521E-2</v>
      </c>
      <c r="AM50" s="46">
        <v>618.51556328328616</v>
      </c>
      <c r="AN50" s="46">
        <v>624.92942380476313</v>
      </c>
      <c r="AO50" s="46">
        <v>45.001713168248543</v>
      </c>
      <c r="AP50" s="32">
        <f t="shared" si="17"/>
        <v>9.51471484697489E-3</v>
      </c>
      <c r="AQ50" s="33">
        <f t="shared" si="18"/>
        <v>1.9983144357521482E-2</v>
      </c>
      <c r="AR50" s="46">
        <v>618.51556328328616</v>
      </c>
      <c r="AS50" s="46">
        <v>623.46763237748883</v>
      </c>
      <c r="AT50" s="46">
        <v>45.001258683204647</v>
      </c>
      <c r="AU50" s="32">
        <f t="shared" si="19"/>
        <v>9.51471484697489E-3</v>
      </c>
      <c r="AV50" s="33">
        <f t="shared" si="20"/>
        <v>1.7597270753893678E-2</v>
      </c>
      <c r="AW50" s="46">
        <v>618.37494919090102</v>
      </c>
      <c r="AX50" s="46">
        <v>622.1628320005409</v>
      </c>
      <c r="AY50" s="46">
        <v>45.001439952105287</v>
      </c>
      <c r="AZ50" s="32">
        <f t="shared" si="21"/>
        <v>9.2852105243607305E-3</v>
      </c>
      <c r="BA50" s="33">
        <f t="shared" si="22"/>
        <v>1.5467631244946494E-2</v>
      </c>
      <c r="BB50" s="46">
        <v>616.28158550513172</v>
      </c>
      <c r="BC50" s="46">
        <v>620.41125971695044</v>
      </c>
      <c r="BD50" s="46">
        <v>45.001540741324433</v>
      </c>
      <c r="BE50" s="32">
        <f t="shared" si="23"/>
        <v>5.8685116249952698E-3</v>
      </c>
      <c r="BF50" s="33">
        <f t="shared" si="24"/>
        <v>1.260878969047324E-2</v>
      </c>
    </row>
    <row r="51" spans="1:58" x14ac:dyDescent="0.3">
      <c r="A51" s="29" t="s">
        <v>44</v>
      </c>
      <c r="B51" s="30">
        <f t="shared" si="8"/>
        <v>594.28229999999996</v>
      </c>
      <c r="C51" s="30">
        <v>594.28234708599643</v>
      </c>
      <c r="D51" s="30">
        <v>586.58789999999999</v>
      </c>
      <c r="E51" s="31">
        <v>594.28229999999996</v>
      </c>
      <c r="F51" s="32">
        <v>1.2947E-2</v>
      </c>
      <c r="G51" s="31">
        <v>60.005369999999999</v>
      </c>
      <c r="H51" s="32">
        <f t="shared" si="25"/>
        <v>0</v>
      </c>
      <c r="I51" s="30">
        <v>586.90120000000002</v>
      </c>
      <c r="J51" s="31">
        <v>594.28229999999996</v>
      </c>
      <c r="K51" s="32">
        <v>1.242E-2</v>
      </c>
      <c r="L51" s="31">
        <v>20.002569999999999</v>
      </c>
      <c r="M51" s="33">
        <f t="shared" si="26"/>
        <v>0</v>
      </c>
      <c r="N51" s="30">
        <v>587.32669999999996</v>
      </c>
      <c r="O51" s="31">
        <v>594.28229999999996</v>
      </c>
      <c r="P51" s="32">
        <v>1.1704000000000001E-2</v>
      </c>
      <c r="Q51" s="31">
        <v>40.004710000000003</v>
      </c>
      <c r="R51" s="33">
        <f t="shared" si="9"/>
        <v>0</v>
      </c>
      <c r="S51" s="30">
        <v>588.96464595939653</v>
      </c>
      <c r="T51" s="31">
        <v>594.28234708599678</v>
      </c>
      <c r="U51" s="32">
        <v>8.948105479953802E-3</v>
      </c>
      <c r="V51" s="31">
        <v>60.00261116027832</v>
      </c>
      <c r="W51" s="33">
        <f t="shared" si="10"/>
        <v>7.9231699836596242E-8</v>
      </c>
      <c r="X51" s="46">
        <v>594.28234708599678</v>
      </c>
      <c r="Y51" s="46">
        <v>594.28234708599678</v>
      </c>
      <c r="Z51" s="46">
        <v>45.000926635041843</v>
      </c>
      <c r="AA51" s="32">
        <f t="shared" si="11"/>
        <v>7.9231699836596242E-8</v>
      </c>
      <c r="AB51" s="33">
        <f t="shared" si="12"/>
        <v>7.9231699836596242E-8</v>
      </c>
      <c r="AC51" s="46">
        <v>594.28234708599678</v>
      </c>
      <c r="AD51" s="46">
        <v>594.28234708599678</v>
      </c>
      <c r="AE51" s="46">
        <v>30.001196017488841</v>
      </c>
      <c r="AF51" s="32">
        <f t="shared" si="13"/>
        <v>7.9231699836596242E-8</v>
      </c>
      <c r="AG51" s="33">
        <f t="shared" si="14"/>
        <v>7.9231699836596242E-8</v>
      </c>
      <c r="AH51" s="46">
        <v>594.28234708599678</v>
      </c>
      <c r="AI51" s="46">
        <v>594.28234708599678</v>
      </c>
      <c r="AJ51" s="46">
        <v>20.001305768825109</v>
      </c>
      <c r="AK51" s="32">
        <f t="shared" si="15"/>
        <v>7.9231699836596242E-8</v>
      </c>
      <c r="AL51" s="33">
        <f t="shared" si="16"/>
        <v>7.9231699836596242E-8</v>
      </c>
      <c r="AM51" s="46">
        <v>594.28234708599678</v>
      </c>
      <c r="AN51" s="46">
        <v>594.28234708599678</v>
      </c>
      <c r="AO51" s="46">
        <v>45.001304711028943</v>
      </c>
      <c r="AP51" s="32">
        <f t="shared" si="17"/>
        <v>7.9231699836596242E-8</v>
      </c>
      <c r="AQ51" s="33">
        <f t="shared" si="18"/>
        <v>7.9231699836596242E-8</v>
      </c>
      <c r="AR51" s="46">
        <v>594.28234708599678</v>
      </c>
      <c r="AS51" s="46">
        <v>594.28234708599678</v>
      </c>
      <c r="AT51" s="46">
        <v>45.001346222683793</v>
      </c>
      <c r="AU51" s="32">
        <f t="shared" si="19"/>
        <v>7.9231699836596242E-8</v>
      </c>
      <c r="AV51" s="33">
        <f t="shared" si="20"/>
        <v>7.9231699836596242E-8</v>
      </c>
      <c r="AW51" s="46">
        <v>594.28234708599678</v>
      </c>
      <c r="AX51" s="46">
        <v>594.28234708599678</v>
      </c>
      <c r="AY51" s="46">
        <v>45.00106493346393</v>
      </c>
      <c r="AZ51" s="32">
        <f t="shared" si="21"/>
        <v>7.9231699836596242E-8</v>
      </c>
      <c r="BA51" s="33">
        <f t="shared" si="22"/>
        <v>7.9231699836596242E-8</v>
      </c>
      <c r="BB51" s="46">
        <v>594.28234708599678</v>
      </c>
      <c r="BC51" s="46">
        <v>594.28234708599678</v>
      </c>
      <c r="BD51" s="46">
        <v>45.001645561307669</v>
      </c>
      <c r="BE51" s="32">
        <f t="shared" si="23"/>
        <v>7.9231699836596242E-8</v>
      </c>
      <c r="BF51" s="33">
        <f t="shared" si="24"/>
        <v>7.9231699836596242E-8</v>
      </c>
    </row>
    <row r="52" spans="1:58" x14ac:dyDescent="0.3">
      <c r="A52" s="29" t="s">
        <v>19</v>
      </c>
      <c r="B52" s="30">
        <f t="shared" si="8"/>
        <v>506.38979999999998</v>
      </c>
      <c r="C52" s="30">
        <v>506.38982950550837</v>
      </c>
      <c r="D52" s="30">
        <v>472.798</v>
      </c>
      <c r="E52" s="31">
        <v>587.04049999999995</v>
      </c>
      <c r="F52" s="32">
        <v>0.194608</v>
      </c>
      <c r="G52" s="31">
        <v>60.020479999999999</v>
      </c>
      <c r="H52" s="32">
        <f t="shared" si="25"/>
        <v>0.15926604366833608</v>
      </c>
      <c r="I52" s="30">
        <v>506.35019999999997</v>
      </c>
      <c r="J52" s="31">
        <v>506.38979999999998</v>
      </c>
      <c r="K52" s="32">
        <v>7.8200000000000003E-5</v>
      </c>
      <c r="L52" s="31">
        <v>16.41375</v>
      </c>
      <c r="M52" s="33">
        <f t="shared" si="26"/>
        <v>0</v>
      </c>
      <c r="N52" s="30">
        <v>506.35019999999997</v>
      </c>
      <c r="O52" s="31">
        <v>506.38979999999998</v>
      </c>
      <c r="P52" s="32">
        <v>7.8200000000000003E-5</v>
      </c>
      <c r="Q52" s="31">
        <v>16.855560000000001</v>
      </c>
      <c r="R52" s="33">
        <f t="shared" si="9"/>
        <v>0</v>
      </c>
      <c r="S52" s="30">
        <v>506.35023028482931</v>
      </c>
      <c r="T52" s="31">
        <v>506.38982950550849</v>
      </c>
      <c r="U52" s="32">
        <v>7.8199083733272555E-5</v>
      </c>
      <c r="V52" s="31">
        <v>14.52692890167236</v>
      </c>
      <c r="W52" s="33">
        <f t="shared" si="10"/>
        <v>5.8266395783553748E-8</v>
      </c>
      <c r="X52" s="46">
        <v>507.84958463421822</v>
      </c>
      <c r="Y52" s="46">
        <v>507.84958463421822</v>
      </c>
      <c r="Z52" s="46">
        <v>45.001486480794853</v>
      </c>
      <c r="AA52" s="32">
        <f t="shared" si="11"/>
        <v>2.8827291430795761E-3</v>
      </c>
      <c r="AB52" s="33">
        <f t="shared" si="12"/>
        <v>2.8827291430795761E-3</v>
      </c>
      <c r="AC52" s="46">
        <v>506.38982950550849</v>
      </c>
      <c r="AD52" s="46">
        <v>506.3898295055086</v>
      </c>
      <c r="AE52" s="46">
        <v>30.00088636539876</v>
      </c>
      <c r="AF52" s="32">
        <f t="shared" si="13"/>
        <v>5.8266395783553748E-8</v>
      </c>
      <c r="AG52" s="33">
        <f t="shared" si="14"/>
        <v>5.8266396008058342E-8</v>
      </c>
      <c r="AH52" s="46">
        <v>506.38982950550849</v>
      </c>
      <c r="AI52" s="46">
        <v>506.3898295055086</v>
      </c>
      <c r="AJ52" s="46">
        <v>20.001417702063922</v>
      </c>
      <c r="AK52" s="32">
        <f t="shared" si="15"/>
        <v>5.8266395783553748E-8</v>
      </c>
      <c r="AL52" s="33">
        <f t="shared" si="16"/>
        <v>5.8266396008058342E-8</v>
      </c>
      <c r="AM52" s="46">
        <v>507.84958463421822</v>
      </c>
      <c r="AN52" s="46">
        <v>507.84958463421822</v>
      </c>
      <c r="AO52" s="46">
        <v>45.001529467850922</v>
      </c>
      <c r="AP52" s="32">
        <f t="shared" si="17"/>
        <v>2.8827291430795761E-3</v>
      </c>
      <c r="AQ52" s="33">
        <f t="shared" si="18"/>
        <v>2.8827291430795761E-3</v>
      </c>
      <c r="AR52" s="46">
        <v>507.84958463421822</v>
      </c>
      <c r="AS52" s="46">
        <v>507.84958463421822</v>
      </c>
      <c r="AT52" s="46">
        <v>45.001365185528996</v>
      </c>
      <c r="AU52" s="32">
        <f t="shared" si="19"/>
        <v>2.8827291430795761E-3</v>
      </c>
      <c r="AV52" s="33">
        <f t="shared" si="20"/>
        <v>2.8827291430795761E-3</v>
      </c>
      <c r="AW52" s="46">
        <v>507.84958463421822</v>
      </c>
      <c r="AX52" s="46">
        <v>507.84958463421822</v>
      </c>
      <c r="AY52" s="46">
        <v>45.000959175452593</v>
      </c>
      <c r="AZ52" s="32">
        <f t="shared" si="21"/>
        <v>2.8827291430795761E-3</v>
      </c>
      <c r="BA52" s="33">
        <f t="shared" si="22"/>
        <v>2.8827291430795761E-3</v>
      </c>
      <c r="BB52" s="46">
        <v>507.84958463421822</v>
      </c>
      <c r="BC52" s="46">
        <v>507.84958463421822</v>
      </c>
      <c r="BD52" s="46">
        <v>45.001254355534911</v>
      </c>
      <c r="BE52" s="32">
        <f t="shared" si="23"/>
        <v>2.8827291430795761E-3</v>
      </c>
      <c r="BF52" s="33">
        <f t="shared" si="24"/>
        <v>2.8827291430795761E-3</v>
      </c>
    </row>
    <row r="53" spans="1:58" x14ac:dyDescent="0.3">
      <c r="A53" s="29" t="s">
        <v>11</v>
      </c>
      <c r="B53" s="30">
        <f t="shared" si="8"/>
        <v>460.29559999999998</v>
      </c>
      <c r="C53" s="30">
        <v>460.29561762211432</v>
      </c>
      <c r="D53" s="30">
        <v>460.29559999999998</v>
      </c>
      <c r="E53" s="31">
        <v>460.29559999999998</v>
      </c>
      <c r="F53" s="32">
        <v>0</v>
      </c>
      <c r="G53" s="31">
        <v>3.3845000000000001</v>
      </c>
      <c r="H53" s="32">
        <f t="shared" si="25"/>
        <v>0</v>
      </c>
      <c r="I53" s="30">
        <v>460.29559999999998</v>
      </c>
      <c r="J53" s="31">
        <v>460.29559999999998</v>
      </c>
      <c r="K53" s="32">
        <v>0</v>
      </c>
      <c r="L53" s="31">
        <v>2.2838059999999998</v>
      </c>
      <c r="M53" s="33">
        <f t="shared" si="26"/>
        <v>0</v>
      </c>
      <c r="N53" s="30">
        <v>460.29559999999998</v>
      </c>
      <c r="O53" s="31">
        <v>460.29559999999998</v>
      </c>
      <c r="P53" s="32">
        <v>0</v>
      </c>
      <c r="Q53" s="31">
        <v>2.3255170000000001</v>
      </c>
      <c r="R53" s="33">
        <f t="shared" si="9"/>
        <v>0</v>
      </c>
      <c r="S53" s="30">
        <v>460.29561762211432</v>
      </c>
      <c r="T53" s="31">
        <v>460.29561762211438</v>
      </c>
      <c r="U53" s="32">
        <v>0</v>
      </c>
      <c r="V53" s="31">
        <v>1.99317479133606</v>
      </c>
      <c r="W53" s="33">
        <f t="shared" si="10"/>
        <v>3.8284342493864092E-8</v>
      </c>
      <c r="X53" s="46">
        <v>460.29561762211438</v>
      </c>
      <c r="Y53" s="46">
        <v>460.29561762211438</v>
      </c>
      <c r="Z53" s="46">
        <v>45.000698135979484</v>
      </c>
      <c r="AA53" s="32">
        <f t="shared" si="11"/>
        <v>3.8284342493864092E-8</v>
      </c>
      <c r="AB53" s="33">
        <f t="shared" si="12"/>
        <v>3.8284342493864092E-8</v>
      </c>
      <c r="AC53" s="46">
        <v>460.29561762211438</v>
      </c>
      <c r="AD53" s="46">
        <v>460.29561762211438</v>
      </c>
      <c r="AE53" s="46">
        <v>30.001577386632562</v>
      </c>
      <c r="AF53" s="32">
        <f t="shared" si="13"/>
        <v>3.8284342493864092E-8</v>
      </c>
      <c r="AG53" s="33">
        <f t="shared" si="14"/>
        <v>3.8284342493864092E-8</v>
      </c>
      <c r="AH53" s="46">
        <v>460.29561762211438</v>
      </c>
      <c r="AI53" s="46">
        <v>460.29561762211438</v>
      </c>
      <c r="AJ53" s="46">
        <v>20.001168883591891</v>
      </c>
      <c r="AK53" s="32">
        <f t="shared" si="15"/>
        <v>3.8284342493864092E-8</v>
      </c>
      <c r="AL53" s="33">
        <f t="shared" si="16"/>
        <v>3.8284342493864092E-8</v>
      </c>
      <c r="AM53" s="46">
        <v>460.29561762211438</v>
      </c>
      <c r="AN53" s="46">
        <v>460.29561762211438</v>
      </c>
      <c r="AO53" s="46">
        <v>45.000824152305732</v>
      </c>
      <c r="AP53" s="32">
        <f t="shared" si="17"/>
        <v>3.8284342493864092E-8</v>
      </c>
      <c r="AQ53" s="33">
        <f t="shared" si="18"/>
        <v>3.8284342493864092E-8</v>
      </c>
      <c r="AR53" s="46">
        <v>460.29561762211438</v>
      </c>
      <c r="AS53" s="46">
        <v>460.29561762211438</v>
      </c>
      <c r="AT53" s="46">
        <v>45.001639915630221</v>
      </c>
      <c r="AU53" s="32">
        <f t="shared" si="19"/>
        <v>3.8284342493864092E-8</v>
      </c>
      <c r="AV53" s="33">
        <f t="shared" si="20"/>
        <v>3.8284342493864092E-8</v>
      </c>
      <c r="AW53" s="46">
        <v>460.29561762211438</v>
      </c>
      <c r="AX53" s="46">
        <v>460.29561762211438</v>
      </c>
      <c r="AY53" s="46">
        <v>45.001314090937377</v>
      </c>
      <c r="AZ53" s="32">
        <f t="shared" si="21"/>
        <v>3.8284342493864092E-8</v>
      </c>
      <c r="BA53" s="33">
        <f t="shared" si="22"/>
        <v>3.8284342493864092E-8</v>
      </c>
      <c r="BB53" s="46">
        <v>460.29561762211438</v>
      </c>
      <c r="BC53" s="46">
        <v>460.29561762211438</v>
      </c>
      <c r="BD53" s="46">
        <v>45.00106442794204</v>
      </c>
      <c r="BE53" s="32">
        <f t="shared" si="23"/>
        <v>3.8284342493864092E-8</v>
      </c>
      <c r="BF53" s="33">
        <f t="shared" si="24"/>
        <v>3.8284342493864092E-8</v>
      </c>
    </row>
    <row r="54" spans="1:58" x14ac:dyDescent="0.3">
      <c r="A54" s="29" t="s">
        <v>31</v>
      </c>
      <c r="B54" s="30">
        <f t="shared" si="8"/>
        <v>575.16869999999994</v>
      </c>
      <c r="C54" s="30">
        <v>575.16872970354405</v>
      </c>
      <c r="D54" s="30">
        <v>567.14380000000006</v>
      </c>
      <c r="E54" s="31">
        <v>583.04909999999995</v>
      </c>
      <c r="F54" s="32">
        <v>2.7279000000000001E-2</v>
      </c>
      <c r="G54" s="31">
        <v>60.004980000000003</v>
      </c>
      <c r="H54" s="32">
        <f t="shared" si="25"/>
        <v>1.3701023717041643E-2</v>
      </c>
      <c r="I54" s="30">
        <v>571.89710000000002</v>
      </c>
      <c r="J54" s="31">
        <v>575.46990000000005</v>
      </c>
      <c r="K54" s="32">
        <v>6.208E-3</v>
      </c>
      <c r="L54" s="31">
        <v>20.002939999999999</v>
      </c>
      <c r="M54" s="33">
        <f t="shared" si="26"/>
        <v>5.2367244601472243E-4</v>
      </c>
      <c r="N54" s="30">
        <v>575.11189999999999</v>
      </c>
      <c r="O54" s="31">
        <v>575.16869999999994</v>
      </c>
      <c r="P54" s="32">
        <v>9.8800000000000003E-5</v>
      </c>
      <c r="Q54" s="31">
        <v>32.278579999999998</v>
      </c>
      <c r="R54" s="33">
        <f t="shared" si="9"/>
        <v>0</v>
      </c>
      <c r="S54" s="30">
        <v>575.11189504318054</v>
      </c>
      <c r="T54" s="31">
        <v>575.16872970354427</v>
      </c>
      <c r="U54" s="32">
        <v>9.8813891347675212E-5</v>
      </c>
      <c r="V54" s="31">
        <v>27.474684953689579</v>
      </c>
      <c r="W54" s="33">
        <f t="shared" si="10"/>
        <v>5.1643186300272731E-8</v>
      </c>
      <c r="X54" s="46">
        <v>575.4603547787965</v>
      </c>
      <c r="Y54" s="46">
        <v>575.46796406859471</v>
      </c>
      <c r="Z54" s="46">
        <v>45.000673349760483</v>
      </c>
      <c r="AA54" s="32">
        <f t="shared" si="11"/>
        <v>5.0707693029289596E-4</v>
      </c>
      <c r="AB54" s="33">
        <f t="shared" si="12"/>
        <v>5.2030659629907945E-4</v>
      </c>
      <c r="AC54" s="46">
        <v>575.4603547787965</v>
      </c>
      <c r="AD54" s="46">
        <v>575.46891522981946</v>
      </c>
      <c r="AE54" s="46">
        <v>30.001524030976</v>
      </c>
      <c r="AF54" s="32">
        <f t="shared" si="13"/>
        <v>5.0707693029289596E-4</v>
      </c>
      <c r="AG54" s="33">
        <f t="shared" si="14"/>
        <v>5.2196030454980293E-4</v>
      </c>
      <c r="AH54" s="46">
        <v>575.16872970354427</v>
      </c>
      <c r="AI54" s="46">
        <v>575.16872970354427</v>
      </c>
      <c r="AJ54" s="46">
        <v>20.001484989561138</v>
      </c>
      <c r="AK54" s="32">
        <f t="shared" si="15"/>
        <v>5.1643186300272731E-8</v>
      </c>
      <c r="AL54" s="33">
        <f t="shared" si="16"/>
        <v>5.1643186300272731E-8</v>
      </c>
      <c r="AM54" s="46">
        <v>582.68462141457599</v>
      </c>
      <c r="AN54" s="46">
        <v>584.47598236908539</v>
      </c>
      <c r="AO54" s="46">
        <v>45.001052203401933</v>
      </c>
      <c r="AP54" s="32">
        <f t="shared" si="17"/>
        <v>1.3067333835405233E-2</v>
      </c>
      <c r="AQ54" s="33">
        <f t="shared" si="18"/>
        <v>1.6181830424856991E-2</v>
      </c>
      <c r="AR54" s="46">
        <v>582.68462141457599</v>
      </c>
      <c r="AS54" s="46">
        <v>582.6846214145761</v>
      </c>
      <c r="AT54" s="46">
        <v>45.000844533741471</v>
      </c>
      <c r="AU54" s="32">
        <f t="shared" si="19"/>
        <v>1.3067333835405233E-2</v>
      </c>
      <c r="AV54" s="33">
        <f t="shared" si="20"/>
        <v>1.3067333835405431E-2</v>
      </c>
      <c r="AW54" s="46">
        <v>581.60425838762512</v>
      </c>
      <c r="AX54" s="46">
        <v>582.4685488091859</v>
      </c>
      <c r="AY54" s="46">
        <v>45.001282233372329</v>
      </c>
      <c r="AZ54" s="32">
        <f t="shared" si="21"/>
        <v>1.1188992703575802E-2</v>
      </c>
      <c r="BA54" s="33">
        <f t="shared" si="22"/>
        <v>1.2691665609039506E-2</v>
      </c>
      <c r="BB54" s="46">
        <v>582.68462141457599</v>
      </c>
      <c r="BC54" s="46">
        <v>583.92884903730521</v>
      </c>
      <c r="BD54" s="46">
        <v>45.000748141109938</v>
      </c>
      <c r="BE54" s="32">
        <f t="shared" si="23"/>
        <v>1.3067333835405233E-2</v>
      </c>
      <c r="BF54" s="33">
        <f t="shared" si="24"/>
        <v>1.5230573286246748E-2</v>
      </c>
    </row>
    <row r="55" spans="1:58" x14ac:dyDescent="0.3">
      <c r="A55" s="29" t="s">
        <v>54</v>
      </c>
      <c r="B55" s="30">
        <f t="shared" si="8"/>
        <v>572.42668850127973</v>
      </c>
      <c r="C55" s="30">
        <v>572.42668850127973</v>
      </c>
      <c r="D55" s="30">
        <v>552.2364</v>
      </c>
      <c r="E55" s="31">
        <v>574.70270000000005</v>
      </c>
      <c r="F55" s="32">
        <v>3.9092000000000002E-2</v>
      </c>
      <c r="G55" s="31">
        <v>60.005290000000002</v>
      </c>
      <c r="H55" s="32">
        <f t="shared" si="25"/>
        <v>3.9760750930033445E-3</v>
      </c>
      <c r="I55" s="30">
        <v>565.84540000000004</v>
      </c>
      <c r="J55" s="31">
        <v>579.54470000000003</v>
      </c>
      <c r="K55" s="32">
        <v>2.3637999999999999E-2</v>
      </c>
      <c r="L55" s="31">
        <v>20.00685</v>
      </c>
      <c r="M55" s="33">
        <f t="shared" si="26"/>
        <v>1.243480019660962E-2</v>
      </c>
      <c r="N55" s="30">
        <v>567.03</v>
      </c>
      <c r="O55" s="31">
        <v>577.84939999999995</v>
      </c>
      <c r="P55" s="32">
        <v>1.8723E-2</v>
      </c>
      <c r="Q55" s="31">
        <v>40.007260000000002</v>
      </c>
      <c r="R55" s="33">
        <f t="shared" si="9"/>
        <v>9.4731982411894403E-3</v>
      </c>
      <c r="S55" s="30">
        <v>567.4593259052391</v>
      </c>
      <c r="T55" s="31">
        <v>573.43802638627687</v>
      </c>
      <c r="U55" s="32">
        <v>1.0426062112961799E-2</v>
      </c>
      <c r="V55" s="31">
        <v>60.002223014831543</v>
      </c>
      <c r="W55" s="33">
        <f t="shared" si="10"/>
        <v>1.7667552986479697E-3</v>
      </c>
      <c r="X55" s="46">
        <v>575.11865368409667</v>
      </c>
      <c r="Y55" s="46">
        <v>575.78115023974374</v>
      </c>
      <c r="Z55" s="46">
        <v>45.000785496085882</v>
      </c>
      <c r="AA55" s="32">
        <f t="shared" si="11"/>
        <v>4.7027247975893862E-3</v>
      </c>
      <c r="AB55" s="33">
        <f t="shared" si="12"/>
        <v>5.860072225574631E-3</v>
      </c>
      <c r="AC55" s="46">
        <v>575.11865368409667</v>
      </c>
      <c r="AD55" s="46">
        <v>576.00198242495946</v>
      </c>
      <c r="AE55" s="46">
        <v>30.001503841578959</v>
      </c>
      <c r="AF55" s="32">
        <f t="shared" si="13"/>
        <v>4.7027247975893862E-3</v>
      </c>
      <c r="AG55" s="33">
        <f t="shared" si="14"/>
        <v>6.2458547015697792E-3</v>
      </c>
      <c r="AH55" s="46">
        <v>575.11865368409667</v>
      </c>
      <c r="AI55" s="46">
        <v>576.77677120885915</v>
      </c>
      <c r="AJ55" s="46">
        <v>20.001636929996309</v>
      </c>
      <c r="AK55" s="32">
        <f t="shared" si="15"/>
        <v>4.7027247975893862E-3</v>
      </c>
      <c r="AL55" s="33">
        <f t="shared" si="16"/>
        <v>7.5993708800837865E-3</v>
      </c>
      <c r="AM55" s="46">
        <v>575.11865368409667</v>
      </c>
      <c r="AN55" s="46">
        <v>576.00198242495946</v>
      </c>
      <c r="AO55" s="46">
        <v>45.000685978308319</v>
      </c>
      <c r="AP55" s="32">
        <f t="shared" si="17"/>
        <v>4.7027247975893862E-3</v>
      </c>
      <c r="AQ55" s="33">
        <f t="shared" si="18"/>
        <v>6.2458547015697792E-3</v>
      </c>
      <c r="AR55" s="46">
        <v>575.11865368409667</v>
      </c>
      <c r="AS55" s="46">
        <v>575.89156633235166</v>
      </c>
      <c r="AT55" s="46">
        <v>45.00125016979873</v>
      </c>
      <c r="AU55" s="32">
        <f t="shared" si="19"/>
        <v>4.7027247975893862E-3</v>
      </c>
      <c r="AV55" s="33">
        <f t="shared" si="20"/>
        <v>6.0529634635723044E-3</v>
      </c>
      <c r="AW55" s="46">
        <v>575.11865368409667</v>
      </c>
      <c r="AX55" s="46">
        <v>575.78115023974374</v>
      </c>
      <c r="AY55" s="46">
        <v>45.001078564301132</v>
      </c>
      <c r="AZ55" s="32">
        <f t="shared" si="21"/>
        <v>4.7027247975893862E-3</v>
      </c>
      <c r="BA55" s="33">
        <f t="shared" si="22"/>
        <v>5.860072225574631E-3</v>
      </c>
      <c r="BB55" s="46">
        <v>575.11865368409667</v>
      </c>
      <c r="BC55" s="46">
        <v>576.00198242495946</v>
      </c>
      <c r="BD55" s="46">
        <v>45.001095094159247</v>
      </c>
      <c r="BE55" s="32">
        <f t="shared" si="23"/>
        <v>4.7027247975893862E-3</v>
      </c>
      <c r="BF55" s="33">
        <f t="shared" si="24"/>
        <v>6.2458547015697792E-3</v>
      </c>
    </row>
    <row r="56" spans="1:58" x14ac:dyDescent="0.3">
      <c r="A56" s="29" t="s">
        <v>38</v>
      </c>
      <c r="B56" s="30">
        <f t="shared" si="8"/>
        <v>594.86300000000006</v>
      </c>
      <c r="C56" s="30">
        <v>594.86304682254047</v>
      </c>
      <c r="D56" s="30">
        <v>580.47760000000005</v>
      </c>
      <c r="E56" s="31">
        <v>609.68470000000002</v>
      </c>
      <c r="F56" s="32">
        <v>4.7905000000000003E-2</v>
      </c>
      <c r="G56" s="31">
        <v>60.009300000000003</v>
      </c>
      <c r="H56" s="32">
        <f t="shared" si="25"/>
        <v>2.491615716559941E-2</v>
      </c>
      <c r="I56" s="30">
        <v>590.19000000000005</v>
      </c>
      <c r="J56" s="31">
        <v>594.86300000000006</v>
      </c>
      <c r="K56" s="32">
        <v>7.8560000000000001E-3</v>
      </c>
      <c r="L56" s="31">
        <v>20.003060000000001</v>
      </c>
      <c r="M56" s="33">
        <f t="shared" si="26"/>
        <v>0</v>
      </c>
      <c r="N56" s="30">
        <v>594.80949999999996</v>
      </c>
      <c r="O56" s="31">
        <v>594.86300000000006</v>
      </c>
      <c r="P56" s="32">
        <v>9.0099999999999995E-5</v>
      </c>
      <c r="Q56" s="31">
        <v>34.598399999999998</v>
      </c>
      <c r="R56" s="33">
        <f t="shared" si="9"/>
        <v>0</v>
      </c>
      <c r="S56" s="30">
        <v>594.80947154810656</v>
      </c>
      <c r="T56" s="31">
        <v>594.86304682254047</v>
      </c>
      <c r="U56" s="32">
        <v>9.0063208195897379E-5</v>
      </c>
      <c r="V56" s="31">
        <v>29.18766713142395</v>
      </c>
      <c r="W56" s="33">
        <f t="shared" si="10"/>
        <v>7.8711468711274437E-8</v>
      </c>
      <c r="X56" s="46">
        <v>597.59707046066296</v>
      </c>
      <c r="Y56" s="46">
        <v>597.59707046066285</v>
      </c>
      <c r="Z56" s="46">
        <v>45.001158580556513</v>
      </c>
      <c r="AA56" s="32">
        <f t="shared" si="11"/>
        <v>4.5961346741399374E-3</v>
      </c>
      <c r="AB56" s="33">
        <f t="shared" si="12"/>
        <v>4.5961346741397466E-3</v>
      </c>
      <c r="AC56" s="46">
        <v>594.86304724549336</v>
      </c>
      <c r="AD56" s="46">
        <v>594.86304724549336</v>
      </c>
      <c r="AE56" s="46">
        <v>30.001211078278718</v>
      </c>
      <c r="AF56" s="32">
        <f t="shared" si="13"/>
        <v>7.9422477622639525E-8</v>
      </c>
      <c r="AG56" s="33">
        <f t="shared" si="14"/>
        <v>7.9422477622639525E-8</v>
      </c>
      <c r="AH56" s="46">
        <v>594.86304682254047</v>
      </c>
      <c r="AI56" s="46">
        <v>594.86304682254035</v>
      </c>
      <c r="AJ56" s="46">
        <v>20.000994704477488</v>
      </c>
      <c r="AK56" s="32">
        <f t="shared" si="15"/>
        <v>7.8711468711274437E-8</v>
      </c>
      <c r="AL56" s="33">
        <f t="shared" si="16"/>
        <v>7.8711468520160113E-8</v>
      </c>
      <c r="AM56" s="46">
        <v>599.0041958991369</v>
      </c>
      <c r="AN56" s="46">
        <v>599.00419589913702</v>
      </c>
      <c r="AO56" s="46">
        <v>45.001748196780682</v>
      </c>
      <c r="AP56" s="32">
        <f t="shared" si="17"/>
        <v>6.9615960299041057E-3</v>
      </c>
      <c r="AQ56" s="33">
        <f t="shared" si="18"/>
        <v>6.9615960299042965E-3</v>
      </c>
      <c r="AR56" s="46">
        <v>599.0041958991369</v>
      </c>
      <c r="AS56" s="46">
        <v>599.0041958991369</v>
      </c>
      <c r="AT56" s="46">
        <v>45.001059282571077</v>
      </c>
      <c r="AU56" s="32">
        <f t="shared" si="19"/>
        <v>6.9615960299041057E-3</v>
      </c>
      <c r="AV56" s="33">
        <f t="shared" si="20"/>
        <v>6.9615960299041057E-3</v>
      </c>
      <c r="AW56" s="46">
        <v>596.34874160106324</v>
      </c>
      <c r="AX56" s="46">
        <v>598.73865046932951</v>
      </c>
      <c r="AY56" s="46">
        <v>45.000949520617723</v>
      </c>
      <c r="AZ56" s="32">
        <f t="shared" si="21"/>
        <v>2.4976197898729322E-3</v>
      </c>
      <c r="BA56" s="33">
        <f t="shared" si="22"/>
        <v>6.5151984059009498E-3</v>
      </c>
      <c r="BB56" s="46">
        <v>597.59707046066342</v>
      </c>
      <c r="BC56" s="46">
        <v>598.90276781383761</v>
      </c>
      <c r="BD56" s="46">
        <v>45.001427775248892</v>
      </c>
      <c r="BE56" s="32">
        <f t="shared" si="23"/>
        <v>4.5961346741407024E-3</v>
      </c>
      <c r="BF56" s="33">
        <f t="shared" si="24"/>
        <v>6.7910894001434888E-3</v>
      </c>
    </row>
    <row r="57" spans="1:58" x14ac:dyDescent="0.3">
      <c r="A57" s="29" t="s">
        <v>50</v>
      </c>
      <c r="B57" s="30">
        <f t="shared" si="8"/>
        <v>570.7767652537708</v>
      </c>
      <c r="C57" s="30">
        <v>570.7767652537708</v>
      </c>
      <c r="D57" s="30">
        <v>569.83849999999995</v>
      </c>
      <c r="E57" s="31">
        <v>570.77679999999998</v>
      </c>
      <c r="F57" s="32">
        <v>1.6440000000000001E-3</v>
      </c>
      <c r="G57" s="31">
        <v>60.008180000000003</v>
      </c>
      <c r="H57" s="32">
        <f t="shared" si="25"/>
        <v>6.0875339170830577E-8</v>
      </c>
      <c r="I57" s="30">
        <v>570.72019999999998</v>
      </c>
      <c r="J57" s="31">
        <v>570.77679999999998</v>
      </c>
      <c r="K57" s="32">
        <v>9.9199999999999999E-5</v>
      </c>
      <c r="L57" s="31">
        <v>13.15921</v>
      </c>
      <c r="M57" s="33">
        <f t="shared" si="26"/>
        <v>6.0875339170830577E-8</v>
      </c>
      <c r="N57" s="30">
        <v>570.72019999999998</v>
      </c>
      <c r="O57" s="31">
        <v>570.77679999999998</v>
      </c>
      <c r="P57" s="32">
        <v>9.9199999999999999E-5</v>
      </c>
      <c r="Q57" s="31">
        <v>13.33722</v>
      </c>
      <c r="R57" s="33">
        <f t="shared" si="9"/>
        <v>6.0875339170830577E-8</v>
      </c>
      <c r="S57" s="30">
        <v>570.72016845128815</v>
      </c>
      <c r="T57" s="31">
        <v>570.77676525377115</v>
      </c>
      <c r="U57" s="32">
        <v>9.9157509429468905E-5</v>
      </c>
      <c r="V57" s="31">
        <v>11.44116997718811</v>
      </c>
      <c r="W57" s="33">
        <f t="shared" si="10"/>
        <v>5.9753748562839713E-16</v>
      </c>
      <c r="X57" s="46">
        <v>570.77676525377115</v>
      </c>
      <c r="Y57" s="46">
        <v>570.77676525377126</v>
      </c>
      <c r="Z57" s="46">
        <v>45.001417794264853</v>
      </c>
      <c r="AA57" s="32">
        <f t="shared" si="11"/>
        <v>5.9753748562839713E-16</v>
      </c>
      <c r="AB57" s="33">
        <f t="shared" si="12"/>
        <v>7.9671664750452951E-16</v>
      </c>
      <c r="AC57" s="46">
        <v>570.77676525377115</v>
      </c>
      <c r="AD57" s="46">
        <v>570.77676525377126</v>
      </c>
      <c r="AE57" s="46">
        <v>30.001116874814031</v>
      </c>
      <c r="AF57" s="32">
        <f t="shared" si="13"/>
        <v>5.9753748562839713E-16</v>
      </c>
      <c r="AG57" s="33">
        <f t="shared" si="14"/>
        <v>7.9671664750452951E-16</v>
      </c>
      <c r="AH57" s="46">
        <v>570.77676525377115</v>
      </c>
      <c r="AI57" s="46">
        <v>570.77676525377126</v>
      </c>
      <c r="AJ57" s="46">
        <v>20.00119816605002</v>
      </c>
      <c r="AK57" s="32">
        <f t="shared" si="15"/>
        <v>5.9753748562839713E-16</v>
      </c>
      <c r="AL57" s="33">
        <f t="shared" si="16"/>
        <v>7.9671664750452951E-16</v>
      </c>
      <c r="AM57" s="46">
        <v>570.77676525377115</v>
      </c>
      <c r="AN57" s="46">
        <v>570.77676525377126</v>
      </c>
      <c r="AO57" s="46">
        <v>45.001057070866217</v>
      </c>
      <c r="AP57" s="32">
        <f t="shared" si="17"/>
        <v>5.9753748562839713E-16</v>
      </c>
      <c r="AQ57" s="33">
        <f t="shared" si="18"/>
        <v>7.9671664750452951E-16</v>
      </c>
      <c r="AR57" s="46">
        <v>570.77676525377115</v>
      </c>
      <c r="AS57" s="46">
        <v>570.77676525377126</v>
      </c>
      <c r="AT57" s="46">
        <v>45.001087902858863</v>
      </c>
      <c r="AU57" s="32">
        <f t="shared" si="19"/>
        <v>5.9753748562839713E-16</v>
      </c>
      <c r="AV57" s="33">
        <f t="shared" si="20"/>
        <v>7.9671664750452951E-16</v>
      </c>
      <c r="AW57" s="46">
        <v>570.77676525377115</v>
      </c>
      <c r="AX57" s="46">
        <v>570.77676525377126</v>
      </c>
      <c r="AY57" s="46">
        <v>45.001304938271637</v>
      </c>
      <c r="AZ57" s="32">
        <f t="shared" si="21"/>
        <v>5.9753748562839713E-16</v>
      </c>
      <c r="BA57" s="33">
        <f t="shared" si="22"/>
        <v>7.9671664750452951E-16</v>
      </c>
      <c r="BB57" s="46">
        <v>570.77676525377115</v>
      </c>
      <c r="BC57" s="46">
        <v>570.77676525377126</v>
      </c>
      <c r="BD57" s="46">
        <v>45.001220152527097</v>
      </c>
      <c r="BE57" s="32">
        <f t="shared" si="23"/>
        <v>5.9753748562839713E-16</v>
      </c>
      <c r="BF57" s="33">
        <f t="shared" si="24"/>
        <v>7.9671664750452951E-16</v>
      </c>
    </row>
    <row r="58" spans="1:58" x14ac:dyDescent="0.3">
      <c r="A58" s="35" t="s">
        <v>27</v>
      </c>
      <c r="B58" s="30">
        <f t="shared" si="8"/>
        <v>577.99550319556693</v>
      </c>
      <c r="C58" s="30">
        <v>577.99550319556693</v>
      </c>
      <c r="D58" s="36">
        <v>562.72630000000004</v>
      </c>
      <c r="E58" s="37">
        <v>608.79169999999999</v>
      </c>
      <c r="F58" s="38">
        <v>7.5666999999999998E-2</v>
      </c>
      <c r="G58" s="37">
        <v>60.009250000000002</v>
      </c>
      <c r="H58" s="38">
        <f t="shared" si="25"/>
        <v>5.3281031831856757E-2</v>
      </c>
      <c r="I58" s="36">
        <v>574.3415</v>
      </c>
      <c r="J58" s="37">
        <v>581.7029</v>
      </c>
      <c r="K58" s="38">
        <v>1.2655E-2</v>
      </c>
      <c r="L58" s="37">
        <v>20.002929999999999</v>
      </c>
      <c r="M58" s="39">
        <f t="shared" si="26"/>
        <v>6.4142312248728038E-3</v>
      </c>
      <c r="N58" s="36">
        <v>576.26880000000006</v>
      </c>
      <c r="O58" s="37">
        <v>578.19799999999998</v>
      </c>
      <c r="P58" s="38">
        <v>3.3370000000000001E-3</v>
      </c>
      <c r="Q58" s="37">
        <v>40.002200000000002</v>
      </c>
      <c r="R58" s="39">
        <f t="shared" si="9"/>
        <v>3.5034321774738439E-4</v>
      </c>
      <c r="S58" s="36">
        <v>577.11644847560331</v>
      </c>
      <c r="T58" s="37">
        <v>578.19800442543078</v>
      </c>
      <c r="U58" s="38">
        <v>1.870563269933633E-3</v>
      </c>
      <c r="V58" s="37">
        <v>60.002130031585693</v>
      </c>
      <c r="W58" s="39">
        <f t="shared" si="10"/>
        <v>3.5035087426162678E-4</v>
      </c>
      <c r="X58" s="46">
        <v>578.80267067341128</v>
      </c>
      <c r="Y58" s="46">
        <v>580.25316091661477</v>
      </c>
      <c r="Z58" s="46">
        <v>45.001050593145187</v>
      </c>
      <c r="AA58" s="38">
        <f t="shared" si="11"/>
        <v>1.3964943903227067E-3</v>
      </c>
      <c r="AB58" s="39">
        <f t="shared" si="12"/>
        <v>3.9060126048834709E-3</v>
      </c>
      <c r="AC58" s="46">
        <v>581.7028603048351</v>
      </c>
      <c r="AD58" s="46">
        <v>581.70286030483499</v>
      </c>
      <c r="AE58" s="46">
        <v>30.001280656456949</v>
      </c>
      <c r="AF58" s="38">
        <f t="shared" si="13"/>
        <v>6.4141625475826148E-3</v>
      </c>
      <c r="AG58" s="39">
        <f t="shared" si="14"/>
        <v>6.4141625475824188E-3</v>
      </c>
      <c r="AH58" s="46">
        <v>580.78457959885304</v>
      </c>
      <c r="AI58" s="46">
        <v>580.78457959885316</v>
      </c>
      <c r="AJ58" s="46">
        <v>20.001362550258641</v>
      </c>
      <c r="AK58" s="38">
        <f t="shared" si="15"/>
        <v>4.8254292427296315E-3</v>
      </c>
      <c r="AL58" s="39">
        <f t="shared" si="16"/>
        <v>4.8254292427298284E-3</v>
      </c>
      <c r="AM58" s="46">
        <v>578.80267067341128</v>
      </c>
      <c r="AN58" s="46">
        <v>580.83335701389626</v>
      </c>
      <c r="AO58" s="46">
        <v>45.001294653490177</v>
      </c>
      <c r="AP58" s="38">
        <f t="shared" si="17"/>
        <v>1.3964943903227067E-3</v>
      </c>
      <c r="AQ58" s="39">
        <f t="shared" si="18"/>
        <v>4.9098198907079338E-3</v>
      </c>
      <c r="AR58" s="46">
        <v>578.80267067341128</v>
      </c>
      <c r="AS58" s="46">
        <v>579.6729648193334</v>
      </c>
      <c r="AT58" s="46">
        <v>45.001369188725953</v>
      </c>
      <c r="AU58" s="38">
        <f t="shared" si="19"/>
        <v>1.3964943903227067E-3</v>
      </c>
      <c r="AV58" s="39">
        <f t="shared" si="20"/>
        <v>2.9022053190592046E-3</v>
      </c>
      <c r="AW58" s="46">
        <v>578.80267067341128</v>
      </c>
      <c r="AX58" s="46">
        <v>579.96306286797403</v>
      </c>
      <c r="AY58" s="46">
        <v>45.001474438607687</v>
      </c>
      <c r="AZ58" s="38">
        <f t="shared" si="21"/>
        <v>1.3964943903227067E-3</v>
      </c>
      <c r="BA58" s="39">
        <f t="shared" si="22"/>
        <v>3.4041089619712395E-3</v>
      </c>
      <c r="BB58" s="46">
        <v>578.80267067341128</v>
      </c>
      <c r="BC58" s="46">
        <v>579.09276872205191</v>
      </c>
      <c r="BD58" s="46">
        <v>45.001494379341601</v>
      </c>
      <c r="BE58" s="38">
        <f t="shared" si="23"/>
        <v>1.3964943903227067E-3</v>
      </c>
      <c r="BF58" s="39">
        <f t="shared" si="24"/>
        <v>1.8983980332347417E-3</v>
      </c>
    </row>
    <row r="59" spans="1:58" x14ac:dyDescent="0.3">
      <c r="A59" s="40" t="s">
        <v>63</v>
      </c>
      <c r="B59" s="41"/>
      <c r="C59" s="42"/>
      <c r="D59" s="42">
        <f t="shared" ref="D59:F59" si="27">AVERAGE(D3:D58)</f>
        <v>564.2387464285714</v>
      </c>
      <c r="E59" s="42">
        <f t="shared" si="27"/>
        <v>585.94901428571427</v>
      </c>
      <c r="F59" s="43">
        <f t="shared" si="27"/>
        <v>3.7917062500000001E-2</v>
      </c>
      <c r="G59" s="42">
        <f>AVERAGE(G3:G58)</f>
        <v>46.327418267857148</v>
      </c>
      <c r="H59" s="43">
        <f t="shared" ref="H59:K59" si="28">AVERAGE(H3:H58)</f>
        <v>1.8887990020779517E-2</v>
      </c>
      <c r="I59" s="42">
        <f t="shared" si="28"/>
        <v>569.31360357142842</v>
      </c>
      <c r="J59" s="42">
        <f t="shared" si="28"/>
        <v>578.88406785714278</v>
      </c>
      <c r="K59" s="43">
        <f t="shared" si="28"/>
        <v>1.5215567857194823E-2</v>
      </c>
      <c r="L59" s="42">
        <f>AVERAGE(L3:L58)</f>
        <v>14.417371321428574</v>
      </c>
      <c r="M59" s="43">
        <f t="shared" ref="M59" si="29">AVERAGE(M3:M58)</f>
        <v>5.3914008949965805E-3</v>
      </c>
      <c r="N59" s="42">
        <f t="shared" ref="N59:W59" si="30">AVERAGE(N3:N58)</f>
        <v>571.05166071428573</v>
      </c>
      <c r="O59" s="42">
        <f t="shared" si="30"/>
        <v>577.39228749999995</v>
      </c>
      <c r="P59" s="43">
        <f t="shared" si="30"/>
        <v>1.0104916071480537E-2</v>
      </c>
      <c r="Q59" s="42">
        <f>AVERAGE(Q3:Q58)</f>
        <v>24.089343267857139</v>
      </c>
      <c r="R59" s="43">
        <f t="shared" si="30"/>
        <v>2.9705446864960127E-3</v>
      </c>
      <c r="S59" s="42">
        <f t="shared" si="30"/>
        <v>572.33099141091668</v>
      </c>
      <c r="T59" s="42">
        <f t="shared" si="30"/>
        <v>576.40132674968504</v>
      </c>
      <c r="U59" s="43">
        <f t="shared" si="30"/>
        <v>6.5261533233532268E-3</v>
      </c>
      <c r="V59" s="42">
        <f>AVERAGE(V3:V58)</f>
        <v>30.852628878184728</v>
      </c>
      <c r="W59" s="43">
        <f t="shared" si="30"/>
        <v>1.3617447947025256E-3</v>
      </c>
      <c r="X59" s="42">
        <f>AVERAGE(X3:X58)</f>
        <v>577.45794011399494</v>
      </c>
      <c r="Y59" s="42"/>
      <c r="Z59" s="42">
        <f>AVERAGE(Z3:Z58)</f>
        <v>45.001430045400873</v>
      </c>
      <c r="AA59" s="43">
        <f>AVERAGE(AA3:AA58)</f>
        <v>3.1907043142379065E-3</v>
      </c>
      <c r="AB59" s="43">
        <f>AVERAGE(AB3:AB58)</f>
        <v>4.1550084488276027E-3</v>
      </c>
      <c r="AC59" s="42">
        <f>AVERAGE(AC3:AC58)</f>
        <v>576.98579152203399</v>
      </c>
      <c r="AD59" s="42"/>
      <c r="AE59" s="42">
        <f>AVERAGE(AE3:AE58)</f>
        <v>30.001350601187113</v>
      </c>
      <c r="AF59" s="43">
        <f>AVERAGE(AF3:AF58)</f>
        <v>2.3245094061617078E-3</v>
      </c>
      <c r="AG59" s="43">
        <f>AVERAGE(AG3:AG58)</f>
        <v>3.1799864008988836E-3</v>
      </c>
      <c r="AH59" s="42">
        <f>AVERAGE(AH3:AH58)</f>
        <v>577.17175404792386</v>
      </c>
      <c r="AI59" s="42"/>
      <c r="AJ59" s="42">
        <f>AVERAGE(AJ3:AJ58)</f>
        <v>20.005407924634138</v>
      </c>
      <c r="AK59" s="43">
        <f>AVERAGE(AK3:AK58)</f>
        <v>2.6210346605408706E-3</v>
      </c>
      <c r="AL59" s="43">
        <f>AVERAGE(AL3:AL58)</f>
        <v>3.1556569601713007E-3</v>
      </c>
      <c r="AM59" s="42">
        <f>AVERAGE(AM3:AM58)</f>
        <v>577.77466842904437</v>
      </c>
      <c r="AN59" s="42"/>
      <c r="AO59" s="42">
        <f>AVERAGE(AO3:AO58)</f>
        <v>45.001280874692434</v>
      </c>
      <c r="AP59" s="43">
        <f>AVERAGE(AP3:AP58)</f>
        <v>3.7122523824935014E-3</v>
      </c>
      <c r="AQ59" s="43">
        <f>AVERAGE(AQ3:AQ58)</f>
        <v>4.6504818438277652E-3</v>
      </c>
      <c r="AR59" s="42">
        <f>AVERAGE(AR3:AR58)</f>
        <v>577.61450281583836</v>
      </c>
      <c r="AS59" s="42"/>
      <c r="AT59" s="42">
        <f>AVERAGE(AT3:AT58)</f>
        <v>45.001230528691238</v>
      </c>
      <c r="AU59" s="43">
        <f>AVERAGE(AU3:AU58)</f>
        <v>3.4558135041749976E-3</v>
      </c>
      <c r="AV59" s="43">
        <f>AVERAGE(AV3:AV58)</f>
        <v>4.50667410406829E-3</v>
      </c>
      <c r="AW59" s="42">
        <f>AVERAGE(AW3:AW58)</f>
        <v>577.46714271659926</v>
      </c>
      <c r="AX59" s="42"/>
      <c r="AY59" s="42">
        <f>AVERAGE(AY3:AY58)</f>
        <v>45.001259413647588</v>
      </c>
      <c r="AZ59" s="43">
        <f>AVERAGE(AZ3:AZ58)</f>
        <v>3.1754441965555847E-3</v>
      </c>
      <c r="BA59" s="43">
        <f>AVERAGE(BA3:BA58)</f>
        <v>4.3314142241888303E-3</v>
      </c>
      <c r="BB59" s="42">
        <f>AVERAGE(BB3:BB58)</f>
        <v>577.47546500306498</v>
      </c>
      <c r="BC59" s="42"/>
      <c r="BD59" s="42">
        <f>AVERAGE(BD3:BD58)</f>
        <v>45.001284519489843</v>
      </c>
      <c r="BE59" s="43">
        <f>AVERAGE(BE3:BE58)</f>
        <v>3.2353188432188403E-3</v>
      </c>
      <c r="BF59" s="43">
        <f>AVERAGE(BF3:BF58)</f>
        <v>4.1475408650128139E-3</v>
      </c>
    </row>
    <row r="60" spans="1:58" x14ac:dyDescent="0.3">
      <c r="G60">
        <f>COUNTIF(H3:H58,"&lt;0,000001")</f>
        <v>24</v>
      </c>
      <c r="L60">
        <f>COUNTIF(M3:M58,"&lt;0,000001")</f>
        <v>31</v>
      </c>
      <c r="Q60">
        <f>COUNTIF(R3:R58,"&lt;0,000001")</f>
        <v>36</v>
      </c>
      <c r="V60">
        <f>COUNTIF(W3:W58,"&lt;0,000001")</f>
        <v>41</v>
      </c>
      <c r="Z60">
        <f>COUNTIF(AA3:AA58,"&lt;0,000001")</f>
        <v>26</v>
      </c>
      <c r="AE60">
        <f>COUNTIF(AF3:AF58,"&lt;0,000001")</f>
        <v>34</v>
      </c>
      <c r="AJ60">
        <f>COUNTIF(AK3:AK58,"&lt;0,000001")</f>
        <v>36</v>
      </c>
      <c r="AO60">
        <f>COUNTIF(AP3:AP58,"&lt;0,000001")</f>
        <v>26</v>
      </c>
      <c r="AT60">
        <f>COUNTIF(AU3:AU58,"&lt;0,000001")</f>
        <v>27</v>
      </c>
      <c r="AY60">
        <f>COUNTIF(AZ3:AZ58,"&lt;0,000001")</f>
        <v>26</v>
      </c>
      <c r="BD60">
        <f>COUNTIF(BE3:BE58,"&lt;0,000001")</f>
        <v>27</v>
      </c>
    </row>
  </sheetData>
  <mergeCells count="11">
    <mergeCell ref="BB1:BF1"/>
    <mergeCell ref="AR1:AV1"/>
    <mergeCell ref="AW1:BA1"/>
    <mergeCell ref="D1:H1"/>
    <mergeCell ref="AC1:AG1"/>
    <mergeCell ref="AH1:AL1"/>
    <mergeCell ref="AM1:AQ1"/>
    <mergeCell ref="I1:M1"/>
    <mergeCell ref="N1:R1"/>
    <mergeCell ref="S1:W1"/>
    <mergeCell ref="X1:AB1"/>
  </mergeCells>
  <conditionalFormatting sqref="AG1:AG2 AG59:AG1048576">
    <cfRule type="top10" dxfId="8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BF60"/>
  <sheetViews>
    <sheetView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B3" sqref="A1:BF60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5" width="8.44140625" bestFit="1" customWidth="1"/>
    <col min="6" max="6" width="8.44140625" style="22" bestFit="1" customWidth="1"/>
    <col min="7" max="7" width="8.44140625" bestFit="1" customWidth="1"/>
    <col min="8" max="8" width="12.21875" bestFit="1" customWidth="1"/>
    <col min="9" max="10" width="8.44140625" bestFit="1" customWidth="1"/>
    <col min="11" max="11" width="8.44140625" style="22" bestFit="1" customWidth="1"/>
    <col min="12" max="12" width="8.44140625" bestFit="1" customWidth="1"/>
    <col min="13" max="13" width="12.21875" style="22" bestFit="1" customWidth="1"/>
    <col min="14" max="15" width="8.44140625" bestFit="1" customWidth="1"/>
    <col min="16" max="16" width="8.44140625" style="22" bestFit="1" customWidth="1"/>
    <col min="17" max="17" width="8.44140625" bestFit="1" customWidth="1"/>
    <col min="18" max="18" width="8.44140625" style="22" bestFit="1" customWidth="1"/>
    <col min="19" max="20" width="8.44140625" bestFit="1" customWidth="1"/>
    <col min="21" max="21" width="8.44140625" style="22" bestFit="1" customWidth="1"/>
    <col min="22" max="22" width="8.44140625" bestFit="1" customWidth="1"/>
    <col min="23" max="23" width="8.44140625" style="22" bestFit="1" customWidth="1"/>
    <col min="24" max="24" width="8.44140625" bestFit="1" customWidth="1"/>
    <col min="25" max="25" width="4" bestFit="1" customWidth="1"/>
    <col min="26" max="26" width="8.44140625" bestFit="1" customWidth="1"/>
    <col min="27" max="27" width="8.5546875" bestFit="1" customWidth="1"/>
    <col min="28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4" width="8.44140625" bestFit="1" customWidth="1"/>
    <col min="35" max="35" width="4.109375" bestFit="1" customWidth="1"/>
    <col min="36" max="36" width="8.44140625" bestFit="1" customWidth="1"/>
    <col min="37" max="38" width="8.88671875" bestFit="1" customWidth="1"/>
    <col min="39" max="39" width="8.44140625" bestFit="1" customWidth="1"/>
    <col min="40" max="40" width="8" bestFit="1" customWidth="1"/>
    <col min="41" max="41" width="8.44140625" bestFit="1" customWidth="1"/>
    <col min="42" max="43" width="8.88671875" bestFit="1" customWidth="1"/>
    <col min="44" max="44" width="8.44140625" bestFit="1" customWidth="1"/>
    <col min="45" max="45" width="4.109375" bestFit="1" customWidth="1"/>
    <col min="46" max="46" width="8.44140625" bestFit="1" customWidth="1"/>
    <col min="47" max="48" width="8.88671875" bestFit="1" customWidth="1"/>
    <col min="49" max="49" width="8.44140625" bestFit="1" customWidth="1"/>
    <col min="50" max="50" width="4.109375" bestFit="1" customWidth="1"/>
    <col min="51" max="51" width="8.44140625" bestFit="1" customWidth="1"/>
    <col min="52" max="53" width="8.88671875" bestFit="1" customWidth="1"/>
    <col min="54" max="54" width="8.44140625" bestFit="1" customWidth="1"/>
    <col min="55" max="55" width="4.109375" bestFit="1" customWidth="1"/>
    <col min="56" max="56" width="8.44140625" bestFit="1" customWidth="1"/>
    <col min="57" max="58" width="8.88671875" bestFit="1" customWidth="1"/>
  </cols>
  <sheetData>
    <row r="1" spans="1:58" x14ac:dyDescent="0.3">
      <c r="A1" s="25"/>
      <c r="B1" s="25"/>
      <c r="C1" s="25"/>
      <c r="D1" s="53" t="s">
        <v>64</v>
      </c>
      <c r="E1" s="54"/>
      <c r="F1" s="54"/>
      <c r="G1" s="54"/>
      <c r="H1" s="55"/>
      <c r="I1" s="53" t="s">
        <v>65</v>
      </c>
      <c r="J1" s="54"/>
      <c r="K1" s="54"/>
      <c r="L1" s="54"/>
      <c r="M1" s="55"/>
      <c r="N1" s="53" t="s">
        <v>66</v>
      </c>
      <c r="O1" s="54"/>
      <c r="P1" s="54"/>
      <c r="Q1" s="54"/>
      <c r="R1" s="55"/>
      <c r="S1" s="56" t="s">
        <v>67</v>
      </c>
      <c r="T1" s="57"/>
      <c r="U1" s="57"/>
      <c r="V1" s="57"/>
      <c r="W1" s="58"/>
      <c r="X1" s="53" t="s">
        <v>82</v>
      </c>
      <c r="Y1" s="54"/>
      <c r="Z1" s="54"/>
      <c r="AA1" s="54"/>
      <c r="AB1" s="55"/>
      <c r="AC1" s="53" t="s">
        <v>83</v>
      </c>
      <c r="AD1" s="54"/>
      <c r="AE1" s="54"/>
      <c r="AF1" s="54"/>
      <c r="AG1" s="55"/>
      <c r="AH1" s="53" t="s">
        <v>88</v>
      </c>
      <c r="AI1" s="54"/>
      <c r="AJ1" s="54"/>
      <c r="AK1" s="54"/>
      <c r="AL1" s="55"/>
      <c r="AM1" s="53" t="s">
        <v>84</v>
      </c>
      <c r="AN1" s="54"/>
      <c r="AO1" s="54"/>
      <c r="AP1" s="54"/>
      <c r="AQ1" s="55"/>
      <c r="AR1" s="53" t="s">
        <v>85</v>
      </c>
      <c r="AS1" s="54"/>
      <c r="AT1" s="54"/>
      <c r="AU1" s="54"/>
      <c r="AV1" s="55"/>
      <c r="AW1" s="53" t="s">
        <v>86</v>
      </c>
      <c r="AX1" s="54"/>
      <c r="AY1" s="54"/>
      <c r="AZ1" s="54"/>
      <c r="BA1" s="55"/>
      <c r="BB1" s="53" t="s">
        <v>87</v>
      </c>
      <c r="BC1" s="54"/>
      <c r="BD1" s="54"/>
      <c r="BE1" s="54"/>
      <c r="BF1" s="55"/>
    </row>
    <row r="2" spans="1:58" x14ac:dyDescent="0.3">
      <c r="A2" s="26" t="s">
        <v>0</v>
      </c>
      <c r="B2" s="27" t="s">
        <v>1</v>
      </c>
      <c r="C2" s="27"/>
      <c r="D2" s="26" t="s">
        <v>2</v>
      </c>
      <c r="E2" s="26" t="s">
        <v>3</v>
      </c>
      <c r="F2" s="28" t="s">
        <v>4</v>
      </c>
      <c r="G2" s="26" t="s">
        <v>6</v>
      </c>
      <c r="H2" s="26" t="s">
        <v>5</v>
      </c>
      <c r="I2" s="26" t="s">
        <v>2</v>
      </c>
      <c r="J2" s="26" t="s">
        <v>3</v>
      </c>
      <c r="K2" s="28" t="s">
        <v>4</v>
      </c>
      <c r="L2" s="26" t="s">
        <v>6</v>
      </c>
      <c r="M2" s="28" t="s">
        <v>5</v>
      </c>
      <c r="N2" s="26" t="s">
        <v>2</v>
      </c>
      <c r="O2" s="26" t="s">
        <v>3</v>
      </c>
      <c r="P2" s="28" t="s">
        <v>4</v>
      </c>
      <c r="Q2" s="26" t="s">
        <v>6</v>
      </c>
      <c r="R2" s="28" t="s">
        <v>5</v>
      </c>
      <c r="S2" s="26" t="s">
        <v>2</v>
      </c>
      <c r="T2" s="26" t="s">
        <v>3</v>
      </c>
      <c r="U2" s="28" t="s">
        <v>4</v>
      </c>
      <c r="V2" s="26" t="s">
        <v>6</v>
      </c>
      <c r="W2" s="28" t="s">
        <v>5</v>
      </c>
      <c r="X2" s="44" t="s">
        <v>68</v>
      </c>
      <c r="Y2" s="44" t="s">
        <v>69</v>
      </c>
      <c r="Z2" s="44" t="s">
        <v>72</v>
      </c>
      <c r="AA2" s="44" t="s">
        <v>70</v>
      </c>
      <c r="AB2" s="44" t="s">
        <v>71</v>
      </c>
      <c r="AC2" s="26" t="s">
        <v>68</v>
      </c>
      <c r="AD2" s="26" t="s">
        <v>69</v>
      </c>
      <c r="AE2" s="26" t="s">
        <v>72</v>
      </c>
      <c r="AF2" s="26" t="s">
        <v>70</v>
      </c>
      <c r="AG2" s="26" t="s">
        <v>71</v>
      </c>
      <c r="AH2" s="26" t="s">
        <v>68</v>
      </c>
      <c r="AI2" s="26" t="s">
        <v>69</v>
      </c>
      <c r="AJ2" s="26" t="s">
        <v>72</v>
      </c>
      <c r="AK2" s="26" t="s">
        <v>70</v>
      </c>
      <c r="AL2" s="26" t="s">
        <v>71</v>
      </c>
      <c r="AM2" s="26" t="s">
        <v>68</v>
      </c>
      <c r="AN2" s="26" t="s">
        <v>69</v>
      </c>
      <c r="AO2" s="26" t="s">
        <v>72</v>
      </c>
      <c r="AP2" s="26" t="s">
        <v>70</v>
      </c>
      <c r="AQ2" s="26" t="s">
        <v>71</v>
      </c>
      <c r="AR2" s="26" t="s">
        <v>68</v>
      </c>
      <c r="AS2" s="26" t="s">
        <v>69</v>
      </c>
      <c r="AT2" s="26" t="s">
        <v>72</v>
      </c>
      <c r="AU2" s="26" t="s">
        <v>70</v>
      </c>
      <c r="AV2" s="26" t="s">
        <v>71</v>
      </c>
      <c r="AW2" s="26" t="s">
        <v>68</v>
      </c>
      <c r="AX2" s="26" t="s">
        <v>69</v>
      </c>
      <c r="AY2" s="26" t="s">
        <v>72</v>
      </c>
      <c r="AZ2" s="26" t="s">
        <v>70</v>
      </c>
      <c r="BA2" s="26" t="s">
        <v>71</v>
      </c>
      <c r="BB2" s="26" t="s">
        <v>68</v>
      </c>
      <c r="BC2" s="26" t="s">
        <v>69</v>
      </c>
      <c r="BD2" s="26" t="s">
        <v>72</v>
      </c>
      <c r="BE2" s="26" t="s">
        <v>70</v>
      </c>
      <c r="BF2" s="26" t="s">
        <v>71</v>
      </c>
    </row>
    <row r="3" spans="1:58" x14ac:dyDescent="0.3">
      <c r="A3" s="29" t="s">
        <v>55</v>
      </c>
      <c r="B3" s="30">
        <f>MIN(C3,E3,J3,O3,T3,X3,AC3,AH3,AM3,AR3,AW3,BB3)</f>
        <v>733.3833821788437</v>
      </c>
      <c r="C3" s="30">
        <v>733.3833821788437</v>
      </c>
      <c r="D3" s="30">
        <v>733.38340000000005</v>
      </c>
      <c r="E3" s="31">
        <v>733.38340000000005</v>
      </c>
      <c r="F3" s="32">
        <v>0</v>
      </c>
      <c r="G3" s="31">
        <v>17.934940000000001</v>
      </c>
      <c r="H3" s="32">
        <f>(E3-$B3)/$B3</f>
        <v>2.4299918406956301E-8</v>
      </c>
      <c r="I3" s="30">
        <v>733.35130000000004</v>
      </c>
      <c r="J3" s="31">
        <v>733.38340000000005</v>
      </c>
      <c r="K3" s="32">
        <v>4.3699999999999998E-5</v>
      </c>
      <c r="L3" s="31">
        <v>6.4196679999999997</v>
      </c>
      <c r="M3" s="33">
        <f>(J3-$B3)/$B3</f>
        <v>2.4299918406956301E-8</v>
      </c>
      <c r="N3" s="30">
        <v>733.35130000000004</v>
      </c>
      <c r="O3" s="31">
        <v>733.38340000000005</v>
      </c>
      <c r="P3" s="32">
        <v>4.3699999999999998E-5</v>
      </c>
      <c r="Q3" s="31">
        <v>6.7444540000000002</v>
      </c>
      <c r="R3" s="33">
        <f>(O3-$B3)/$B3</f>
        <v>2.4299918406956301E-8</v>
      </c>
      <c r="S3" s="30">
        <v>733.35130000000004</v>
      </c>
      <c r="T3" s="31">
        <v>733.38340000000005</v>
      </c>
      <c r="U3" s="32">
        <v>4.3699999999999998E-5</v>
      </c>
      <c r="V3" s="31">
        <v>5.759093</v>
      </c>
      <c r="W3" s="33">
        <f>(T3-$B3)/$B3</f>
        <v>2.4299918406956301E-8</v>
      </c>
      <c r="X3" s="46">
        <v>733.38338217903902</v>
      </c>
      <c r="Y3" s="46">
        <v>733.38338217903913</v>
      </c>
      <c r="Z3" s="46">
        <v>45.001193387806417</v>
      </c>
      <c r="AA3" s="45">
        <f>(X3-$B3)/$B3</f>
        <v>2.6631907942264614E-13</v>
      </c>
      <c r="AB3" s="34">
        <f>(Y3-$B3)/$B3</f>
        <v>2.6647409634896899E-13</v>
      </c>
      <c r="AC3" s="46">
        <v>733.38338217903902</v>
      </c>
      <c r="AD3" s="46">
        <v>733.38338217903913</v>
      </c>
      <c r="AE3" s="46">
        <v>30.0014442415908</v>
      </c>
      <c r="AF3" s="45">
        <f t="shared" ref="AF3:AG18" si="0">(AC3-$B3)/$B3</f>
        <v>2.6631907942264614E-13</v>
      </c>
      <c r="AG3" s="34">
        <f t="shared" si="0"/>
        <v>2.6647409634896899E-13</v>
      </c>
      <c r="AH3" s="46">
        <v>733.38338217903902</v>
      </c>
      <c r="AI3" s="46">
        <v>733.38338217903913</v>
      </c>
      <c r="AJ3" s="46">
        <v>20.001106373220679</v>
      </c>
      <c r="AK3" s="45">
        <f t="shared" ref="AK3:AL18" si="1">(AH3-$B3)/$B3</f>
        <v>2.6631907942264614E-13</v>
      </c>
      <c r="AL3" s="34">
        <f t="shared" si="1"/>
        <v>2.6647409634896899E-13</v>
      </c>
      <c r="AM3" s="46">
        <v>733.38338217903902</v>
      </c>
      <c r="AN3" s="46">
        <v>733.38338217903913</v>
      </c>
      <c r="AO3" s="46">
        <v>45.001443442329773</v>
      </c>
      <c r="AP3" s="45">
        <f t="shared" ref="AP3:AQ18" si="2">(AM3-$B3)/$B3</f>
        <v>2.6631907942264614E-13</v>
      </c>
      <c r="AQ3" s="34">
        <f t="shared" si="2"/>
        <v>2.6647409634896899E-13</v>
      </c>
      <c r="AR3" s="46">
        <v>733.38338217903902</v>
      </c>
      <c r="AS3" s="46">
        <v>733.38338217903913</v>
      </c>
      <c r="AT3" s="46">
        <v>45.001329869031913</v>
      </c>
      <c r="AU3" s="45">
        <f t="shared" ref="AU3:AV18" si="3">(AR3-$B3)/$B3</f>
        <v>2.6631907942264614E-13</v>
      </c>
      <c r="AV3" s="34">
        <f t="shared" si="3"/>
        <v>2.6647409634896899E-13</v>
      </c>
      <c r="AW3" s="46">
        <v>733.38338217903902</v>
      </c>
      <c r="AX3" s="46">
        <v>733.38338217903913</v>
      </c>
      <c r="AY3" s="46">
        <v>45.001040973886838</v>
      </c>
      <c r="AZ3" s="45">
        <f t="shared" ref="AZ3:BA18" si="4">(AW3-$B3)/$B3</f>
        <v>2.6631907942264614E-13</v>
      </c>
      <c r="BA3" s="34">
        <f t="shared" si="4"/>
        <v>2.6647409634896899E-13</v>
      </c>
      <c r="BB3" s="46">
        <v>733.38338217903902</v>
      </c>
      <c r="BC3" s="46">
        <v>733.38338217903913</v>
      </c>
      <c r="BD3" s="46">
        <v>45.001351807638997</v>
      </c>
      <c r="BE3" s="45">
        <f t="shared" ref="BE3:BF18" si="5">(BB3-$B3)/$B3</f>
        <v>2.6631907942264614E-13</v>
      </c>
      <c r="BF3" s="34">
        <f t="shared" si="5"/>
        <v>2.6647409634896899E-13</v>
      </c>
    </row>
    <row r="4" spans="1:58" x14ac:dyDescent="0.3">
      <c r="A4" s="29" t="s">
        <v>58</v>
      </c>
      <c r="B4" s="30">
        <f t="shared" ref="B4:B58" si="6">MIN(C4,E4,J4,O4,T4,X4,AC4,AH4,AM4,AR4,AW4,BB4)</f>
        <v>593.53837532758473</v>
      </c>
      <c r="C4" s="30">
        <v>593.53837532758473</v>
      </c>
      <c r="D4" s="30">
        <v>564.22069999999997</v>
      </c>
      <c r="E4" s="31">
        <v>622.70410000000004</v>
      </c>
      <c r="F4" s="32">
        <v>9.3918000000000001E-2</v>
      </c>
      <c r="G4" s="31">
        <v>60.008459999999999</v>
      </c>
      <c r="H4" s="32">
        <f t="shared" ref="H4:H58" si="7">(E4-$B4)/$B4</f>
        <v>4.913873455329356E-2</v>
      </c>
      <c r="I4" s="30">
        <v>581.29660000000001</v>
      </c>
      <c r="J4" s="31">
        <v>594.55139999999994</v>
      </c>
      <c r="K4" s="32">
        <v>2.2294000000000001E-2</v>
      </c>
      <c r="L4" s="31">
        <v>20.00442</v>
      </c>
      <c r="M4" s="33">
        <f t="shared" ref="M4:M58" si="8">(J4-$B4)/$B4</f>
        <v>1.7067551392209578E-3</v>
      </c>
      <c r="N4" s="30">
        <v>584.57299999999998</v>
      </c>
      <c r="O4" s="31">
        <v>593.53840000000002</v>
      </c>
      <c r="P4" s="32">
        <v>1.5105E-2</v>
      </c>
      <c r="Q4" s="31">
        <v>40.003489999999999</v>
      </c>
      <c r="R4" s="33">
        <f t="shared" ref="R4:R58" si="9">(O4-$B4)/$B4</f>
        <v>4.156835736090087E-8</v>
      </c>
      <c r="S4" s="30">
        <v>586.61739999999998</v>
      </c>
      <c r="T4" s="31">
        <v>593.53840000000002</v>
      </c>
      <c r="U4" s="32">
        <v>1.1660999999999999E-2</v>
      </c>
      <c r="V4" s="31">
        <v>60.002540000000003</v>
      </c>
      <c r="W4" s="33">
        <f t="shared" ref="W4:W58" si="10">(T4-$B4)/$B4</f>
        <v>4.156835736090087E-8</v>
      </c>
      <c r="X4" s="46">
        <v>594.551376626712</v>
      </c>
      <c r="Y4" s="46">
        <v>594.55137662671211</v>
      </c>
      <c r="Z4" s="46">
        <v>45.000924026034767</v>
      </c>
      <c r="AA4" s="32">
        <f t="shared" ref="AA4:AB58" si="11">(X4-$B4)/$B4</f>
        <v>1.7067157596476789E-3</v>
      </c>
      <c r="AB4" s="33">
        <f t="shared" si="11"/>
        <v>1.7067157596478704E-3</v>
      </c>
      <c r="AC4" s="46">
        <v>594.551376626712</v>
      </c>
      <c r="AD4" s="46">
        <v>594.55137662671211</v>
      </c>
      <c r="AE4" s="46">
        <v>30.001502887159589</v>
      </c>
      <c r="AF4" s="32">
        <f t="shared" si="0"/>
        <v>1.7067157596476789E-3</v>
      </c>
      <c r="AG4" s="33">
        <f t="shared" si="0"/>
        <v>1.7067157596478704E-3</v>
      </c>
      <c r="AH4" s="46">
        <v>593.53837532758484</v>
      </c>
      <c r="AI4" s="46">
        <v>594.37759613640344</v>
      </c>
      <c r="AJ4" s="46">
        <v>20.42834378294647</v>
      </c>
      <c r="AK4" s="32">
        <f t="shared" si="1"/>
        <v>1.9154083787568103E-16</v>
      </c>
      <c r="AL4" s="33">
        <f t="shared" si="1"/>
        <v>1.4139284732103928E-3</v>
      </c>
      <c r="AM4" s="46">
        <v>594.551376626712</v>
      </c>
      <c r="AN4" s="46">
        <v>594.55137662671211</v>
      </c>
      <c r="AO4" s="46">
        <v>45.001020127534858</v>
      </c>
      <c r="AP4" s="32">
        <f t="shared" si="2"/>
        <v>1.7067157596476789E-3</v>
      </c>
      <c r="AQ4" s="33">
        <f t="shared" si="2"/>
        <v>1.7067157596478704E-3</v>
      </c>
      <c r="AR4" s="46">
        <v>594.551376626712</v>
      </c>
      <c r="AS4" s="46">
        <v>594.55137662671211</v>
      </c>
      <c r="AT4" s="46">
        <v>45.001442476361987</v>
      </c>
      <c r="AU4" s="32">
        <f t="shared" si="3"/>
        <v>1.7067157596476789E-3</v>
      </c>
      <c r="AV4" s="33">
        <f t="shared" si="3"/>
        <v>1.7067157596478704E-3</v>
      </c>
      <c r="AW4" s="46">
        <v>594.551376626712</v>
      </c>
      <c r="AX4" s="46">
        <v>594.55137662671211</v>
      </c>
      <c r="AY4" s="46">
        <v>45.001408251747492</v>
      </c>
      <c r="AZ4" s="32">
        <f t="shared" si="4"/>
        <v>1.7067157596476789E-3</v>
      </c>
      <c r="BA4" s="33">
        <f t="shared" si="4"/>
        <v>1.7067157596478704E-3</v>
      </c>
      <c r="BB4" s="46">
        <v>594.551376626712</v>
      </c>
      <c r="BC4" s="46">
        <v>594.55137662671211</v>
      </c>
      <c r="BD4" s="46">
        <v>45.00109014995396</v>
      </c>
      <c r="BE4" s="32">
        <f t="shared" si="5"/>
        <v>1.7067157596476789E-3</v>
      </c>
      <c r="BF4" s="33">
        <f t="shared" si="5"/>
        <v>1.7067157596478704E-3</v>
      </c>
    </row>
    <row r="5" spans="1:58" x14ac:dyDescent="0.3">
      <c r="A5" s="29" t="s">
        <v>60</v>
      </c>
      <c r="B5" s="30">
        <f t="shared" si="6"/>
        <v>675.81225611128377</v>
      </c>
      <c r="C5" s="30">
        <v>675.81225611128377</v>
      </c>
      <c r="D5" s="30">
        <v>631.02589999999998</v>
      </c>
      <c r="E5" s="31">
        <v>700.00980000000004</v>
      </c>
      <c r="F5" s="32">
        <v>9.8546999999999996E-2</v>
      </c>
      <c r="G5" s="31">
        <v>60.004510000000003</v>
      </c>
      <c r="H5" s="32">
        <f t="shared" si="7"/>
        <v>3.5805127341063996E-2</v>
      </c>
      <c r="I5" s="30">
        <v>657.01819999999998</v>
      </c>
      <c r="J5" s="31">
        <v>682.04139999999995</v>
      </c>
      <c r="K5" s="32">
        <v>3.6688999999999999E-2</v>
      </c>
      <c r="L5" s="31">
        <v>20.047029999999999</v>
      </c>
      <c r="M5" s="33">
        <f t="shared" si="8"/>
        <v>9.2172697851908257E-3</v>
      </c>
      <c r="N5" s="30">
        <v>657.59640000000002</v>
      </c>
      <c r="O5" s="31">
        <v>675.94269999999995</v>
      </c>
      <c r="P5" s="32">
        <v>2.7141999999999999E-2</v>
      </c>
      <c r="Q5" s="31">
        <v>40.003189999999996</v>
      </c>
      <c r="R5" s="33">
        <f t="shared" si="9"/>
        <v>1.9301793883816828E-4</v>
      </c>
      <c r="S5" s="30">
        <v>660.32539999999995</v>
      </c>
      <c r="T5" s="31">
        <v>675.94269999999995</v>
      </c>
      <c r="U5" s="32">
        <v>2.3104E-2</v>
      </c>
      <c r="V5" s="31">
        <v>60.102350000000001</v>
      </c>
      <c r="W5" s="33">
        <f t="shared" si="10"/>
        <v>1.9301793883816828E-4</v>
      </c>
      <c r="X5" s="46">
        <v>681.48753859065187</v>
      </c>
      <c r="Y5" s="46">
        <v>681.48753859065175</v>
      </c>
      <c r="Z5" s="46">
        <v>45.001272726431488</v>
      </c>
      <c r="AA5" s="32">
        <f t="shared" si="11"/>
        <v>8.3977205622526672E-3</v>
      </c>
      <c r="AB5" s="33">
        <f t="shared" si="11"/>
        <v>8.3977205622524989E-3</v>
      </c>
      <c r="AC5" s="46">
        <v>681.48753859065187</v>
      </c>
      <c r="AD5" s="46">
        <v>681.48753859065175</v>
      </c>
      <c r="AE5" s="46">
        <v>30.001268274150789</v>
      </c>
      <c r="AF5" s="32">
        <f t="shared" si="0"/>
        <v>8.3977205622526672E-3</v>
      </c>
      <c r="AG5" s="33">
        <f t="shared" si="0"/>
        <v>8.3977205622524989E-3</v>
      </c>
      <c r="AH5" s="46">
        <v>675.81225611128389</v>
      </c>
      <c r="AI5" s="46">
        <v>675.86442046613524</v>
      </c>
      <c r="AJ5" s="46">
        <v>20.40612678620964</v>
      </c>
      <c r="AK5" s="32">
        <f t="shared" si="1"/>
        <v>1.6822251548941366E-16</v>
      </c>
      <c r="AL5" s="33">
        <f t="shared" si="1"/>
        <v>7.7187642543849594E-5</v>
      </c>
      <c r="AM5" s="46">
        <v>682.00658982831669</v>
      </c>
      <c r="AN5" s="46">
        <v>682.00658982831658</v>
      </c>
      <c r="AO5" s="46">
        <v>45.000919590145351</v>
      </c>
      <c r="AP5" s="32">
        <f t="shared" si="2"/>
        <v>9.1657611430073244E-3</v>
      </c>
      <c r="AQ5" s="33">
        <f t="shared" si="2"/>
        <v>9.1657611430071562E-3</v>
      </c>
      <c r="AR5" s="46">
        <v>682.00658982831669</v>
      </c>
      <c r="AS5" s="46">
        <v>682.00658982831658</v>
      </c>
      <c r="AT5" s="46">
        <v>45.001207843050359</v>
      </c>
      <c r="AU5" s="32">
        <f t="shared" si="3"/>
        <v>9.1657611430073244E-3</v>
      </c>
      <c r="AV5" s="33">
        <f t="shared" si="3"/>
        <v>9.1657611430071562E-3</v>
      </c>
      <c r="AW5" s="46">
        <v>682.00658982831669</v>
      </c>
      <c r="AX5" s="46">
        <v>682.00658982831658</v>
      </c>
      <c r="AY5" s="46">
        <v>45.001341608166697</v>
      </c>
      <c r="AZ5" s="32">
        <f t="shared" si="4"/>
        <v>9.1657611430073244E-3</v>
      </c>
      <c r="BA5" s="33">
        <f t="shared" si="4"/>
        <v>9.1657611430071562E-3</v>
      </c>
      <c r="BB5" s="46">
        <v>682.00658982831669</v>
      </c>
      <c r="BC5" s="46">
        <v>682.00658982831658</v>
      </c>
      <c r="BD5" s="46">
        <v>45.000847029685971</v>
      </c>
      <c r="BE5" s="32">
        <f t="shared" si="5"/>
        <v>9.1657611430073244E-3</v>
      </c>
      <c r="BF5" s="33">
        <f t="shared" si="5"/>
        <v>9.1657611430071562E-3</v>
      </c>
    </row>
    <row r="6" spans="1:58" x14ac:dyDescent="0.3">
      <c r="A6" s="29" t="s">
        <v>20</v>
      </c>
      <c r="B6" s="30">
        <f t="shared" si="6"/>
        <v>561.14676941758421</v>
      </c>
      <c r="C6" s="30">
        <v>561.14676941758421</v>
      </c>
      <c r="D6" s="30">
        <v>536.76</v>
      </c>
      <c r="E6" s="31">
        <v>579.51940000000002</v>
      </c>
      <c r="F6" s="32">
        <v>7.3784000000000002E-2</v>
      </c>
      <c r="G6" s="31">
        <v>60.010730000000002</v>
      </c>
      <c r="H6" s="32">
        <f t="shared" si="7"/>
        <v>3.2741221341227381E-2</v>
      </c>
      <c r="I6" s="30">
        <v>535.70749999999998</v>
      </c>
      <c r="J6" s="31">
        <v>567.61</v>
      </c>
      <c r="K6" s="32">
        <v>5.6204999999999998E-2</v>
      </c>
      <c r="L6" s="31">
        <v>20.065079999999998</v>
      </c>
      <c r="M6" s="33">
        <f t="shared" si="8"/>
        <v>1.1517896804652388E-2</v>
      </c>
      <c r="N6" s="30">
        <v>537.17949999999996</v>
      </c>
      <c r="O6" s="31">
        <v>566.94510000000002</v>
      </c>
      <c r="P6" s="32">
        <v>5.2502E-2</v>
      </c>
      <c r="Q6" s="31">
        <v>40.017389999999999</v>
      </c>
      <c r="R6" s="33">
        <f t="shared" si="9"/>
        <v>1.0333001807056501E-2</v>
      </c>
      <c r="S6" s="30">
        <v>538.36890000000005</v>
      </c>
      <c r="T6" s="31">
        <v>566.94510000000002</v>
      </c>
      <c r="U6" s="32">
        <v>5.0403999999999997E-2</v>
      </c>
      <c r="V6" s="31">
        <v>60.098149999999997</v>
      </c>
      <c r="W6" s="33">
        <f t="shared" si="10"/>
        <v>1.0333001807056501E-2</v>
      </c>
      <c r="X6" s="46">
        <v>564.71614671429484</v>
      </c>
      <c r="Y6" s="46">
        <v>566.3005612268729</v>
      </c>
      <c r="Z6" s="46">
        <v>45.001041109487417</v>
      </c>
      <c r="AA6" s="32">
        <f t="shared" si="11"/>
        <v>6.3608622400433551E-3</v>
      </c>
      <c r="AB6" s="33">
        <f t="shared" si="11"/>
        <v>9.1843918385876595E-3</v>
      </c>
      <c r="AC6" s="46">
        <v>564.71614671429484</v>
      </c>
      <c r="AD6" s="46">
        <v>566.3005612268729</v>
      </c>
      <c r="AE6" s="46">
        <v>30.001498748175798</v>
      </c>
      <c r="AF6" s="32">
        <f t="shared" si="0"/>
        <v>6.3608622400433551E-3</v>
      </c>
      <c r="AG6" s="33">
        <f t="shared" si="0"/>
        <v>9.1843918385876595E-3</v>
      </c>
      <c r="AH6" s="46">
        <v>564.46702329676873</v>
      </c>
      <c r="AI6" s="46">
        <v>566.1949606831655</v>
      </c>
      <c r="AJ6" s="46">
        <v>20.279378723539409</v>
      </c>
      <c r="AK6" s="32">
        <f t="shared" si="1"/>
        <v>5.9169081248219976E-3</v>
      </c>
      <c r="AL6" s="33">
        <f t="shared" si="1"/>
        <v>8.996204808985761E-3</v>
      </c>
      <c r="AM6" s="46">
        <v>564.62128365174965</v>
      </c>
      <c r="AN6" s="46">
        <v>566.29107492061848</v>
      </c>
      <c r="AO6" s="46">
        <v>45.000772379711272</v>
      </c>
      <c r="AP6" s="32">
        <f t="shared" si="2"/>
        <v>6.1918100994712098E-3</v>
      </c>
      <c r="AQ6" s="33">
        <f t="shared" si="2"/>
        <v>9.1674866245306259E-3</v>
      </c>
      <c r="AR6" s="46">
        <v>566.22748386629996</v>
      </c>
      <c r="AS6" s="46">
        <v>566.45169494207346</v>
      </c>
      <c r="AT6" s="46">
        <v>45.001533030346039</v>
      </c>
      <c r="AU6" s="32">
        <f t="shared" si="3"/>
        <v>9.0541632343157583E-3</v>
      </c>
      <c r="AV6" s="33">
        <f t="shared" si="3"/>
        <v>9.4537219380149799E-3</v>
      </c>
      <c r="AW6" s="46">
        <v>564.37216023422354</v>
      </c>
      <c r="AX6" s="46">
        <v>566.26616257886576</v>
      </c>
      <c r="AY6" s="46">
        <v>45.001245480403313</v>
      </c>
      <c r="AZ6" s="32">
        <f t="shared" si="4"/>
        <v>5.7478559842498514E-3</v>
      </c>
      <c r="BA6" s="33">
        <f t="shared" si="4"/>
        <v>9.1230912130082879E-3</v>
      </c>
      <c r="BB6" s="46">
        <v>564.62128365174965</v>
      </c>
      <c r="BC6" s="46">
        <v>566.10554255741079</v>
      </c>
      <c r="BD6" s="46">
        <v>45.001061033457518</v>
      </c>
      <c r="BE6" s="32">
        <f t="shared" si="5"/>
        <v>6.1918100994712098E-3</v>
      </c>
      <c r="BF6" s="33">
        <f t="shared" si="5"/>
        <v>8.8368558995239339E-3</v>
      </c>
    </row>
    <row r="7" spans="1:58" x14ac:dyDescent="0.3">
      <c r="A7" s="29" t="s">
        <v>61</v>
      </c>
      <c r="B7" s="30">
        <f t="shared" si="6"/>
        <v>637.46336465913942</v>
      </c>
      <c r="C7" s="30">
        <v>637.46336465913942</v>
      </c>
      <c r="D7" s="30">
        <v>590.18399999999997</v>
      </c>
      <c r="E7" s="31">
        <v>683.16800000000001</v>
      </c>
      <c r="F7" s="32">
        <v>0.13610700000000001</v>
      </c>
      <c r="G7" s="31">
        <v>60.013260000000002</v>
      </c>
      <c r="H7" s="32">
        <f t="shared" si="7"/>
        <v>7.1697665896924917E-2</v>
      </c>
      <c r="I7" s="30">
        <v>607.94219999999996</v>
      </c>
      <c r="J7" s="31">
        <v>640.35050000000001</v>
      </c>
      <c r="K7" s="32">
        <v>5.0610000000000002E-2</v>
      </c>
      <c r="L7" s="31">
        <v>20.00985</v>
      </c>
      <c r="M7" s="33">
        <f t="shared" si="8"/>
        <v>4.5291000250726361E-3</v>
      </c>
      <c r="N7" s="30">
        <v>612.99069999999995</v>
      </c>
      <c r="O7" s="31">
        <v>640.35050000000001</v>
      </c>
      <c r="P7" s="32">
        <v>4.2726E-2</v>
      </c>
      <c r="Q7" s="31">
        <v>40.005319999999998</v>
      </c>
      <c r="R7" s="33">
        <f t="shared" si="9"/>
        <v>4.5291000250726361E-3</v>
      </c>
      <c r="S7" s="30">
        <v>613.84849999999994</v>
      </c>
      <c r="T7" s="31">
        <v>640.35050000000001</v>
      </c>
      <c r="U7" s="32">
        <v>4.1387E-2</v>
      </c>
      <c r="V7" s="31">
        <v>60.009659999999997</v>
      </c>
      <c r="W7" s="33">
        <f t="shared" si="10"/>
        <v>4.5291000250726361E-3</v>
      </c>
      <c r="X7" s="46">
        <v>640.15692111964017</v>
      </c>
      <c r="Y7" s="46">
        <v>640.15692111964029</v>
      </c>
      <c r="Z7" s="46">
        <v>45.001218404248363</v>
      </c>
      <c r="AA7" s="32">
        <f t="shared" si="11"/>
        <v>4.2254294283108184E-3</v>
      </c>
      <c r="AB7" s="33">
        <f t="shared" si="11"/>
        <v>4.2254294283109971E-3</v>
      </c>
      <c r="AC7" s="46">
        <v>640.15692111964029</v>
      </c>
      <c r="AD7" s="46">
        <v>640.15692111964029</v>
      </c>
      <c r="AE7" s="46">
        <v>30.001441508717839</v>
      </c>
      <c r="AF7" s="32">
        <f t="shared" si="0"/>
        <v>4.2254294283109971E-3</v>
      </c>
      <c r="AG7" s="33">
        <f t="shared" si="0"/>
        <v>4.2254294283109971E-3</v>
      </c>
      <c r="AH7" s="46">
        <v>640.15692111964029</v>
      </c>
      <c r="AI7" s="46">
        <v>640.21498106082765</v>
      </c>
      <c r="AJ7" s="46">
        <v>22.092761767283079</v>
      </c>
      <c r="AK7" s="32">
        <f t="shared" si="1"/>
        <v>4.2254294283109971E-3</v>
      </c>
      <c r="AL7" s="33">
        <f t="shared" si="1"/>
        <v>4.316509079952487E-3</v>
      </c>
      <c r="AM7" s="46">
        <v>640.15692111964017</v>
      </c>
      <c r="AN7" s="46">
        <v>640.15692111964029</v>
      </c>
      <c r="AO7" s="46">
        <v>45.001112960651518</v>
      </c>
      <c r="AP7" s="32">
        <f t="shared" si="2"/>
        <v>4.2254294283108184E-3</v>
      </c>
      <c r="AQ7" s="33">
        <f t="shared" si="2"/>
        <v>4.2254294283109971E-3</v>
      </c>
      <c r="AR7" s="46">
        <v>640.15692111964017</v>
      </c>
      <c r="AS7" s="46">
        <v>640.15692111964029</v>
      </c>
      <c r="AT7" s="46">
        <v>45.000677531585097</v>
      </c>
      <c r="AU7" s="32">
        <f t="shared" si="3"/>
        <v>4.2254294283108184E-3</v>
      </c>
      <c r="AV7" s="33">
        <f t="shared" si="3"/>
        <v>4.2254294283109971E-3</v>
      </c>
      <c r="AW7" s="46">
        <v>640.15692111964029</v>
      </c>
      <c r="AX7" s="46">
        <v>640.15692111964029</v>
      </c>
      <c r="AY7" s="46">
        <v>45.00095184929669</v>
      </c>
      <c r="AZ7" s="32">
        <f t="shared" si="4"/>
        <v>4.2254294283109971E-3</v>
      </c>
      <c r="BA7" s="33">
        <f t="shared" si="4"/>
        <v>4.2254294283109971E-3</v>
      </c>
      <c r="BB7" s="46">
        <v>640.15692111964017</v>
      </c>
      <c r="BC7" s="46">
        <v>640.15692111964029</v>
      </c>
      <c r="BD7" s="46">
        <v>45.00072429738939</v>
      </c>
      <c r="BE7" s="32">
        <f t="shared" si="5"/>
        <v>4.2254294283108184E-3</v>
      </c>
      <c r="BF7" s="33">
        <f t="shared" si="5"/>
        <v>4.2254294283109971E-3</v>
      </c>
    </row>
    <row r="8" spans="1:58" x14ac:dyDescent="0.3">
      <c r="A8" s="29" t="s">
        <v>12</v>
      </c>
      <c r="B8" s="30">
        <f t="shared" si="6"/>
        <v>482.33460000000002</v>
      </c>
      <c r="C8" s="30">
        <v>482.33463989386979</v>
      </c>
      <c r="D8" s="30">
        <v>480.68459999999999</v>
      </c>
      <c r="E8" s="31">
        <v>482.33460000000002</v>
      </c>
      <c r="F8" s="32">
        <v>3.421E-3</v>
      </c>
      <c r="G8" s="31">
        <v>60.00562</v>
      </c>
      <c r="H8" s="32">
        <f t="shared" si="7"/>
        <v>0</v>
      </c>
      <c r="I8" s="30">
        <v>471.00839999999999</v>
      </c>
      <c r="J8" s="31">
        <v>482.33460000000002</v>
      </c>
      <c r="K8" s="32">
        <v>2.3481999999999999E-2</v>
      </c>
      <c r="L8" s="31">
        <v>20.02496</v>
      </c>
      <c r="M8" s="33">
        <f t="shared" si="8"/>
        <v>0</v>
      </c>
      <c r="N8" s="30">
        <v>478.3723</v>
      </c>
      <c r="O8" s="31">
        <v>482.33460000000002</v>
      </c>
      <c r="P8" s="32">
        <v>8.2150000000000001E-3</v>
      </c>
      <c r="Q8" s="31">
        <v>40.00309</v>
      </c>
      <c r="R8" s="33">
        <f t="shared" si="9"/>
        <v>0</v>
      </c>
      <c r="S8" s="30">
        <v>482.32589999999999</v>
      </c>
      <c r="T8" s="31">
        <v>482.33460000000002</v>
      </c>
      <c r="U8" s="32">
        <v>1.8E-5</v>
      </c>
      <c r="V8" s="31">
        <v>53.073360000000001</v>
      </c>
      <c r="W8" s="33">
        <f t="shared" si="10"/>
        <v>0</v>
      </c>
      <c r="X8" s="46">
        <v>482.33463989386991</v>
      </c>
      <c r="Y8" s="46">
        <v>482.33463989386991</v>
      </c>
      <c r="Z8" s="46">
        <v>45.001161575317383</v>
      </c>
      <c r="AA8" s="32">
        <f t="shared" si="11"/>
        <v>8.2709948409744738E-8</v>
      </c>
      <c r="AB8" s="33">
        <f t="shared" si="11"/>
        <v>8.2709948409744738E-8</v>
      </c>
      <c r="AC8" s="46">
        <v>482.33463989386991</v>
      </c>
      <c r="AD8" s="46">
        <v>482.33463989386991</v>
      </c>
      <c r="AE8" s="46">
        <v>30.001213512755928</v>
      </c>
      <c r="AF8" s="32">
        <f t="shared" si="0"/>
        <v>8.2709948409744738E-8</v>
      </c>
      <c r="AG8" s="33">
        <f t="shared" si="0"/>
        <v>8.2709948409744738E-8</v>
      </c>
      <c r="AH8" s="46">
        <v>482.33463989386991</v>
      </c>
      <c r="AI8" s="46">
        <v>482.33463989386991</v>
      </c>
      <c r="AJ8" s="46">
        <v>20.000709005445241</v>
      </c>
      <c r="AK8" s="32">
        <f t="shared" si="1"/>
        <v>8.2709948409744738E-8</v>
      </c>
      <c r="AL8" s="33">
        <f t="shared" si="1"/>
        <v>8.2709948409744738E-8</v>
      </c>
      <c r="AM8" s="46">
        <v>482.33463989386991</v>
      </c>
      <c r="AN8" s="46">
        <v>482.33463989386991</v>
      </c>
      <c r="AO8" s="46">
        <v>45.000822920352221</v>
      </c>
      <c r="AP8" s="32">
        <f t="shared" si="2"/>
        <v>8.2709948409744738E-8</v>
      </c>
      <c r="AQ8" s="33">
        <f t="shared" si="2"/>
        <v>8.2709948409744738E-8</v>
      </c>
      <c r="AR8" s="46">
        <v>482.33463989386991</v>
      </c>
      <c r="AS8" s="46">
        <v>482.33463989386991</v>
      </c>
      <c r="AT8" s="46">
        <v>45.001026450470093</v>
      </c>
      <c r="AU8" s="32">
        <f t="shared" si="3"/>
        <v>8.2709948409744738E-8</v>
      </c>
      <c r="AV8" s="33">
        <f t="shared" si="3"/>
        <v>8.2709948409744738E-8</v>
      </c>
      <c r="AW8" s="46">
        <v>482.33463989386991</v>
      </c>
      <c r="AX8" s="46">
        <v>482.33463989386991</v>
      </c>
      <c r="AY8" s="46">
        <v>45.001040621846911</v>
      </c>
      <c r="AZ8" s="32">
        <f t="shared" si="4"/>
        <v>8.2709948409744738E-8</v>
      </c>
      <c r="BA8" s="33">
        <f t="shared" si="4"/>
        <v>8.2709948409744738E-8</v>
      </c>
      <c r="BB8" s="46">
        <v>482.33463989386991</v>
      </c>
      <c r="BC8" s="46">
        <v>482.33463989386991</v>
      </c>
      <c r="BD8" s="46">
        <v>45.000683572143323</v>
      </c>
      <c r="BE8" s="32">
        <f t="shared" si="5"/>
        <v>8.2709948409744738E-8</v>
      </c>
      <c r="BF8" s="33">
        <f t="shared" si="5"/>
        <v>8.2709948409744738E-8</v>
      </c>
    </row>
    <row r="9" spans="1:58" x14ac:dyDescent="0.3">
      <c r="A9" s="29" t="s">
        <v>32</v>
      </c>
      <c r="B9" s="30">
        <f t="shared" si="6"/>
        <v>618.38296010025624</v>
      </c>
      <c r="C9" s="30">
        <v>618.38296010025624</v>
      </c>
      <c r="D9" s="30">
        <v>611.99509999999998</v>
      </c>
      <c r="E9" s="31">
        <v>625.02779999999996</v>
      </c>
      <c r="F9" s="32">
        <v>2.0851000000000001E-2</v>
      </c>
      <c r="G9" s="31">
        <v>60.005719999999997</v>
      </c>
      <c r="H9" s="32">
        <f t="shared" si="7"/>
        <v>1.0745509382513403E-2</v>
      </c>
      <c r="I9" s="30">
        <v>607.12049999999999</v>
      </c>
      <c r="J9" s="31">
        <v>618.38300000000004</v>
      </c>
      <c r="K9" s="32">
        <v>1.8213E-2</v>
      </c>
      <c r="L9" s="31">
        <v>20.00564</v>
      </c>
      <c r="M9" s="33">
        <f t="shared" si="8"/>
        <v>6.4522709019106937E-8</v>
      </c>
      <c r="N9" s="30">
        <v>608.43290000000002</v>
      </c>
      <c r="O9" s="31">
        <v>618.38300000000004</v>
      </c>
      <c r="P9" s="32">
        <v>1.609E-2</v>
      </c>
      <c r="Q9" s="31">
        <v>40.007890000000003</v>
      </c>
      <c r="R9" s="33">
        <f t="shared" si="9"/>
        <v>6.4522709019106937E-8</v>
      </c>
      <c r="S9" s="30">
        <v>608.43290000000002</v>
      </c>
      <c r="T9" s="31">
        <v>618.38300000000004</v>
      </c>
      <c r="U9" s="32">
        <v>1.609E-2</v>
      </c>
      <c r="V9" s="31">
        <v>60.003439999999998</v>
      </c>
      <c r="W9" s="33">
        <f t="shared" si="10"/>
        <v>6.4522709019106937E-8</v>
      </c>
      <c r="X9" s="46">
        <v>618.38296010025635</v>
      </c>
      <c r="Y9" s="46">
        <v>618.38296010025635</v>
      </c>
      <c r="Z9" s="46">
        <v>45.001167484559119</v>
      </c>
      <c r="AA9" s="32">
        <f t="shared" si="11"/>
        <v>1.838453596832364E-16</v>
      </c>
      <c r="AB9" s="33">
        <f t="shared" si="11"/>
        <v>1.838453596832364E-16</v>
      </c>
      <c r="AC9" s="46">
        <v>618.38296010025635</v>
      </c>
      <c r="AD9" s="46">
        <v>618.38296010025635</v>
      </c>
      <c r="AE9" s="46">
        <v>30.000799095816909</v>
      </c>
      <c r="AF9" s="32">
        <f t="shared" si="0"/>
        <v>1.838453596832364E-16</v>
      </c>
      <c r="AG9" s="33">
        <f t="shared" si="0"/>
        <v>1.838453596832364E-16</v>
      </c>
      <c r="AH9" s="46">
        <v>618.38296010025635</v>
      </c>
      <c r="AI9" s="46">
        <v>618.38296010025635</v>
      </c>
      <c r="AJ9" s="46">
        <v>20.19592633377761</v>
      </c>
      <c r="AK9" s="32">
        <f t="shared" si="1"/>
        <v>1.838453596832364E-16</v>
      </c>
      <c r="AL9" s="33">
        <f t="shared" si="1"/>
        <v>1.838453596832364E-16</v>
      </c>
      <c r="AM9" s="46">
        <v>618.38296010025635</v>
      </c>
      <c r="AN9" s="46">
        <v>618.38296010025635</v>
      </c>
      <c r="AO9" s="46">
        <v>45.001096061989657</v>
      </c>
      <c r="AP9" s="32">
        <f t="shared" si="2"/>
        <v>1.838453596832364E-16</v>
      </c>
      <c r="AQ9" s="33">
        <f t="shared" si="2"/>
        <v>1.838453596832364E-16</v>
      </c>
      <c r="AR9" s="46">
        <v>618.38296010025635</v>
      </c>
      <c r="AS9" s="46">
        <v>618.38296010025635</v>
      </c>
      <c r="AT9" s="46">
        <v>45.000973566249023</v>
      </c>
      <c r="AU9" s="32">
        <f t="shared" si="3"/>
        <v>1.838453596832364E-16</v>
      </c>
      <c r="AV9" s="33">
        <f t="shared" si="3"/>
        <v>1.838453596832364E-16</v>
      </c>
      <c r="AW9" s="46">
        <v>618.38296010025635</v>
      </c>
      <c r="AX9" s="46">
        <v>618.38296010025635</v>
      </c>
      <c r="AY9" s="46">
        <v>45.001273593679073</v>
      </c>
      <c r="AZ9" s="32">
        <f t="shared" si="4"/>
        <v>1.838453596832364E-16</v>
      </c>
      <c r="BA9" s="33">
        <f t="shared" si="4"/>
        <v>1.838453596832364E-16</v>
      </c>
      <c r="BB9" s="46">
        <v>618.38296010025635</v>
      </c>
      <c r="BC9" s="46">
        <v>618.38296010025635</v>
      </c>
      <c r="BD9" s="46">
        <v>45.000983104482287</v>
      </c>
      <c r="BE9" s="32">
        <f t="shared" si="5"/>
        <v>1.838453596832364E-16</v>
      </c>
      <c r="BF9" s="33">
        <f t="shared" si="5"/>
        <v>1.838453596832364E-16</v>
      </c>
    </row>
    <row r="10" spans="1:58" x14ac:dyDescent="0.3">
      <c r="A10" s="29" t="s">
        <v>39</v>
      </c>
      <c r="B10" s="30">
        <f t="shared" si="6"/>
        <v>591.1431</v>
      </c>
      <c r="C10" s="30">
        <v>591.14313738857254</v>
      </c>
      <c r="D10" s="30">
        <v>581.29290000000003</v>
      </c>
      <c r="E10" s="31">
        <v>591.1431</v>
      </c>
      <c r="F10" s="32">
        <v>1.6663000000000001E-2</v>
      </c>
      <c r="G10" s="31">
        <v>60.010489999999997</v>
      </c>
      <c r="H10" s="32">
        <f t="shared" si="7"/>
        <v>0</v>
      </c>
      <c r="I10" s="30">
        <v>581.46889999999996</v>
      </c>
      <c r="J10" s="31">
        <v>591.1431</v>
      </c>
      <c r="K10" s="32">
        <v>1.6365000000000001E-2</v>
      </c>
      <c r="L10" s="31">
        <v>20.003710000000002</v>
      </c>
      <c r="M10" s="33">
        <f t="shared" si="8"/>
        <v>0</v>
      </c>
      <c r="N10" s="30">
        <v>582.69449999999995</v>
      </c>
      <c r="O10" s="31">
        <v>591.1431</v>
      </c>
      <c r="P10" s="32">
        <v>1.4291999999999999E-2</v>
      </c>
      <c r="Q10" s="31">
        <v>40.003639999999997</v>
      </c>
      <c r="R10" s="33">
        <f t="shared" si="9"/>
        <v>0</v>
      </c>
      <c r="S10" s="30">
        <v>582.94929999999999</v>
      </c>
      <c r="T10" s="31">
        <v>591.1431</v>
      </c>
      <c r="U10" s="32">
        <v>1.3861E-2</v>
      </c>
      <c r="V10" s="31">
        <v>60.006270000000001</v>
      </c>
      <c r="W10" s="33">
        <f t="shared" si="10"/>
        <v>0</v>
      </c>
      <c r="X10" s="46">
        <v>591.14313739016666</v>
      </c>
      <c r="Y10" s="46">
        <v>591.14313739016677</v>
      </c>
      <c r="Z10" s="46">
        <v>45.00081587322056</v>
      </c>
      <c r="AA10" s="32">
        <f t="shared" si="11"/>
        <v>6.3250618426392553E-8</v>
      </c>
      <c r="AB10" s="33">
        <f t="shared" si="11"/>
        <v>6.3250618618709505E-8</v>
      </c>
      <c r="AC10" s="46">
        <v>591.14313739016666</v>
      </c>
      <c r="AD10" s="46">
        <v>591.14313739016677</v>
      </c>
      <c r="AE10" s="46">
        <v>30.001362296380101</v>
      </c>
      <c r="AF10" s="32">
        <f t="shared" si="0"/>
        <v>6.3250618426392553E-8</v>
      </c>
      <c r="AG10" s="33">
        <f t="shared" si="0"/>
        <v>6.3250618618709505E-8</v>
      </c>
      <c r="AH10" s="46">
        <v>591.14313739016666</v>
      </c>
      <c r="AI10" s="46">
        <v>591.14313739016677</v>
      </c>
      <c r="AJ10" s="46">
        <v>20.181384830176832</v>
      </c>
      <c r="AK10" s="32">
        <f t="shared" si="1"/>
        <v>6.3250618426392553E-8</v>
      </c>
      <c r="AL10" s="33">
        <f t="shared" si="1"/>
        <v>6.3250618618709505E-8</v>
      </c>
      <c r="AM10" s="46">
        <v>591.14313739016666</v>
      </c>
      <c r="AN10" s="46">
        <v>591.14313739016677</v>
      </c>
      <c r="AO10" s="46">
        <v>45.000958983600142</v>
      </c>
      <c r="AP10" s="32">
        <f t="shared" si="2"/>
        <v>6.3250618426392553E-8</v>
      </c>
      <c r="AQ10" s="33">
        <f t="shared" si="2"/>
        <v>6.3250618618709505E-8</v>
      </c>
      <c r="AR10" s="46">
        <v>591.14313739016666</v>
      </c>
      <c r="AS10" s="46">
        <v>591.14313739016677</v>
      </c>
      <c r="AT10" s="46">
        <v>45.001069577410817</v>
      </c>
      <c r="AU10" s="32">
        <f t="shared" si="3"/>
        <v>6.3250618426392553E-8</v>
      </c>
      <c r="AV10" s="33">
        <f t="shared" si="3"/>
        <v>6.3250618618709505E-8</v>
      </c>
      <c r="AW10" s="46">
        <v>591.14313739016666</v>
      </c>
      <c r="AX10" s="46">
        <v>591.14313739016677</v>
      </c>
      <c r="AY10" s="46">
        <v>45.000651966035363</v>
      </c>
      <c r="AZ10" s="32">
        <f t="shared" si="4"/>
        <v>6.3250618426392553E-8</v>
      </c>
      <c r="BA10" s="33">
        <f t="shared" si="4"/>
        <v>6.3250618618709505E-8</v>
      </c>
      <c r="BB10" s="46">
        <v>591.14313739016666</v>
      </c>
      <c r="BC10" s="46">
        <v>591.14313739016677</v>
      </c>
      <c r="BD10" s="46">
        <v>45.001039836183189</v>
      </c>
      <c r="BE10" s="32">
        <f t="shared" si="5"/>
        <v>6.3250618426392553E-8</v>
      </c>
      <c r="BF10" s="33">
        <f t="shared" si="5"/>
        <v>6.3250618618709505E-8</v>
      </c>
    </row>
    <row r="11" spans="1:58" x14ac:dyDescent="0.3">
      <c r="A11" s="29" t="s">
        <v>21</v>
      </c>
      <c r="B11" s="30">
        <f t="shared" si="6"/>
        <v>559.01466778957627</v>
      </c>
      <c r="C11" s="30">
        <v>559.01466778957627</v>
      </c>
      <c r="D11" s="30">
        <v>519.61590000000001</v>
      </c>
      <c r="E11" s="31">
        <v>567.77909999999997</v>
      </c>
      <c r="F11" s="32">
        <v>8.4827E-2</v>
      </c>
      <c r="G11" s="31">
        <v>60.008420000000001</v>
      </c>
      <c r="H11" s="32">
        <f t="shared" si="7"/>
        <v>1.5678358217467749E-2</v>
      </c>
      <c r="I11" s="30">
        <v>530.45950000000005</v>
      </c>
      <c r="J11" s="31">
        <v>561.28949999999998</v>
      </c>
      <c r="K11" s="32">
        <v>5.4926999999999997E-2</v>
      </c>
      <c r="L11" s="31">
        <v>20.094840000000001</v>
      </c>
      <c r="M11" s="33">
        <f t="shared" si="8"/>
        <v>4.0693605042936018E-3</v>
      </c>
      <c r="N11" s="30">
        <v>531.98850000000004</v>
      </c>
      <c r="O11" s="31">
        <v>561.28949999999998</v>
      </c>
      <c r="P11" s="32">
        <v>5.2202999999999999E-2</v>
      </c>
      <c r="Q11" s="31">
        <v>40.022599999999997</v>
      </c>
      <c r="R11" s="33">
        <f t="shared" si="9"/>
        <v>4.0693605042936018E-3</v>
      </c>
      <c r="S11" s="30">
        <v>532.94550000000004</v>
      </c>
      <c r="T11" s="31">
        <v>561.28949999999998</v>
      </c>
      <c r="U11" s="32">
        <v>5.0498000000000001E-2</v>
      </c>
      <c r="V11" s="31">
        <v>60.118879999999997</v>
      </c>
      <c r="W11" s="33">
        <f t="shared" si="10"/>
        <v>4.0693605042936018E-3</v>
      </c>
      <c r="X11" s="46">
        <v>561.28947372700645</v>
      </c>
      <c r="Y11" s="46">
        <v>561.28947372700634</v>
      </c>
      <c r="Z11" s="46">
        <v>45.000931237638</v>
      </c>
      <c r="AA11" s="32">
        <f t="shared" si="11"/>
        <v>4.0693135055384052E-3</v>
      </c>
      <c r="AB11" s="33">
        <f t="shared" si="11"/>
        <v>4.0693135055382013E-3</v>
      </c>
      <c r="AC11" s="46">
        <v>561.28947372700645</v>
      </c>
      <c r="AD11" s="46">
        <v>561.28947372700634</v>
      </c>
      <c r="AE11" s="46">
        <v>30.001150719262661</v>
      </c>
      <c r="AF11" s="32">
        <f t="shared" si="0"/>
        <v>4.0693135055384052E-3</v>
      </c>
      <c r="AG11" s="33">
        <f t="shared" si="0"/>
        <v>4.0693135055382013E-3</v>
      </c>
      <c r="AH11" s="46">
        <v>561.28947372700645</v>
      </c>
      <c r="AI11" s="46">
        <v>561.28947372700634</v>
      </c>
      <c r="AJ11" s="46">
        <v>20.295565275475379</v>
      </c>
      <c r="AK11" s="32">
        <f t="shared" si="1"/>
        <v>4.0693135055384052E-3</v>
      </c>
      <c r="AL11" s="33">
        <f t="shared" si="1"/>
        <v>4.0693135055382013E-3</v>
      </c>
      <c r="AM11" s="46">
        <v>561.28947372700645</v>
      </c>
      <c r="AN11" s="46">
        <v>561.28947372700634</v>
      </c>
      <c r="AO11" s="46">
        <v>45.001138719916341</v>
      </c>
      <c r="AP11" s="32">
        <f t="shared" si="2"/>
        <v>4.0693135055384052E-3</v>
      </c>
      <c r="AQ11" s="33">
        <f t="shared" si="2"/>
        <v>4.0693135055382013E-3</v>
      </c>
      <c r="AR11" s="46">
        <v>561.28947372700645</v>
      </c>
      <c r="AS11" s="46">
        <v>561.28947372700634</v>
      </c>
      <c r="AT11" s="46">
        <v>45.001207078248257</v>
      </c>
      <c r="AU11" s="32">
        <f t="shared" si="3"/>
        <v>4.0693135055384052E-3</v>
      </c>
      <c r="AV11" s="33">
        <f t="shared" si="3"/>
        <v>4.0693135055382013E-3</v>
      </c>
      <c r="AW11" s="46">
        <v>561.28947372700645</v>
      </c>
      <c r="AX11" s="46">
        <v>561.28947372700634</v>
      </c>
      <c r="AY11" s="46">
        <v>45.000926218554383</v>
      </c>
      <c r="AZ11" s="32">
        <f t="shared" si="4"/>
        <v>4.0693135055384052E-3</v>
      </c>
      <c r="BA11" s="33">
        <f t="shared" si="4"/>
        <v>4.0693135055382013E-3</v>
      </c>
      <c r="BB11" s="46">
        <v>561.28947372700645</v>
      </c>
      <c r="BC11" s="46">
        <v>561.28947372700634</v>
      </c>
      <c r="BD11" s="46">
        <v>45.001080109924082</v>
      </c>
      <c r="BE11" s="32">
        <f t="shared" si="5"/>
        <v>4.0693135055384052E-3</v>
      </c>
      <c r="BF11" s="33">
        <f t="shared" si="5"/>
        <v>4.0693135055382013E-3</v>
      </c>
    </row>
    <row r="12" spans="1:58" x14ac:dyDescent="0.3">
      <c r="A12" s="29" t="s">
        <v>13</v>
      </c>
      <c r="B12" s="30">
        <f t="shared" si="6"/>
        <v>481.14015057753022</v>
      </c>
      <c r="C12" s="30">
        <v>481.14015057753022</v>
      </c>
      <c r="D12" s="30">
        <v>471.601</v>
      </c>
      <c r="E12" s="31">
        <v>481.14019999999999</v>
      </c>
      <c r="F12" s="32">
        <v>1.9826E-2</v>
      </c>
      <c r="G12" s="31">
        <v>60.004950000000001</v>
      </c>
      <c r="H12" s="32">
        <f t="shared" si="7"/>
        <v>1.0271948768456467E-7</v>
      </c>
      <c r="I12" s="30">
        <v>469.41879999999998</v>
      </c>
      <c r="J12" s="31">
        <v>481.14019999999999</v>
      </c>
      <c r="K12" s="32">
        <v>2.4362000000000002E-2</v>
      </c>
      <c r="L12" s="31">
        <v>20.00422</v>
      </c>
      <c r="M12" s="33">
        <f t="shared" si="8"/>
        <v>1.0271948768456467E-7</v>
      </c>
      <c r="N12" s="30">
        <v>470.31880000000001</v>
      </c>
      <c r="O12" s="31">
        <v>481.14019999999999</v>
      </c>
      <c r="P12" s="32">
        <v>2.2491000000000001E-2</v>
      </c>
      <c r="Q12" s="31">
        <v>40.003509999999999</v>
      </c>
      <c r="R12" s="33">
        <f t="shared" si="9"/>
        <v>1.0271948768456467E-7</v>
      </c>
      <c r="S12" s="30">
        <v>479.48610000000002</v>
      </c>
      <c r="T12" s="31">
        <v>481.14019999999999</v>
      </c>
      <c r="U12" s="32">
        <v>3.4380000000000001E-3</v>
      </c>
      <c r="V12" s="31">
        <v>60.00441</v>
      </c>
      <c r="W12" s="33">
        <f t="shared" si="10"/>
        <v>1.0271948768456467E-7</v>
      </c>
      <c r="X12" s="46">
        <v>481.14015381173408</v>
      </c>
      <c r="Y12" s="46">
        <v>481.14015381173419</v>
      </c>
      <c r="Z12" s="46">
        <v>45.000872502475978</v>
      </c>
      <c r="AA12" s="32">
        <f t="shared" si="11"/>
        <v>6.7219579482408677E-9</v>
      </c>
      <c r="AB12" s="33">
        <f t="shared" si="11"/>
        <v>6.7219581845271917E-9</v>
      </c>
      <c r="AC12" s="46">
        <v>481.14015145957683</v>
      </c>
      <c r="AD12" s="46">
        <v>481.14015145957671</v>
      </c>
      <c r="AE12" s="46">
        <v>30.00147818885744</v>
      </c>
      <c r="AF12" s="32">
        <f t="shared" si="0"/>
        <v>1.8332425705109398E-9</v>
      </c>
      <c r="AG12" s="33">
        <f t="shared" si="0"/>
        <v>1.8332423342246153E-9</v>
      </c>
      <c r="AH12" s="46">
        <v>481.14015127433112</v>
      </c>
      <c r="AI12" s="46">
        <v>481.14015127433112</v>
      </c>
      <c r="AJ12" s="46">
        <v>20.001782108843329</v>
      </c>
      <c r="AK12" s="32">
        <f t="shared" si="1"/>
        <v>1.4482285364410411E-9</v>
      </c>
      <c r="AL12" s="33">
        <f t="shared" si="1"/>
        <v>1.4482285364410411E-9</v>
      </c>
      <c r="AM12" s="46">
        <v>481.14015350763651</v>
      </c>
      <c r="AN12" s="46">
        <v>481.14015350763651</v>
      </c>
      <c r="AO12" s="46">
        <v>45.00062314942479</v>
      </c>
      <c r="AP12" s="32">
        <f t="shared" si="2"/>
        <v>6.089922629436527E-9</v>
      </c>
      <c r="AQ12" s="33">
        <f t="shared" si="2"/>
        <v>6.089922629436527E-9</v>
      </c>
      <c r="AR12" s="46">
        <v>481.14015350763651</v>
      </c>
      <c r="AS12" s="46">
        <v>481.14015350763651</v>
      </c>
      <c r="AT12" s="46">
        <v>45.000950855016711</v>
      </c>
      <c r="AU12" s="32">
        <f t="shared" si="3"/>
        <v>6.089922629436527E-9</v>
      </c>
      <c r="AV12" s="33">
        <f t="shared" si="3"/>
        <v>6.089922629436527E-9</v>
      </c>
      <c r="AW12" s="46">
        <v>481.14015350763651</v>
      </c>
      <c r="AX12" s="46">
        <v>481.14015350763651</v>
      </c>
      <c r="AY12" s="46">
        <v>45.000919601321222</v>
      </c>
      <c r="AZ12" s="32">
        <f t="shared" si="4"/>
        <v>6.089922629436527E-9</v>
      </c>
      <c r="BA12" s="33">
        <f t="shared" si="4"/>
        <v>6.089922629436527E-9</v>
      </c>
      <c r="BB12" s="46">
        <v>481.14015350763651</v>
      </c>
      <c r="BC12" s="46">
        <v>481.14015350763651</v>
      </c>
      <c r="BD12" s="46">
        <v>45.000688973069188</v>
      </c>
      <c r="BE12" s="32">
        <f t="shared" si="5"/>
        <v>6.089922629436527E-9</v>
      </c>
      <c r="BF12" s="33">
        <f t="shared" si="5"/>
        <v>6.089922629436527E-9</v>
      </c>
    </row>
    <row r="13" spans="1:58" x14ac:dyDescent="0.3">
      <c r="A13" s="29" t="s">
        <v>40</v>
      </c>
      <c r="B13" s="30">
        <f t="shared" si="6"/>
        <v>642.89170000000001</v>
      </c>
      <c r="C13" s="30">
        <v>642.89170155000488</v>
      </c>
      <c r="D13" s="30">
        <v>635.26490000000001</v>
      </c>
      <c r="E13" s="31">
        <v>642.91949999999997</v>
      </c>
      <c r="F13" s="32">
        <v>1.1906E-2</v>
      </c>
      <c r="G13" s="31">
        <v>60.00461</v>
      </c>
      <c r="H13" s="32">
        <f t="shared" si="7"/>
        <v>4.324211994019603E-5</v>
      </c>
      <c r="I13" s="30">
        <v>631.17470000000003</v>
      </c>
      <c r="J13" s="31">
        <v>642.89170000000001</v>
      </c>
      <c r="K13" s="32">
        <v>1.8225000000000002E-2</v>
      </c>
      <c r="L13" s="31">
        <v>20.002220000000001</v>
      </c>
      <c r="M13" s="33">
        <f t="shared" si="8"/>
        <v>0</v>
      </c>
      <c r="N13" s="30">
        <v>636.7799</v>
      </c>
      <c r="O13" s="31">
        <v>642.89170000000001</v>
      </c>
      <c r="P13" s="32">
        <v>9.5069999999999998E-3</v>
      </c>
      <c r="Q13" s="31">
        <v>40.002299999999998</v>
      </c>
      <c r="R13" s="33">
        <f t="shared" si="9"/>
        <v>0</v>
      </c>
      <c r="S13" s="30">
        <v>641.3116</v>
      </c>
      <c r="T13" s="31">
        <v>642.89170000000001</v>
      </c>
      <c r="U13" s="32">
        <v>2.4580000000000001E-3</v>
      </c>
      <c r="V13" s="31">
        <v>60.002339999999997</v>
      </c>
      <c r="W13" s="33">
        <f t="shared" si="10"/>
        <v>0</v>
      </c>
      <c r="X13" s="46">
        <v>642.89170155000545</v>
      </c>
      <c r="Y13" s="46">
        <v>642.89170155000545</v>
      </c>
      <c r="Z13" s="46">
        <v>45.001389100775121</v>
      </c>
      <c r="AA13" s="32">
        <f t="shared" si="11"/>
        <v>2.4109899630090279E-9</v>
      </c>
      <c r="AB13" s="33">
        <f t="shared" si="11"/>
        <v>2.4109899630090279E-9</v>
      </c>
      <c r="AC13" s="46">
        <v>642.89170155000545</v>
      </c>
      <c r="AD13" s="46">
        <v>642.89170155000545</v>
      </c>
      <c r="AE13" s="46">
        <v>30.00132862348109</v>
      </c>
      <c r="AF13" s="32">
        <f t="shared" si="0"/>
        <v>2.4109899630090279E-9</v>
      </c>
      <c r="AG13" s="33">
        <f t="shared" si="0"/>
        <v>2.4109899630090279E-9</v>
      </c>
      <c r="AH13" s="46">
        <v>642.89170155000545</v>
      </c>
      <c r="AI13" s="46">
        <v>642.89170155000545</v>
      </c>
      <c r="AJ13" s="46">
        <v>20.256450593285258</v>
      </c>
      <c r="AK13" s="32">
        <f t="shared" si="1"/>
        <v>2.4109899630090279E-9</v>
      </c>
      <c r="AL13" s="33">
        <f t="shared" si="1"/>
        <v>2.4109899630090279E-9</v>
      </c>
      <c r="AM13" s="46">
        <v>642.89170155000545</v>
      </c>
      <c r="AN13" s="46">
        <v>642.89170155000545</v>
      </c>
      <c r="AO13" s="46">
        <v>45.0011397074908</v>
      </c>
      <c r="AP13" s="32">
        <f t="shared" si="2"/>
        <v>2.4109899630090279E-9</v>
      </c>
      <c r="AQ13" s="33">
        <f t="shared" si="2"/>
        <v>2.4109899630090279E-9</v>
      </c>
      <c r="AR13" s="46">
        <v>642.89170155000545</v>
      </c>
      <c r="AS13" s="46">
        <v>642.89170155000545</v>
      </c>
      <c r="AT13" s="46">
        <v>45.001081722602251</v>
      </c>
      <c r="AU13" s="32">
        <f t="shared" si="3"/>
        <v>2.4109899630090279E-9</v>
      </c>
      <c r="AV13" s="33">
        <f t="shared" si="3"/>
        <v>2.4109899630090279E-9</v>
      </c>
      <c r="AW13" s="46">
        <v>642.89170155000545</v>
      </c>
      <c r="AX13" s="46">
        <v>642.89170155000545</v>
      </c>
      <c r="AY13" s="46">
        <v>45.000898139923812</v>
      </c>
      <c r="AZ13" s="32">
        <f t="shared" si="4"/>
        <v>2.4109899630090279E-9</v>
      </c>
      <c r="BA13" s="33">
        <f t="shared" si="4"/>
        <v>2.4109899630090279E-9</v>
      </c>
      <c r="BB13" s="46">
        <v>642.89170155000545</v>
      </c>
      <c r="BC13" s="46">
        <v>642.89170155000545</v>
      </c>
      <c r="BD13" s="46">
        <v>45.000642441585661</v>
      </c>
      <c r="BE13" s="32">
        <f t="shared" si="5"/>
        <v>2.4109899630090279E-9</v>
      </c>
      <c r="BF13" s="33">
        <f t="shared" si="5"/>
        <v>2.4109899630090279E-9</v>
      </c>
    </row>
    <row r="14" spans="1:58" x14ac:dyDescent="0.3">
      <c r="A14" s="29" t="s">
        <v>7</v>
      </c>
      <c r="B14" s="30">
        <f t="shared" si="6"/>
        <v>488.99939999999998</v>
      </c>
      <c r="C14" s="30">
        <v>488.9994315922238</v>
      </c>
      <c r="D14" s="30">
        <v>488.95639999999997</v>
      </c>
      <c r="E14" s="31">
        <v>488.99939999999998</v>
      </c>
      <c r="F14" s="32">
        <v>8.81E-5</v>
      </c>
      <c r="G14" s="31">
        <v>13.03678</v>
      </c>
      <c r="H14" s="32">
        <f t="shared" si="7"/>
        <v>0</v>
      </c>
      <c r="I14" s="30">
        <v>488.95780000000002</v>
      </c>
      <c r="J14" s="31">
        <v>488.99939999999998</v>
      </c>
      <c r="K14" s="32">
        <v>8.5199999999999997E-5</v>
      </c>
      <c r="L14" s="31">
        <v>2.5080610000000001</v>
      </c>
      <c r="M14" s="33">
        <f t="shared" si="8"/>
        <v>0</v>
      </c>
      <c r="N14" s="30">
        <v>488.95780000000002</v>
      </c>
      <c r="O14" s="31">
        <v>488.99939999999998</v>
      </c>
      <c r="P14" s="32">
        <v>8.5199999999999997E-5</v>
      </c>
      <c r="Q14" s="31">
        <v>2.6373739999999999</v>
      </c>
      <c r="R14" s="33">
        <f t="shared" si="9"/>
        <v>0</v>
      </c>
      <c r="S14" s="30">
        <v>488.95780000000002</v>
      </c>
      <c r="T14" s="31">
        <v>488.99939999999998</v>
      </c>
      <c r="U14" s="32">
        <v>8.5199999999999997E-5</v>
      </c>
      <c r="V14" s="31">
        <v>2.898787</v>
      </c>
      <c r="W14" s="33">
        <f t="shared" si="10"/>
        <v>0</v>
      </c>
      <c r="X14" s="46">
        <v>488.99943159674149</v>
      </c>
      <c r="Y14" s="46">
        <v>488.99943159674149</v>
      </c>
      <c r="Z14" s="46">
        <v>45.001065352372827</v>
      </c>
      <c r="AA14" s="32">
        <f t="shared" si="11"/>
        <v>6.4615092590411521E-8</v>
      </c>
      <c r="AB14" s="33">
        <f t="shared" si="11"/>
        <v>6.4615092590411521E-8</v>
      </c>
      <c r="AC14" s="46">
        <v>488.99943159674149</v>
      </c>
      <c r="AD14" s="46">
        <v>488.99943159674149</v>
      </c>
      <c r="AE14" s="46">
        <v>30.001279873959721</v>
      </c>
      <c r="AF14" s="32">
        <f t="shared" si="0"/>
        <v>6.4615092590411521E-8</v>
      </c>
      <c r="AG14" s="33">
        <f t="shared" si="0"/>
        <v>6.4615092590411521E-8</v>
      </c>
      <c r="AH14" s="46">
        <v>488.99943159674149</v>
      </c>
      <c r="AI14" s="46">
        <v>488.99943159674149</v>
      </c>
      <c r="AJ14" s="46">
        <v>20.00112593676895</v>
      </c>
      <c r="AK14" s="32">
        <f t="shared" si="1"/>
        <v>6.4615092590411521E-8</v>
      </c>
      <c r="AL14" s="33">
        <f t="shared" si="1"/>
        <v>6.4615092590411521E-8</v>
      </c>
      <c r="AM14" s="46">
        <v>488.99943159674149</v>
      </c>
      <c r="AN14" s="46">
        <v>488.99943159674149</v>
      </c>
      <c r="AO14" s="46">
        <v>45.001252432912587</v>
      </c>
      <c r="AP14" s="32">
        <f t="shared" si="2"/>
        <v>6.4615092590411521E-8</v>
      </c>
      <c r="AQ14" s="33">
        <f t="shared" si="2"/>
        <v>6.4615092590411521E-8</v>
      </c>
      <c r="AR14" s="46">
        <v>488.99943159674149</v>
      </c>
      <c r="AS14" s="46">
        <v>488.99943159674149</v>
      </c>
      <c r="AT14" s="46">
        <v>45.001270596683028</v>
      </c>
      <c r="AU14" s="32">
        <f t="shared" si="3"/>
        <v>6.4615092590411521E-8</v>
      </c>
      <c r="AV14" s="33">
        <f t="shared" si="3"/>
        <v>6.4615092590411521E-8</v>
      </c>
      <c r="AW14" s="46">
        <v>488.99943159674149</v>
      </c>
      <c r="AX14" s="46">
        <v>488.99943159674149</v>
      </c>
      <c r="AY14" s="46">
        <v>45.001085092499849</v>
      </c>
      <c r="AZ14" s="32">
        <f t="shared" si="4"/>
        <v>6.4615092590411521E-8</v>
      </c>
      <c r="BA14" s="33">
        <f t="shared" si="4"/>
        <v>6.4615092590411521E-8</v>
      </c>
      <c r="BB14" s="46">
        <v>488.99943159674149</v>
      </c>
      <c r="BC14" s="46">
        <v>488.99943159674149</v>
      </c>
      <c r="BD14" s="46">
        <v>45.000624429062007</v>
      </c>
      <c r="BE14" s="32">
        <f t="shared" si="5"/>
        <v>6.4615092590411521E-8</v>
      </c>
      <c r="BF14" s="33">
        <f t="shared" si="5"/>
        <v>6.4615092590411521E-8</v>
      </c>
    </row>
    <row r="15" spans="1:58" x14ac:dyDescent="0.3">
      <c r="A15" s="29" t="s">
        <v>51</v>
      </c>
      <c r="B15" s="30">
        <f t="shared" si="6"/>
        <v>687.70494959709936</v>
      </c>
      <c r="C15" s="30">
        <v>687.70494959709936</v>
      </c>
      <c r="D15" s="30">
        <v>633.26089999999999</v>
      </c>
      <c r="E15" s="31">
        <v>733.45370000000003</v>
      </c>
      <c r="F15" s="32">
        <v>0.136604</v>
      </c>
      <c r="G15" s="31">
        <v>60.006160000000001</v>
      </c>
      <c r="H15" s="32">
        <f t="shared" si="7"/>
        <v>6.6523805637436748E-2</v>
      </c>
      <c r="I15" s="30">
        <v>638.04200000000003</v>
      </c>
      <c r="J15" s="31">
        <v>693.01059999999995</v>
      </c>
      <c r="K15" s="32">
        <v>7.9319000000000001E-2</v>
      </c>
      <c r="L15" s="31">
        <v>20.004270000000002</v>
      </c>
      <c r="M15" s="33">
        <f t="shared" si="8"/>
        <v>7.7150097669196347E-3</v>
      </c>
      <c r="N15" s="30">
        <v>639.91089999999997</v>
      </c>
      <c r="O15" s="31">
        <v>693.01059999999995</v>
      </c>
      <c r="P15" s="32">
        <v>7.6621999999999996E-2</v>
      </c>
      <c r="Q15" s="31">
        <v>40.0032</v>
      </c>
      <c r="R15" s="33">
        <f t="shared" si="9"/>
        <v>7.7150097669196347E-3</v>
      </c>
      <c r="S15" s="30">
        <v>639.91089999999997</v>
      </c>
      <c r="T15" s="31">
        <v>693.01059999999995</v>
      </c>
      <c r="U15" s="32">
        <v>7.6621999999999996E-2</v>
      </c>
      <c r="V15" s="31">
        <v>60.005409999999998</v>
      </c>
      <c r="W15" s="33">
        <f t="shared" si="10"/>
        <v>7.7150097669196347E-3</v>
      </c>
      <c r="X15" s="46">
        <v>691.32576708665533</v>
      </c>
      <c r="Y15" s="46">
        <v>691.34220519924918</v>
      </c>
      <c r="Z15" s="46">
        <v>45.001005706191073</v>
      </c>
      <c r="AA15" s="32">
        <f t="shared" si="11"/>
        <v>5.2650740578169125E-3</v>
      </c>
      <c r="AB15" s="33">
        <f t="shared" si="11"/>
        <v>5.288976914126841E-3</v>
      </c>
      <c r="AC15" s="46">
        <v>689.42771084270498</v>
      </c>
      <c r="AD15" s="46">
        <v>689.42771084270498</v>
      </c>
      <c r="AE15" s="46">
        <v>30.00100399777293</v>
      </c>
      <c r="AF15" s="32">
        <f t="shared" si="0"/>
        <v>2.5050877510986746E-3</v>
      </c>
      <c r="AG15" s="33">
        <f t="shared" si="0"/>
        <v>2.5050877510986746E-3</v>
      </c>
      <c r="AH15" s="46">
        <v>689.42771084270498</v>
      </c>
      <c r="AI15" s="46">
        <v>691.21916495229129</v>
      </c>
      <c r="AJ15" s="46">
        <v>20.403332781046629</v>
      </c>
      <c r="AK15" s="32">
        <f t="shared" si="1"/>
        <v>2.5050877510986746E-3</v>
      </c>
      <c r="AL15" s="33">
        <f t="shared" si="1"/>
        <v>5.1100626180613992E-3</v>
      </c>
      <c r="AM15" s="46">
        <v>691.32576708665533</v>
      </c>
      <c r="AN15" s="46">
        <v>691.35864331184314</v>
      </c>
      <c r="AO15" s="46">
        <v>45.046118898317218</v>
      </c>
      <c r="AP15" s="32">
        <f t="shared" si="2"/>
        <v>5.2650740578169125E-3</v>
      </c>
      <c r="AQ15" s="33">
        <f t="shared" si="2"/>
        <v>5.3128797704369351E-3</v>
      </c>
      <c r="AR15" s="46">
        <v>691.32576708665533</v>
      </c>
      <c r="AS15" s="46">
        <v>691.32576708665522</v>
      </c>
      <c r="AT15" s="46">
        <v>45.001077099889507</v>
      </c>
      <c r="AU15" s="32">
        <f t="shared" si="3"/>
        <v>5.2650740578169125E-3</v>
      </c>
      <c r="AV15" s="33">
        <f t="shared" si="3"/>
        <v>5.2650740578167468E-3</v>
      </c>
      <c r="AW15" s="46">
        <v>691.32576708665533</v>
      </c>
      <c r="AX15" s="46">
        <v>691.34220519924918</v>
      </c>
      <c r="AY15" s="46">
        <v>45.073829447850578</v>
      </c>
      <c r="AZ15" s="32">
        <f t="shared" si="4"/>
        <v>5.2650740578169125E-3</v>
      </c>
      <c r="BA15" s="33">
        <f t="shared" si="4"/>
        <v>5.288976914126841E-3</v>
      </c>
      <c r="BB15" s="46">
        <v>691.32576708665533</v>
      </c>
      <c r="BC15" s="46">
        <v>691.35864331184314</v>
      </c>
      <c r="BD15" s="46">
        <v>45.000733437389137</v>
      </c>
      <c r="BE15" s="32">
        <f t="shared" si="5"/>
        <v>5.2650740578169125E-3</v>
      </c>
      <c r="BF15" s="33">
        <f t="shared" si="5"/>
        <v>5.3128797704369351E-3</v>
      </c>
    </row>
    <row r="16" spans="1:58" x14ac:dyDescent="0.3">
      <c r="A16" s="29" t="s">
        <v>52</v>
      </c>
      <c r="B16" s="30">
        <f t="shared" si="6"/>
        <v>644.4943812763546</v>
      </c>
      <c r="C16" s="30">
        <v>644.4943812763546</v>
      </c>
      <c r="D16" s="30">
        <v>603.7645</v>
      </c>
      <c r="E16" s="31">
        <v>701.85080000000005</v>
      </c>
      <c r="F16" s="32">
        <v>0.13975399999999999</v>
      </c>
      <c r="G16" s="31">
        <v>60.00497</v>
      </c>
      <c r="H16" s="32">
        <f t="shared" si="7"/>
        <v>8.8994443380649768E-2</v>
      </c>
      <c r="I16" s="30">
        <v>620.33339999999998</v>
      </c>
      <c r="J16" s="31">
        <v>660.32669999999996</v>
      </c>
      <c r="K16" s="32">
        <v>6.0566000000000002E-2</v>
      </c>
      <c r="L16" s="31">
        <v>20.146709999999999</v>
      </c>
      <c r="M16" s="33">
        <f t="shared" si="8"/>
        <v>2.4565487587791045E-2</v>
      </c>
      <c r="N16" s="30">
        <v>622.67179999999996</v>
      </c>
      <c r="O16" s="31">
        <v>660.32669999999996</v>
      </c>
      <c r="P16" s="32">
        <v>5.7024999999999999E-2</v>
      </c>
      <c r="Q16" s="31">
        <v>40.003740000000001</v>
      </c>
      <c r="R16" s="33">
        <f t="shared" si="9"/>
        <v>2.4565487587791045E-2</v>
      </c>
      <c r="S16" s="30">
        <v>623.29690000000005</v>
      </c>
      <c r="T16" s="31">
        <v>656.03089999999997</v>
      </c>
      <c r="U16" s="32">
        <v>4.9896999999999997E-2</v>
      </c>
      <c r="V16" s="31">
        <v>60.01437</v>
      </c>
      <c r="W16" s="33">
        <f t="shared" si="10"/>
        <v>1.7900107524286692E-2</v>
      </c>
      <c r="X16" s="46">
        <v>656.03088531194771</v>
      </c>
      <c r="Y16" s="46">
        <v>656.03088531194771</v>
      </c>
      <c r="Z16" s="46">
        <v>45.001253683492543</v>
      </c>
      <c r="AA16" s="32">
        <f t="shared" si="11"/>
        <v>1.790008473424742E-2</v>
      </c>
      <c r="AB16" s="33">
        <f t="shared" si="11"/>
        <v>1.790008473424742E-2</v>
      </c>
      <c r="AC16" s="46">
        <v>656.03088531194771</v>
      </c>
      <c r="AD16" s="46">
        <v>656.03088531194771</v>
      </c>
      <c r="AE16" s="46">
        <v>30.0011085735634</v>
      </c>
      <c r="AF16" s="32">
        <f t="shared" si="0"/>
        <v>1.790008473424742E-2</v>
      </c>
      <c r="AG16" s="33">
        <f t="shared" si="0"/>
        <v>1.790008473424742E-2</v>
      </c>
      <c r="AH16" s="46">
        <v>656.03088531194771</v>
      </c>
      <c r="AI16" s="46">
        <v>657.74919403772606</v>
      </c>
      <c r="AJ16" s="46">
        <v>20.10240809004754</v>
      </c>
      <c r="AK16" s="32">
        <f t="shared" si="1"/>
        <v>1.790008473424742E-2</v>
      </c>
      <c r="AL16" s="33">
        <f t="shared" si="1"/>
        <v>2.0566219266522797E-2</v>
      </c>
      <c r="AM16" s="46">
        <v>656.03088531194771</v>
      </c>
      <c r="AN16" s="46">
        <v>656.03088531194771</v>
      </c>
      <c r="AO16" s="46">
        <v>45.001164128631352</v>
      </c>
      <c r="AP16" s="32">
        <f t="shared" si="2"/>
        <v>1.790008473424742E-2</v>
      </c>
      <c r="AQ16" s="33">
        <f t="shared" si="2"/>
        <v>1.790008473424742E-2</v>
      </c>
      <c r="AR16" s="46">
        <v>656.03088531194771</v>
      </c>
      <c r="AS16" s="46">
        <v>656.03088531194771</v>
      </c>
      <c r="AT16" s="46">
        <v>45.001024897769092</v>
      </c>
      <c r="AU16" s="32">
        <f t="shared" si="3"/>
        <v>1.790008473424742E-2</v>
      </c>
      <c r="AV16" s="33">
        <f t="shared" si="3"/>
        <v>1.790008473424742E-2</v>
      </c>
      <c r="AW16" s="46">
        <v>656.03088531194771</v>
      </c>
      <c r="AX16" s="46">
        <v>656.03088531194771</v>
      </c>
      <c r="AY16" s="46">
        <v>45.001017781347038</v>
      </c>
      <c r="AZ16" s="32">
        <f t="shared" si="4"/>
        <v>1.790008473424742E-2</v>
      </c>
      <c r="BA16" s="33">
        <f t="shared" si="4"/>
        <v>1.790008473424742E-2</v>
      </c>
      <c r="BB16" s="46">
        <v>656.03088531194771</v>
      </c>
      <c r="BC16" s="46">
        <v>656.03088531194771</v>
      </c>
      <c r="BD16" s="46">
        <v>45.001047717779883</v>
      </c>
      <c r="BE16" s="32">
        <f t="shared" si="5"/>
        <v>1.790008473424742E-2</v>
      </c>
      <c r="BF16" s="33">
        <f t="shared" si="5"/>
        <v>1.790008473424742E-2</v>
      </c>
    </row>
    <row r="17" spans="1:58" x14ac:dyDescent="0.3">
      <c r="A17" s="29" t="s">
        <v>53</v>
      </c>
      <c r="B17" s="30">
        <f t="shared" si="6"/>
        <v>627.94421007746405</v>
      </c>
      <c r="C17" s="30">
        <v>627.94421007746405</v>
      </c>
      <c r="D17" s="30">
        <v>584.77800000000002</v>
      </c>
      <c r="E17" s="31">
        <v>650.82069999999999</v>
      </c>
      <c r="F17" s="32">
        <v>0.101476</v>
      </c>
      <c r="G17" s="31">
        <v>60.007989999999999</v>
      </c>
      <c r="H17" s="32">
        <f t="shared" si="7"/>
        <v>3.643076814055482E-2</v>
      </c>
      <c r="I17" s="30">
        <v>593.2867</v>
      </c>
      <c r="J17" s="31">
        <v>637.64239999999995</v>
      </c>
      <c r="K17" s="32">
        <v>6.9561999999999999E-2</v>
      </c>
      <c r="L17" s="31">
        <v>20.015080000000001</v>
      </c>
      <c r="M17" s="33">
        <f t="shared" si="8"/>
        <v>1.5444349620389876E-2</v>
      </c>
      <c r="N17" s="30">
        <v>604.37729999999999</v>
      </c>
      <c r="O17" s="31">
        <v>637.64239999999995</v>
      </c>
      <c r="P17" s="32">
        <v>5.2169E-2</v>
      </c>
      <c r="Q17" s="31">
        <v>40.004779999999997</v>
      </c>
      <c r="R17" s="33">
        <f t="shared" si="9"/>
        <v>1.5444349620389876E-2</v>
      </c>
      <c r="S17" s="30">
        <v>604.51930000000004</v>
      </c>
      <c r="T17" s="31">
        <v>637.64239999999995</v>
      </c>
      <c r="U17" s="32">
        <v>5.1945999999999999E-2</v>
      </c>
      <c r="V17" s="31">
        <v>60.00911</v>
      </c>
      <c r="W17" s="33">
        <f t="shared" si="10"/>
        <v>1.5444349620389876E-2</v>
      </c>
      <c r="X17" s="46">
        <v>631.44889921264041</v>
      </c>
      <c r="Y17" s="46">
        <v>631.44889921264053</v>
      </c>
      <c r="Z17" s="46">
        <v>45.001562558114529</v>
      </c>
      <c r="AA17" s="32">
        <f t="shared" si="11"/>
        <v>5.5812110039903384E-3</v>
      </c>
      <c r="AB17" s="33">
        <f t="shared" si="11"/>
        <v>5.5812110039905197E-3</v>
      </c>
      <c r="AC17" s="46">
        <v>631.44889921264041</v>
      </c>
      <c r="AD17" s="46">
        <v>631.44889921264053</v>
      </c>
      <c r="AE17" s="46">
        <v>30.001743621565399</v>
      </c>
      <c r="AF17" s="32">
        <f t="shared" si="0"/>
        <v>5.5812110039903384E-3</v>
      </c>
      <c r="AG17" s="33">
        <f t="shared" si="0"/>
        <v>5.5812110039905197E-3</v>
      </c>
      <c r="AH17" s="46">
        <v>631.44889921264041</v>
      </c>
      <c r="AI17" s="46">
        <v>631.44889921264053</v>
      </c>
      <c r="AJ17" s="46">
        <v>23.018583091720942</v>
      </c>
      <c r="AK17" s="32">
        <f t="shared" si="1"/>
        <v>5.5812110039903384E-3</v>
      </c>
      <c r="AL17" s="33">
        <f t="shared" si="1"/>
        <v>5.5812110039905197E-3</v>
      </c>
      <c r="AM17" s="46">
        <v>631.44889921264041</v>
      </c>
      <c r="AN17" s="46">
        <v>631.44889921264053</v>
      </c>
      <c r="AO17" s="46">
        <v>45.001140649989253</v>
      </c>
      <c r="AP17" s="32">
        <f t="shared" si="2"/>
        <v>5.5812110039903384E-3</v>
      </c>
      <c r="AQ17" s="33">
        <f t="shared" si="2"/>
        <v>5.5812110039905197E-3</v>
      </c>
      <c r="AR17" s="46">
        <v>631.44889921264041</v>
      </c>
      <c r="AS17" s="46">
        <v>631.44889921264053</v>
      </c>
      <c r="AT17" s="46">
        <v>45.000894983485338</v>
      </c>
      <c r="AU17" s="32">
        <f t="shared" si="3"/>
        <v>5.5812110039903384E-3</v>
      </c>
      <c r="AV17" s="33">
        <f t="shared" si="3"/>
        <v>5.5812110039905197E-3</v>
      </c>
      <c r="AW17" s="46">
        <v>631.44889921264041</v>
      </c>
      <c r="AX17" s="46">
        <v>631.44889921264053</v>
      </c>
      <c r="AY17" s="46">
        <v>45.001305212825542</v>
      </c>
      <c r="AZ17" s="32">
        <f t="shared" si="4"/>
        <v>5.5812110039903384E-3</v>
      </c>
      <c r="BA17" s="33">
        <f t="shared" si="4"/>
        <v>5.5812110039905197E-3</v>
      </c>
      <c r="BB17" s="46">
        <v>631.44889921264041</v>
      </c>
      <c r="BC17" s="46">
        <v>631.44889921264053</v>
      </c>
      <c r="BD17" s="46">
        <v>45.000978600978847</v>
      </c>
      <c r="BE17" s="32">
        <f t="shared" si="5"/>
        <v>5.5812110039903384E-3</v>
      </c>
      <c r="BF17" s="33">
        <f t="shared" si="5"/>
        <v>5.5812110039905197E-3</v>
      </c>
    </row>
    <row r="18" spans="1:58" x14ac:dyDescent="0.3">
      <c r="A18" s="29" t="s">
        <v>22</v>
      </c>
      <c r="B18" s="30">
        <f t="shared" si="6"/>
        <v>544.99308775955114</v>
      </c>
      <c r="C18" s="30">
        <v>544.99308775955114</v>
      </c>
      <c r="D18" s="30">
        <v>525.87909999999999</v>
      </c>
      <c r="E18" s="31">
        <v>568.59379999999999</v>
      </c>
      <c r="F18" s="32">
        <v>7.5122999999999995E-2</v>
      </c>
      <c r="G18" s="31">
        <v>60.003540000000001</v>
      </c>
      <c r="H18" s="32">
        <f t="shared" si="7"/>
        <v>4.3304608389568025E-2</v>
      </c>
      <c r="I18" s="30">
        <v>523.255</v>
      </c>
      <c r="J18" s="31">
        <v>548.0086</v>
      </c>
      <c r="K18" s="32">
        <v>4.5170000000000002E-2</v>
      </c>
      <c r="L18" s="31">
        <v>20.028379999999999</v>
      </c>
      <c r="M18" s="33">
        <f t="shared" si="8"/>
        <v>5.5331201590932636E-3</v>
      </c>
      <c r="N18" s="30">
        <v>526.74590000000001</v>
      </c>
      <c r="O18" s="31">
        <v>548.0086</v>
      </c>
      <c r="P18" s="32">
        <v>3.8800000000000001E-2</v>
      </c>
      <c r="Q18" s="31">
        <v>40.002899999999997</v>
      </c>
      <c r="R18" s="33">
        <f t="shared" si="9"/>
        <v>5.5331201590932636E-3</v>
      </c>
      <c r="S18" s="30">
        <v>527.29409999999996</v>
      </c>
      <c r="T18" s="31">
        <v>544.99310000000003</v>
      </c>
      <c r="U18" s="32">
        <v>3.2475999999999998E-2</v>
      </c>
      <c r="V18" s="31">
        <v>60.00479</v>
      </c>
      <c r="W18" s="33">
        <f t="shared" si="10"/>
        <v>2.2459824091273217E-8</v>
      </c>
      <c r="X18" s="46">
        <v>545.32383508244016</v>
      </c>
      <c r="Y18" s="46">
        <v>545.32383508244027</v>
      </c>
      <c r="Z18" s="46">
        <v>45.001013821549712</v>
      </c>
      <c r="AA18" s="32">
        <f t="shared" si="11"/>
        <v>6.0688351892443588E-4</v>
      </c>
      <c r="AB18" s="33">
        <f t="shared" si="11"/>
        <v>6.0688351892464448E-4</v>
      </c>
      <c r="AC18" s="46">
        <v>544.99308775955114</v>
      </c>
      <c r="AD18" s="46">
        <v>544.99308775955103</v>
      </c>
      <c r="AE18" s="46">
        <v>30.001690269634128</v>
      </c>
      <c r="AF18" s="32">
        <f t="shared" si="0"/>
        <v>0</v>
      </c>
      <c r="AG18" s="33">
        <f t="shared" si="0"/>
        <v>-2.0860234794716191E-16</v>
      </c>
      <c r="AH18" s="46">
        <v>544.99308775955114</v>
      </c>
      <c r="AI18" s="46">
        <v>544.99308775955103</v>
      </c>
      <c r="AJ18" s="46">
        <v>20.416354599595071</v>
      </c>
      <c r="AK18" s="32">
        <f t="shared" si="1"/>
        <v>0</v>
      </c>
      <c r="AL18" s="33">
        <f t="shared" si="1"/>
        <v>-2.0860234794716191E-16</v>
      </c>
      <c r="AM18" s="46">
        <v>544.99308775955114</v>
      </c>
      <c r="AN18" s="46">
        <v>545.22461088557361</v>
      </c>
      <c r="AO18" s="46">
        <v>45.001187411323187</v>
      </c>
      <c r="AP18" s="32">
        <f t="shared" si="2"/>
        <v>0</v>
      </c>
      <c r="AQ18" s="33">
        <f t="shared" si="2"/>
        <v>4.2481846324739719E-4</v>
      </c>
      <c r="AR18" s="46">
        <v>544.99308775955114</v>
      </c>
      <c r="AS18" s="46">
        <v>545.22461088557361</v>
      </c>
      <c r="AT18" s="46">
        <v>45.001303889229902</v>
      </c>
      <c r="AU18" s="32">
        <f t="shared" si="3"/>
        <v>0</v>
      </c>
      <c r="AV18" s="33">
        <f t="shared" si="3"/>
        <v>4.2481846324739719E-4</v>
      </c>
      <c r="AW18" s="46">
        <v>544.99308775955114</v>
      </c>
      <c r="AX18" s="46">
        <v>545.22461088557361</v>
      </c>
      <c r="AY18" s="46">
        <v>45.001086224243053</v>
      </c>
      <c r="AZ18" s="32">
        <f t="shared" si="4"/>
        <v>0</v>
      </c>
      <c r="BA18" s="33">
        <f t="shared" si="4"/>
        <v>4.2481846324739719E-4</v>
      </c>
      <c r="BB18" s="46">
        <v>544.99308775955114</v>
      </c>
      <c r="BC18" s="46">
        <v>545.29076035015146</v>
      </c>
      <c r="BD18" s="46">
        <v>45.001148781925437</v>
      </c>
      <c r="BE18" s="32">
        <f t="shared" si="5"/>
        <v>0</v>
      </c>
      <c r="BF18" s="33">
        <f t="shared" si="5"/>
        <v>5.4619516703236783E-4</v>
      </c>
    </row>
    <row r="19" spans="1:58" x14ac:dyDescent="0.3">
      <c r="A19" s="29" t="s">
        <v>14</v>
      </c>
      <c r="B19" s="30">
        <f t="shared" si="6"/>
        <v>470.45689548362577</v>
      </c>
      <c r="C19" s="30">
        <v>470.45689548362577</v>
      </c>
      <c r="D19" s="30">
        <v>460.17829999999998</v>
      </c>
      <c r="E19" s="31">
        <v>483.17630000000003</v>
      </c>
      <c r="F19" s="32">
        <v>4.7597E-2</v>
      </c>
      <c r="G19" s="31">
        <v>60.008139999999997</v>
      </c>
      <c r="H19" s="32">
        <f t="shared" si="7"/>
        <v>2.7036280344661146E-2</v>
      </c>
      <c r="I19" s="30">
        <v>455.4973</v>
      </c>
      <c r="J19" s="31">
        <v>470.45690000000002</v>
      </c>
      <c r="K19" s="32">
        <v>3.1798E-2</v>
      </c>
      <c r="L19" s="31">
        <v>20.002829999999999</v>
      </c>
      <c r="M19" s="33">
        <f t="shared" si="8"/>
        <v>9.5999745999884279E-9</v>
      </c>
      <c r="N19" s="30">
        <v>461.613</v>
      </c>
      <c r="O19" s="31">
        <v>470.45690000000002</v>
      </c>
      <c r="P19" s="32">
        <v>1.8797999999999999E-2</v>
      </c>
      <c r="Q19" s="31">
        <v>40.013849999999998</v>
      </c>
      <c r="R19" s="33">
        <f t="shared" si="9"/>
        <v>9.5999745999884279E-9</v>
      </c>
      <c r="S19" s="30">
        <v>462.0129</v>
      </c>
      <c r="T19" s="31">
        <v>470.45690000000002</v>
      </c>
      <c r="U19" s="32">
        <v>1.7949E-2</v>
      </c>
      <c r="V19" s="31">
        <v>60.004860000000001</v>
      </c>
      <c r="W19" s="33">
        <f t="shared" si="10"/>
        <v>9.5999745999884279E-9</v>
      </c>
      <c r="X19" s="46">
        <v>470.45689548456471</v>
      </c>
      <c r="Y19" s="46">
        <v>470.4568954845646</v>
      </c>
      <c r="Z19" s="46">
        <v>45.000807255320247</v>
      </c>
      <c r="AA19" s="32">
        <f t="shared" si="11"/>
        <v>1.9958036575861103E-12</v>
      </c>
      <c r="AB19" s="33">
        <f t="shared" si="11"/>
        <v>1.9955620056115872E-12</v>
      </c>
      <c r="AC19" s="46">
        <v>470.45689548456471</v>
      </c>
      <c r="AD19" s="46">
        <v>470.4568954845646</v>
      </c>
      <c r="AE19" s="46">
        <v>30.000975299626589</v>
      </c>
      <c r="AF19" s="32">
        <f t="shared" ref="AF19:AG58" si="12">(AC19-$B19)/$B19</f>
        <v>1.9958036575861103E-12</v>
      </c>
      <c r="AG19" s="33">
        <f t="shared" si="12"/>
        <v>1.9955620056115872E-12</v>
      </c>
      <c r="AH19" s="46">
        <v>470.45689548456471</v>
      </c>
      <c r="AI19" s="46">
        <v>470.4568954845646</v>
      </c>
      <c r="AJ19" s="46">
        <v>20.122900066338481</v>
      </c>
      <c r="AK19" s="32">
        <f t="shared" ref="AK19:AL58" si="13">(AH19-$B19)/$B19</f>
        <v>1.9958036575861103E-12</v>
      </c>
      <c r="AL19" s="33">
        <f t="shared" si="13"/>
        <v>1.9955620056115872E-12</v>
      </c>
      <c r="AM19" s="46">
        <v>470.45689548456471</v>
      </c>
      <c r="AN19" s="46">
        <v>470.4568954845646</v>
      </c>
      <c r="AO19" s="46">
        <v>45.000973524898292</v>
      </c>
      <c r="AP19" s="32">
        <f t="shared" ref="AP19:AQ58" si="14">(AM19-$B19)/$B19</f>
        <v>1.9958036575861103E-12</v>
      </c>
      <c r="AQ19" s="33">
        <f t="shared" si="14"/>
        <v>1.9955620056115872E-12</v>
      </c>
      <c r="AR19" s="46">
        <v>470.45689548456471</v>
      </c>
      <c r="AS19" s="46">
        <v>470.4568954845646</v>
      </c>
      <c r="AT19" s="46">
        <v>45.000923407822853</v>
      </c>
      <c r="AU19" s="32">
        <f t="shared" ref="AU19:AV58" si="15">(AR19-$B19)/$B19</f>
        <v>1.9958036575861103E-12</v>
      </c>
      <c r="AV19" s="33">
        <f t="shared" si="15"/>
        <v>1.9955620056115872E-12</v>
      </c>
      <c r="AW19" s="46">
        <v>470.45689548456471</v>
      </c>
      <c r="AX19" s="46">
        <v>470.4568954845646</v>
      </c>
      <c r="AY19" s="46">
        <v>45.001127079129219</v>
      </c>
      <c r="AZ19" s="32">
        <f t="shared" ref="AZ19:BA58" si="16">(AW19-$B19)/$B19</f>
        <v>1.9958036575861103E-12</v>
      </c>
      <c r="BA19" s="33">
        <f t="shared" si="16"/>
        <v>1.9955620056115872E-12</v>
      </c>
      <c r="BB19" s="46">
        <v>470.45689548456471</v>
      </c>
      <c r="BC19" s="46">
        <v>470.4568954845646</v>
      </c>
      <c r="BD19" s="46">
        <v>45.000760785490272</v>
      </c>
      <c r="BE19" s="32">
        <f t="shared" ref="BE19:BF58" si="17">(BB19-$B19)/$B19</f>
        <v>1.9958036575861103E-12</v>
      </c>
      <c r="BF19" s="33">
        <f t="shared" si="17"/>
        <v>1.9955620056115872E-12</v>
      </c>
    </row>
    <row r="20" spans="1:58" x14ac:dyDescent="0.3">
      <c r="A20" s="29" t="s">
        <v>33</v>
      </c>
      <c r="B20" s="30">
        <f t="shared" si="6"/>
        <v>599.39273134778989</v>
      </c>
      <c r="C20" s="30">
        <v>599.39273134778989</v>
      </c>
      <c r="D20" s="30">
        <v>587.59799999999996</v>
      </c>
      <c r="E20" s="31">
        <v>614.15980000000002</v>
      </c>
      <c r="F20" s="32">
        <v>4.3249000000000003E-2</v>
      </c>
      <c r="G20" s="31">
        <v>60.00761</v>
      </c>
      <c r="H20" s="32">
        <f t="shared" si="7"/>
        <v>2.4636716262816553E-2</v>
      </c>
      <c r="I20" s="30">
        <v>589.15840000000003</v>
      </c>
      <c r="J20" s="31">
        <v>601.62080000000003</v>
      </c>
      <c r="K20" s="32">
        <v>2.0715000000000001E-2</v>
      </c>
      <c r="L20" s="31">
        <v>20.091460000000001</v>
      </c>
      <c r="M20" s="33">
        <f t="shared" si="8"/>
        <v>3.7172099955235065E-3</v>
      </c>
      <c r="N20" s="30">
        <v>590.87929999999994</v>
      </c>
      <c r="O20" s="31">
        <v>599.65700000000004</v>
      </c>
      <c r="P20" s="32">
        <v>1.4638E-2</v>
      </c>
      <c r="Q20" s="31">
        <v>40.01614</v>
      </c>
      <c r="R20" s="33">
        <f t="shared" si="9"/>
        <v>4.4089398884753915E-4</v>
      </c>
      <c r="S20" s="30">
        <v>590.87929999999994</v>
      </c>
      <c r="T20" s="31">
        <v>599.65700000000004</v>
      </c>
      <c r="U20" s="32">
        <v>1.4638E-2</v>
      </c>
      <c r="V20" s="31">
        <v>60.002540000000003</v>
      </c>
      <c r="W20" s="33">
        <f t="shared" si="10"/>
        <v>4.4089398884753915E-4</v>
      </c>
      <c r="X20" s="46">
        <v>601.62080324383714</v>
      </c>
      <c r="Y20" s="46">
        <v>601.62080324383714</v>
      </c>
      <c r="Z20" s="46">
        <v>45.001016045920551</v>
      </c>
      <c r="AA20" s="32">
        <f t="shared" si="11"/>
        <v>3.7172154073961301E-3</v>
      </c>
      <c r="AB20" s="33">
        <f t="shared" si="11"/>
        <v>3.7172154073961301E-3</v>
      </c>
      <c r="AC20" s="46">
        <v>601.62080324383714</v>
      </c>
      <c r="AD20" s="46">
        <v>601.62080324383714</v>
      </c>
      <c r="AE20" s="46">
        <v>30.001320818252861</v>
      </c>
      <c r="AF20" s="32">
        <f t="shared" si="12"/>
        <v>3.7172154073961301E-3</v>
      </c>
      <c r="AG20" s="33">
        <f t="shared" si="12"/>
        <v>3.7172154073961301E-3</v>
      </c>
      <c r="AH20" s="46">
        <v>601.62080324383714</v>
      </c>
      <c r="AI20" s="46">
        <v>601.62080324383714</v>
      </c>
      <c r="AJ20" s="46">
        <v>21.61316114887595</v>
      </c>
      <c r="AK20" s="32">
        <f t="shared" si="13"/>
        <v>3.7172154073961301E-3</v>
      </c>
      <c r="AL20" s="33">
        <f t="shared" si="13"/>
        <v>3.7172154073961301E-3</v>
      </c>
      <c r="AM20" s="46">
        <v>601.62080324383714</v>
      </c>
      <c r="AN20" s="46">
        <v>601.62080324383714</v>
      </c>
      <c r="AO20" s="46">
        <v>45.000998438149693</v>
      </c>
      <c r="AP20" s="32">
        <f t="shared" si="14"/>
        <v>3.7172154073961301E-3</v>
      </c>
      <c r="AQ20" s="33">
        <f t="shared" si="14"/>
        <v>3.7172154073961301E-3</v>
      </c>
      <c r="AR20" s="46">
        <v>601.62080324383714</v>
      </c>
      <c r="AS20" s="46">
        <v>601.62080324383714</v>
      </c>
      <c r="AT20" s="46">
        <v>45.000976141542203</v>
      </c>
      <c r="AU20" s="32">
        <f t="shared" si="15"/>
        <v>3.7172154073961301E-3</v>
      </c>
      <c r="AV20" s="33">
        <f t="shared" si="15"/>
        <v>3.7172154073961301E-3</v>
      </c>
      <c r="AW20" s="46">
        <v>601.62080324383714</v>
      </c>
      <c r="AX20" s="46">
        <v>601.62080324383714</v>
      </c>
      <c r="AY20" s="46">
        <v>45.001181729882958</v>
      </c>
      <c r="AZ20" s="32">
        <f t="shared" si="16"/>
        <v>3.7172154073961301E-3</v>
      </c>
      <c r="BA20" s="33">
        <f t="shared" si="16"/>
        <v>3.7172154073961301E-3</v>
      </c>
      <c r="BB20" s="46">
        <v>601.62080324383714</v>
      </c>
      <c r="BC20" s="46">
        <v>601.62080324383714</v>
      </c>
      <c r="BD20" s="46">
        <v>45.000882066413759</v>
      </c>
      <c r="BE20" s="32">
        <f t="shared" si="17"/>
        <v>3.7172154073961301E-3</v>
      </c>
      <c r="BF20" s="33">
        <f t="shared" si="17"/>
        <v>3.7172154073961301E-3</v>
      </c>
    </row>
    <row r="21" spans="1:58" x14ac:dyDescent="0.3">
      <c r="A21" s="29" t="s">
        <v>41</v>
      </c>
      <c r="B21" s="30">
        <f t="shared" si="6"/>
        <v>628.23922587588345</v>
      </c>
      <c r="C21" s="30">
        <v>628.23922587588345</v>
      </c>
      <c r="D21" s="30">
        <v>613.52530000000002</v>
      </c>
      <c r="E21" s="31">
        <v>639.21699999999998</v>
      </c>
      <c r="F21" s="32">
        <v>4.0191999999999999E-2</v>
      </c>
      <c r="G21" s="31">
        <v>60.006790000000002</v>
      </c>
      <c r="H21" s="32">
        <f t="shared" si="7"/>
        <v>1.7473875670229691E-2</v>
      </c>
      <c r="I21" s="30">
        <v>612.6046</v>
      </c>
      <c r="J21" s="31">
        <v>636.72190000000001</v>
      </c>
      <c r="K21" s="32">
        <v>3.7877000000000001E-2</v>
      </c>
      <c r="L21" s="31">
        <v>20.007560000000002</v>
      </c>
      <c r="M21" s="33">
        <f t="shared" si="8"/>
        <v>1.3502299402413334E-2</v>
      </c>
      <c r="N21" s="30">
        <v>615.11109999999996</v>
      </c>
      <c r="O21" s="31">
        <v>636.72190000000001</v>
      </c>
      <c r="P21" s="32">
        <v>3.3940999999999999E-2</v>
      </c>
      <c r="Q21" s="31">
        <v>40.00459</v>
      </c>
      <c r="R21" s="33">
        <f t="shared" si="9"/>
        <v>1.3502299402413334E-2</v>
      </c>
      <c r="S21" s="30">
        <v>615.11109999999996</v>
      </c>
      <c r="T21" s="31">
        <v>636.72190000000001</v>
      </c>
      <c r="U21" s="32">
        <v>3.3940999999999999E-2</v>
      </c>
      <c r="V21" s="31">
        <v>60.004660000000001</v>
      </c>
      <c r="W21" s="33">
        <f t="shared" si="10"/>
        <v>1.3502299402413334E-2</v>
      </c>
      <c r="X21" s="46">
        <v>638.42997930069521</v>
      </c>
      <c r="Y21" s="46">
        <v>638.45435406916636</v>
      </c>
      <c r="Z21" s="46">
        <v>45.000815298035739</v>
      </c>
      <c r="AA21" s="32">
        <f t="shared" si="11"/>
        <v>1.6221135206264677E-2</v>
      </c>
      <c r="AB21" s="33">
        <f t="shared" si="11"/>
        <v>1.6259933752212147E-2</v>
      </c>
      <c r="AC21" s="46">
        <v>636.72187146900728</v>
      </c>
      <c r="AD21" s="46">
        <v>636.72187146900717</v>
      </c>
      <c r="AE21" s="46">
        <v>30.001124791614711</v>
      </c>
      <c r="AF21" s="32">
        <f t="shared" si="12"/>
        <v>1.3502253988196031E-2</v>
      </c>
      <c r="AG21" s="33">
        <f t="shared" si="12"/>
        <v>1.350225398819585E-2</v>
      </c>
      <c r="AH21" s="46">
        <v>636.72187146900728</v>
      </c>
      <c r="AI21" s="46">
        <v>636.72187146900717</v>
      </c>
      <c r="AJ21" s="46">
        <v>20.0592356717214</v>
      </c>
      <c r="AK21" s="32">
        <f t="shared" si="13"/>
        <v>1.3502253988196031E-2</v>
      </c>
      <c r="AL21" s="33">
        <f t="shared" si="13"/>
        <v>1.350225398819585E-2</v>
      </c>
      <c r="AM21" s="46">
        <v>638.42997930069521</v>
      </c>
      <c r="AN21" s="46">
        <v>638.45740091522543</v>
      </c>
      <c r="AO21" s="46">
        <v>45.001170328632</v>
      </c>
      <c r="AP21" s="32">
        <f t="shared" si="14"/>
        <v>1.6221135206264677E-2</v>
      </c>
      <c r="AQ21" s="33">
        <f t="shared" si="14"/>
        <v>1.6264783570455875E-2</v>
      </c>
      <c r="AR21" s="46">
        <v>638.42997930069521</v>
      </c>
      <c r="AS21" s="46">
        <v>638.45435406916636</v>
      </c>
      <c r="AT21" s="46">
        <v>45.000662755966189</v>
      </c>
      <c r="AU21" s="32">
        <f t="shared" si="15"/>
        <v>1.6221135206264677E-2</v>
      </c>
      <c r="AV21" s="33">
        <f t="shared" si="15"/>
        <v>1.6259933752212147E-2</v>
      </c>
      <c r="AW21" s="46">
        <v>638.42997930069521</v>
      </c>
      <c r="AX21" s="46">
        <v>638.45130722310751</v>
      </c>
      <c r="AY21" s="46">
        <v>45.000805473327638</v>
      </c>
      <c r="AZ21" s="32">
        <f t="shared" si="16"/>
        <v>1.6221135206264677E-2</v>
      </c>
      <c r="BA21" s="33">
        <f t="shared" si="16"/>
        <v>1.6255083933968781E-2</v>
      </c>
      <c r="BB21" s="46">
        <v>638.42997930069521</v>
      </c>
      <c r="BC21" s="46">
        <v>638.44826037704865</v>
      </c>
      <c r="BD21" s="46">
        <v>45.000904688984157</v>
      </c>
      <c r="BE21" s="32">
        <f t="shared" si="17"/>
        <v>1.6221135206264677E-2</v>
      </c>
      <c r="BF21" s="33">
        <f t="shared" si="17"/>
        <v>1.6250234115725414E-2</v>
      </c>
    </row>
    <row r="22" spans="1:58" x14ac:dyDescent="0.3">
      <c r="A22" s="29" t="s">
        <v>16</v>
      </c>
      <c r="B22" s="30">
        <f t="shared" si="6"/>
        <v>567.40885789873846</v>
      </c>
      <c r="C22" s="30">
        <v>567.40885789873846</v>
      </c>
      <c r="D22" s="30">
        <v>553.85850000000005</v>
      </c>
      <c r="E22" s="31">
        <v>571.99199999999996</v>
      </c>
      <c r="F22" s="32">
        <v>3.1702000000000001E-2</v>
      </c>
      <c r="G22" s="31">
        <v>60.004759999999997</v>
      </c>
      <c r="H22" s="32">
        <f t="shared" si="7"/>
        <v>8.0773185639611972E-3</v>
      </c>
      <c r="I22" s="30">
        <v>562.41139999999996</v>
      </c>
      <c r="J22" s="31">
        <v>567.40890000000002</v>
      </c>
      <c r="K22" s="32">
        <v>8.8079999999999999E-3</v>
      </c>
      <c r="L22" s="31">
        <v>20.00385</v>
      </c>
      <c r="M22" s="33">
        <f t="shared" si="8"/>
        <v>7.4199161627540575E-8</v>
      </c>
      <c r="N22" s="30">
        <v>567.36279999999999</v>
      </c>
      <c r="O22" s="31">
        <v>567.40890000000002</v>
      </c>
      <c r="P22" s="32">
        <v>8.1100000000000006E-5</v>
      </c>
      <c r="Q22" s="31">
        <v>35.083500000000001</v>
      </c>
      <c r="R22" s="33">
        <f t="shared" si="9"/>
        <v>7.4199161627540575E-8</v>
      </c>
      <c r="S22" s="30">
        <v>567.36279999999999</v>
      </c>
      <c r="T22" s="31">
        <v>567.40890000000002</v>
      </c>
      <c r="U22" s="32">
        <v>8.1100000000000006E-5</v>
      </c>
      <c r="V22" s="31">
        <v>37.743209999999998</v>
      </c>
      <c r="W22" s="33">
        <f t="shared" si="10"/>
        <v>7.4199161627540575E-8</v>
      </c>
      <c r="X22" s="46">
        <v>567.40885851843052</v>
      </c>
      <c r="Y22" s="46">
        <v>567.40885851843063</v>
      </c>
      <c r="Z22" s="46">
        <v>45.001041957363483</v>
      </c>
      <c r="AA22" s="32">
        <f t="shared" si="11"/>
        <v>1.0921437880608124E-9</v>
      </c>
      <c r="AB22" s="33">
        <f t="shared" si="11"/>
        <v>1.0921439884222205E-9</v>
      </c>
      <c r="AC22" s="46">
        <v>567.40885851843052</v>
      </c>
      <c r="AD22" s="46">
        <v>567.40885851843063</v>
      </c>
      <c r="AE22" s="46">
        <v>30.001589297689499</v>
      </c>
      <c r="AF22" s="32">
        <f t="shared" si="12"/>
        <v>1.0921437880608124E-9</v>
      </c>
      <c r="AG22" s="33">
        <f t="shared" si="12"/>
        <v>1.0921439884222205E-9</v>
      </c>
      <c r="AH22" s="46">
        <v>567.40885789873846</v>
      </c>
      <c r="AI22" s="46">
        <v>567.40885789873846</v>
      </c>
      <c r="AJ22" s="46">
        <v>20.051047788374131</v>
      </c>
      <c r="AK22" s="32">
        <f t="shared" si="13"/>
        <v>0</v>
      </c>
      <c r="AL22" s="33">
        <f t="shared" si="13"/>
        <v>0</v>
      </c>
      <c r="AM22" s="46">
        <v>567.40885851843052</v>
      </c>
      <c r="AN22" s="46">
        <v>567.40885851843063</v>
      </c>
      <c r="AO22" s="46">
        <v>45.00102536380291</v>
      </c>
      <c r="AP22" s="32">
        <f t="shared" si="14"/>
        <v>1.0921437880608124E-9</v>
      </c>
      <c r="AQ22" s="33">
        <f t="shared" si="14"/>
        <v>1.0921439884222205E-9</v>
      </c>
      <c r="AR22" s="46">
        <v>567.40885851843052</v>
      </c>
      <c r="AS22" s="46">
        <v>567.40885851843063</v>
      </c>
      <c r="AT22" s="46">
        <v>45.001003532484177</v>
      </c>
      <c r="AU22" s="32">
        <f t="shared" si="15"/>
        <v>1.0921437880608124E-9</v>
      </c>
      <c r="AV22" s="33">
        <f t="shared" si="15"/>
        <v>1.0921439884222205E-9</v>
      </c>
      <c r="AW22" s="46">
        <v>567.40885851843052</v>
      </c>
      <c r="AX22" s="46">
        <v>567.40885851843063</v>
      </c>
      <c r="AY22" s="46">
        <v>45.001125841587779</v>
      </c>
      <c r="AZ22" s="32">
        <f t="shared" si="16"/>
        <v>1.0921437880608124E-9</v>
      </c>
      <c r="BA22" s="33">
        <f t="shared" si="16"/>
        <v>1.0921439884222205E-9</v>
      </c>
      <c r="BB22" s="46">
        <v>567.40885851843052</v>
      </c>
      <c r="BC22" s="46">
        <v>567.40885851843063</v>
      </c>
      <c r="BD22" s="46">
        <v>45.001017553731799</v>
      </c>
      <c r="BE22" s="32">
        <f t="shared" si="17"/>
        <v>1.0921437880608124E-9</v>
      </c>
      <c r="BF22" s="33">
        <f t="shared" si="17"/>
        <v>1.0921439884222205E-9</v>
      </c>
    </row>
    <row r="23" spans="1:58" x14ac:dyDescent="0.3">
      <c r="A23" s="29" t="s">
        <v>8</v>
      </c>
      <c r="B23" s="30">
        <f t="shared" si="6"/>
        <v>476.12709999999998</v>
      </c>
      <c r="C23" s="30">
        <v>476.12713252520001</v>
      </c>
      <c r="D23" s="30">
        <v>463.03370000000001</v>
      </c>
      <c r="E23" s="31">
        <v>476.12709999999998</v>
      </c>
      <c r="F23" s="32">
        <v>2.75E-2</v>
      </c>
      <c r="G23" s="31">
        <v>60.005859999999998</v>
      </c>
      <c r="H23" s="32">
        <f t="shared" si="7"/>
        <v>0</v>
      </c>
      <c r="I23" s="30">
        <v>461.01080000000002</v>
      </c>
      <c r="J23" s="31">
        <v>476.12709999999998</v>
      </c>
      <c r="K23" s="32">
        <v>3.1747999999999998E-2</v>
      </c>
      <c r="L23" s="31">
        <v>20.00226</v>
      </c>
      <c r="M23" s="33">
        <f t="shared" si="8"/>
        <v>0</v>
      </c>
      <c r="N23" s="30">
        <v>465.7201</v>
      </c>
      <c r="O23" s="31">
        <v>476.12709999999998</v>
      </c>
      <c r="P23" s="32">
        <v>2.1857999999999999E-2</v>
      </c>
      <c r="Q23" s="31">
        <v>40.002920000000003</v>
      </c>
      <c r="R23" s="33">
        <f t="shared" si="9"/>
        <v>0</v>
      </c>
      <c r="S23" s="30">
        <v>467.14109999999999</v>
      </c>
      <c r="T23" s="31">
        <v>476.12709999999998</v>
      </c>
      <c r="U23" s="32">
        <v>1.8873000000000001E-2</v>
      </c>
      <c r="V23" s="31">
        <v>60.003549999999997</v>
      </c>
      <c r="W23" s="33">
        <f t="shared" si="10"/>
        <v>0</v>
      </c>
      <c r="X23" s="46">
        <v>476.12713253255862</v>
      </c>
      <c r="Y23" s="46">
        <v>476.12713253255868</v>
      </c>
      <c r="Z23" s="46">
        <v>45.001004198752341</v>
      </c>
      <c r="AA23" s="32">
        <f t="shared" si="11"/>
        <v>6.8327466835130927E-8</v>
      </c>
      <c r="AB23" s="33">
        <f t="shared" si="11"/>
        <v>6.8327466954517984E-8</v>
      </c>
      <c r="AC23" s="46">
        <v>476.12713253255862</v>
      </c>
      <c r="AD23" s="46">
        <v>476.12713253255868</v>
      </c>
      <c r="AE23" s="46">
        <v>30.00171524472535</v>
      </c>
      <c r="AF23" s="32">
        <f t="shared" si="12"/>
        <v>6.8327466835130927E-8</v>
      </c>
      <c r="AG23" s="33">
        <f t="shared" si="12"/>
        <v>6.8327466954517984E-8</v>
      </c>
      <c r="AH23" s="46">
        <v>476.12713253255862</v>
      </c>
      <c r="AI23" s="46">
        <v>476.12713253255868</v>
      </c>
      <c r="AJ23" s="46">
        <v>20.093226204626259</v>
      </c>
      <c r="AK23" s="32">
        <f t="shared" si="13"/>
        <v>6.8327466835130927E-8</v>
      </c>
      <c r="AL23" s="33">
        <f t="shared" si="13"/>
        <v>6.8327466954517984E-8</v>
      </c>
      <c r="AM23" s="46">
        <v>476.12713253255862</v>
      </c>
      <c r="AN23" s="46">
        <v>476.12713253255868</v>
      </c>
      <c r="AO23" s="46">
        <v>45.001314168795943</v>
      </c>
      <c r="AP23" s="32">
        <f t="shared" si="14"/>
        <v>6.8327466835130927E-8</v>
      </c>
      <c r="AQ23" s="33">
        <f t="shared" si="14"/>
        <v>6.8327466954517984E-8</v>
      </c>
      <c r="AR23" s="46">
        <v>476.12713253255862</v>
      </c>
      <c r="AS23" s="46">
        <v>476.12713253255868</v>
      </c>
      <c r="AT23" s="46">
        <v>45.00108027495444</v>
      </c>
      <c r="AU23" s="32">
        <f t="shared" si="15"/>
        <v>6.8327466835130927E-8</v>
      </c>
      <c r="AV23" s="33">
        <f t="shared" si="15"/>
        <v>6.8327466954517984E-8</v>
      </c>
      <c r="AW23" s="46">
        <v>476.12713253255862</v>
      </c>
      <c r="AX23" s="46">
        <v>476.12713253255868</v>
      </c>
      <c r="AY23" s="46">
        <v>45.001143882796171</v>
      </c>
      <c r="AZ23" s="32">
        <f t="shared" si="16"/>
        <v>6.8327466835130927E-8</v>
      </c>
      <c r="BA23" s="33">
        <f t="shared" si="16"/>
        <v>6.8327466954517984E-8</v>
      </c>
      <c r="BB23" s="46">
        <v>476.12713253255862</v>
      </c>
      <c r="BC23" s="46">
        <v>476.12713253255868</v>
      </c>
      <c r="BD23" s="46">
        <v>45.001090474426753</v>
      </c>
      <c r="BE23" s="32">
        <f t="shared" si="17"/>
        <v>6.8327466835130927E-8</v>
      </c>
      <c r="BF23" s="33">
        <f t="shared" si="17"/>
        <v>6.8327466954517984E-8</v>
      </c>
    </row>
    <row r="24" spans="1:58" x14ac:dyDescent="0.3">
      <c r="A24" s="29" t="s">
        <v>57</v>
      </c>
      <c r="B24" s="30">
        <f t="shared" si="6"/>
        <v>627.63117764001765</v>
      </c>
      <c r="C24" s="30">
        <v>627.63117764001765</v>
      </c>
      <c r="D24" s="30">
        <v>580.08420000000001</v>
      </c>
      <c r="E24" s="31">
        <v>694.80960000000005</v>
      </c>
      <c r="F24" s="32">
        <v>0.16511799999999999</v>
      </c>
      <c r="G24" s="31">
        <v>60.011719999999997</v>
      </c>
      <c r="H24" s="32">
        <f t="shared" si="7"/>
        <v>0.10703487135961409</v>
      </c>
      <c r="I24" s="30">
        <v>595.17330000000004</v>
      </c>
      <c r="J24" s="31">
        <v>641.37630000000001</v>
      </c>
      <c r="K24" s="32">
        <v>7.2037000000000004E-2</v>
      </c>
      <c r="L24" s="31">
        <v>20.002369999999999</v>
      </c>
      <c r="M24" s="33">
        <f t="shared" si="8"/>
        <v>2.1899999314352058E-2</v>
      </c>
      <c r="N24" s="30">
        <v>601.48239999999998</v>
      </c>
      <c r="O24" s="31">
        <v>641.37630000000001</v>
      </c>
      <c r="P24" s="32">
        <v>6.2199999999999998E-2</v>
      </c>
      <c r="Q24" s="31">
        <v>40.002800000000001</v>
      </c>
      <c r="R24" s="33">
        <f t="shared" si="9"/>
        <v>2.1899999314352058E-2</v>
      </c>
      <c r="S24" s="30">
        <v>601.48239999999998</v>
      </c>
      <c r="T24" s="31">
        <v>641.37630000000001</v>
      </c>
      <c r="U24" s="32">
        <v>6.2199999999999998E-2</v>
      </c>
      <c r="V24" s="31">
        <v>60.009059999999998</v>
      </c>
      <c r="W24" s="33">
        <f t="shared" si="10"/>
        <v>2.1899999314352058E-2</v>
      </c>
      <c r="X24" s="46">
        <v>637.55183195613859</v>
      </c>
      <c r="Y24" s="46">
        <v>637.5518319561387</v>
      </c>
      <c r="Z24" s="46">
        <v>45.000838602147986</v>
      </c>
      <c r="AA24" s="32">
        <f t="shared" si="11"/>
        <v>1.5806503356675175E-2</v>
      </c>
      <c r="AB24" s="33">
        <f t="shared" si="11"/>
        <v>1.5806503356675355E-2</v>
      </c>
      <c r="AC24" s="46">
        <v>638.70911866513302</v>
      </c>
      <c r="AD24" s="46">
        <v>638.70911866513313</v>
      </c>
      <c r="AE24" s="46">
        <v>30.001305228844281</v>
      </c>
      <c r="AF24" s="32">
        <f t="shared" si="12"/>
        <v>1.7650399501774269E-2</v>
      </c>
      <c r="AG24" s="33">
        <f t="shared" si="12"/>
        <v>1.7650399501774449E-2</v>
      </c>
      <c r="AH24" s="46">
        <v>638.70911866513302</v>
      </c>
      <c r="AI24" s="46">
        <v>639.93206867450613</v>
      </c>
      <c r="AJ24" s="46">
        <v>20.001459672860801</v>
      </c>
      <c r="AK24" s="32">
        <f t="shared" si="13"/>
        <v>1.7650399501774269E-2</v>
      </c>
      <c r="AL24" s="33">
        <f t="shared" si="13"/>
        <v>1.9598916485859687E-2</v>
      </c>
      <c r="AM24" s="46">
        <v>637.55183195613859</v>
      </c>
      <c r="AN24" s="46">
        <v>637.5518319561387</v>
      </c>
      <c r="AO24" s="46">
        <v>45.001021708548073</v>
      </c>
      <c r="AP24" s="32">
        <f t="shared" si="14"/>
        <v>1.5806503356675175E-2</v>
      </c>
      <c r="AQ24" s="33">
        <f t="shared" si="14"/>
        <v>1.5806503356675355E-2</v>
      </c>
      <c r="AR24" s="46">
        <v>631.40660624210773</v>
      </c>
      <c r="AS24" s="46">
        <v>636.93730938473561</v>
      </c>
      <c r="AT24" s="46">
        <v>45.000944551080472</v>
      </c>
      <c r="AU24" s="32">
        <f t="shared" si="15"/>
        <v>6.0153617866566499E-3</v>
      </c>
      <c r="AV24" s="33">
        <f t="shared" si="15"/>
        <v>1.4827389199673502E-2</v>
      </c>
      <c r="AW24" s="46">
        <v>637.55183195613859</v>
      </c>
      <c r="AX24" s="46">
        <v>637.5518319561387</v>
      </c>
      <c r="AY24" s="46">
        <v>45.001459265872839</v>
      </c>
      <c r="AZ24" s="32">
        <f t="shared" si="16"/>
        <v>1.5806503356675175E-2</v>
      </c>
      <c r="BA24" s="33">
        <f t="shared" si="16"/>
        <v>1.5806503356675355E-2</v>
      </c>
      <c r="BB24" s="46">
        <v>637.55183195613859</v>
      </c>
      <c r="BC24" s="46">
        <v>637.5518319561387</v>
      </c>
      <c r="BD24" s="46">
        <v>45.00088339075446</v>
      </c>
      <c r="BE24" s="32">
        <f t="shared" si="17"/>
        <v>1.5806503356675175E-2</v>
      </c>
      <c r="BF24" s="33">
        <f t="shared" si="17"/>
        <v>1.5806503356675355E-2</v>
      </c>
    </row>
    <row r="25" spans="1:58" x14ac:dyDescent="0.3">
      <c r="A25" s="29" t="s">
        <v>28</v>
      </c>
      <c r="B25" s="30">
        <f t="shared" si="6"/>
        <v>698.90009999999995</v>
      </c>
      <c r="C25" s="30">
        <v>698.90010102977385</v>
      </c>
      <c r="D25" s="30">
        <v>698.83259999999996</v>
      </c>
      <c r="E25" s="31">
        <v>698.90009999999995</v>
      </c>
      <c r="F25" s="32">
        <v>9.6600000000000003E-5</v>
      </c>
      <c r="G25" s="31">
        <v>5.4751250000000002</v>
      </c>
      <c r="H25" s="32">
        <f t="shared" si="7"/>
        <v>0</v>
      </c>
      <c r="I25" s="30">
        <v>698.83659999999998</v>
      </c>
      <c r="J25" s="31">
        <v>698.90009999999995</v>
      </c>
      <c r="K25" s="32">
        <v>9.0799999999999998E-5</v>
      </c>
      <c r="L25" s="31">
        <v>7.4836099999999997</v>
      </c>
      <c r="M25" s="33">
        <f t="shared" si="8"/>
        <v>0</v>
      </c>
      <c r="N25" s="30">
        <v>698.83659999999998</v>
      </c>
      <c r="O25" s="31">
        <v>698.90009999999995</v>
      </c>
      <c r="P25" s="32">
        <v>9.0799999999999998E-5</v>
      </c>
      <c r="Q25" s="31">
        <v>7.9620139999999999</v>
      </c>
      <c r="R25" s="33">
        <f t="shared" si="9"/>
        <v>0</v>
      </c>
      <c r="S25" s="30">
        <v>698.83659999999998</v>
      </c>
      <c r="T25" s="31">
        <v>698.90009999999995</v>
      </c>
      <c r="U25" s="32">
        <v>9.0799999999999998E-5</v>
      </c>
      <c r="V25" s="31">
        <v>8.6537089999999992</v>
      </c>
      <c r="W25" s="33">
        <f t="shared" si="10"/>
        <v>0</v>
      </c>
      <c r="X25" s="46">
        <v>698.9001010303266</v>
      </c>
      <c r="Y25" s="46">
        <v>698.90010103032648</v>
      </c>
      <c r="Z25" s="46">
        <v>45.001150150969622</v>
      </c>
      <c r="AA25" s="32">
        <f t="shared" si="11"/>
        <v>1.4742116127305035E-9</v>
      </c>
      <c r="AB25" s="33">
        <f t="shared" si="11"/>
        <v>1.4742114500651416E-9</v>
      </c>
      <c r="AC25" s="46">
        <v>698.9001010303266</v>
      </c>
      <c r="AD25" s="46">
        <v>698.90010103032648</v>
      </c>
      <c r="AE25" s="46">
        <v>30.00124757066369</v>
      </c>
      <c r="AF25" s="32">
        <f t="shared" si="12"/>
        <v>1.4742116127305035E-9</v>
      </c>
      <c r="AG25" s="33">
        <f t="shared" si="12"/>
        <v>1.4742114500651416E-9</v>
      </c>
      <c r="AH25" s="46">
        <v>698.9001010303266</v>
      </c>
      <c r="AI25" s="46">
        <v>698.90010103032648</v>
      </c>
      <c r="AJ25" s="46">
        <v>20.001204575784509</v>
      </c>
      <c r="AK25" s="32">
        <f t="shared" si="13"/>
        <v>1.4742116127305035E-9</v>
      </c>
      <c r="AL25" s="33">
        <f t="shared" si="13"/>
        <v>1.4742114500651416E-9</v>
      </c>
      <c r="AM25" s="46">
        <v>698.9001010303266</v>
      </c>
      <c r="AN25" s="46">
        <v>698.90010103032648</v>
      </c>
      <c r="AO25" s="46">
        <v>45.000839555636048</v>
      </c>
      <c r="AP25" s="32">
        <f t="shared" si="14"/>
        <v>1.4742116127305035E-9</v>
      </c>
      <c r="AQ25" s="33">
        <f t="shared" si="14"/>
        <v>1.4742114500651416E-9</v>
      </c>
      <c r="AR25" s="46">
        <v>698.9001010303266</v>
      </c>
      <c r="AS25" s="46">
        <v>698.90010103032648</v>
      </c>
      <c r="AT25" s="46">
        <v>45.001457456499338</v>
      </c>
      <c r="AU25" s="32">
        <f t="shared" si="15"/>
        <v>1.4742116127305035E-9</v>
      </c>
      <c r="AV25" s="33">
        <f t="shared" si="15"/>
        <v>1.4742114500651416E-9</v>
      </c>
      <c r="AW25" s="46">
        <v>698.9001010303266</v>
      </c>
      <c r="AX25" s="46">
        <v>698.90010103032648</v>
      </c>
      <c r="AY25" s="46">
        <v>45.001521969214082</v>
      </c>
      <c r="AZ25" s="32">
        <f t="shared" si="16"/>
        <v>1.4742116127305035E-9</v>
      </c>
      <c r="BA25" s="33">
        <f t="shared" si="16"/>
        <v>1.4742114500651416E-9</v>
      </c>
      <c r="BB25" s="46">
        <v>698.9001010303266</v>
      </c>
      <c r="BC25" s="46">
        <v>698.90010103032648</v>
      </c>
      <c r="BD25" s="46">
        <v>45.001017202064403</v>
      </c>
      <c r="BE25" s="32">
        <f t="shared" si="17"/>
        <v>1.4742116127305035E-9</v>
      </c>
      <c r="BF25" s="33">
        <f t="shared" si="17"/>
        <v>1.4742114500651416E-9</v>
      </c>
    </row>
    <row r="26" spans="1:58" x14ac:dyDescent="0.3">
      <c r="A26" s="29" t="s">
        <v>24</v>
      </c>
      <c r="B26" s="30">
        <f t="shared" si="6"/>
        <v>808.53150000000005</v>
      </c>
      <c r="C26" s="30">
        <v>808.53154377141402</v>
      </c>
      <c r="D26" s="30">
        <v>808.49339999999995</v>
      </c>
      <c r="E26" s="31">
        <v>808.53150000000005</v>
      </c>
      <c r="F26" s="32">
        <v>4.71E-5</v>
      </c>
      <c r="G26" s="31">
        <v>0.83757800000000004</v>
      </c>
      <c r="H26" s="32">
        <f t="shared" si="7"/>
        <v>0</v>
      </c>
      <c r="I26" s="30">
        <v>808.53150000000005</v>
      </c>
      <c r="J26" s="31">
        <v>808.53150000000005</v>
      </c>
      <c r="K26" s="32">
        <v>0</v>
      </c>
      <c r="L26" s="31">
        <v>0.91292700000000004</v>
      </c>
      <c r="M26" s="33">
        <f t="shared" si="8"/>
        <v>0</v>
      </c>
      <c r="N26" s="30">
        <v>808.53150000000005</v>
      </c>
      <c r="O26" s="31">
        <v>808.53150000000005</v>
      </c>
      <c r="P26" s="32">
        <v>0</v>
      </c>
      <c r="Q26" s="31">
        <v>0.97335099999999997</v>
      </c>
      <c r="R26" s="33">
        <f t="shared" si="9"/>
        <v>0</v>
      </c>
      <c r="S26" s="30">
        <v>808.53150000000005</v>
      </c>
      <c r="T26" s="31">
        <v>808.53150000000005</v>
      </c>
      <c r="U26" s="32">
        <v>0</v>
      </c>
      <c r="V26" s="31">
        <v>1.0245519999999999</v>
      </c>
      <c r="W26" s="33">
        <f t="shared" si="10"/>
        <v>0</v>
      </c>
      <c r="X26" s="46">
        <v>808.53154377190742</v>
      </c>
      <c r="Y26" s="46">
        <v>808.53154377190742</v>
      </c>
      <c r="Z26" s="46">
        <v>45.001439787633707</v>
      </c>
      <c r="AA26" s="32">
        <f t="shared" si="11"/>
        <v>5.4137541173834945E-8</v>
      </c>
      <c r="AB26" s="33">
        <f t="shared" si="11"/>
        <v>5.4137541173834945E-8</v>
      </c>
      <c r="AC26" s="46">
        <v>808.53154377190742</v>
      </c>
      <c r="AD26" s="46">
        <v>808.53154377190742</v>
      </c>
      <c r="AE26" s="46">
        <v>30.001289369352161</v>
      </c>
      <c r="AF26" s="32">
        <f t="shared" si="12"/>
        <v>5.4137541173834945E-8</v>
      </c>
      <c r="AG26" s="33">
        <f t="shared" si="12"/>
        <v>5.4137541173834945E-8</v>
      </c>
      <c r="AH26" s="46">
        <v>808.53154377190742</v>
      </c>
      <c r="AI26" s="46">
        <v>808.53154377190742</v>
      </c>
      <c r="AJ26" s="46">
        <v>20.002217135950922</v>
      </c>
      <c r="AK26" s="32">
        <f t="shared" si="13"/>
        <v>5.4137541173834945E-8</v>
      </c>
      <c r="AL26" s="33">
        <f t="shared" si="13"/>
        <v>5.4137541173834945E-8</v>
      </c>
      <c r="AM26" s="46">
        <v>808.53154377190742</v>
      </c>
      <c r="AN26" s="46">
        <v>808.53154377190742</v>
      </c>
      <c r="AO26" s="46">
        <v>45.001299732550983</v>
      </c>
      <c r="AP26" s="32">
        <f t="shared" si="14"/>
        <v>5.4137541173834945E-8</v>
      </c>
      <c r="AQ26" s="33">
        <f t="shared" si="14"/>
        <v>5.4137541173834945E-8</v>
      </c>
      <c r="AR26" s="46">
        <v>808.53154377190742</v>
      </c>
      <c r="AS26" s="46">
        <v>808.53154377190742</v>
      </c>
      <c r="AT26" s="46">
        <v>45.001406312733891</v>
      </c>
      <c r="AU26" s="32">
        <f t="shared" si="15"/>
        <v>5.4137541173834945E-8</v>
      </c>
      <c r="AV26" s="33">
        <f t="shared" si="15"/>
        <v>5.4137541173834945E-8</v>
      </c>
      <c r="AW26" s="46">
        <v>808.53154377190742</v>
      </c>
      <c r="AX26" s="46">
        <v>808.53154377190742</v>
      </c>
      <c r="AY26" s="46">
        <v>45.001297935843468</v>
      </c>
      <c r="AZ26" s="32">
        <f t="shared" si="16"/>
        <v>5.4137541173834945E-8</v>
      </c>
      <c r="BA26" s="33">
        <f t="shared" si="16"/>
        <v>5.4137541173834945E-8</v>
      </c>
      <c r="BB26" s="46">
        <v>808.53154377190742</v>
      </c>
      <c r="BC26" s="46">
        <v>808.53154377190742</v>
      </c>
      <c r="BD26" s="46">
        <v>45.001158124580982</v>
      </c>
      <c r="BE26" s="32">
        <f t="shared" si="17"/>
        <v>5.4137541173834945E-8</v>
      </c>
      <c r="BF26" s="33">
        <f t="shared" si="17"/>
        <v>5.4137541173834945E-8</v>
      </c>
    </row>
    <row r="27" spans="1:58" x14ac:dyDescent="0.3">
      <c r="A27" s="29" t="s">
        <v>56</v>
      </c>
      <c r="B27" s="30">
        <f t="shared" si="6"/>
        <v>669.01730292358172</v>
      </c>
      <c r="C27" s="30">
        <v>669.01730292358172</v>
      </c>
      <c r="D27" s="30">
        <v>611.85270000000003</v>
      </c>
      <c r="E27" s="31">
        <v>711.24019999999996</v>
      </c>
      <c r="F27" s="32">
        <v>0.139738</v>
      </c>
      <c r="G27" s="31">
        <v>60.011220000000002</v>
      </c>
      <c r="H27" s="32">
        <f t="shared" si="7"/>
        <v>6.3111816229424383E-2</v>
      </c>
      <c r="I27" s="30">
        <v>627.18259999999998</v>
      </c>
      <c r="J27" s="31">
        <v>681.56010000000003</v>
      </c>
      <c r="K27" s="32">
        <v>7.9783999999999994E-2</v>
      </c>
      <c r="L27" s="31">
        <v>20.008179999999999</v>
      </c>
      <c r="M27" s="33">
        <f t="shared" si="8"/>
        <v>1.8748090701999388E-2</v>
      </c>
      <c r="N27" s="30">
        <v>630.4914</v>
      </c>
      <c r="O27" s="31">
        <v>681.56010000000003</v>
      </c>
      <c r="P27" s="32">
        <v>7.4928999999999996E-2</v>
      </c>
      <c r="Q27" s="31">
        <v>40.014299999999999</v>
      </c>
      <c r="R27" s="33">
        <f t="shared" si="9"/>
        <v>1.8748090701999388E-2</v>
      </c>
      <c r="S27" s="30">
        <v>634.7627</v>
      </c>
      <c r="T27" s="31">
        <v>681.56010000000003</v>
      </c>
      <c r="U27" s="32">
        <v>6.8662000000000001E-2</v>
      </c>
      <c r="V27" s="31">
        <v>60.006019999999999</v>
      </c>
      <c r="W27" s="33">
        <f t="shared" si="10"/>
        <v>1.8748090701999388E-2</v>
      </c>
      <c r="X27" s="46">
        <v>685.55934587599791</v>
      </c>
      <c r="Y27" s="46">
        <v>685.55934587599779</v>
      </c>
      <c r="Z27" s="46">
        <v>45.000782772339882</v>
      </c>
      <c r="AA27" s="32">
        <f t="shared" si="11"/>
        <v>2.4725882096214919E-2</v>
      </c>
      <c r="AB27" s="33">
        <f t="shared" si="11"/>
        <v>2.4725882096214749E-2</v>
      </c>
      <c r="AC27" s="46">
        <v>678.08799188777562</v>
      </c>
      <c r="AD27" s="46">
        <v>678.0879918877755</v>
      </c>
      <c r="AE27" s="46">
        <v>30.001977054961021</v>
      </c>
      <c r="AF27" s="32">
        <f t="shared" si="12"/>
        <v>1.3558227753684851E-2</v>
      </c>
      <c r="AG27" s="33">
        <f t="shared" si="12"/>
        <v>1.3558227753684681E-2</v>
      </c>
      <c r="AH27" s="46">
        <v>678.08799188777562</v>
      </c>
      <c r="AI27" s="46">
        <v>678.43519967636234</v>
      </c>
      <c r="AJ27" s="46">
        <v>21.609071294963361</v>
      </c>
      <c r="AK27" s="32">
        <f t="shared" si="13"/>
        <v>1.3558227753684851E-2</v>
      </c>
      <c r="AL27" s="33">
        <f t="shared" si="13"/>
        <v>1.407720953049308E-2</v>
      </c>
      <c r="AM27" s="46">
        <v>685.55934587599791</v>
      </c>
      <c r="AN27" s="46">
        <v>685.55934587599779</v>
      </c>
      <c r="AO27" s="46">
        <v>45.00095210932195</v>
      </c>
      <c r="AP27" s="32">
        <f t="shared" si="14"/>
        <v>2.4725882096214919E-2</v>
      </c>
      <c r="AQ27" s="33">
        <f t="shared" si="14"/>
        <v>2.4725882096214749E-2</v>
      </c>
      <c r="AR27" s="46">
        <v>685.55934587599791</v>
      </c>
      <c r="AS27" s="46">
        <v>685.55934587599779</v>
      </c>
      <c r="AT27" s="46">
        <v>45.000849836319688</v>
      </c>
      <c r="AU27" s="32">
        <f t="shared" si="15"/>
        <v>2.4725882096214919E-2</v>
      </c>
      <c r="AV27" s="33">
        <f t="shared" si="15"/>
        <v>2.4725882096214749E-2</v>
      </c>
      <c r="AW27" s="46">
        <v>680.86929636872901</v>
      </c>
      <c r="AX27" s="46">
        <v>685.09034092527088</v>
      </c>
      <c r="AY27" s="46">
        <v>45.001487524062398</v>
      </c>
      <c r="AZ27" s="32">
        <f t="shared" si="16"/>
        <v>1.7715526031022662E-2</v>
      </c>
      <c r="BA27" s="33">
        <f t="shared" si="16"/>
        <v>2.4024846489695488E-2</v>
      </c>
      <c r="BB27" s="46">
        <v>685.55934587599791</v>
      </c>
      <c r="BC27" s="46">
        <v>685.55934587599779</v>
      </c>
      <c r="BD27" s="46">
        <v>45.000991283729682</v>
      </c>
      <c r="BE27" s="32">
        <f t="shared" si="17"/>
        <v>2.4725882096214919E-2</v>
      </c>
      <c r="BF27" s="33">
        <f t="shared" si="17"/>
        <v>2.4725882096214749E-2</v>
      </c>
    </row>
    <row r="28" spans="1:58" x14ac:dyDescent="0.3">
      <c r="A28" s="29" t="s">
        <v>23</v>
      </c>
      <c r="B28" s="30">
        <f t="shared" si="6"/>
        <v>555.61494950814529</v>
      </c>
      <c r="C28" s="30">
        <v>555.61494950814529</v>
      </c>
      <c r="D28" s="30">
        <v>525.24609999999996</v>
      </c>
      <c r="E28" s="31">
        <v>574.8261</v>
      </c>
      <c r="F28" s="32">
        <v>8.6251999999999995E-2</v>
      </c>
      <c r="G28" s="31">
        <v>60.004159999999999</v>
      </c>
      <c r="H28" s="32">
        <f t="shared" si="7"/>
        <v>3.4576374355767894E-2</v>
      </c>
      <c r="I28" s="30">
        <v>522.09609999999998</v>
      </c>
      <c r="J28" s="31">
        <v>562.34709999999995</v>
      </c>
      <c r="K28" s="32">
        <v>7.1577000000000002E-2</v>
      </c>
      <c r="L28" s="31">
        <v>20.003270000000001</v>
      </c>
      <c r="M28" s="33">
        <f t="shared" si="8"/>
        <v>1.211657551297758E-2</v>
      </c>
      <c r="N28" s="30">
        <v>522.56169999999997</v>
      </c>
      <c r="O28" s="31">
        <v>562.34709999999995</v>
      </c>
      <c r="P28" s="32">
        <v>7.0749000000000006E-2</v>
      </c>
      <c r="Q28" s="31">
        <v>40.00873</v>
      </c>
      <c r="R28" s="33">
        <f t="shared" si="9"/>
        <v>1.211657551297758E-2</v>
      </c>
      <c r="S28" s="30">
        <v>524.17679999999996</v>
      </c>
      <c r="T28" s="31">
        <v>562.34709999999995</v>
      </c>
      <c r="U28" s="32">
        <v>6.7877000000000007E-2</v>
      </c>
      <c r="V28" s="31">
        <v>60.01285</v>
      </c>
      <c r="W28" s="33">
        <f t="shared" si="10"/>
        <v>1.211657551297758E-2</v>
      </c>
      <c r="X28" s="46">
        <v>562.34712008361748</v>
      </c>
      <c r="Y28" s="46">
        <v>562.34712008361748</v>
      </c>
      <c r="Z28" s="46">
        <v>45.001023405976603</v>
      </c>
      <c r="AA28" s="32">
        <f t="shared" si="11"/>
        <v>1.2116611659624726E-2</v>
      </c>
      <c r="AB28" s="33">
        <f t="shared" si="11"/>
        <v>1.2116611659624726E-2</v>
      </c>
      <c r="AC28" s="46">
        <v>562.34712008361748</v>
      </c>
      <c r="AD28" s="46">
        <v>562.34712008361748</v>
      </c>
      <c r="AE28" s="46">
        <v>30.001774335652591</v>
      </c>
      <c r="AF28" s="32">
        <f t="shared" si="12"/>
        <v>1.2116611659624726E-2</v>
      </c>
      <c r="AG28" s="33">
        <f t="shared" si="12"/>
        <v>1.2116611659624726E-2</v>
      </c>
      <c r="AH28" s="46">
        <v>562.34712008361748</v>
      </c>
      <c r="AI28" s="46">
        <v>562.34712008361748</v>
      </c>
      <c r="AJ28" s="46">
        <v>20.92750683631748</v>
      </c>
      <c r="AK28" s="32">
        <f t="shared" si="13"/>
        <v>1.2116611659624726E-2</v>
      </c>
      <c r="AL28" s="33">
        <f t="shared" si="13"/>
        <v>1.2116611659624726E-2</v>
      </c>
      <c r="AM28" s="46">
        <v>562.34712008361748</v>
      </c>
      <c r="AN28" s="46">
        <v>562.34712008361748</v>
      </c>
      <c r="AO28" s="46">
        <v>45.000765524432062</v>
      </c>
      <c r="AP28" s="32">
        <f t="shared" si="14"/>
        <v>1.2116611659624726E-2</v>
      </c>
      <c r="AQ28" s="33">
        <f t="shared" si="14"/>
        <v>1.2116611659624726E-2</v>
      </c>
      <c r="AR28" s="46">
        <v>562.34712008361748</v>
      </c>
      <c r="AS28" s="46">
        <v>562.34712008361748</v>
      </c>
      <c r="AT28" s="46">
        <v>45.00093354918063</v>
      </c>
      <c r="AU28" s="32">
        <f t="shared" si="15"/>
        <v>1.2116611659624726E-2</v>
      </c>
      <c r="AV28" s="33">
        <f t="shared" si="15"/>
        <v>1.2116611659624726E-2</v>
      </c>
      <c r="AW28" s="46">
        <v>562.34712008361748</v>
      </c>
      <c r="AX28" s="46">
        <v>562.34712008361748</v>
      </c>
      <c r="AY28" s="46">
        <v>45.0007958881557</v>
      </c>
      <c r="AZ28" s="32">
        <f t="shared" si="16"/>
        <v>1.2116611659624726E-2</v>
      </c>
      <c r="BA28" s="33">
        <f t="shared" si="16"/>
        <v>1.2116611659624726E-2</v>
      </c>
      <c r="BB28" s="46">
        <v>562.34712008361748</v>
      </c>
      <c r="BC28" s="46">
        <v>562.34712008361748</v>
      </c>
      <c r="BD28" s="46">
        <v>45.001151597127318</v>
      </c>
      <c r="BE28" s="32">
        <f t="shared" si="17"/>
        <v>1.2116611659624726E-2</v>
      </c>
      <c r="BF28" s="33">
        <f t="shared" si="17"/>
        <v>1.2116611659624726E-2</v>
      </c>
    </row>
    <row r="29" spans="1:58" x14ac:dyDescent="0.3">
      <c r="A29" s="29" t="s">
        <v>15</v>
      </c>
      <c r="B29" s="30">
        <f t="shared" si="6"/>
        <v>458.32817162322209</v>
      </c>
      <c r="C29" s="30">
        <v>458.32817162322209</v>
      </c>
      <c r="D29" s="30">
        <v>438.92849999999999</v>
      </c>
      <c r="E29" s="31">
        <v>459.48070000000001</v>
      </c>
      <c r="F29" s="32">
        <v>4.4728999999999998E-2</v>
      </c>
      <c r="G29" s="31">
        <v>60.003880000000002</v>
      </c>
      <c r="H29" s="32">
        <f t="shared" si="7"/>
        <v>2.5146356871237276E-3</v>
      </c>
      <c r="I29" s="30">
        <v>447.1884</v>
      </c>
      <c r="J29" s="31">
        <v>458.32819999999998</v>
      </c>
      <c r="K29" s="32">
        <v>2.4305E-2</v>
      </c>
      <c r="L29" s="31">
        <v>20.010940000000002</v>
      </c>
      <c r="M29" s="33">
        <f t="shared" si="8"/>
        <v>6.1913667210388496E-8</v>
      </c>
      <c r="N29" s="30">
        <v>448.613</v>
      </c>
      <c r="O29" s="31">
        <v>458.32819999999998</v>
      </c>
      <c r="P29" s="32">
        <v>2.1197000000000001E-2</v>
      </c>
      <c r="Q29" s="31">
        <v>40.029110000000003</v>
      </c>
      <c r="R29" s="33">
        <f t="shared" si="9"/>
        <v>6.1913667210388496E-8</v>
      </c>
      <c r="S29" s="30">
        <v>449.88150000000002</v>
      </c>
      <c r="T29" s="31">
        <v>458.32819999999998</v>
      </c>
      <c r="U29" s="32">
        <v>1.8429000000000001E-2</v>
      </c>
      <c r="V29" s="31">
        <v>60.003360000000001</v>
      </c>
      <c r="W29" s="33">
        <f t="shared" si="10"/>
        <v>6.1913667210388496E-8</v>
      </c>
      <c r="X29" s="46">
        <v>458.32817186249002</v>
      </c>
      <c r="Y29" s="46">
        <v>458.32817186249002</v>
      </c>
      <c r="Z29" s="46">
        <v>45.001040289737283</v>
      </c>
      <c r="AA29" s="32">
        <f t="shared" si="11"/>
        <v>5.2204500678800895E-10</v>
      </c>
      <c r="AB29" s="33">
        <f t="shared" si="11"/>
        <v>5.2204500678800895E-10</v>
      </c>
      <c r="AC29" s="46">
        <v>458.32817186249002</v>
      </c>
      <c r="AD29" s="46">
        <v>458.32817186249002</v>
      </c>
      <c r="AE29" s="46">
        <v>30.001827683486049</v>
      </c>
      <c r="AF29" s="32">
        <f t="shared" si="12"/>
        <v>5.2204500678800895E-10</v>
      </c>
      <c r="AG29" s="33">
        <f t="shared" si="12"/>
        <v>5.2204500678800895E-10</v>
      </c>
      <c r="AH29" s="46">
        <v>458.32817186249002</v>
      </c>
      <c r="AI29" s="46">
        <v>458.32817186249002</v>
      </c>
      <c r="AJ29" s="46">
        <v>20.001381060667331</v>
      </c>
      <c r="AK29" s="32">
        <f t="shared" si="13"/>
        <v>5.2204500678800895E-10</v>
      </c>
      <c r="AL29" s="33">
        <f t="shared" si="13"/>
        <v>5.2204500678800895E-10</v>
      </c>
      <c r="AM29" s="46">
        <v>458.32817186249002</v>
      </c>
      <c r="AN29" s="46">
        <v>458.32817186249002</v>
      </c>
      <c r="AO29" s="46">
        <v>45.000929547473788</v>
      </c>
      <c r="AP29" s="32">
        <f t="shared" si="14"/>
        <v>5.2204500678800895E-10</v>
      </c>
      <c r="AQ29" s="33">
        <f t="shared" si="14"/>
        <v>5.2204500678800895E-10</v>
      </c>
      <c r="AR29" s="46">
        <v>458.32817186249002</v>
      </c>
      <c r="AS29" s="46">
        <v>458.32817186249002</v>
      </c>
      <c r="AT29" s="46">
        <v>45.001178246736529</v>
      </c>
      <c r="AU29" s="32">
        <f t="shared" si="15"/>
        <v>5.2204500678800895E-10</v>
      </c>
      <c r="AV29" s="33">
        <f t="shared" si="15"/>
        <v>5.2204500678800895E-10</v>
      </c>
      <c r="AW29" s="46">
        <v>458.32817186249002</v>
      </c>
      <c r="AX29" s="46">
        <v>458.32817186249002</v>
      </c>
      <c r="AY29" s="46">
        <v>45.000810450688007</v>
      </c>
      <c r="AZ29" s="32">
        <f t="shared" si="16"/>
        <v>5.2204500678800895E-10</v>
      </c>
      <c r="BA29" s="33">
        <f t="shared" si="16"/>
        <v>5.2204500678800895E-10</v>
      </c>
      <c r="BB29" s="46">
        <v>458.32817186249002</v>
      </c>
      <c r="BC29" s="46">
        <v>458.32817186249002</v>
      </c>
      <c r="BD29" s="46">
        <v>45.001189204677942</v>
      </c>
      <c r="BE29" s="32">
        <f t="shared" si="17"/>
        <v>5.2204500678800895E-10</v>
      </c>
      <c r="BF29" s="33">
        <f t="shared" si="17"/>
        <v>5.2204500678800895E-10</v>
      </c>
    </row>
    <row r="30" spans="1:58" x14ac:dyDescent="0.3">
      <c r="A30" s="29" t="s">
        <v>45</v>
      </c>
      <c r="B30" s="30">
        <f t="shared" si="6"/>
        <v>624.77505119746274</v>
      </c>
      <c r="C30" s="30">
        <v>624.77505119746274</v>
      </c>
      <c r="D30" s="30">
        <v>600.48910000000001</v>
      </c>
      <c r="E30" s="31">
        <v>639.04600000000005</v>
      </c>
      <c r="F30" s="32">
        <v>6.0335E-2</v>
      </c>
      <c r="G30" s="31">
        <v>60.008600000000001</v>
      </c>
      <c r="H30" s="32">
        <f t="shared" si="7"/>
        <v>2.2841739239083208E-2</v>
      </c>
      <c r="I30" s="30">
        <v>598.59559999999999</v>
      </c>
      <c r="J30" s="31">
        <v>634.29719999999998</v>
      </c>
      <c r="K30" s="32">
        <v>5.6285000000000002E-2</v>
      </c>
      <c r="L30" s="31">
        <v>20.027149999999999</v>
      </c>
      <c r="M30" s="33">
        <f t="shared" si="8"/>
        <v>1.5240923568069487E-2</v>
      </c>
      <c r="N30" s="30">
        <v>601.57140000000004</v>
      </c>
      <c r="O30" s="31">
        <v>634.29719999999998</v>
      </c>
      <c r="P30" s="32">
        <v>5.1594000000000001E-2</v>
      </c>
      <c r="Q30" s="31">
        <v>40.002769999999998</v>
      </c>
      <c r="R30" s="33">
        <f t="shared" si="9"/>
        <v>1.5240923568069487E-2</v>
      </c>
      <c r="S30" s="30">
        <v>601.97249999999997</v>
      </c>
      <c r="T30" s="31">
        <v>634.29719999999998</v>
      </c>
      <c r="U30" s="32">
        <v>5.0960999999999999E-2</v>
      </c>
      <c r="V30" s="31">
        <v>60.002490000000002</v>
      </c>
      <c r="W30" s="33">
        <f t="shared" si="10"/>
        <v>1.5240923568069487E-2</v>
      </c>
      <c r="X30" s="46">
        <v>629.09713855563609</v>
      </c>
      <c r="Y30" s="46">
        <v>629.63561371851972</v>
      </c>
      <c r="Z30" s="46">
        <v>45.001265921443697</v>
      </c>
      <c r="AA30" s="32">
        <f t="shared" si="11"/>
        <v>6.9178296250618611E-3</v>
      </c>
      <c r="AB30" s="33">
        <f t="shared" si="11"/>
        <v>7.7797000884415532E-3</v>
      </c>
      <c r="AC30" s="46">
        <v>629.09713855563609</v>
      </c>
      <c r="AD30" s="46">
        <v>630.67311917183372</v>
      </c>
      <c r="AE30" s="46">
        <v>30.001542139984672</v>
      </c>
      <c r="AF30" s="32">
        <f t="shared" si="12"/>
        <v>6.9178296250618611E-3</v>
      </c>
      <c r="AG30" s="33">
        <f t="shared" si="12"/>
        <v>9.4403064960205414E-3</v>
      </c>
      <c r="AH30" s="46">
        <v>631.5922900077868</v>
      </c>
      <c r="AI30" s="46">
        <v>631.93114077619452</v>
      </c>
      <c r="AJ30" s="46">
        <v>20.620666417479519</v>
      </c>
      <c r="AK30" s="32">
        <f t="shared" si="13"/>
        <v>1.0911509346056522E-2</v>
      </c>
      <c r="AL30" s="33">
        <f t="shared" si="13"/>
        <v>1.1453865779397245E-2</v>
      </c>
      <c r="AM30" s="46">
        <v>629.09713855563609</v>
      </c>
      <c r="AN30" s="46">
        <v>629.13658342808958</v>
      </c>
      <c r="AO30" s="46">
        <v>45.001495644822718</v>
      </c>
      <c r="AP30" s="32">
        <f t="shared" si="14"/>
        <v>6.9178296250618611E-3</v>
      </c>
      <c r="AQ30" s="33">
        <f t="shared" si="14"/>
        <v>6.9809641442426214E-3</v>
      </c>
      <c r="AR30" s="46">
        <v>629.09713855563609</v>
      </c>
      <c r="AS30" s="46">
        <v>629.34665370085099</v>
      </c>
      <c r="AT30" s="46">
        <v>45.001076242327692</v>
      </c>
      <c r="AU30" s="32">
        <f t="shared" si="15"/>
        <v>6.9178296250618611E-3</v>
      </c>
      <c r="AV30" s="33">
        <f t="shared" si="15"/>
        <v>7.3171975971610542E-3</v>
      </c>
      <c r="AW30" s="46">
        <v>629.09713855563609</v>
      </c>
      <c r="AX30" s="46">
        <v>629.34665370085099</v>
      </c>
      <c r="AY30" s="46">
        <v>45.001163680851462</v>
      </c>
      <c r="AZ30" s="32">
        <f t="shared" si="16"/>
        <v>6.9178296250618611E-3</v>
      </c>
      <c r="BA30" s="33">
        <f t="shared" si="16"/>
        <v>7.3171975971610542E-3</v>
      </c>
      <c r="BB30" s="46">
        <v>629.09713855563609</v>
      </c>
      <c r="BC30" s="46">
        <v>629.63561371851972</v>
      </c>
      <c r="BD30" s="46">
        <v>45.027517557889233</v>
      </c>
      <c r="BE30" s="32">
        <f t="shared" si="17"/>
        <v>6.9178296250618611E-3</v>
      </c>
      <c r="BF30" s="33">
        <f t="shared" si="17"/>
        <v>7.7797000884415532E-3</v>
      </c>
    </row>
    <row r="31" spans="1:58" x14ac:dyDescent="0.3">
      <c r="A31" s="29" t="s">
        <v>34</v>
      </c>
      <c r="B31" s="30">
        <f t="shared" si="6"/>
        <v>609.48562263252597</v>
      </c>
      <c r="C31" s="30">
        <v>609.48562263252597</v>
      </c>
      <c r="D31" s="30">
        <v>589.36090000000002</v>
      </c>
      <c r="E31" s="31">
        <v>640.19600000000003</v>
      </c>
      <c r="F31" s="32">
        <v>7.9406000000000004E-2</v>
      </c>
      <c r="G31" s="31">
        <v>60.004669999999997</v>
      </c>
      <c r="H31" s="32">
        <f t="shared" si="7"/>
        <v>5.0387369655789403E-2</v>
      </c>
      <c r="I31" s="30">
        <v>589.43359999999996</v>
      </c>
      <c r="J31" s="31">
        <v>617.58349999999996</v>
      </c>
      <c r="K31" s="32">
        <v>4.5581000000000003E-2</v>
      </c>
      <c r="L31" s="31">
        <v>20.003229999999999</v>
      </c>
      <c r="M31" s="33">
        <f t="shared" si="8"/>
        <v>1.3286412454648492E-2</v>
      </c>
      <c r="N31" s="30">
        <v>592.17529999999999</v>
      </c>
      <c r="O31" s="31">
        <v>617.58349999999996</v>
      </c>
      <c r="P31" s="32">
        <v>4.1140999999999997E-2</v>
      </c>
      <c r="Q31" s="31">
        <v>40.003219999999999</v>
      </c>
      <c r="R31" s="33">
        <f t="shared" si="9"/>
        <v>1.3286412454648492E-2</v>
      </c>
      <c r="S31" s="30">
        <v>593.22190000000001</v>
      </c>
      <c r="T31" s="31">
        <v>617.58349999999996</v>
      </c>
      <c r="U31" s="32">
        <v>3.9447000000000003E-2</v>
      </c>
      <c r="V31" s="31">
        <v>60.004640000000002</v>
      </c>
      <c r="W31" s="33">
        <f t="shared" si="10"/>
        <v>1.3286412454648492E-2</v>
      </c>
      <c r="X31" s="46">
        <v>614.5080479230329</v>
      </c>
      <c r="Y31" s="46">
        <v>614.5080479230329</v>
      </c>
      <c r="Z31" s="46">
        <v>45.001190202496943</v>
      </c>
      <c r="AA31" s="32">
        <f t="shared" si="11"/>
        <v>8.2404327583869442E-3</v>
      </c>
      <c r="AB31" s="33">
        <f t="shared" si="11"/>
        <v>8.2404327583869442E-3</v>
      </c>
      <c r="AC31" s="46">
        <v>614.5080479230329</v>
      </c>
      <c r="AD31" s="46">
        <v>614.5080479230329</v>
      </c>
      <c r="AE31" s="46">
        <v>30.002344032377</v>
      </c>
      <c r="AF31" s="32">
        <f t="shared" si="12"/>
        <v>8.2404327583869442E-3</v>
      </c>
      <c r="AG31" s="33">
        <f t="shared" si="12"/>
        <v>8.2404327583869442E-3</v>
      </c>
      <c r="AH31" s="46">
        <v>614.5080479230329</v>
      </c>
      <c r="AI31" s="46">
        <v>614.75756306824792</v>
      </c>
      <c r="AJ31" s="46">
        <v>20.559700278565291</v>
      </c>
      <c r="AK31" s="32">
        <f t="shared" si="13"/>
        <v>8.2404327583869442E-3</v>
      </c>
      <c r="AL31" s="33">
        <f t="shared" si="13"/>
        <v>8.6498191917162397E-3</v>
      </c>
      <c r="AM31" s="46">
        <v>614.5080479230329</v>
      </c>
      <c r="AN31" s="46">
        <v>614.5080479230329</v>
      </c>
      <c r="AO31" s="46">
        <v>45.001081259921193</v>
      </c>
      <c r="AP31" s="32">
        <f t="shared" si="14"/>
        <v>8.2404327583869442E-3</v>
      </c>
      <c r="AQ31" s="33">
        <f t="shared" si="14"/>
        <v>8.2404327583869442E-3</v>
      </c>
      <c r="AR31" s="46">
        <v>614.5080479230329</v>
      </c>
      <c r="AS31" s="46">
        <v>614.5080479230329</v>
      </c>
      <c r="AT31" s="46">
        <v>45.001127256825569</v>
      </c>
      <c r="AU31" s="32">
        <f t="shared" si="15"/>
        <v>8.2404327583869442E-3</v>
      </c>
      <c r="AV31" s="33">
        <f t="shared" si="15"/>
        <v>8.2404327583869442E-3</v>
      </c>
      <c r="AW31" s="46">
        <v>614.5080479230329</v>
      </c>
      <c r="AX31" s="46">
        <v>614.5080479230329</v>
      </c>
      <c r="AY31" s="46">
        <v>45.000878708809623</v>
      </c>
      <c r="AZ31" s="32">
        <f t="shared" si="16"/>
        <v>8.2404327583869442E-3</v>
      </c>
      <c r="BA31" s="33">
        <f t="shared" si="16"/>
        <v>8.2404327583869442E-3</v>
      </c>
      <c r="BB31" s="46">
        <v>614.5080479230329</v>
      </c>
      <c r="BC31" s="46">
        <v>614.5080479230329</v>
      </c>
      <c r="BD31" s="46">
        <v>45.001084802299737</v>
      </c>
      <c r="BE31" s="32">
        <f t="shared" si="17"/>
        <v>8.2404327583869442E-3</v>
      </c>
      <c r="BF31" s="33">
        <f t="shared" si="17"/>
        <v>8.2404327583869442E-3</v>
      </c>
    </row>
    <row r="32" spans="1:58" x14ac:dyDescent="0.3">
      <c r="A32" s="29" t="s">
        <v>42</v>
      </c>
      <c r="B32" s="30">
        <f t="shared" si="6"/>
        <v>611.43689215025734</v>
      </c>
      <c r="C32" s="30">
        <v>611.43689215025734</v>
      </c>
      <c r="D32" s="30">
        <v>599.31989999999996</v>
      </c>
      <c r="E32" s="31">
        <v>613.35040000000004</v>
      </c>
      <c r="F32" s="32">
        <v>2.2875E-2</v>
      </c>
      <c r="G32" s="31">
        <v>60.00376</v>
      </c>
      <c r="H32" s="32">
        <f t="shared" si="7"/>
        <v>3.1295263244803784E-3</v>
      </c>
      <c r="I32" s="30">
        <v>597.06769999999995</v>
      </c>
      <c r="J32" s="31">
        <v>616.12630000000001</v>
      </c>
      <c r="K32" s="32">
        <v>3.0932999999999999E-2</v>
      </c>
      <c r="L32" s="31">
        <v>20.00282</v>
      </c>
      <c r="M32" s="33">
        <f t="shared" si="8"/>
        <v>7.6694879061865347E-3</v>
      </c>
      <c r="N32" s="30">
        <v>598.34519999999998</v>
      </c>
      <c r="O32" s="31">
        <v>615.88480000000004</v>
      </c>
      <c r="P32" s="32">
        <v>2.8479000000000001E-2</v>
      </c>
      <c r="Q32" s="31">
        <v>40.105960000000003</v>
      </c>
      <c r="R32" s="33">
        <f t="shared" si="9"/>
        <v>7.2745166457009527E-3</v>
      </c>
      <c r="S32" s="30">
        <v>599.0009</v>
      </c>
      <c r="T32" s="31">
        <v>615.88480000000004</v>
      </c>
      <c r="U32" s="32">
        <v>2.7414000000000001E-2</v>
      </c>
      <c r="V32" s="31">
        <v>60.005859999999998</v>
      </c>
      <c r="W32" s="33">
        <f t="shared" si="10"/>
        <v>7.2745166457009527E-3</v>
      </c>
      <c r="X32" s="46">
        <v>615.88484517365202</v>
      </c>
      <c r="Y32" s="46">
        <v>615.88484517365202</v>
      </c>
      <c r="Z32" s="46">
        <v>45.001249197125432</v>
      </c>
      <c r="AA32" s="32">
        <f t="shared" si="11"/>
        <v>7.2745905268366247E-3</v>
      </c>
      <c r="AB32" s="33">
        <f t="shared" si="11"/>
        <v>7.2745905268366247E-3</v>
      </c>
      <c r="AC32" s="46">
        <v>615.88484517365202</v>
      </c>
      <c r="AD32" s="46">
        <v>615.88484517365202</v>
      </c>
      <c r="AE32" s="46">
        <v>30.001144642755389</v>
      </c>
      <c r="AF32" s="32">
        <f t="shared" si="12"/>
        <v>7.2745905268366247E-3</v>
      </c>
      <c r="AG32" s="33">
        <f t="shared" si="12"/>
        <v>7.2745905268366247E-3</v>
      </c>
      <c r="AH32" s="46">
        <v>615.8848451736518</v>
      </c>
      <c r="AI32" s="46">
        <v>615.88484517365191</v>
      </c>
      <c r="AJ32" s="46">
        <v>20.001161208748819</v>
      </c>
      <c r="AK32" s="32">
        <f t="shared" si="13"/>
        <v>7.2745905268362526E-3</v>
      </c>
      <c r="AL32" s="33">
        <f t="shared" si="13"/>
        <v>7.2745905268364382E-3</v>
      </c>
      <c r="AM32" s="46">
        <v>615.88484517365202</v>
      </c>
      <c r="AN32" s="46">
        <v>615.88484517365202</v>
      </c>
      <c r="AO32" s="46">
        <v>45.000983881205322</v>
      </c>
      <c r="AP32" s="32">
        <f t="shared" si="14"/>
        <v>7.2745905268366247E-3</v>
      </c>
      <c r="AQ32" s="33">
        <f t="shared" si="14"/>
        <v>7.2745905268366247E-3</v>
      </c>
      <c r="AR32" s="46">
        <v>615.88484517365202</v>
      </c>
      <c r="AS32" s="46">
        <v>615.88484517365202</v>
      </c>
      <c r="AT32" s="46">
        <v>45.001226231828333</v>
      </c>
      <c r="AU32" s="32">
        <f t="shared" si="15"/>
        <v>7.2745905268366247E-3</v>
      </c>
      <c r="AV32" s="33">
        <f t="shared" si="15"/>
        <v>7.2745905268366247E-3</v>
      </c>
      <c r="AW32" s="46">
        <v>615.88484517365202</v>
      </c>
      <c r="AX32" s="46">
        <v>615.88484517365202</v>
      </c>
      <c r="AY32" s="46">
        <v>45.001109617203483</v>
      </c>
      <c r="AZ32" s="32">
        <f t="shared" si="16"/>
        <v>7.2745905268366247E-3</v>
      </c>
      <c r="BA32" s="33">
        <f t="shared" si="16"/>
        <v>7.2745905268366247E-3</v>
      </c>
      <c r="BB32" s="46">
        <v>615.88484517365202</v>
      </c>
      <c r="BC32" s="46">
        <v>615.88484517365202</v>
      </c>
      <c r="BD32" s="46">
        <v>45.001159496977927</v>
      </c>
      <c r="BE32" s="32">
        <f t="shared" si="17"/>
        <v>7.2745905268366247E-3</v>
      </c>
      <c r="BF32" s="33">
        <f t="shared" si="17"/>
        <v>7.2745905268366247E-3</v>
      </c>
    </row>
    <row r="33" spans="1:58" x14ac:dyDescent="0.3">
      <c r="A33" s="29" t="s">
        <v>17</v>
      </c>
      <c r="B33" s="30">
        <f t="shared" si="6"/>
        <v>561.10140000000001</v>
      </c>
      <c r="C33" s="30">
        <v>561.10141749270656</v>
      </c>
      <c r="D33" s="30">
        <v>534.85299999999995</v>
      </c>
      <c r="E33" s="31">
        <v>565.21680000000003</v>
      </c>
      <c r="F33" s="32">
        <v>5.3720999999999998E-2</v>
      </c>
      <c r="G33" s="31">
        <v>60.005850000000002</v>
      </c>
      <c r="H33" s="32">
        <f t="shared" si="7"/>
        <v>7.3345031753619264E-3</v>
      </c>
      <c r="I33" s="30">
        <v>545.78530000000001</v>
      </c>
      <c r="J33" s="31">
        <v>561.82460000000003</v>
      </c>
      <c r="K33" s="32">
        <v>2.8549000000000001E-2</v>
      </c>
      <c r="L33" s="31">
        <v>20.003080000000001</v>
      </c>
      <c r="M33" s="33">
        <f t="shared" si="8"/>
        <v>1.2888935939208489E-3</v>
      </c>
      <c r="N33" s="30">
        <v>546.59939999999995</v>
      </c>
      <c r="O33" s="31">
        <v>561.10140000000001</v>
      </c>
      <c r="P33" s="32">
        <v>2.5846000000000001E-2</v>
      </c>
      <c r="Q33" s="31">
        <v>40.022550000000003</v>
      </c>
      <c r="R33" s="33">
        <f t="shared" si="9"/>
        <v>0</v>
      </c>
      <c r="S33" s="30">
        <v>548.24959999999999</v>
      </c>
      <c r="T33" s="31">
        <v>561.10140000000001</v>
      </c>
      <c r="U33" s="32">
        <v>2.2904999999999998E-2</v>
      </c>
      <c r="V33" s="31">
        <v>60.003079999999997</v>
      </c>
      <c r="W33" s="33">
        <f t="shared" si="10"/>
        <v>0</v>
      </c>
      <c r="X33" s="46">
        <v>561.10141749270667</v>
      </c>
      <c r="Y33" s="46">
        <v>561.10141749270667</v>
      </c>
      <c r="Z33" s="46">
        <v>45.001029120944438</v>
      </c>
      <c r="AA33" s="32">
        <f t="shared" si="11"/>
        <v>3.1175660336901338E-8</v>
      </c>
      <c r="AB33" s="33">
        <f t="shared" si="11"/>
        <v>3.1175660336901338E-8</v>
      </c>
      <c r="AC33" s="46">
        <v>561.10141749270667</v>
      </c>
      <c r="AD33" s="46">
        <v>561.10141749270667</v>
      </c>
      <c r="AE33" s="46">
        <v>30.00140276886523</v>
      </c>
      <c r="AF33" s="32">
        <f t="shared" si="12"/>
        <v>3.1175660336901338E-8</v>
      </c>
      <c r="AG33" s="33">
        <f t="shared" si="12"/>
        <v>3.1175660336901338E-8</v>
      </c>
      <c r="AH33" s="46">
        <v>561.10141749270667</v>
      </c>
      <c r="AI33" s="46">
        <v>561.10141749270667</v>
      </c>
      <c r="AJ33" s="46">
        <v>20.015179341472681</v>
      </c>
      <c r="AK33" s="32">
        <f t="shared" si="13"/>
        <v>3.1175660336901338E-8</v>
      </c>
      <c r="AL33" s="33">
        <f t="shared" si="13"/>
        <v>3.1175660336901338E-8</v>
      </c>
      <c r="AM33" s="46">
        <v>561.10141749270667</v>
      </c>
      <c r="AN33" s="46">
        <v>561.10141749270667</v>
      </c>
      <c r="AO33" s="46">
        <v>45.001511365547778</v>
      </c>
      <c r="AP33" s="32">
        <f t="shared" si="14"/>
        <v>3.1175660336901338E-8</v>
      </c>
      <c r="AQ33" s="33">
        <f t="shared" si="14"/>
        <v>3.1175660336901338E-8</v>
      </c>
      <c r="AR33" s="46">
        <v>561.10141749270667</v>
      </c>
      <c r="AS33" s="46">
        <v>561.10141749270667</v>
      </c>
      <c r="AT33" s="46">
        <v>45.00099741965532</v>
      </c>
      <c r="AU33" s="32">
        <f t="shared" si="15"/>
        <v>3.1175660336901338E-8</v>
      </c>
      <c r="AV33" s="33">
        <f t="shared" si="15"/>
        <v>3.1175660336901338E-8</v>
      </c>
      <c r="AW33" s="46">
        <v>561.10141749270667</v>
      </c>
      <c r="AX33" s="46">
        <v>561.10141749270667</v>
      </c>
      <c r="AY33" s="46">
        <v>45.000847911834718</v>
      </c>
      <c r="AZ33" s="32">
        <f t="shared" si="16"/>
        <v>3.1175660336901338E-8</v>
      </c>
      <c r="BA33" s="33">
        <f t="shared" si="16"/>
        <v>3.1175660336901338E-8</v>
      </c>
      <c r="BB33" s="46">
        <v>561.10141749270667</v>
      </c>
      <c r="BC33" s="46">
        <v>561.10141749270667</v>
      </c>
      <c r="BD33" s="46">
        <v>45.001060984656213</v>
      </c>
      <c r="BE33" s="32">
        <f t="shared" si="17"/>
        <v>3.1175660336901338E-8</v>
      </c>
      <c r="BF33" s="33">
        <f t="shared" si="17"/>
        <v>3.1175660336901338E-8</v>
      </c>
    </row>
    <row r="34" spans="1:58" x14ac:dyDescent="0.3">
      <c r="A34" s="29" t="s">
        <v>9</v>
      </c>
      <c r="B34" s="30">
        <f t="shared" si="6"/>
        <v>465.61714999070682</v>
      </c>
      <c r="C34" s="30">
        <v>465.61714999070682</v>
      </c>
      <c r="D34" s="30">
        <v>424.73259999999999</v>
      </c>
      <c r="E34" s="31">
        <v>495.2022</v>
      </c>
      <c r="F34" s="32">
        <v>0.14230499999999999</v>
      </c>
      <c r="G34" s="31">
        <v>60.004550000000002</v>
      </c>
      <c r="H34" s="32">
        <f t="shared" si="7"/>
        <v>6.3539433652483948E-2</v>
      </c>
      <c r="I34" s="30">
        <v>448.54770000000002</v>
      </c>
      <c r="J34" s="31">
        <v>465.61720000000003</v>
      </c>
      <c r="K34" s="32">
        <v>3.6659999999999998E-2</v>
      </c>
      <c r="L34" s="31">
        <v>20.00836</v>
      </c>
      <c r="M34" s="33">
        <f t="shared" si="8"/>
        <v>1.0740431963322188E-7</v>
      </c>
      <c r="N34" s="30">
        <v>450.67540000000002</v>
      </c>
      <c r="O34" s="31">
        <v>465.61720000000003</v>
      </c>
      <c r="P34" s="32">
        <v>3.209E-2</v>
      </c>
      <c r="Q34" s="31">
        <v>40.008319999999998</v>
      </c>
      <c r="R34" s="33">
        <f t="shared" si="9"/>
        <v>1.0740431963322188E-7</v>
      </c>
      <c r="S34" s="30">
        <v>452.20319999999998</v>
      </c>
      <c r="T34" s="31">
        <v>465.61720000000003</v>
      </c>
      <c r="U34" s="32">
        <v>2.8809000000000001E-2</v>
      </c>
      <c r="V34" s="31">
        <v>60.002670000000002</v>
      </c>
      <c r="W34" s="33">
        <f t="shared" si="10"/>
        <v>1.0740431963322188E-7</v>
      </c>
      <c r="X34" s="46">
        <v>465.61715028964869</v>
      </c>
      <c r="Y34" s="46">
        <v>465.61715028964869</v>
      </c>
      <c r="Z34" s="46">
        <v>45.001178515702478</v>
      </c>
      <c r="AA34" s="32">
        <f t="shared" si="11"/>
        <v>6.4203363294313617E-10</v>
      </c>
      <c r="AB34" s="33">
        <f t="shared" si="11"/>
        <v>6.4203363294313617E-10</v>
      </c>
      <c r="AC34" s="46">
        <v>465.61715028964869</v>
      </c>
      <c r="AD34" s="46">
        <v>465.61715028964869</v>
      </c>
      <c r="AE34" s="46">
        <v>30.001308792829509</v>
      </c>
      <c r="AF34" s="32">
        <f t="shared" si="12"/>
        <v>6.4203363294313617E-10</v>
      </c>
      <c r="AG34" s="33">
        <f t="shared" si="12"/>
        <v>6.4203363294313617E-10</v>
      </c>
      <c r="AH34" s="46">
        <v>465.61715028964869</v>
      </c>
      <c r="AI34" s="46">
        <v>465.61715028964869</v>
      </c>
      <c r="AJ34" s="46">
        <v>20.293763759173451</v>
      </c>
      <c r="AK34" s="32">
        <f t="shared" si="13"/>
        <v>6.4203363294313617E-10</v>
      </c>
      <c r="AL34" s="33">
        <f t="shared" si="13"/>
        <v>6.4203363294313617E-10</v>
      </c>
      <c r="AM34" s="46">
        <v>465.61715028964869</v>
      </c>
      <c r="AN34" s="46">
        <v>465.61715028964869</v>
      </c>
      <c r="AO34" s="46">
        <v>45.000880343467003</v>
      </c>
      <c r="AP34" s="32">
        <f t="shared" si="14"/>
        <v>6.4203363294313617E-10</v>
      </c>
      <c r="AQ34" s="33">
        <f t="shared" si="14"/>
        <v>6.4203363294313617E-10</v>
      </c>
      <c r="AR34" s="46">
        <v>465.61715028964869</v>
      </c>
      <c r="AS34" s="46">
        <v>465.61715028964869</v>
      </c>
      <c r="AT34" s="46">
        <v>45.001116360351453</v>
      </c>
      <c r="AU34" s="32">
        <f t="shared" si="15"/>
        <v>6.4203363294313617E-10</v>
      </c>
      <c r="AV34" s="33">
        <f t="shared" si="15"/>
        <v>6.4203363294313617E-10</v>
      </c>
      <c r="AW34" s="46">
        <v>465.61715028964869</v>
      </c>
      <c r="AX34" s="46">
        <v>465.61715028964869</v>
      </c>
      <c r="AY34" s="46">
        <v>45.001329166442147</v>
      </c>
      <c r="AZ34" s="32">
        <f t="shared" si="16"/>
        <v>6.4203363294313617E-10</v>
      </c>
      <c r="BA34" s="33">
        <f t="shared" si="16"/>
        <v>6.4203363294313617E-10</v>
      </c>
      <c r="BB34" s="46">
        <v>465.61715028964869</v>
      </c>
      <c r="BC34" s="46">
        <v>465.61715028964869</v>
      </c>
      <c r="BD34" s="46">
        <v>45.000950558856132</v>
      </c>
      <c r="BE34" s="32">
        <f t="shared" si="17"/>
        <v>6.4203363294313617E-10</v>
      </c>
      <c r="BF34" s="33">
        <f t="shared" si="17"/>
        <v>6.4203363294313617E-10</v>
      </c>
    </row>
    <row r="35" spans="1:58" x14ac:dyDescent="0.3">
      <c r="A35" s="29" t="s">
        <v>59</v>
      </c>
      <c r="B35" s="30">
        <f t="shared" si="6"/>
        <v>679.64290391682698</v>
      </c>
      <c r="C35" s="30">
        <v>679.64290391682698</v>
      </c>
      <c r="D35" s="30">
        <v>647.16660000000002</v>
      </c>
      <c r="E35" s="31">
        <v>727.01289999999995</v>
      </c>
      <c r="F35" s="32">
        <v>0.109828</v>
      </c>
      <c r="G35" s="31">
        <v>60.005989999999997</v>
      </c>
      <c r="H35" s="32">
        <f t="shared" si="7"/>
        <v>6.9698360433363679E-2</v>
      </c>
      <c r="I35" s="30">
        <v>641.63919999999996</v>
      </c>
      <c r="J35" s="31">
        <v>686.65110000000004</v>
      </c>
      <c r="K35" s="32">
        <v>6.5553E-2</v>
      </c>
      <c r="L35" s="31">
        <v>20.00554</v>
      </c>
      <c r="M35" s="33">
        <f t="shared" si="8"/>
        <v>1.0311585750081939E-2</v>
      </c>
      <c r="N35" s="30">
        <v>645.83609999999999</v>
      </c>
      <c r="O35" s="31">
        <v>686.65110000000004</v>
      </c>
      <c r="P35" s="32">
        <v>5.9441000000000001E-2</v>
      </c>
      <c r="Q35" s="31">
        <v>40.002670000000002</v>
      </c>
      <c r="R35" s="33">
        <f t="shared" si="9"/>
        <v>1.0311585750081939E-2</v>
      </c>
      <c r="S35" s="30">
        <v>649.24009999999998</v>
      </c>
      <c r="T35" s="31">
        <v>680.74810000000002</v>
      </c>
      <c r="U35" s="32">
        <v>4.6283999999999999E-2</v>
      </c>
      <c r="V35" s="31">
        <v>60.009160000000001</v>
      </c>
      <c r="W35" s="33">
        <f t="shared" si="10"/>
        <v>1.6261423120931934E-3</v>
      </c>
      <c r="X35" s="46">
        <v>680.74807564390721</v>
      </c>
      <c r="Y35" s="46">
        <v>680.74807564390721</v>
      </c>
      <c r="Z35" s="46">
        <v>45.001118909008802</v>
      </c>
      <c r="AA35" s="32">
        <f t="shared" si="11"/>
        <v>1.6261064754903717E-3</v>
      </c>
      <c r="AB35" s="33">
        <f t="shared" si="11"/>
        <v>1.6261064754903717E-3</v>
      </c>
      <c r="AC35" s="46">
        <v>680.74807564390721</v>
      </c>
      <c r="AD35" s="46">
        <v>680.74807564390721</v>
      </c>
      <c r="AE35" s="46">
        <v>30.001702930219469</v>
      </c>
      <c r="AF35" s="32">
        <f t="shared" si="12"/>
        <v>1.6261064754903717E-3</v>
      </c>
      <c r="AG35" s="33">
        <f t="shared" si="12"/>
        <v>1.6261064754903717E-3</v>
      </c>
      <c r="AH35" s="46">
        <v>680.74807564390721</v>
      </c>
      <c r="AI35" s="46">
        <v>684.28988041758441</v>
      </c>
      <c r="AJ35" s="46">
        <v>20.07552968747914</v>
      </c>
      <c r="AK35" s="32">
        <f t="shared" si="13"/>
        <v>1.6261064754903717E-3</v>
      </c>
      <c r="AL35" s="33">
        <f t="shared" si="13"/>
        <v>6.8373795620856187E-3</v>
      </c>
      <c r="AM35" s="46">
        <v>680.74807564390721</v>
      </c>
      <c r="AN35" s="46">
        <v>680.74807564390721</v>
      </c>
      <c r="AO35" s="46">
        <v>45.000984129309657</v>
      </c>
      <c r="AP35" s="32">
        <f t="shared" si="14"/>
        <v>1.6261064754903717E-3</v>
      </c>
      <c r="AQ35" s="33">
        <f t="shared" si="14"/>
        <v>1.6261064754903717E-3</v>
      </c>
      <c r="AR35" s="46">
        <v>680.74807564390721</v>
      </c>
      <c r="AS35" s="46">
        <v>680.74807564390721</v>
      </c>
      <c r="AT35" s="46">
        <v>45.001043324917553</v>
      </c>
      <c r="AU35" s="32">
        <f t="shared" si="15"/>
        <v>1.6261064754903717E-3</v>
      </c>
      <c r="AV35" s="33">
        <f t="shared" si="15"/>
        <v>1.6261064754903717E-3</v>
      </c>
      <c r="AW35" s="46">
        <v>680.74807564390721</v>
      </c>
      <c r="AX35" s="46">
        <v>680.74807564390721</v>
      </c>
      <c r="AY35" s="46">
        <v>45.001100669801232</v>
      </c>
      <c r="AZ35" s="32">
        <f t="shared" si="16"/>
        <v>1.6261064754903717E-3</v>
      </c>
      <c r="BA35" s="33">
        <f t="shared" si="16"/>
        <v>1.6261064754903717E-3</v>
      </c>
      <c r="BB35" s="46">
        <v>680.74807564390721</v>
      </c>
      <c r="BC35" s="46">
        <v>680.74807564390721</v>
      </c>
      <c r="BD35" s="46">
        <v>45.000904724746952</v>
      </c>
      <c r="BE35" s="32">
        <f t="shared" si="17"/>
        <v>1.6261064754903717E-3</v>
      </c>
      <c r="BF35" s="33">
        <f t="shared" si="17"/>
        <v>1.6261064754903717E-3</v>
      </c>
    </row>
    <row r="36" spans="1:58" x14ac:dyDescent="0.3">
      <c r="A36" s="29" t="s">
        <v>29</v>
      </c>
      <c r="B36" s="30">
        <f t="shared" si="6"/>
        <v>653.41678188148376</v>
      </c>
      <c r="C36" s="30">
        <v>653.41678188148376</v>
      </c>
      <c r="D36" s="30">
        <v>632.54849999999999</v>
      </c>
      <c r="E36" s="31">
        <v>677.14340000000004</v>
      </c>
      <c r="F36" s="32">
        <v>6.5856999999999999E-2</v>
      </c>
      <c r="G36" s="31">
        <v>60.008209999999998</v>
      </c>
      <c r="H36" s="32">
        <f t="shared" si="7"/>
        <v>3.6311614235245954E-2</v>
      </c>
      <c r="I36" s="30">
        <v>633.88819999999998</v>
      </c>
      <c r="J36" s="31">
        <v>660.15660000000003</v>
      </c>
      <c r="K36" s="32">
        <v>3.9791E-2</v>
      </c>
      <c r="L36" s="31">
        <v>20.16236</v>
      </c>
      <c r="M36" s="33">
        <f t="shared" si="8"/>
        <v>1.0314730667169689E-2</v>
      </c>
      <c r="N36" s="30">
        <v>633.88819999999998</v>
      </c>
      <c r="O36" s="31">
        <v>660.15660000000003</v>
      </c>
      <c r="P36" s="32">
        <v>3.9791E-2</v>
      </c>
      <c r="Q36" s="31">
        <v>40.010779999999997</v>
      </c>
      <c r="R36" s="33">
        <f t="shared" si="9"/>
        <v>1.0314730667169689E-2</v>
      </c>
      <c r="S36" s="30">
        <v>636.78240000000005</v>
      </c>
      <c r="T36" s="31">
        <v>656.49220000000003</v>
      </c>
      <c r="U36" s="32">
        <v>3.0023000000000001E-2</v>
      </c>
      <c r="V36" s="31">
        <v>60.005890000000001</v>
      </c>
      <c r="W36" s="33">
        <f t="shared" si="10"/>
        <v>4.7066714596168497E-3</v>
      </c>
      <c r="X36" s="46">
        <v>660.15658782947958</v>
      </c>
      <c r="Y36" s="46">
        <v>660.15658782947958</v>
      </c>
      <c r="Z36" s="46">
        <v>45.000933475233623</v>
      </c>
      <c r="AA36" s="32">
        <f t="shared" si="11"/>
        <v>1.0314712041201109E-2</v>
      </c>
      <c r="AB36" s="33">
        <f t="shared" si="11"/>
        <v>1.0314712041201109E-2</v>
      </c>
      <c r="AC36" s="46">
        <v>660.15658782947958</v>
      </c>
      <c r="AD36" s="46">
        <v>660.15658782947958</v>
      </c>
      <c r="AE36" s="46">
        <v>30.001690909638999</v>
      </c>
      <c r="AF36" s="32">
        <f t="shared" si="12"/>
        <v>1.0314712041201109E-2</v>
      </c>
      <c r="AG36" s="33">
        <f t="shared" si="12"/>
        <v>1.0314712041201109E-2</v>
      </c>
      <c r="AH36" s="46">
        <v>660.15658782947958</v>
      </c>
      <c r="AI36" s="46">
        <v>660.15658782947958</v>
      </c>
      <c r="AJ36" s="46">
        <v>20.420764809101819</v>
      </c>
      <c r="AK36" s="32">
        <f t="shared" si="13"/>
        <v>1.0314712041201109E-2</v>
      </c>
      <c r="AL36" s="33">
        <f t="shared" si="13"/>
        <v>1.0314712041201109E-2</v>
      </c>
      <c r="AM36" s="46">
        <v>660.15658782947958</v>
      </c>
      <c r="AN36" s="46">
        <v>660.15658782947958</v>
      </c>
      <c r="AO36" s="46">
        <v>45.001104775071141</v>
      </c>
      <c r="AP36" s="32">
        <f t="shared" si="14"/>
        <v>1.0314712041201109E-2</v>
      </c>
      <c r="AQ36" s="33">
        <f t="shared" si="14"/>
        <v>1.0314712041201109E-2</v>
      </c>
      <c r="AR36" s="46">
        <v>660.15658782947958</v>
      </c>
      <c r="AS36" s="46">
        <v>660.15658782947958</v>
      </c>
      <c r="AT36" s="46">
        <v>45.001188826560977</v>
      </c>
      <c r="AU36" s="32">
        <f t="shared" si="15"/>
        <v>1.0314712041201109E-2</v>
      </c>
      <c r="AV36" s="33">
        <f t="shared" si="15"/>
        <v>1.0314712041201109E-2</v>
      </c>
      <c r="AW36" s="46">
        <v>660.15658782947958</v>
      </c>
      <c r="AX36" s="46">
        <v>660.15658782947958</v>
      </c>
      <c r="AY36" s="46">
        <v>45.000701985508201</v>
      </c>
      <c r="AZ36" s="32">
        <f t="shared" si="16"/>
        <v>1.0314712041201109E-2</v>
      </c>
      <c r="BA36" s="33">
        <f t="shared" si="16"/>
        <v>1.0314712041201109E-2</v>
      </c>
      <c r="BB36" s="46">
        <v>660.15658782947958</v>
      </c>
      <c r="BC36" s="46">
        <v>660.15658782947958</v>
      </c>
      <c r="BD36" s="46">
        <v>45.001219090819362</v>
      </c>
      <c r="BE36" s="32">
        <f t="shared" si="17"/>
        <v>1.0314712041201109E-2</v>
      </c>
      <c r="BF36" s="33">
        <f t="shared" si="17"/>
        <v>1.0314712041201109E-2</v>
      </c>
    </row>
    <row r="37" spans="1:58" x14ac:dyDescent="0.3">
      <c r="A37" s="29" t="s">
        <v>36</v>
      </c>
      <c r="B37" s="30">
        <f t="shared" si="6"/>
        <v>699.95870000000002</v>
      </c>
      <c r="C37" s="30">
        <v>699.95870279506789</v>
      </c>
      <c r="D37" s="30">
        <v>699.92899999999997</v>
      </c>
      <c r="E37" s="31">
        <v>699.95870000000002</v>
      </c>
      <c r="F37" s="32">
        <v>4.2400000000000001E-5</v>
      </c>
      <c r="G37" s="31">
        <v>3.4306459999999999</v>
      </c>
      <c r="H37" s="32">
        <f t="shared" si="7"/>
        <v>0</v>
      </c>
      <c r="I37" s="30">
        <v>699.95870000000002</v>
      </c>
      <c r="J37" s="31">
        <v>699.95870000000002</v>
      </c>
      <c r="K37" s="32">
        <v>0</v>
      </c>
      <c r="L37" s="31">
        <v>4.5588420000000003</v>
      </c>
      <c r="M37" s="33">
        <f t="shared" si="8"/>
        <v>0</v>
      </c>
      <c r="N37" s="30">
        <v>699.95870000000002</v>
      </c>
      <c r="O37" s="31">
        <v>699.95870000000002</v>
      </c>
      <c r="P37" s="32">
        <v>0</v>
      </c>
      <c r="Q37" s="31">
        <v>7.2553799999999997</v>
      </c>
      <c r="R37" s="33">
        <f t="shared" si="9"/>
        <v>0</v>
      </c>
      <c r="S37" s="30">
        <v>699.95870000000002</v>
      </c>
      <c r="T37" s="31">
        <v>699.95870000000002</v>
      </c>
      <c r="U37" s="32">
        <v>0</v>
      </c>
      <c r="V37" s="31">
        <v>3.8790779999999998</v>
      </c>
      <c r="W37" s="33">
        <f t="shared" si="10"/>
        <v>0</v>
      </c>
      <c r="X37" s="46">
        <v>699.95870279506823</v>
      </c>
      <c r="Y37" s="46">
        <v>699.95870279506823</v>
      </c>
      <c r="Z37" s="46">
        <v>45.000867747329167</v>
      </c>
      <c r="AA37" s="32">
        <f t="shared" si="11"/>
        <v>3.9931901874147439E-9</v>
      </c>
      <c r="AB37" s="33">
        <f t="shared" si="11"/>
        <v>3.9931901874147439E-9</v>
      </c>
      <c r="AC37" s="46">
        <v>699.95870279506823</v>
      </c>
      <c r="AD37" s="46">
        <v>699.95870279506823</v>
      </c>
      <c r="AE37" s="46">
        <v>30.001589501090351</v>
      </c>
      <c r="AF37" s="32">
        <f t="shared" si="12"/>
        <v>3.9931901874147439E-9</v>
      </c>
      <c r="AG37" s="33">
        <f t="shared" si="12"/>
        <v>3.9931901874147439E-9</v>
      </c>
      <c r="AH37" s="46">
        <v>699.95870279506823</v>
      </c>
      <c r="AI37" s="46">
        <v>699.95870279506823</v>
      </c>
      <c r="AJ37" s="46">
        <v>20.012448664754629</v>
      </c>
      <c r="AK37" s="32">
        <f t="shared" si="13"/>
        <v>3.9931901874147439E-9</v>
      </c>
      <c r="AL37" s="33">
        <f t="shared" si="13"/>
        <v>3.9931901874147439E-9</v>
      </c>
      <c r="AM37" s="46">
        <v>699.95870279506823</v>
      </c>
      <c r="AN37" s="46">
        <v>699.95870279506823</v>
      </c>
      <c r="AO37" s="46">
        <v>45.000899276137353</v>
      </c>
      <c r="AP37" s="32">
        <f t="shared" si="14"/>
        <v>3.9931901874147439E-9</v>
      </c>
      <c r="AQ37" s="33">
        <f t="shared" si="14"/>
        <v>3.9931901874147439E-9</v>
      </c>
      <c r="AR37" s="46">
        <v>699.95870279506823</v>
      </c>
      <c r="AS37" s="46">
        <v>699.95870279506823</v>
      </c>
      <c r="AT37" s="46">
        <v>45.001256500929593</v>
      </c>
      <c r="AU37" s="32">
        <f t="shared" si="15"/>
        <v>3.9931901874147439E-9</v>
      </c>
      <c r="AV37" s="33">
        <f t="shared" si="15"/>
        <v>3.9931901874147439E-9</v>
      </c>
      <c r="AW37" s="46">
        <v>699.95870279506823</v>
      </c>
      <c r="AX37" s="46">
        <v>699.95870279506823</v>
      </c>
      <c r="AY37" s="46">
        <v>45.000664814189079</v>
      </c>
      <c r="AZ37" s="32">
        <f t="shared" si="16"/>
        <v>3.9931901874147439E-9</v>
      </c>
      <c r="BA37" s="33">
        <f t="shared" si="16"/>
        <v>3.9931901874147439E-9</v>
      </c>
      <c r="BB37" s="46">
        <v>699.95870279506823</v>
      </c>
      <c r="BC37" s="46">
        <v>699.95870279506823</v>
      </c>
      <c r="BD37" s="46">
        <v>45.001061033084987</v>
      </c>
      <c r="BE37" s="32">
        <f t="shared" si="17"/>
        <v>3.9931901874147439E-9</v>
      </c>
      <c r="BF37" s="33">
        <f t="shared" si="17"/>
        <v>3.9931901874147439E-9</v>
      </c>
    </row>
    <row r="38" spans="1:58" x14ac:dyDescent="0.3">
      <c r="A38" s="29" t="s">
        <v>25</v>
      </c>
      <c r="B38" s="30">
        <f t="shared" si="6"/>
        <v>695.34179663199177</v>
      </c>
      <c r="C38" s="30">
        <v>695.34179663199177</v>
      </c>
      <c r="D38" s="30">
        <v>672.09760000000006</v>
      </c>
      <c r="E38" s="31">
        <v>722.12149999999997</v>
      </c>
      <c r="F38" s="32">
        <v>6.9274000000000002E-2</v>
      </c>
      <c r="G38" s="31">
        <v>60.003830000000001</v>
      </c>
      <c r="H38" s="32">
        <f t="shared" si="7"/>
        <v>3.8513006837386052E-2</v>
      </c>
      <c r="I38" s="30">
        <v>671.76599999999996</v>
      </c>
      <c r="J38" s="31">
        <v>699.96780000000001</v>
      </c>
      <c r="K38" s="32">
        <v>4.0289999999999999E-2</v>
      </c>
      <c r="L38" s="31">
        <v>20.023479999999999</v>
      </c>
      <c r="M38" s="33">
        <f t="shared" si="8"/>
        <v>6.6528481250732931E-3</v>
      </c>
      <c r="N38" s="30">
        <v>673.47389999999996</v>
      </c>
      <c r="O38" s="31">
        <v>699.96780000000001</v>
      </c>
      <c r="P38" s="32">
        <v>3.7850000000000002E-2</v>
      </c>
      <c r="Q38" s="31">
        <v>40.003149999999998</v>
      </c>
      <c r="R38" s="33">
        <f t="shared" si="9"/>
        <v>6.6528481250732931E-3</v>
      </c>
      <c r="S38" s="30">
        <v>674.79409999999996</v>
      </c>
      <c r="T38" s="31">
        <v>697.02409999999998</v>
      </c>
      <c r="U38" s="32">
        <v>3.1892999999999998E-2</v>
      </c>
      <c r="V38" s="31">
        <v>60.00318</v>
      </c>
      <c r="W38" s="33">
        <f t="shared" si="10"/>
        <v>2.4193905445591413E-3</v>
      </c>
      <c r="X38" s="46">
        <v>697.02410496668585</v>
      </c>
      <c r="Y38" s="46">
        <v>698.94443619431593</v>
      </c>
      <c r="Z38" s="46">
        <v>45.000765215419243</v>
      </c>
      <c r="AA38" s="32">
        <f t="shared" si="11"/>
        <v>2.4193976873569749E-3</v>
      </c>
      <c r="AB38" s="33">
        <f t="shared" si="11"/>
        <v>5.1811060111360552E-3</v>
      </c>
      <c r="AC38" s="46">
        <v>698.50979932225584</v>
      </c>
      <c r="AD38" s="46">
        <v>699.22746692391843</v>
      </c>
      <c r="AE38" s="46">
        <v>30.001870357431471</v>
      </c>
      <c r="AF38" s="32">
        <f t="shared" si="12"/>
        <v>4.5560366220020769E-3</v>
      </c>
      <c r="AG38" s="33">
        <f t="shared" si="12"/>
        <v>5.5881442921273741E-3</v>
      </c>
      <c r="AH38" s="46">
        <v>698.50979932225584</v>
      </c>
      <c r="AI38" s="46">
        <v>699.55390801561191</v>
      </c>
      <c r="AJ38" s="46">
        <v>20.353039917349811</v>
      </c>
      <c r="AK38" s="32">
        <f t="shared" si="13"/>
        <v>4.5560366220020769E-3</v>
      </c>
      <c r="AL38" s="33">
        <f t="shared" si="13"/>
        <v>6.0576128229630809E-3</v>
      </c>
      <c r="AM38" s="46">
        <v>698.50979932225584</v>
      </c>
      <c r="AN38" s="46">
        <v>698.65560089916028</v>
      </c>
      <c r="AO38" s="46">
        <v>45.001202757284048</v>
      </c>
      <c r="AP38" s="32">
        <f t="shared" si="14"/>
        <v>4.5560366220020769E-3</v>
      </c>
      <c r="AQ38" s="33">
        <f t="shared" si="14"/>
        <v>4.7657199426519321E-3</v>
      </c>
      <c r="AR38" s="46">
        <v>698.50979932225584</v>
      </c>
      <c r="AS38" s="46">
        <v>698.93586377011002</v>
      </c>
      <c r="AT38" s="46">
        <v>45.000910041108718</v>
      </c>
      <c r="AU38" s="32">
        <f t="shared" si="15"/>
        <v>4.5560366220020769E-3</v>
      </c>
      <c r="AV38" s="33">
        <f t="shared" si="15"/>
        <v>5.1687776508283177E-3</v>
      </c>
      <c r="AW38" s="46">
        <v>698.50979932225584</v>
      </c>
      <c r="AX38" s="46">
        <v>699.08166534701422</v>
      </c>
      <c r="AY38" s="46">
        <v>45.001039148122082</v>
      </c>
      <c r="AZ38" s="32">
        <f t="shared" si="16"/>
        <v>4.5560366220020769E-3</v>
      </c>
      <c r="BA38" s="33">
        <f t="shared" si="16"/>
        <v>5.3784609714778459E-3</v>
      </c>
      <c r="BB38" s="46">
        <v>698.50979932225584</v>
      </c>
      <c r="BC38" s="46">
        <v>698.9472040529688</v>
      </c>
      <c r="BD38" s="46">
        <v>45.001162421703341</v>
      </c>
      <c r="BE38" s="32">
        <f t="shared" si="17"/>
        <v>4.5560366220020769E-3</v>
      </c>
      <c r="BF38" s="33">
        <f t="shared" si="17"/>
        <v>5.1850865839511515E-3</v>
      </c>
    </row>
    <row r="39" spans="1:58" x14ac:dyDescent="0.3">
      <c r="A39" s="29" t="s">
        <v>62</v>
      </c>
      <c r="B39" s="30">
        <f t="shared" si="6"/>
        <v>587.83561115473742</v>
      </c>
      <c r="C39" s="30">
        <v>587.83561115473742</v>
      </c>
      <c r="D39" s="30">
        <v>579.27070000000003</v>
      </c>
      <c r="E39" s="31">
        <v>591.14080000000001</v>
      </c>
      <c r="F39" s="32">
        <v>2.0080000000000001E-2</v>
      </c>
      <c r="G39" s="31">
        <v>60.003549999999997</v>
      </c>
      <c r="H39" s="32">
        <f t="shared" si="7"/>
        <v>5.6226414027042652E-3</v>
      </c>
      <c r="I39" s="30">
        <v>578.21500000000003</v>
      </c>
      <c r="J39" s="31">
        <v>594.36149999999998</v>
      </c>
      <c r="K39" s="32">
        <v>2.7165999999999999E-2</v>
      </c>
      <c r="L39" s="31">
        <v>20.002839999999999</v>
      </c>
      <c r="M39" s="33">
        <f t="shared" si="8"/>
        <v>1.1101554110413926E-2</v>
      </c>
      <c r="N39" s="30">
        <v>578.9511</v>
      </c>
      <c r="O39" s="31">
        <v>588.38170000000002</v>
      </c>
      <c r="P39" s="32">
        <v>1.6028000000000001E-2</v>
      </c>
      <c r="Q39" s="31">
        <v>40.004420000000003</v>
      </c>
      <c r="R39" s="33">
        <f t="shared" si="9"/>
        <v>9.2898224418536287E-4</v>
      </c>
      <c r="S39" s="30">
        <v>580.95860000000005</v>
      </c>
      <c r="T39" s="31">
        <v>588.38170000000002</v>
      </c>
      <c r="U39" s="32">
        <v>1.2616E-2</v>
      </c>
      <c r="V39" s="31">
        <v>60.00197</v>
      </c>
      <c r="W39" s="33">
        <f t="shared" si="10"/>
        <v>9.2898224418536287E-4</v>
      </c>
      <c r="X39" s="46">
        <v>594.36146164364595</v>
      </c>
      <c r="Y39" s="46">
        <v>594.36146164364607</v>
      </c>
      <c r="Z39" s="46">
        <v>45.001098120212554</v>
      </c>
      <c r="AA39" s="32">
        <f t="shared" si="11"/>
        <v>1.1101488860277156E-2</v>
      </c>
      <c r="AB39" s="33">
        <f t="shared" si="11"/>
        <v>1.1101488860277349E-2</v>
      </c>
      <c r="AC39" s="46">
        <v>594.36146164364595</v>
      </c>
      <c r="AD39" s="46">
        <v>594.36146164364607</v>
      </c>
      <c r="AE39" s="46">
        <v>30.001635405607519</v>
      </c>
      <c r="AF39" s="32">
        <f t="shared" si="12"/>
        <v>1.1101488860277156E-2</v>
      </c>
      <c r="AG39" s="33">
        <f t="shared" si="12"/>
        <v>1.1101488860277349E-2</v>
      </c>
      <c r="AH39" s="46">
        <v>588.38168665704143</v>
      </c>
      <c r="AI39" s="46">
        <v>588.38168665704143</v>
      </c>
      <c r="AJ39" s="46">
        <v>20.001595959998671</v>
      </c>
      <c r="AK39" s="32">
        <f t="shared" si="13"/>
        <v>9.2895954573303605E-4</v>
      </c>
      <c r="AL39" s="33">
        <f t="shared" si="13"/>
        <v>9.2895954573303605E-4</v>
      </c>
      <c r="AM39" s="46">
        <v>594.36146164364595</v>
      </c>
      <c r="AN39" s="46">
        <v>594.36146164364607</v>
      </c>
      <c r="AO39" s="46">
        <v>45.001151509210473</v>
      </c>
      <c r="AP39" s="32">
        <f t="shared" si="14"/>
        <v>1.1101488860277156E-2</v>
      </c>
      <c r="AQ39" s="33">
        <f t="shared" si="14"/>
        <v>1.1101488860277349E-2</v>
      </c>
      <c r="AR39" s="46">
        <v>594.36146164364595</v>
      </c>
      <c r="AS39" s="46">
        <v>594.36146164364607</v>
      </c>
      <c r="AT39" s="46">
        <v>45.00109270364046</v>
      </c>
      <c r="AU39" s="32">
        <f t="shared" si="15"/>
        <v>1.1101488860277156E-2</v>
      </c>
      <c r="AV39" s="33">
        <f t="shared" si="15"/>
        <v>1.1101488860277349E-2</v>
      </c>
      <c r="AW39" s="46">
        <v>594.36146164364595</v>
      </c>
      <c r="AX39" s="46">
        <v>594.36146164364607</v>
      </c>
      <c r="AY39" s="46">
        <v>45.00114767998457</v>
      </c>
      <c r="AZ39" s="32">
        <f t="shared" si="16"/>
        <v>1.1101488860277156E-2</v>
      </c>
      <c r="BA39" s="33">
        <f t="shared" si="16"/>
        <v>1.1101488860277349E-2</v>
      </c>
      <c r="BB39" s="46">
        <v>594.36146164364595</v>
      </c>
      <c r="BC39" s="46">
        <v>594.36146164364607</v>
      </c>
      <c r="BD39" s="46">
        <v>45.000665349513291</v>
      </c>
      <c r="BE39" s="32">
        <f t="shared" si="17"/>
        <v>1.1101488860277156E-2</v>
      </c>
      <c r="BF39" s="33">
        <f t="shared" si="17"/>
        <v>1.1101488860277349E-2</v>
      </c>
    </row>
    <row r="40" spans="1:58" x14ac:dyDescent="0.3">
      <c r="A40" s="29" t="s">
        <v>47</v>
      </c>
      <c r="B40" s="30">
        <f t="shared" si="6"/>
        <v>721.2098778711977</v>
      </c>
      <c r="C40" s="30">
        <v>721.2098778711977</v>
      </c>
      <c r="D40" s="30">
        <v>713.12630000000001</v>
      </c>
      <c r="E40" s="31">
        <v>721.22140000000002</v>
      </c>
      <c r="F40" s="32">
        <v>1.1224E-2</v>
      </c>
      <c r="G40" s="31">
        <v>60.003869999999999</v>
      </c>
      <c r="H40" s="32">
        <f t="shared" si="7"/>
        <v>1.5976110638309838E-5</v>
      </c>
      <c r="I40" s="30">
        <v>707.72630000000004</v>
      </c>
      <c r="J40" s="31">
        <v>721.22140000000002</v>
      </c>
      <c r="K40" s="32">
        <v>1.8710999999999998E-2</v>
      </c>
      <c r="L40" s="31">
        <v>20.00488</v>
      </c>
      <c r="M40" s="33">
        <f t="shared" si="8"/>
        <v>1.5976110638309838E-5</v>
      </c>
      <c r="N40" s="30">
        <v>712.00720000000001</v>
      </c>
      <c r="O40" s="31">
        <v>721.22140000000002</v>
      </c>
      <c r="P40" s="32">
        <v>1.2775999999999999E-2</v>
      </c>
      <c r="Q40" s="31">
        <v>40.004669999999997</v>
      </c>
      <c r="R40" s="33">
        <f t="shared" si="9"/>
        <v>1.5976110638309838E-5</v>
      </c>
      <c r="S40" s="30">
        <v>718.75689999999997</v>
      </c>
      <c r="T40" s="31">
        <v>721.20989999999995</v>
      </c>
      <c r="U40" s="32">
        <v>3.4009999999999999E-3</v>
      </c>
      <c r="V40" s="31">
        <v>60.002029999999998</v>
      </c>
      <c r="W40" s="33">
        <f t="shared" si="10"/>
        <v>3.0682888465667872E-8</v>
      </c>
      <c r="X40" s="46">
        <v>721.22136552580116</v>
      </c>
      <c r="Y40" s="46">
        <v>721.22136552580116</v>
      </c>
      <c r="Z40" s="46">
        <v>45.001214580237857</v>
      </c>
      <c r="AA40" s="32">
        <f t="shared" si="11"/>
        <v>1.5928310129867883E-5</v>
      </c>
      <c r="AB40" s="33">
        <f t="shared" si="11"/>
        <v>1.5928310129867883E-5</v>
      </c>
      <c r="AC40" s="46">
        <v>721.22136552580116</v>
      </c>
      <c r="AD40" s="46">
        <v>721.22136552580116</v>
      </c>
      <c r="AE40" s="46">
        <v>30.00169866867363</v>
      </c>
      <c r="AF40" s="32">
        <f t="shared" si="12"/>
        <v>1.5928310129867883E-5</v>
      </c>
      <c r="AG40" s="33">
        <f t="shared" si="12"/>
        <v>1.5928310129867883E-5</v>
      </c>
      <c r="AH40" s="46">
        <v>721.22136552580116</v>
      </c>
      <c r="AI40" s="46">
        <v>721.22136552580116</v>
      </c>
      <c r="AJ40" s="46">
        <v>20.012675504013899</v>
      </c>
      <c r="AK40" s="32">
        <f t="shared" si="13"/>
        <v>1.5928310129867883E-5</v>
      </c>
      <c r="AL40" s="33">
        <f t="shared" si="13"/>
        <v>1.5928310129867883E-5</v>
      </c>
      <c r="AM40" s="46">
        <v>721.22136552580116</v>
      </c>
      <c r="AN40" s="46">
        <v>721.22136552580116</v>
      </c>
      <c r="AO40" s="46">
        <v>45.001230977475643</v>
      </c>
      <c r="AP40" s="32">
        <f t="shared" si="14"/>
        <v>1.5928310129867883E-5</v>
      </c>
      <c r="AQ40" s="33">
        <f t="shared" si="14"/>
        <v>1.5928310129867883E-5</v>
      </c>
      <c r="AR40" s="46">
        <v>721.22136552580116</v>
      </c>
      <c r="AS40" s="46">
        <v>721.22136552580116</v>
      </c>
      <c r="AT40" s="46">
        <v>45.001169658079753</v>
      </c>
      <c r="AU40" s="32">
        <f t="shared" si="15"/>
        <v>1.5928310129867883E-5</v>
      </c>
      <c r="AV40" s="33">
        <f t="shared" si="15"/>
        <v>1.5928310129867883E-5</v>
      </c>
      <c r="AW40" s="46">
        <v>721.22136552580116</v>
      </c>
      <c r="AX40" s="46">
        <v>721.22136552580116</v>
      </c>
      <c r="AY40" s="46">
        <v>45.001470426097512</v>
      </c>
      <c r="AZ40" s="32">
        <f t="shared" si="16"/>
        <v>1.5928310129867883E-5</v>
      </c>
      <c r="BA40" s="33">
        <f t="shared" si="16"/>
        <v>1.5928310129867883E-5</v>
      </c>
      <c r="BB40" s="46">
        <v>721.22136552580116</v>
      </c>
      <c r="BC40" s="46">
        <v>721.22136552580116</v>
      </c>
      <c r="BD40" s="46">
        <v>45.000690454244612</v>
      </c>
      <c r="BE40" s="32">
        <f t="shared" si="17"/>
        <v>1.5928310129867883E-5</v>
      </c>
      <c r="BF40" s="33">
        <f t="shared" si="17"/>
        <v>1.5928310129867883E-5</v>
      </c>
    </row>
    <row r="41" spans="1:58" x14ac:dyDescent="0.3">
      <c r="A41" s="29" t="s">
        <v>46</v>
      </c>
      <c r="B41" s="30">
        <f t="shared" si="6"/>
        <v>582.12411400418296</v>
      </c>
      <c r="C41" s="30">
        <v>582.12411400418296</v>
      </c>
      <c r="D41" s="30">
        <v>578.03200000000004</v>
      </c>
      <c r="E41" s="31">
        <v>585.05039999999997</v>
      </c>
      <c r="F41" s="32">
        <v>1.1996E-2</v>
      </c>
      <c r="G41" s="31">
        <v>60.005279999999999</v>
      </c>
      <c r="H41" s="32">
        <f t="shared" si="7"/>
        <v>5.0269108003245912E-3</v>
      </c>
      <c r="I41" s="30">
        <v>575.92179999999996</v>
      </c>
      <c r="J41" s="31">
        <v>582.22879999999998</v>
      </c>
      <c r="K41" s="32">
        <v>1.0833000000000001E-2</v>
      </c>
      <c r="L41" s="31">
        <v>20.070049999999998</v>
      </c>
      <c r="M41" s="33">
        <f t="shared" si="8"/>
        <v>1.7983449456668516E-4</v>
      </c>
      <c r="N41" s="30">
        <v>576.50210000000004</v>
      </c>
      <c r="O41" s="31">
        <v>582.22879999999998</v>
      </c>
      <c r="P41" s="32">
        <v>9.8359999999999993E-3</v>
      </c>
      <c r="Q41" s="31">
        <v>40.016800000000003</v>
      </c>
      <c r="R41" s="33">
        <f t="shared" si="9"/>
        <v>1.7983449456668516E-4</v>
      </c>
      <c r="S41" s="30">
        <v>577.48479999999995</v>
      </c>
      <c r="T41" s="31">
        <v>582.22879999999998</v>
      </c>
      <c r="U41" s="32">
        <v>8.1480000000000007E-3</v>
      </c>
      <c r="V41" s="31">
        <v>60.002650000000003</v>
      </c>
      <c r="W41" s="33">
        <f t="shared" si="10"/>
        <v>1.7983449456668516E-4</v>
      </c>
      <c r="X41" s="46">
        <v>585.24225605288473</v>
      </c>
      <c r="Y41" s="46">
        <v>585.24225605288473</v>
      </c>
      <c r="Z41" s="46">
        <v>45.001185915246609</v>
      </c>
      <c r="AA41" s="32">
        <f t="shared" si="11"/>
        <v>5.3564900915260222E-3</v>
      </c>
      <c r="AB41" s="33">
        <f t="shared" si="11"/>
        <v>5.3564900915260222E-3</v>
      </c>
      <c r="AC41" s="46">
        <v>582.12411400424639</v>
      </c>
      <c r="AD41" s="46">
        <v>582.12411400424651</v>
      </c>
      <c r="AE41" s="46">
        <v>30.00118621066213</v>
      </c>
      <c r="AF41" s="32">
        <f t="shared" si="12"/>
        <v>1.0897548121190854E-13</v>
      </c>
      <c r="AG41" s="33">
        <f t="shared" si="12"/>
        <v>1.091707777732202E-13</v>
      </c>
      <c r="AH41" s="46">
        <v>582.12411400424639</v>
      </c>
      <c r="AI41" s="46">
        <v>582.14505136622108</v>
      </c>
      <c r="AJ41" s="46">
        <v>20.842123742587869</v>
      </c>
      <c r="AK41" s="32">
        <f t="shared" si="13"/>
        <v>1.0897548121190854E-13</v>
      </c>
      <c r="AL41" s="33">
        <f t="shared" si="13"/>
        <v>3.5967178707142918E-5</v>
      </c>
      <c r="AM41" s="46">
        <v>585.24225605288473</v>
      </c>
      <c r="AN41" s="46">
        <v>585.24225605288473</v>
      </c>
      <c r="AO41" s="46">
        <v>45.001190166920424</v>
      </c>
      <c r="AP41" s="32">
        <f t="shared" si="14"/>
        <v>5.3564900915260222E-3</v>
      </c>
      <c r="AQ41" s="33">
        <f t="shared" si="14"/>
        <v>5.3564900915260222E-3</v>
      </c>
      <c r="AR41" s="46">
        <v>585.24225605288473</v>
      </c>
      <c r="AS41" s="46">
        <v>585.24225605288473</v>
      </c>
      <c r="AT41" s="46">
        <v>45.001314050704238</v>
      </c>
      <c r="AU41" s="32">
        <f t="shared" si="15"/>
        <v>5.3564900915260222E-3</v>
      </c>
      <c r="AV41" s="33">
        <f t="shared" si="15"/>
        <v>5.3564900915260222E-3</v>
      </c>
      <c r="AW41" s="46">
        <v>585.24225605288473</v>
      </c>
      <c r="AX41" s="46">
        <v>585.24225605288473</v>
      </c>
      <c r="AY41" s="46">
        <v>45.001219027116903</v>
      </c>
      <c r="AZ41" s="32">
        <f t="shared" si="16"/>
        <v>5.3564900915260222E-3</v>
      </c>
      <c r="BA41" s="33">
        <f t="shared" si="16"/>
        <v>5.3564900915260222E-3</v>
      </c>
      <c r="BB41" s="46">
        <v>585.24225605288473</v>
      </c>
      <c r="BC41" s="46">
        <v>585.24225605288473</v>
      </c>
      <c r="BD41" s="46">
        <v>45.001485186815259</v>
      </c>
      <c r="BE41" s="32">
        <f t="shared" si="17"/>
        <v>5.3564900915260222E-3</v>
      </c>
      <c r="BF41" s="33">
        <f t="shared" si="17"/>
        <v>5.3564900915260222E-3</v>
      </c>
    </row>
    <row r="42" spans="1:58" x14ac:dyDescent="0.3">
      <c r="A42" s="29" t="s">
        <v>35</v>
      </c>
      <c r="B42" s="30">
        <f t="shared" si="6"/>
        <v>580.91890000000001</v>
      </c>
      <c r="C42" s="30">
        <v>580.91894251928829</v>
      </c>
      <c r="D42" s="30">
        <v>577.40800000000002</v>
      </c>
      <c r="E42" s="31">
        <v>583.86239999999998</v>
      </c>
      <c r="F42" s="32">
        <v>1.1055000000000001E-2</v>
      </c>
      <c r="G42" s="31">
        <v>60.003520000000002</v>
      </c>
      <c r="H42" s="32">
        <f t="shared" si="7"/>
        <v>5.0669723432995063E-3</v>
      </c>
      <c r="I42" s="30">
        <v>575.43219999999997</v>
      </c>
      <c r="J42" s="31">
        <v>580.91890000000001</v>
      </c>
      <c r="K42" s="32">
        <v>9.4450000000000003E-3</v>
      </c>
      <c r="L42" s="31">
        <v>20.00478</v>
      </c>
      <c r="M42" s="33">
        <f t="shared" si="8"/>
        <v>0</v>
      </c>
      <c r="N42" s="30">
        <v>576.30780000000004</v>
      </c>
      <c r="O42" s="31">
        <v>580.91890000000001</v>
      </c>
      <c r="P42" s="32">
        <v>7.9380000000000006E-3</v>
      </c>
      <c r="Q42" s="31">
        <v>40.035550000000001</v>
      </c>
      <c r="R42" s="33">
        <f t="shared" si="9"/>
        <v>0</v>
      </c>
      <c r="S42" s="30">
        <v>577.40729999999996</v>
      </c>
      <c r="T42" s="31">
        <v>580.91890000000001</v>
      </c>
      <c r="U42" s="32">
        <v>6.045E-3</v>
      </c>
      <c r="V42" s="31">
        <v>60.002400000000002</v>
      </c>
      <c r="W42" s="33">
        <f t="shared" si="10"/>
        <v>0</v>
      </c>
      <c r="X42" s="46">
        <v>584.03708456792663</v>
      </c>
      <c r="Y42" s="46">
        <v>584.03708456792651</v>
      </c>
      <c r="Z42" s="46">
        <v>45.001294196583331</v>
      </c>
      <c r="AA42" s="32">
        <f t="shared" si="11"/>
        <v>5.3676762245584006E-3</v>
      </c>
      <c r="AB42" s="33">
        <f t="shared" si="11"/>
        <v>5.3676762245582045E-3</v>
      </c>
      <c r="AC42" s="46">
        <v>580.91894251928829</v>
      </c>
      <c r="AD42" s="46">
        <v>580.91894251928818</v>
      </c>
      <c r="AE42" s="46">
        <v>30.00090536419302</v>
      </c>
      <c r="AF42" s="32">
        <f t="shared" si="12"/>
        <v>7.3193157058244725E-8</v>
      </c>
      <c r="AG42" s="33">
        <f t="shared" si="12"/>
        <v>7.3193156862542977E-8</v>
      </c>
      <c r="AH42" s="46">
        <v>580.91894251928829</v>
      </c>
      <c r="AI42" s="46">
        <v>580.91894251928818</v>
      </c>
      <c r="AJ42" s="46">
        <v>20.182140305452052</v>
      </c>
      <c r="AK42" s="32">
        <f t="shared" si="13"/>
        <v>7.3193157058244725E-8</v>
      </c>
      <c r="AL42" s="33">
        <f t="shared" si="13"/>
        <v>7.3193156862542977E-8</v>
      </c>
      <c r="AM42" s="46">
        <v>584.03708456792663</v>
      </c>
      <c r="AN42" s="46">
        <v>584.03708456792651</v>
      </c>
      <c r="AO42" s="46">
        <v>45.001234847679733</v>
      </c>
      <c r="AP42" s="32">
        <f t="shared" si="14"/>
        <v>5.3676762245584006E-3</v>
      </c>
      <c r="AQ42" s="33">
        <f t="shared" si="14"/>
        <v>5.3676762245582045E-3</v>
      </c>
      <c r="AR42" s="46">
        <v>584.03708456792663</v>
      </c>
      <c r="AS42" s="46">
        <v>584.03708456792651</v>
      </c>
      <c r="AT42" s="46">
        <v>45.001053258404127</v>
      </c>
      <c r="AU42" s="32">
        <f t="shared" si="15"/>
        <v>5.3676762245584006E-3</v>
      </c>
      <c r="AV42" s="33">
        <f t="shared" si="15"/>
        <v>5.3676762245582045E-3</v>
      </c>
      <c r="AW42" s="46">
        <v>584.03708456792663</v>
      </c>
      <c r="AX42" s="46">
        <v>584.03708456792651</v>
      </c>
      <c r="AY42" s="46">
        <v>45.001397245377312</v>
      </c>
      <c r="AZ42" s="32">
        <f t="shared" si="16"/>
        <v>5.3676762245584006E-3</v>
      </c>
      <c r="BA42" s="33">
        <f t="shared" si="16"/>
        <v>5.3676762245582045E-3</v>
      </c>
      <c r="BB42" s="46">
        <v>584.03708456792663</v>
      </c>
      <c r="BC42" s="46">
        <v>584.03708456792651</v>
      </c>
      <c r="BD42" s="46">
        <v>45.001169973984361</v>
      </c>
      <c r="BE42" s="32">
        <f t="shared" si="17"/>
        <v>5.3676762245584006E-3</v>
      </c>
      <c r="BF42" s="33">
        <f t="shared" si="17"/>
        <v>5.3676762245582045E-3</v>
      </c>
    </row>
    <row r="43" spans="1:58" x14ac:dyDescent="0.3">
      <c r="A43" s="29" t="s">
        <v>48</v>
      </c>
      <c r="B43" s="30">
        <f t="shared" si="6"/>
        <v>664.99160263250815</v>
      </c>
      <c r="C43" s="30">
        <v>664.99160263250815</v>
      </c>
      <c r="D43" s="30">
        <v>620.35979999999995</v>
      </c>
      <c r="E43" s="31">
        <v>707.72190000000001</v>
      </c>
      <c r="F43" s="32">
        <v>0.123441</v>
      </c>
      <c r="G43" s="31">
        <v>60.004190000000001</v>
      </c>
      <c r="H43" s="32">
        <f t="shared" si="7"/>
        <v>6.4256897678609856E-2</v>
      </c>
      <c r="I43" s="30">
        <v>624.92020000000002</v>
      </c>
      <c r="J43" s="31">
        <v>688.7269</v>
      </c>
      <c r="K43" s="32">
        <v>9.2644000000000004E-2</v>
      </c>
      <c r="L43" s="31">
        <v>20.015070000000001</v>
      </c>
      <c r="M43" s="33">
        <f t="shared" si="8"/>
        <v>3.56926272054124E-2</v>
      </c>
      <c r="N43" s="30">
        <v>624.92020000000002</v>
      </c>
      <c r="O43" s="31">
        <v>686.97990000000004</v>
      </c>
      <c r="P43" s="32">
        <v>9.0337000000000001E-2</v>
      </c>
      <c r="Q43" s="31">
        <v>40.008499999999998</v>
      </c>
      <c r="R43" s="33">
        <f t="shared" si="9"/>
        <v>3.3065526362207623E-2</v>
      </c>
      <c r="S43" s="30">
        <v>625.92589999999996</v>
      </c>
      <c r="T43" s="31">
        <v>676.3116</v>
      </c>
      <c r="U43" s="32">
        <v>7.4500999999999998E-2</v>
      </c>
      <c r="V43" s="31">
        <v>60.049799999999998</v>
      </c>
      <c r="W43" s="33">
        <f t="shared" si="10"/>
        <v>1.7022767389361426E-2</v>
      </c>
      <c r="X43" s="46">
        <v>671.99303457735641</v>
      </c>
      <c r="Y43" s="46">
        <v>676.44256573774999</v>
      </c>
      <c r="Z43" s="46">
        <v>45.000846246443693</v>
      </c>
      <c r="AA43" s="32">
        <f t="shared" si="11"/>
        <v>1.0528602041186134E-2</v>
      </c>
      <c r="AB43" s="33">
        <f t="shared" si="11"/>
        <v>1.7219710835311017E-2</v>
      </c>
      <c r="AC43" s="46">
        <v>677.46789592770551</v>
      </c>
      <c r="AD43" s="46">
        <v>677.4678959277054</v>
      </c>
      <c r="AE43" s="46">
        <v>30.001500293426211</v>
      </c>
      <c r="AF43" s="32">
        <f t="shared" si="12"/>
        <v>1.876158021515964E-2</v>
      </c>
      <c r="AG43" s="33">
        <f t="shared" si="12"/>
        <v>1.8761580215159467E-2</v>
      </c>
      <c r="AH43" s="46">
        <v>677.46789592770551</v>
      </c>
      <c r="AI43" s="46">
        <v>681.27268554815635</v>
      </c>
      <c r="AJ43" s="46">
        <v>20.51195721849799</v>
      </c>
      <c r="AK43" s="32">
        <f t="shared" si="13"/>
        <v>1.876158021515964E-2</v>
      </c>
      <c r="AL43" s="33">
        <f t="shared" si="13"/>
        <v>2.4483140615905723E-2</v>
      </c>
      <c r="AM43" s="46">
        <v>666.1978594969919</v>
      </c>
      <c r="AN43" s="46">
        <v>675.86304822971363</v>
      </c>
      <c r="AO43" s="46">
        <v>45.001226484403013</v>
      </c>
      <c r="AP43" s="32">
        <f t="shared" si="14"/>
        <v>1.8139430027515064E-3</v>
      </c>
      <c r="AQ43" s="33">
        <f t="shared" si="14"/>
        <v>1.6348244931467693E-2</v>
      </c>
      <c r="AR43" s="46">
        <v>666.1978594969919</v>
      </c>
      <c r="AS43" s="46">
        <v>676.34089228463404</v>
      </c>
      <c r="AT43" s="46">
        <v>45.001103165745732</v>
      </c>
      <c r="AU43" s="32">
        <f t="shared" si="15"/>
        <v>1.8139430027515064E-3</v>
      </c>
      <c r="AV43" s="33">
        <f t="shared" si="15"/>
        <v>1.7066816493918655E-2</v>
      </c>
      <c r="AW43" s="46">
        <v>666.1978594969919</v>
      </c>
      <c r="AX43" s="46">
        <v>675.24592001456426</v>
      </c>
      <c r="AY43" s="46">
        <v>45.05969276241958</v>
      </c>
      <c r="AZ43" s="32">
        <f t="shared" si="16"/>
        <v>1.8139430027515064E-3</v>
      </c>
      <c r="BA43" s="33">
        <f t="shared" si="16"/>
        <v>1.5420220859124022E-2</v>
      </c>
      <c r="BB43" s="46">
        <v>666.1978594969919</v>
      </c>
      <c r="BC43" s="46">
        <v>676.34089228463404</v>
      </c>
      <c r="BD43" s="46">
        <v>45.001235575601463</v>
      </c>
      <c r="BE43" s="32">
        <f t="shared" si="17"/>
        <v>1.8139430027515064E-3</v>
      </c>
      <c r="BF43" s="33">
        <f t="shared" si="17"/>
        <v>1.7066816493918655E-2</v>
      </c>
    </row>
    <row r="44" spans="1:58" x14ac:dyDescent="0.3">
      <c r="A44" s="29" t="s">
        <v>43</v>
      </c>
      <c r="B44" s="30">
        <f t="shared" si="6"/>
        <v>588.49442533553042</v>
      </c>
      <c r="C44" s="30">
        <v>588.49442533553042</v>
      </c>
      <c r="D44" s="30">
        <v>578.27679999999998</v>
      </c>
      <c r="E44" s="31">
        <v>617.68970000000002</v>
      </c>
      <c r="F44" s="32">
        <v>6.3807000000000003E-2</v>
      </c>
      <c r="G44" s="31">
        <v>60.014510000000001</v>
      </c>
      <c r="H44" s="32">
        <f t="shared" si="7"/>
        <v>4.9610112530503396E-2</v>
      </c>
      <c r="I44" s="30">
        <v>579.84059999999999</v>
      </c>
      <c r="J44" s="31">
        <v>591.13509999999997</v>
      </c>
      <c r="K44" s="32">
        <v>1.9106999999999999E-2</v>
      </c>
      <c r="L44" s="31">
        <v>20.003910000000001</v>
      </c>
      <c r="M44" s="33">
        <f t="shared" si="8"/>
        <v>4.4871702275921495E-3</v>
      </c>
      <c r="N44" s="30">
        <v>580.6952</v>
      </c>
      <c r="O44" s="31">
        <v>591.13509999999997</v>
      </c>
      <c r="P44" s="32">
        <v>1.7661E-2</v>
      </c>
      <c r="Q44" s="31">
        <v>40.006210000000003</v>
      </c>
      <c r="R44" s="33">
        <f t="shared" si="9"/>
        <v>4.4871702275921495E-3</v>
      </c>
      <c r="S44" s="30">
        <v>582.11850000000004</v>
      </c>
      <c r="T44" s="31">
        <v>591.13220000000001</v>
      </c>
      <c r="U44" s="32">
        <v>1.5247999999999999E-2</v>
      </c>
      <c r="V44" s="31">
        <v>60.02561</v>
      </c>
      <c r="W44" s="33">
        <f t="shared" si="10"/>
        <v>4.4822423984146667E-3</v>
      </c>
      <c r="X44" s="46">
        <v>591.13514497834069</v>
      </c>
      <c r="Y44" s="46">
        <v>591.13514497834069</v>
      </c>
      <c r="Z44" s="46">
        <v>45.001192107237877</v>
      </c>
      <c r="AA44" s="32">
        <f t="shared" si="11"/>
        <v>4.4872466571024188E-3</v>
      </c>
      <c r="AB44" s="33">
        <f t="shared" si="11"/>
        <v>4.4872466571024188E-3</v>
      </c>
      <c r="AC44" s="46">
        <v>591.13514497834069</v>
      </c>
      <c r="AD44" s="46">
        <v>591.13514497834069</v>
      </c>
      <c r="AE44" s="46">
        <v>30.00149801261723</v>
      </c>
      <c r="AF44" s="32">
        <f t="shared" si="12"/>
        <v>4.4872466571024188E-3</v>
      </c>
      <c r="AG44" s="33">
        <f t="shared" si="12"/>
        <v>4.4872466571024188E-3</v>
      </c>
      <c r="AH44" s="46">
        <v>591.13514497834069</v>
      </c>
      <c r="AI44" s="46">
        <v>591.13514497834069</v>
      </c>
      <c r="AJ44" s="46">
        <v>20.238721906952559</v>
      </c>
      <c r="AK44" s="32">
        <f t="shared" si="13"/>
        <v>4.4872466571024188E-3</v>
      </c>
      <c r="AL44" s="33">
        <f t="shared" si="13"/>
        <v>4.4872466571024188E-3</v>
      </c>
      <c r="AM44" s="46">
        <v>591.13514497834069</v>
      </c>
      <c r="AN44" s="46">
        <v>591.13514497834069</v>
      </c>
      <c r="AO44" s="46">
        <v>45.000890989601608</v>
      </c>
      <c r="AP44" s="32">
        <f t="shared" si="14"/>
        <v>4.4872466571024188E-3</v>
      </c>
      <c r="AQ44" s="33">
        <f t="shared" si="14"/>
        <v>4.4872466571024188E-3</v>
      </c>
      <c r="AR44" s="46">
        <v>591.13514497834069</v>
      </c>
      <c r="AS44" s="46">
        <v>591.13514497834069</v>
      </c>
      <c r="AT44" s="46">
        <v>45.001012491434807</v>
      </c>
      <c r="AU44" s="32">
        <f t="shared" si="15"/>
        <v>4.4872466571024188E-3</v>
      </c>
      <c r="AV44" s="33">
        <f t="shared" si="15"/>
        <v>4.4872466571024188E-3</v>
      </c>
      <c r="AW44" s="46">
        <v>591.13514497834069</v>
      </c>
      <c r="AX44" s="46">
        <v>591.13514497834069</v>
      </c>
      <c r="AY44" s="46">
        <v>45.001249937340617</v>
      </c>
      <c r="AZ44" s="32">
        <f t="shared" si="16"/>
        <v>4.4872466571024188E-3</v>
      </c>
      <c r="BA44" s="33">
        <f t="shared" si="16"/>
        <v>4.4872466571024188E-3</v>
      </c>
      <c r="BB44" s="46">
        <v>591.13514497834069</v>
      </c>
      <c r="BC44" s="46">
        <v>591.13514497834069</v>
      </c>
      <c r="BD44" s="46">
        <v>45.00098093561828</v>
      </c>
      <c r="BE44" s="32">
        <f t="shared" si="17"/>
        <v>4.4872466571024188E-3</v>
      </c>
      <c r="BF44" s="33">
        <f t="shared" si="17"/>
        <v>4.4872466571024188E-3</v>
      </c>
    </row>
    <row r="45" spans="1:58" x14ac:dyDescent="0.3">
      <c r="A45" s="29" t="s">
        <v>49</v>
      </c>
      <c r="B45" s="30">
        <f t="shared" si="6"/>
        <v>634.7693028105142</v>
      </c>
      <c r="C45" s="30">
        <v>634.7693028105142</v>
      </c>
      <c r="D45" s="30">
        <v>582.13340000000005</v>
      </c>
      <c r="E45" s="31">
        <v>723.42780000000005</v>
      </c>
      <c r="F45" s="32">
        <v>0.19531200000000001</v>
      </c>
      <c r="G45" s="31">
        <v>60.004629999999999</v>
      </c>
      <c r="H45" s="32">
        <f t="shared" si="7"/>
        <v>0.13967042324973836</v>
      </c>
      <c r="I45" s="30">
        <v>597.73689999999999</v>
      </c>
      <c r="J45" s="31">
        <v>694.58140000000003</v>
      </c>
      <c r="K45" s="32">
        <v>0.139429</v>
      </c>
      <c r="L45" s="31">
        <v>20.155149999999999</v>
      </c>
      <c r="M45" s="33">
        <f t="shared" si="8"/>
        <v>9.422651178099016E-2</v>
      </c>
      <c r="N45" s="30">
        <v>599.23680000000002</v>
      </c>
      <c r="O45" s="31">
        <v>677.15300000000002</v>
      </c>
      <c r="P45" s="32">
        <v>0.115064</v>
      </c>
      <c r="Q45" s="31">
        <v>40.02664</v>
      </c>
      <c r="R45" s="33">
        <f t="shared" si="9"/>
        <v>6.6770237630942628E-2</v>
      </c>
      <c r="S45" s="30">
        <v>599.255</v>
      </c>
      <c r="T45" s="31">
        <v>644.41539999999998</v>
      </c>
      <c r="U45" s="32">
        <v>7.0080000000000003E-2</v>
      </c>
      <c r="V45" s="31">
        <v>60.002890000000001</v>
      </c>
      <c r="W45" s="33">
        <f t="shared" si="10"/>
        <v>1.5196225064407756E-2</v>
      </c>
      <c r="X45" s="46">
        <v>639.0542310425019</v>
      </c>
      <c r="Y45" s="46">
        <v>652.6974867580177</v>
      </c>
      <c r="Z45" s="46">
        <v>45.95591648016125</v>
      </c>
      <c r="AA45" s="32">
        <f t="shared" si="11"/>
        <v>6.7503709032804178E-3</v>
      </c>
      <c r="AB45" s="33">
        <f t="shared" si="11"/>
        <v>2.8243621530096682E-2</v>
      </c>
      <c r="AC45" s="46">
        <v>646.99910867805602</v>
      </c>
      <c r="AD45" s="46">
        <v>655.92931734316289</v>
      </c>
      <c r="AE45" s="46">
        <v>30.812473554164171</v>
      </c>
      <c r="AF45" s="32">
        <f t="shared" si="12"/>
        <v>1.9266536383207158E-2</v>
      </c>
      <c r="AG45" s="33">
        <f t="shared" si="12"/>
        <v>3.3334968214373768E-2</v>
      </c>
      <c r="AH45" s="46">
        <v>647.77956422076318</v>
      </c>
      <c r="AI45" s="46">
        <v>660.47564580516416</v>
      </c>
      <c r="AJ45" s="46">
        <v>28.578769597224891</v>
      </c>
      <c r="AK45" s="32">
        <f t="shared" si="13"/>
        <v>2.0496046914437325E-2</v>
      </c>
      <c r="AL45" s="33">
        <f t="shared" si="13"/>
        <v>4.0497142632499969E-2</v>
      </c>
      <c r="AM45" s="46">
        <v>645.48202136691884</v>
      </c>
      <c r="AN45" s="46">
        <v>655.06816531783113</v>
      </c>
      <c r="AO45" s="46">
        <v>45.193658703565603</v>
      </c>
      <c r="AP45" s="32">
        <f t="shared" si="14"/>
        <v>1.6876554220522075E-2</v>
      </c>
      <c r="AQ45" s="33">
        <f t="shared" si="14"/>
        <v>3.1978330422472188E-2</v>
      </c>
      <c r="AR45" s="46">
        <v>650.40538941392106</v>
      </c>
      <c r="AS45" s="46">
        <v>654.844030170677</v>
      </c>
      <c r="AT45" s="46">
        <v>45.307955319806943</v>
      </c>
      <c r="AU45" s="32">
        <f t="shared" si="15"/>
        <v>2.4632707558756035E-2</v>
      </c>
      <c r="AV45" s="33">
        <f t="shared" si="15"/>
        <v>3.1625233405710752E-2</v>
      </c>
      <c r="AW45" s="46">
        <v>651.03457317921243</v>
      </c>
      <c r="AX45" s="46">
        <v>654.29037840201647</v>
      </c>
      <c r="AY45" s="46">
        <v>45.533930207416418</v>
      </c>
      <c r="AZ45" s="32">
        <f t="shared" si="16"/>
        <v>2.5623908239862683E-2</v>
      </c>
      <c r="BA45" s="33">
        <f t="shared" si="16"/>
        <v>3.0753023980634314E-2</v>
      </c>
      <c r="BB45" s="46">
        <v>653.30802158457936</v>
      </c>
      <c r="BC45" s="46">
        <v>656.46611751802641</v>
      </c>
      <c r="BD45" s="46">
        <v>45.155083166435361</v>
      </c>
      <c r="BE45" s="32">
        <f t="shared" si="17"/>
        <v>2.9205443130256688E-2</v>
      </c>
      <c r="BF45" s="33">
        <f t="shared" si="17"/>
        <v>3.4180630051653504E-2</v>
      </c>
    </row>
    <row r="46" spans="1:58" x14ac:dyDescent="0.3">
      <c r="A46" s="29" t="s">
        <v>18</v>
      </c>
      <c r="B46" s="30">
        <f t="shared" si="6"/>
        <v>548.80163479719272</v>
      </c>
      <c r="C46" s="30">
        <v>548.80163479719272</v>
      </c>
      <c r="D46" s="30">
        <v>521.05650000000003</v>
      </c>
      <c r="E46" s="31">
        <v>601.6001</v>
      </c>
      <c r="F46" s="32">
        <v>0.133882</v>
      </c>
      <c r="G46" s="31">
        <v>60.00403</v>
      </c>
      <c r="H46" s="32">
        <f t="shared" si="7"/>
        <v>9.6206829307858607E-2</v>
      </c>
      <c r="I46" s="30">
        <v>531.6875</v>
      </c>
      <c r="J46" s="31">
        <v>549.01130000000001</v>
      </c>
      <c r="K46" s="32">
        <v>3.1555E-2</v>
      </c>
      <c r="L46" s="31">
        <v>20.002230000000001</v>
      </c>
      <c r="M46" s="33">
        <f t="shared" si="8"/>
        <v>3.8204186998234361E-4</v>
      </c>
      <c r="N46" s="30">
        <v>534.77509999999995</v>
      </c>
      <c r="O46" s="31">
        <v>549.01130000000001</v>
      </c>
      <c r="P46" s="32">
        <v>2.5930999999999999E-2</v>
      </c>
      <c r="Q46" s="31">
        <v>40.00667</v>
      </c>
      <c r="R46" s="33">
        <f t="shared" si="9"/>
        <v>3.8204186998234361E-4</v>
      </c>
      <c r="S46" s="30">
        <v>539.35209999999995</v>
      </c>
      <c r="T46" s="31">
        <v>549.01130000000001</v>
      </c>
      <c r="U46" s="32">
        <v>1.7593999999999999E-2</v>
      </c>
      <c r="V46" s="31">
        <v>60.001950000000001</v>
      </c>
      <c r="W46" s="33">
        <f t="shared" si="10"/>
        <v>3.8204186998234361E-4</v>
      </c>
      <c r="X46" s="46">
        <v>549.01128515834182</v>
      </c>
      <c r="Y46" s="46">
        <v>549.01128515834182</v>
      </c>
      <c r="Z46" s="46">
        <v>45.001012564264236</v>
      </c>
      <c r="AA46" s="32">
        <f t="shared" si="11"/>
        <v>3.820148262251023E-4</v>
      </c>
      <c r="AB46" s="33">
        <f t="shared" si="11"/>
        <v>3.820148262251023E-4</v>
      </c>
      <c r="AC46" s="46">
        <v>549.01128515834182</v>
      </c>
      <c r="AD46" s="46">
        <v>549.01128515834182</v>
      </c>
      <c r="AE46" s="46">
        <v>30.00179775170982</v>
      </c>
      <c r="AF46" s="32">
        <f t="shared" si="12"/>
        <v>3.820148262251023E-4</v>
      </c>
      <c r="AG46" s="33">
        <f t="shared" si="12"/>
        <v>3.820148262251023E-4</v>
      </c>
      <c r="AH46" s="46">
        <v>549.01128515834182</v>
      </c>
      <c r="AI46" s="46">
        <v>549.01128515834182</v>
      </c>
      <c r="AJ46" s="46">
        <v>20.098761296272279</v>
      </c>
      <c r="AK46" s="32">
        <f t="shared" si="13"/>
        <v>3.820148262251023E-4</v>
      </c>
      <c r="AL46" s="33">
        <f t="shared" si="13"/>
        <v>3.820148262251023E-4</v>
      </c>
      <c r="AM46" s="46">
        <v>549.01128515834182</v>
      </c>
      <c r="AN46" s="46">
        <v>549.01128515834182</v>
      </c>
      <c r="AO46" s="46">
        <v>45.000898552313437</v>
      </c>
      <c r="AP46" s="32">
        <f t="shared" si="14"/>
        <v>3.820148262251023E-4</v>
      </c>
      <c r="AQ46" s="33">
        <f t="shared" si="14"/>
        <v>3.820148262251023E-4</v>
      </c>
      <c r="AR46" s="46">
        <v>549.01128515834182</v>
      </c>
      <c r="AS46" s="46">
        <v>549.01128515834182</v>
      </c>
      <c r="AT46" s="46">
        <v>45.001132714003333</v>
      </c>
      <c r="AU46" s="32">
        <f t="shared" si="15"/>
        <v>3.820148262251023E-4</v>
      </c>
      <c r="AV46" s="33">
        <f t="shared" si="15"/>
        <v>3.820148262251023E-4</v>
      </c>
      <c r="AW46" s="46">
        <v>549.01128515834182</v>
      </c>
      <c r="AX46" s="46">
        <v>549.01128515834182</v>
      </c>
      <c r="AY46" s="46">
        <v>45.000969485566017</v>
      </c>
      <c r="AZ46" s="32">
        <f t="shared" si="16"/>
        <v>3.820148262251023E-4</v>
      </c>
      <c r="BA46" s="33">
        <f t="shared" si="16"/>
        <v>3.820148262251023E-4</v>
      </c>
      <c r="BB46" s="46">
        <v>549.01128515834182</v>
      </c>
      <c r="BC46" s="46">
        <v>549.01128515834182</v>
      </c>
      <c r="BD46" s="46">
        <v>45.001199028268459</v>
      </c>
      <c r="BE46" s="32">
        <f t="shared" si="17"/>
        <v>3.820148262251023E-4</v>
      </c>
      <c r="BF46" s="33">
        <f t="shared" si="17"/>
        <v>3.820148262251023E-4</v>
      </c>
    </row>
    <row r="47" spans="1:58" x14ac:dyDescent="0.3">
      <c r="A47" s="29" t="s">
        <v>10</v>
      </c>
      <c r="B47" s="30">
        <f t="shared" si="6"/>
        <v>449.6096</v>
      </c>
      <c r="C47" s="30">
        <v>449.60961491842932</v>
      </c>
      <c r="D47" s="30">
        <v>409.46109999999999</v>
      </c>
      <c r="E47" s="31">
        <v>477.78820000000002</v>
      </c>
      <c r="F47" s="32">
        <v>0.143007</v>
      </c>
      <c r="G47" s="31">
        <v>60.0107</v>
      </c>
      <c r="H47" s="32">
        <f t="shared" si="7"/>
        <v>6.2673483840202743E-2</v>
      </c>
      <c r="I47" s="30">
        <v>440.0797</v>
      </c>
      <c r="J47" s="31">
        <v>449.6096</v>
      </c>
      <c r="K47" s="32">
        <v>2.1196E-2</v>
      </c>
      <c r="L47" s="31">
        <v>20.00414</v>
      </c>
      <c r="M47" s="33">
        <f t="shared" si="8"/>
        <v>0</v>
      </c>
      <c r="N47" s="30">
        <v>441.173</v>
      </c>
      <c r="O47" s="31">
        <v>449.6096</v>
      </c>
      <c r="P47" s="32">
        <v>1.8763999999999999E-2</v>
      </c>
      <c r="Q47" s="31">
        <v>40.00732</v>
      </c>
      <c r="R47" s="33">
        <f t="shared" si="9"/>
        <v>0</v>
      </c>
      <c r="S47" s="30">
        <v>449.57729999999998</v>
      </c>
      <c r="T47" s="31">
        <v>449.6096</v>
      </c>
      <c r="U47" s="32">
        <v>7.2000000000000002E-5</v>
      </c>
      <c r="V47" s="31">
        <v>58.588410000000003</v>
      </c>
      <c r="W47" s="33">
        <f t="shared" si="10"/>
        <v>0</v>
      </c>
      <c r="X47" s="46">
        <v>449.6096167149887</v>
      </c>
      <c r="Y47" s="46">
        <v>449.60961671498859</v>
      </c>
      <c r="Z47" s="46">
        <v>45.001053741946819</v>
      </c>
      <c r="AA47" s="32">
        <f t="shared" si="11"/>
        <v>3.7176672169300172E-8</v>
      </c>
      <c r="AB47" s="33">
        <f t="shared" si="11"/>
        <v>3.7176671916443387E-8</v>
      </c>
      <c r="AC47" s="46">
        <v>449.6096167149887</v>
      </c>
      <c r="AD47" s="46">
        <v>449.60961671498859</v>
      </c>
      <c r="AE47" s="46">
        <v>30.000766631588341</v>
      </c>
      <c r="AF47" s="32">
        <f t="shared" si="12"/>
        <v>3.7176672169300172E-8</v>
      </c>
      <c r="AG47" s="33">
        <f t="shared" si="12"/>
        <v>3.7176671916443387E-8</v>
      </c>
      <c r="AH47" s="46">
        <v>449.6096167149887</v>
      </c>
      <c r="AI47" s="46">
        <v>449.60961671498859</v>
      </c>
      <c r="AJ47" s="46">
        <v>20.138858332484961</v>
      </c>
      <c r="AK47" s="32">
        <f t="shared" si="13"/>
        <v>3.7176672169300172E-8</v>
      </c>
      <c r="AL47" s="33">
        <f t="shared" si="13"/>
        <v>3.7176671916443387E-8</v>
      </c>
      <c r="AM47" s="46">
        <v>449.6096167149887</v>
      </c>
      <c r="AN47" s="46">
        <v>449.60961671498859</v>
      </c>
      <c r="AO47" s="46">
        <v>45.001284601911912</v>
      </c>
      <c r="AP47" s="32">
        <f t="shared" si="14"/>
        <v>3.7176672169300172E-8</v>
      </c>
      <c r="AQ47" s="33">
        <f t="shared" si="14"/>
        <v>3.7176671916443387E-8</v>
      </c>
      <c r="AR47" s="46">
        <v>449.6096167149887</v>
      </c>
      <c r="AS47" s="46">
        <v>449.60961671498859</v>
      </c>
      <c r="AT47" s="46">
        <v>45.001030257716778</v>
      </c>
      <c r="AU47" s="32">
        <f t="shared" si="15"/>
        <v>3.7176672169300172E-8</v>
      </c>
      <c r="AV47" s="33">
        <f t="shared" si="15"/>
        <v>3.7176671916443387E-8</v>
      </c>
      <c r="AW47" s="46">
        <v>449.6096167149887</v>
      </c>
      <c r="AX47" s="46">
        <v>449.60961671498859</v>
      </c>
      <c r="AY47" s="46">
        <v>45.000799430906767</v>
      </c>
      <c r="AZ47" s="32">
        <f t="shared" si="16"/>
        <v>3.7176672169300172E-8</v>
      </c>
      <c r="BA47" s="33">
        <f t="shared" si="16"/>
        <v>3.7176671916443387E-8</v>
      </c>
      <c r="BB47" s="46">
        <v>449.6096167149887</v>
      </c>
      <c r="BC47" s="46">
        <v>449.60961671498859</v>
      </c>
      <c r="BD47" s="46">
        <v>45.001126074790953</v>
      </c>
      <c r="BE47" s="32">
        <f t="shared" si="17"/>
        <v>3.7176672169300172E-8</v>
      </c>
      <c r="BF47" s="33">
        <f t="shared" si="17"/>
        <v>3.7176671916443387E-8</v>
      </c>
    </row>
    <row r="48" spans="1:58" x14ac:dyDescent="0.3">
      <c r="A48" s="29" t="s">
        <v>30</v>
      </c>
      <c r="B48" s="30">
        <f t="shared" si="6"/>
        <v>620.36049013584238</v>
      </c>
      <c r="C48" s="30">
        <v>620.36049013584238</v>
      </c>
      <c r="D48" s="30">
        <v>601.98400000000004</v>
      </c>
      <c r="E48" s="31">
        <v>640.63170000000002</v>
      </c>
      <c r="F48" s="32">
        <v>6.0328E-2</v>
      </c>
      <c r="G48" s="31">
        <v>60.006059999999998</v>
      </c>
      <c r="H48" s="32">
        <f t="shared" si="7"/>
        <v>3.2676500496862375E-2</v>
      </c>
      <c r="I48" s="30">
        <v>602.60889999999995</v>
      </c>
      <c r="J48" s="31">
        <v>622.11170000000004</v>
      </c>
      <c r="K48" s="32">
        <v>3.1349000000000002E-2</v>
      </c>
      <c r="L48" s="31">
        <v>20.002690000000001</v>
      </c>
      <c r="M48" s="33">
        <f t="shared" si="8"/>
        <v>2.8228907095198636E-3</v>
      </c>
      <c r="N48" s="30">
        <v>604.28750000000002</v>
      </c>
      <c r="O48" s="31">
        <v>620.50109999999995</v>
      </c>
      <c r="P48" s="32">
        <v>2.613E-2</v>
      </c>
      <c r="Q48" s="31">
        <v>40.00309</v>
      </c>
      <c r="R48" s="33">
        <f t="shared" si="9"/>
        <v>2.2665831624250982E-4</v>
      </c>
      <c r="S48" s="30">
        <v>606.3528</v>
      </c>
      <c r="T48" s="31">
        <v>620.50109999999995</v>
      </c>
      <c r="U48" s="32">
        <v>2.2800999999999998E-2</v>
      </c>
      <c r="V48" s="31">
        <v>60.004649999999998</v>
      </c>
      <c r="W48" s="33">
        <f t="shared" si="10"/>
        <v>2.2665831624250982E-4</v>
      </c>
      <c r="X48" s="46">
        <v>621.97111671114135</v>
      </c>
      <c r="Y48" s="46">
        <v>621.97111671114146</v>
      </c>
      <c r="Z48" s="46">
        <v>45.001278226822613</v>
      </c>
      <c r="AA48" s="32">
        <f t="shared" si="11"/>
        <v>2.5962752317548166E-3</v>
      </c>
      <c r="AB48" s="33">
        <f t="shared" si="11"/>
        <v>2.5962752317549996E-3</v>
      </c>
      <c r="AC48" s="46">
        <v>621.97111671114135</v>
      </c>
      <c r="AD48" s="46">
        <v>621.97111671114146</v>
      </c>
      <c r="AE48" s="46">
        <v>30.001278917677698</v>
      </c>
      <c r="AF48" s="32">
        <f t="shared" si="12"/>
        <v>2.5962752317548166E-3</v>
      </c>
      <c r="AG48" s="33">
        <f t="shared" si="12"/>
        <v>2.5962752317549996E-3</v>
      </c>
      <c r="AH48" s="46">
        <v>620.3604901358425</v>
      </c>
      <c r="AI48" s="46">
        <v>620.36049013584238</v>
      </c>
      <c r="AJ48" s="46">
        <v>20.03566149435937</v>
      </c>
      <c r="AK48" s="32">
        <f t="shared" si="13"/>
        <v>1.8325931378499241E-16</v>
      </c>
      <c r="AL48" s="33">
        <f t="shared" si="13"/>
        <v>0</v>
      </c>
      <c r="AM48" s="46">
        <v>621.97111671114135</v>
      </c>
      <c r="AN48" s="46">
        <v>621.97111671114146</v>
      </c>
      <c r="AO48" s="46">
        <v>45.001105922833077</v>
      </c>
      <c r="AP48" s="32">
        <f t="shared" si="14"/>
        <v>2.5962752317548166E-3</v>
      </c>
      <c r="AQ48" s="33">
        <f t="shared" si="14"/>
        <v>2.5962752317549996E-3</v>
      </c>
      <c r="AR48" s="46">
        <v>621.97111671114135</v>
      </c>
      <c r="AS48" s="46">
        <v>621.97111671114146</v>
      </c>
      <c r="AT48" s="46">
        <v>45.001284888386728</v>
      </c>
      <c r="AU48" s="32">
        <f t="shared" si="15"/>
        <v>2.5962752317548166E-3</v>
      </c>
      <c r="AV48" s="33">
        <f t="shared" si="15"/>
        <v>2.5962752317549996E-3</v>
      </c>
      <c r="AW48" s="46">
        <v>621.97111671114135</v>
      </c>
      <c r="AX48" s="46">
        <v>621.97111671114146</v>
      </c>
      <c r="AY48" s="46">
        <v>45.001247208937997</v>
      </c>
      <c r="AZ48" s="32">
        <f t="shared" si="16"/>
        <v>2.5962752317548166E-3</v>
      </c>
      <c r="BA48" s="33">
        <f t="shared" si="16"/>
        <v>2.5962752317549996E-3</v>
      </c>
      <c r="BB48" s="46">
        <v>621.97111671114135</v>
      </c>
      <c r="BC48" s="46">
        <v>621.97111671114146</v>
      </c>
      <c r="BD48" s="46">
        <v>45.0004258684814</v>
      </c>
      <c r="BE48" s="32">
        <f t="shared" si="17"/>
        <v>2.5962752317548166E-3</v>
      </c>
      <c r="BF48" s="33">
        <f t="shared" si="17"/>
        <v>2.5962752317549996E-3</v>
      </c>
    </row>
    <row r="49" spans="1:58" x14ac:dyDescent="0.3">
      <c r="A49" s="29" t="s">
        <v>37</v>
      </c>
      <c r="B49" s="30">
        <f t="shared" si="6"/>
        <v>656.54532129715699</v>
      </c>
      <c r="C49" s="30">
        <v>656.54532129715699</v>
      </c>
      <c r="D49" s="30">
        <v>638.94989999999996</v>
      </c>
      <c r="E49" s="31">
        <v>673.24339999999995</v>
      </c>
      <c r="F49" s="32">
        <v>5.0937999999999997E-2</v>
      </c>
      <c r="G49" s="31">
        <v>60.008870000000002</v>
      </c>
      <c r="H49" s="32">
        <f t="shared" si="7"/>
        <v>2.5433246055050776E-2</v>
      </c>
      <c r="I49" s="30">
        <v>639.69050000000004</v>
      </c>
      <c r="J49" s="31">
        <v>660.84119999999996</v>
      </c>
      <c r="K49" s="32">
        <v>3.2006E-2</v>
      </c>
      <c r="L49" s="31">
        <v>20.074470000000002</v>
      </c>
      <c r="M49" s="33">
        <f t="shared" si="8"/>
        <v>6.5431563724427568E-3</v>
      </c>
      <c r="N49" s="30">
        <v>641.85339999999997</v>
      </c>
      <c r="O49" s="31">
        <v>660.84119999999996</v>
      </c>
      <c r="P49" s="32">
        <v>2.8733000000000002E-2</v>
      </c>
      <c r="Q49" s="31">
        <v>40.002270000000003</v>
      </c>
      <c r="R49" s="33">
        <f t="shared" si="9"/>
        <v>6.5431563724427568E-3</v>
      </c>
      <c r="S49" s="30">
        <v>643.54039999999998</v>
      </c>
      <c r="T49" s="31">
        <v>660.18830000000003</v>
      </c>
      <c r="U49" s="32">
        <v>2.5217E-2</v>
      </c>
      <c r="V49" s="31">
        <v>60.060859999999998</v>
      </c>
      <c r="W49" s="33">
        <f t="shared" si="10"/>
        <v>5.5487086491538646E-3</v>
      </c>
      <c r="X49" s="46">
        <v>660.84120080287755</v>
      </c>
      <c r="Y49" s="46">
        <v>660.84120080287744</v>
      </c>
      <c r="Z49" s="46">
        <v>45.00114628691226</v>
      </c>
      <c r="AA49" s="32">
        <f t="shared" si="11"/>
        <v>6.5431575953249664E-3</v>
      </c>
      <c r="AB49" s="33">
        <f t="shared" si="11"/>
        <v>6.5431575953247938E-3</v>
      </c>
      <c r="AC49" s="46">
        <v>660.84120080287755</v>
      </c>
      <c r="AD49" s="46">
        <v>660.84120080287744</v>
      </c>
      <c r="AE49" s="46">
        <v>30.001338319666679</v>
      </c>
      <c r="AF49" s="32">
        <f t="shared" si="12"/>
        <v>6.5431575953249664E-3</v>
      </c>
      <c r="AG49" s="33">
        <f t="shared" si="12"/>
        <v>6.5431575953247938E-3</v>
      </c>
      <c r="AH49" s="46">
        <v>660.84120080287755</v>
      </c>
      <c r="AI49" s="46">
        <v>660.84120080287744</v>
      </c>
      <c r="AJ49" s="46">
        <v>20.011503613926472</v>
      </c>
      <c r="AK49" s="32">
        <f t="shared" si="13"/>
        <v>6.5431575953249664E-3</v>
      </c>
      <c r="AL49" s="33">
        <f t="shared" si="13"/>
        <v>6.5431575953247938E-3</v>
      </c>
      <c r="AM49" s="46">
        <v>660.84120080287755</v>
      </c>
      <c r="AN49" s="46">
        <v>660.84120080287744</v>
      </c>
      <c r="AO49" s="46">
        <v>45.001137778535487</v>
      </c>
      <c r="AP49" s="32">
        <f t="shared" si="14"/>
        <v>6.5431575953249664E-3</v>
      </c>
      <c r="AQ49" s="33">
        <f t="shared" si="14"/>
        <v>6.5431575953247938E-3</v>
      </c>
      <c r="AR49" s="46">
        <v>660.84120080287755</v>
      </c>
      <c r="AS49" s="46">
        <v>660.84120080287744</v>
      </c>
      <c r="AT49" s="46">
        <v>45.000896026194098</v>
      </c>
      <c r="AU49" s="32">
        <f t="shared" si="15"/>
        <v>6.5431575953249664E-3</v>
      </c>
      <c r="AV49" s="33">
        <f t="shared" si="15"/>
        <v>6.5431575953247938E-3</v>
      </c>
      <c r="AW49" s="46">
        <v>660.84120080287755</v>
      </c>
      <c r="AX49" s="46">
        <v>660.84120080287744</v>
      </c>
      <c r="AY49" s="46">
        <v>45.000887735560539</v>
      </c>
      <c r="AZ49" s="32">
        <f t="shared" si="16"/>
        <v>6.5431575953249664E-3</v>
      </c>
      <c r="BA49" s="33">
        <f t="shared" si="16"/>
        <v>6.5431575953247938E-3</v>
      </c>
      <c r="BB49" s="46">
        <v>660.84120080287755</v>
      </c>
      <c r="BC49" s="46">
        <v>660.84120080287744</v>
      </c>
      <c r="BD49" s="46">
        <v>45.000934807211159</v>
      </c>
      <c r="BE49" s="32">
        <f t="shared" si="17"/>
        <v>6.5431575953249664E-3</v>
      </c>
      <c r="BF49" s="33">
        <f t="shared" si="17"/>
        <v>6.5431575953247938E-3</v>
      </c>
    </row>
    <row r="50" spans="1:58" x14ac:dyDescent="0.3">
      <c r="A50" s="29" t="s">
        <v>26</v>
      </c>
      <c r="B50" s="30">
        <f t="shared" si="6"/>
        <v>632.32538982875337</v>
      </c>
      <c r="C50" s="30">
        <v>632.32538982875337</v>
      </c>
      <c r="D50" s="30">
        <v>608.39170000000001</v>
      </c>
      <c r="E50" s="31">
        <v>651.99739999999997</v>
      </c>
      <c r="F50" s="32">
        <v>6.6879999999999995E-2</v>
      </c>
      <c r="G50" s="31">
        <v>60.004840000000002</v>
      </c>
      <c r="H50" s="32">
        <f t="shared" si="7"/>
        <v>3.1110580861815749E-2</v>
      </c>
      <c r="I50" s="30">
        <v>606.48209999999995</v>
      </c>
      <c r="J50" s="31">
        <v>636.23350000000005</v>
      </c>
      <c r="K50" s="32">
        <v>4.6761999999999998E-2</v>
      </c>
      <c r="L50" s="31">
        <v>20.002379999999999</v>
      </c>
      <c r="M50" s="33">
        <f t="shared" si="8"/>
        <v>6.1805365308912749E-3</v>
      </c>
      <c r="N50" s="30">
        <v>610.83180000000004</v>
      </c>
      <c r="O50" s="31">
        <v>636.23350000000005</v>
      </c>
      <c r="P50" s="32">
        <v>3.9925000000000002E-2</v>
      </c>
      <c r="Q50" s="31">
        <v>40.0105</v>
      </c>
      <c r="R50" s="33">
        <f t="shared" si="9"/>
        <v>6.1805365308912749E-3</v>
      </c>
      <c r="S50" s="30">
        <v>612.57989999999995</v>
      </c>
      <c r="T50" s="31">
        <v>636.23350000000005</v>
      </c>
      <c r="U50" s="32">
        <v>3.7178000000000003E-2</v>
      </c>
      <c r="V50" s="31">
        <v>60.002279999999999</v>
      </c>
      <c r="W50" s="33">
        <f t="shared" si="10"/>
        <v>6.1805365308912749E-3</v>
      </c>
      <c r="X50" s="46">
        <v>638.22368482035495</v>
      </c>
      <c r="Y50" s="46">
        <v>638.22368482035483</v>
      </c>
      <c r="Z50" s="46">
        <v>45.000779749453073</v>
      </c>
      <c r="AA50" s="32">
        <f t="shared" si="11"/>
        <v>9.3279426802693362E-3</v>
      </c>
      <c r="AB50" s="33">
        <f t="shared" si="11"/>
        <v>9.3279426802691558E-3</v>
      </c>
      <c r="AC50" s="46">
        <v>636.23352804598551</v>
      </c>
      <c r="AD50" s="46">
        <v>636.23352804598551</v>
      </c>
      <c r="AE50" s="46">
        <v>30.001883078366522</v>
      </c>
      <c r="AF50" s="32">
        <f t="shared" si="12"/>
        <v>6.1805808846147059E-3</v>
      </c>
      <c r="AG50" s="33">
        <f t="shared" si="12"/>
        <v>6.1805808846147059E-3</v>
      </c>
      <c r="AH50" s="46">
        <v>636.23352804598551</v>
      </c>
      <c r="AI50" s="46">
        <v>636.23352804598551</v>
      </c>
      <c r="AJ50" s="46">
        <v>20.01884513385594</v>
      </c>
      <c r="AK50" s="32">
        <f t="shared" si="13"/>
        <v>6.1805808846147059E-3</v>
      </c>
      <c r="AL50" s="33">
        <f t="shared" si="13"/>
        <v>6.1805808846147059E-3</v>
      </c>
      <c r="AM50" s="46">
        <v>638.22368482035495</v>
      </c>
      <c r="AN50" s="46">
        <v>638.22368482035483</v>
      </c>
      <c r="AO50" s="46">
        <v>45.000708756968379</v>
      </c>
      <c r="AP50" s="32">
        <f t="shared" si="14"/>
        <v>9.3279426802693362E-3</v>
      </c>
      <c r="AQ50" s="33">
        <f t="shared" si="14"/>
        <v>9.3279426802691558E-3</v>
      </c>
      <c r="AR50" s="46">
        <v>638.22368482035495</v>
      </c>
      <c r="AS50" s="46">
        <v>638.22368482035483</v>
      </c>
      <c r="AT50" s="46">
        <v>45.000582492351533</v>
      </c>
      <c r="AU50" s="32">
        <f t="shared" si="15"/>
        <v>9.3279426802693362E-3</v>
      </c>
      <c r="AV50" s="33">
        <f t="shared" si="15"/>
        <v>9.3279426802691558E-3</v>
      </c>
      <c r="AW50" s="46">
        <v>638.22368482035495</v>
      </c>
      <c r="AX50" s="46">
        <v>638.22368482035483</v>
      </c>
      <c r="AY50" s="46">
        <v>45.000929212197661</v>
      </c>
      <c r="AZ50" s="32">
        <f t="shared" si="16"/>
        <v>9.3279426802693362E-3</v>
      </c>
      <c r="BA50" s="33">
        <f t="shared" si="16"/>
        <v>9.3279426802691558E-3</v>
      </c>
      <c r="BB50" s="46">
        <v>638.22368482035495</v>
      </c>
      <c r="BC50" s="46">
        <v>638.22368482035483</v>
      </c>
      <c r="BD50" s="46">
        <v>45.001026437059053</v>
      </c>
      <c r="BE50" s="32">
        <f t="shared" si="17"/>
        <v>9.3279426802693362E-3</v>
      </c>
      <c r="BF50" s="33">
        <f t="shared" si="17"/>
        <v>9.3279426802691558E-3</v>
      </c>
    </row>
    <row r="51" spans="1:58" x14ac:dyDescent="0.3">
      <c r="A51" s="29" t="s">
        <v>44</v>
      </c>
      <c r="B51" s="30">
        <f t="shared" si="6"/>
        <v>608.46402234377808</v>
      </c>
      <c r="C51" s="30">
        <v>608.46402234377808</v>
      </c>
      <c r="D51" s="30">
        <v>602.29849999999999</v>
      </c>
      <c r="E51" s="31">
        <v>620.68640000000005</v>
      </c>
      <c r="F51" s="32">
        <v>2.9624999999999999E-2</v>
      </c>
      <c r="G51" s="31">
        <v>60.006360000000001</v>
      </c>
      <c r="H51" s="32">
        <f t="shared" si="7"/>
        <v>2.0087264336750555E-2</v>
      </c>
      <c r="I51" s="30">
        <v>599.202</v>
      </c>
      <c r="J51" s="31">
        <v>616.20780000000002</v>
      </c>
      <c r="K51" s="32">
        <v>2.7598000000000001E-2</v>
      </c>
      <c r="L51" s="31">
        <v>20.007439999999999</v>
      </c>
      <c r="M51" s="33">
        <f t="shared" si="8"/>
        <v>1.2726763410584619E-2</v>
      </c>
      <c r="N51" s="30">
        <v>600.42250000000001</v>
      </c>
      <c r="O51" s="31">
        <v>616.20780000000002</v>
      </c>
      <c r="P51" s="32">
        <v>2.5617000000000001E-2</v>
      </c>
      <c r="Q51" s="31">
        <v>40.007989999999999</v>
      </c>
      <c r="R51" s="33">
        <f t="shared" si="9"/>
        <v>1.2726763410584619E-2</v>
      </c>
      <c r="S51" s="30">
        <v>601.77790000000005</v>
      </c>
      <c r="T51" s="31">
        <v>615.43089999999995</v>
      </c>
      <c r="U51" s="32">
        <v>2.2183999999999999E-2</v>
      </c>
      <c r="V51" s="31">
        <v>60.003509999999999</v>
      </c>
      <c r="W51" s="33">
        <f t="shared" si="10"/>
        <v>1.1449941821351648E-2</v>
      </c>
      <c r="X51" s="46">
        <v>616.20780155009197</v>
      </c>
      <c r="Y51" s="46">
        <v>616.20780155009197</v>
      </c>
      <c r="Z51" s="46">
        <v>45.000906351394953</v>
      </c>
      <c r="AA51" s="32">
        <f t="shared" si="11"/>
        <v>1.2726765958133684E-2</v>
      </c>
      <c r="AB51" s="33">
        <f t="shared" si="11"/>
        <v>1.2726765958133684E-2</v>
      </c>
      <c r="AC51" s="46">
        <v>616.20780155009197</v>
      </c>
      <c r="AD51" s="46">
        <v>616.20780155009197</v>
      </c>
      <c r="AE51" s="46">
        <v>30.001331543922429</v>
      </c>
      <c r="AF51" s="32">
        <f t="shared" si="12"/>
        <v>1.2726765958133684E-2</v>
      </c>
      <c r="AG51" s="33">
        <f t="shared" si="12"/>
        <v>1.2726765958133684E-2</v>
      </c>
      <c r="AH51" s="46">
        <v>616.20780155009197</v>
      </c>
      <c r="AI51" s="46">
        <v>616.20780155009197</v>
      </c>
      <c r="AJ51" s="46">
        <v>20.001717957481741</v>
      </c>
      <c r="AK51" s="32">
        <f t="shared" si="13"/>
        <v>1.2726765958133684E-2</v>
      </c>
      <c r="AL51" s="33">
        <f t="shared" si="13"/>
        <v>1.2726765958133684E-2</v>
      </c>
      <c r="AM51" s="46">
        <v>616.20780155009197</v>
      </c>
      <c r="AN51" s="46">
        <v>616.20780155009197</v>
      </c>
      <c r="AO51" s="46">
        <v>45.000633395835763</v>
      </c>
      <c r="AP51" s="32">
        <f t="shared" si="14"/>
        <v>1.2726765958133684E-2</v>
      </c>
      <c r="AQ51" s="33">
        <f t="shared" si="14"/>
        <v>1.2726765958133684E-2</v>
      </c>
      <c r="AR51" s="46">
        <v>616.20780155009197</v>
      </c>
      <c r="AS51" s="46">
        <v>616.20780155009197</v>
      </c>
      <c r="AT51" s="46">
        <v>45.000953749194743</v>
      </c>
      <c r="AU51" s="32">
        <f t="shared" si="15"/>
        <v>1.2726765958133684E-2</v>
      </c>
      <c r="AV51" s="33">
        <f t="shared" si="15"/>
        <v>1.2726765958133684E-2</v>
      </c>
      <c r="AW51" s="46">
        <v>616.20780155009197</v>
      </c>
      <c r="AX51" s="46">
        <v>616.20780155009197</v>
      </c>
      <c r="AY51" s="46">
        <v>45.000831270217887</v>
      </c>
      <c r="AZ51" s="32">
        <f t="shared" si="16"/>
        <v>1.2726765958133684E-2</v>
      </c>
      <c r="BA51" s="33">
        <f t="shared" si="16"/>
        <v>1.2726765958133684E-2</v>
      </c>
      <c r="BB51" s="46">
        <v>616.20780155009197</v>
      </c>
      <c r="BC51" s="46">
        <v>616.20780155009197</v>
      </c>
      <c r="BD51" s="46">
        <v>45.000779256969693</v>
      </c>
      <c r="BE51" s="32">
        <f t="shared" si="17"/>
        <v>1.2726765958133684E-2</v>
      </c>
      <c r="BF51" s="33">
        <f t="shared" si="17"/>
        <v>1.2726765958133684E-2</v>
      </c>
    </row>
    <row r="52" spans="1:58" x14ac:dyDescent="0.3">
      <c r="A52" s="29" t="s">
        <v>19</v>
      </c>
      <c r="B52" s="30">
        <f t="shared" si="6"/>
        <v>543.04426206575113</v>
      </c>
      <c r="C52" s="30">
        <v>543.04426206575113</v>
      </c>
      <c r="D52" s="30">
        <v>516.16780000000006</v>
      </c>
      <c r="E52" s="31">
        <v>561.16639999999995</v>
      </c>
      <c r="F52" s="32">
        <v>8.0187999999999995E-2</v>
      </c>
      <c r="G52" s="31">
        <v>60.012340000000002</v>
      </c>
      <c r="H52" s="32">
        <f t="shared" si="7"/>
        <v>3.3371382776998422E-2</v>
      </c>
      <c r="I52" s="30">
        <v>523.08659999999998</v>
      </c>
      <c r="J52" s="31">
        <v>544.32749999999999</v>
      </c>
      <c r="K52" s="32">
        <v>3.9022000000000001E-2</v>
      </c>
      <c r="L52" s="31">
        <v>20.00301</v>
      </c>
      <c r="M52" s="33">
        <f t="shared" si="8"/>
        <v>2.3630448268938463E-3</v>
      </c>
      <c r="N52" s="30">
        <v>525.39430000000004</v>
      </c>
      <c r="O52" s="31">
        <v>543.53060000000005</v>
      </c>
      <c r="P52" s="32">
        <v>3.3367000000000001E-2</v>
      </c>
      <c r="Q52" s="31">
        <v>40.008569999999999</v>
      </c>
      <c r="R52" s="33">
        <f t="shared" si="9"/>
        <v>8.9557696899122616E-4</v>
      </c>
      <c r="S52" s="30">
        <v>529.89919999999995</v>
      </c>
      <c r="T52" s="31">
        <v>543.53060000000005</v>
      </c>
      <c r="U52" s="32">
        <v>2.5079000000000001E-2</v>
      </c>
      <c r="V52" s="31">
        <v>60.002020000000002</v>
      </c>
      <c r="W52" s="33">
        <f t="shared" si="10"/>
        <v>8.9557696899122616E-4</v>
      </c>
      <c r="X52" s="46">
        <v>544.37722681710659</v>
      </c>
      <c r="Y52" s="46">
        <v>547.18435701879628</v>
      </c>
      <c r="Z52" s="46">
        <v>45.000795019604269</v>
      </c>
      <c r="AA52" s="32">
        <f t="shared" si="11"/>
        <v>2.4546152946812064E-3</v>
      </c>
      <c r="AB52" s="33">
        <f t="shared" si="11"/>
        <v>7.6238628087076116E-3</v>
      </c>
      <c r="AC52" s="46">
        <v>544.32751123207572</v>
      </c>
      <c r="AD52" s="46">
        <v>544.32751123207561</v>
      </c>
      <c r="AE52" s="46">
        <v>30.001307773031289</v>
      </c>
      <c r="AF52" s="32">
        <f t="shared" si="12"/>
        <v>2.3630655104301982E-3</v>
      </c>
      <c r="AG52" s="33">
        <f t="shared" si="12"/>
        <v>2.3630655104299892E-3</v>
      </c>
      <c r="AH52" s="46">
        <v>544.32751123207572</v>
      </c>
      <c r="AI52" s="46">
        <v>544.32751123207561</v>
      </c>
      <c r="AJ52" s="46">
        <v>20.335335072688761</v>
      </c>
      <c r="AK52" s="32">
        <f t="shared" si="13"/>
        <v>2.3630655104301982E-3</v>
      </c>
      <c r="AL52" s="33">
        <f t="shared" si="13"/>
        <v>2.3630655104299892E-3</v>
      </c>
      <c r="AM52" s="46">
        <v>545.26288798185112</v>
      </c>
      <c r="AN52" s="46">
        <v>546.51434530098982</v>
      </c>
      <c r="AO52" s="46">
        <v>45.000903974845997</v>
      </c>
      <c r="AP52" s="32">
        <f t="shared" si="14"/>
        <v>4.0855342208391968E-3</v>
      </c>
      <c r="AQ52" s="33">
        <f t="shared" si="14"/>
        <v>6.3900559818796804E-3</v>
      </c>
      <c r="AR52" s="46">
        <v>544.40132701061577</v>
      </c>
      <c r="AS52" s="46">
        <v>546.78870758528024</v>
      </c>
      <c r="AT52" s="46">
        <v>45.131323533505203</v>
      </c>
      <c r="AU52" s="32">
        <f t="shared" si="15"/>
        <v>2.4989950905702318E-3</v>
      </c>
      <c r="AV52" s="33">
        <f t="shared" si="15"/>
        <v>6.895286040377562E-3</v>
      </c>
      <c r="AW52" s="46">
        <v>545.21317239682026</v>
      </c>
      <c r="AX52" s="46">
        <v>547.09563938252052</v>
      </c>
      <c r="AY52" s="46">
        <v>45.001081799715763</v>
      </c>
      <c r="AZ52" s="32">
        <f t="shared" si="16"/>
        <v>3.9939844365881891E-3</v>
      </c>
      <c r="BA52" s="33">
        <f t="shared" si="16"/>
        <v>7.4604918968444126E-3</v>
      </c>
      <c r="BB52" s="46">
        <v>544.37722681710659</v>
      </c>
      <c r="BC52" s="46">
        <v>546.19747038674336</v>
      </c>
      <c r="BD52" s="46">
        <v>45.001095725968483</v>
      </c>
      <c r="BE52" s="32">
        <f t="shared" si="17"/>
        <v>2.4546152946812064E-3</v>
      </c>
      <c r="BF52" s="33">
        <f t="shared" si="17"/>
        <v>5.8065401685626289E-3</v>
      </c>
    </row>
    <row r="53" spans="1:58" x14ac:dyDescent="0.3">
      <c r="A53" s="29" t="s">
        <v>11</v>
      </c>
      <c r="B53" s="30">
        <f t="shared" si="6"/>
        <v>482.94725475575888</v>
      </c>
      <c r="C53" s="30">
        <v>482.94725475575888</v>
      </c>
      <c r="D53" s="30">
        <v>478.33909999999997</v>
      </c>
      <c r="E53" s="31">
        <v>482.94729999999998</v>
      </c>
      <c r="F53" s="32">
        <v>9.5420000000000001E-3</v>
      </c>
      <c r="G53" s="31">
        <v>60.002859999999998</v>
      </c>
      <c r="H53" s="32">
        <f t="shared" si="7"/>
        <v>9.3683607602848976E-8</v>
      </c>
      <c r="I53" s="30">
        <v>482.9008</v>
      </c>
      <c r="J53" s="31">
        <v>482.94729999999998</v>
      </c>
      <c r="K53" s="32">
        <v>9.6299999999999996E-5</v>
      </c>
      <c r="L53" s="31">
        <v>11.122640000000001</v>
      </c>
      <c r="M53" s="33">
        <f t="shared" si="8"/>
        <v>9.3683607602848976E-8</v>
      </c>
      <c r="N53" s="30">
        <v>482.9008</v>
      </c>
      <c r="O53" s="31">
        <v>482.94729999999998</v>
      </c>
      <c r="P53" s="32">
        <v>9.6299999999999996E-5</v>
      </c>
      <c r="Q53" s="31">
        <v>15.324809999999999</v>
      </c>
      <c r="R53" s="33">
        <f t="shared" si="9"/>
        <v>9.3683607602848976E-8</v>
      </c>
      <c r="S53" s="30">
        <v>482.9008</v>
      </c>
      <c r="T53" s="31">
        <v>482.94729999999998</v>
      </c>
      <c r="U53" s="32">
        <v>9.6299999999999996E-5</v>
      </c>
      <c r="V53" s="31">
        <v>9.579974</v>
      </c>
      <c r="W53" s="33">
        <f t="shared" si="10"/>
        <v>9.3683607602848976E-8</v>
      </c>
      <c r="X53" s="46">
        <v>482.9472547557591</v>
      </c>
      <c r="Y53" s="46">
        <v>482.94725475575899</v>
      </c>
      <c r="Z53" s="46">
        <v>45.00108254253864</v>
      </c>
      <c r="AA53" s="32">
        <f t="shared" si="11"/>
        <v>4.7080436466756985E-16</v>
      </c>
      <c r="AB53" s="33">
        <f t="shared" si="11"/>
        <v>2.3540218233378493E-16</v>
      </c>
      <c r="AC53" s="46">
        <v>482.9472547557591</v>
      </c>
      <c r="AD53" s="46">
        <v>482.94725475575899</v>
      </c>
      <c r="AE53" s="46">
        <v>30.001558442041279</v>
      </c>
      <c r="AF53" s="32">
        <f t="shared" si="12"/>
        <v>4.7080436466756985E-16</v>
      </c>
      <c r="AG53" s="33">
        <f t="shared" si="12"/>
        <v>2.3540218233378493E-16</v>
      </c>
      <c r="AH53" s="46">
        <v>482.9472547557591</v>
      </c>
      <c r="AI53" s="46">
        <v>482.94725475575899</v>
      </c>
      <c r="AJ53" s="46">
        <v>20.001933883130551</v>
      </c>
      <c r="AK53" s="32">
        <f t="shared" si="13"/>
        <v>4.7080436466756985E-16</v>
      </c>
      <c r="AL53" s="33">
        <f t="shared" si="13"/>
        <v>2.3540218233378493E-16</v>
      </c>
      <c r="AM53" s="46">
        <v>482.9472547557591</v>
      </c>
      <c r="AN53" s="46">
        <v>482.94725475575899</v>
      </c>
      <c r="AO53" s="46">
        <v>45.001379849016658</v>
      </c>
      <c r="AP53" s="32">
        <f t="shared" si="14"/>
        <v>4.7080436466756985E-16</v>
      </c>
      <c r="AQ53" s="33">
        <f t="shared" si="14"/>
        <v>2.3540218233378493E-16</v>
      </c>
      <c r="AR53" s="46">
        <v>482.9472547557591</v>
      </c>
      <c r="AS53" s="46">
        <v>482.94725475575899</v>
      </c>
      <c r="AT53" s="46">
        <v>45.001125367358327</v>
      </c>
      <c r="AU53" s="32">
        <f t="shared" si="15"/>
        <v>4.7080436466756985E-16</v>
      </c>
      <c r="AV53" s="33">
        <f t="shared" si="15"/>
        <v>2.3540218233378493E-16</v>
      </c>
      <c r="AW53" s="46">
        <v>482.9472547557591</v>
      </c>
      <c r="AX53" s="46">
        <v>482.94725475575899</v>
      </c>
      <c r="AY53" s="46">
        <v>45.000518090650438</v>
      </c>
      <c r="AZ53" s="32">
        <f t="shared" si="16"/>
        <v>4.7080436466756985E-16</v>
      </c>
      <c r="BA53" s="33">
        <f t="shared" si="16"/>
        <v>2.3540218233378493E-16</v>
      </c>
      <c r="BB53" s="46">
        <v>482.9472547557591</v>
      </c>
      <c r="BC53" s="46">
        <v>482.94725475575899</v>
      </c>
      <c r="BD53" s="46">
        <v>45.00093581341207</v>
      </c>
      <c r="BE53" s="32">
        <f t="shared" si="17"/>
        <v>4.7080436466756985E-16</v>
      </c>
      <c r="BF53" s="33">
        <f t="shared" si="17"/>
        <v>2.3540218233378493E-16</v>
      </c>
    </row>
    <row r="54" spans="1:58" x14ac:dyDescent="0.3">
      <c r="A54" s="29" t="s">
        <v>31</v>
      </c>
      <c r="B54" s="30">
        <f t="shared" si="6"/>
        <v>590.97156451489195</v>
      </c>
      <c r="C54" s="30">
        <v>590.97156451489195</v>
      </c>
      <c r="D54" s="30">
        <v>579.76260000000002</v>
      </c>
      <c r="E54" s="31">
        <v>635.27769999999998</v>
      </c>
      <c r="F54" s="32">
        <v>8.7387000000000006E-2</v>
      </c>
      <c r="G54" s="31">
        <v>60.011400000000002</v>
      </c>
      <c r="H54" s="32">
        <f t="shared" si="7"/>
        <v>7.4971687548921917E-2</v>
      </c>
      <c r="I54" s="30">
        <v>582.47829999999999</v>
      </c>
      <c r="J54" s="31">
        <v>590.97159999999997</v>
      </c>
      <c r="K54" s="32">
        <v>1.4371999999999999E-2</v>
      </c>
      <c r="L54" s="31">
        <v>20.005220000000001</v>
      </c>
      <c r="M54" s="33">
        <f t="shared" si="8"/>
        <v>6.0045372984710416E-8</v>
      </c>
      <c r="N54" s="30">
        <v>582.75080000000003</v>
      </c>
      <c r="O54" s="31">
        <v>590.97159999999997</v>
      </c>
      <c r="P54" s="32">
        <v>1.3911E-2</v>
      </c>
      <c r="Q54" s="31">
        <v>40.003419999999998</v>
      </c>
      <c r="R54" s="33">
        <f t="shared" si="9"/>
        <v>6.0045372984710416E-8</v>
      </c>
      <c r="S54" s="30">
        <v>584.10919999999999</v>
      </c>
      <c r="T54" s="31">
        <v>590.97159999999997</v>
      </c>
      <c r="U54" s="32">
        <v>1.1612000000000001E-2</v>
      </c>
      <c r="V54" s="31">
        <v>60.002459999999999</v>
      </c>
      <c r="W54" s="33">
        <f t="shared" si="10"/>
        <v>6.0045372984710416E-8</v>
      </c>
      <c r="X54" s="46">
        <v>590.97156451491287</v>
      </c>
      <c r="Y54" s="46">
        <v>590.97156451491276</v>
      </c>
      <c r="Z54" s="46">
        <v>45.001095129176967</v>
      </c>
      <c r="AA54" s="32">
        <f t="shared" si="11"/>
        <v>3.5396589949211041E-14</v>
      </c>
      <c r="AB54" s="33">
        <f t="shared" si="11"/>
        <v>3.520421717774794E-14</v>
      </c>
      <c r="AC54" s="46">
        <v>590.97156451491287</v>
      </c>
      <c r="AD54" s="46">
        <v>590.97156451491276</v>
      </c>
      <c r="AE54" s="46">
        <v>30.0010388251394</v>
      </c>
      <c r="AF54" s="32">
        <f t="shared" si="12"/>
        <v>3.5396589949211041E-14</v>
      </c>
      <c r="AG54" s="33">
        <f t="shared" si="12"/>
        <v>3.520421717774794E-14</v>
      </c>
      <c r="AH54" s="46">
        <v>590.97156451491287</v>
      </c>
      <c r="AI54" s="46">
        <v>590.97156451491276</v>
      </c>
      <c r="AJ54" s="46">
        <v>20.128693542443219</v>
      </c>
      <c r="AK54" s="32">
        <f t="shared" si="13"/>
        <v>3.5396589949211041E-14</v>
      </c>
      <c r="AL54" s="33">
        <f t="shared" si="13"/>
        <v>3.520421717774794E-14</v>
      </c>
      <c r="AM54" s="46">
        <v>590.97156451491287</v>
      </c>
      <c r="AN54" s="46">
        <v>590.97156451491276</v>
      </c>
      <c r="AO54" s="46">
        <v>45.000923740118743</v>
      </c>
      <c r="AP54" s="32">
        <f t="shared" si="14"/>
        <v>3.5396589949211041E-14</v>
      </c>
      <c r="AQ54" s="33">
        <f t="shared" si="14"/>
        <v>3.520421717774794E-14</v>
      </c>
      <c r="AR54" s="46">
        <v>590.97156451491287</v>
      </c>
      <c r="AS54" s="46">
        <v>590.97156451491276</v>
      </c>
      <c r="AT54" s="46">
        <v>45.000940471142528</v>
      </c>
      <c r="AU54" s="32">
        <f t="shared" si="15"/>
        <v>3.5396589949211041E-14</v>
      </c>
      <c r="AV54" s="33">
        <f t="shared" si="15"/>
        <v>3.520421717774794E-14</v>
      </c>
      <c r="AW54" s="46">
        <v>590.97156451491287</v>
      </c>
      <c r="AX54" s="46">
        <v>590.97156451491276</v>
      </c>
      <c r="AY54" s="46">
        <v>45.001076748967172</v>
      </c>
      <c r="AZ54" s="32">
        <f t="shared" si="16"/>
        <v>3.5396589949211041E-14</v>
      </c>
      <c r="BA54" s="33">
        <f t="shared" si="16"/>
        <v>3.520421717774794E-14</v>
      </c>
      <c r="BB54" s="46">
        <v>590.97156451491287</v>
      </c>
      <c r="BC54" s="46">
        <v>590.97156451491276</v>
      </c>
      <c r="BD54" s="46">
        <v>45.001028678193691</v>
      </c>
      <c r="BE54" s="32">
        <f t="shared" si="17"/>
        <v>3.5396589949211041E-14</v>
      </c>
      <c r="BF54" s="33">
        <f t="shared" si="17"/>
        <v>3.520421717774794E-14</v>
      </c>
    </row>
    <row r="55" spans="1:58" x14ac:dyDescent="0.3">
      <c r="A55" s="29" t="s">
        <v>54</v>
      </c>
      <c r="B55" s="30">
        <f t="shared" si="6"/>
        <v>593.11860621809967</v>
      </c>
      <c r="C55" s="30">
        <v>593.11860621809967</v>
      </c>
      <c r="D55" s="30">
        <v>562.74509999999998</v>
      </c>
      <c r="E55" s="31">
        <v>628.5421</v>
      </c>
      <c r="F55" s="32">
        <v>0.104682</v>
      </c>
      <c r="G55" s="31">
        <v>60.007919999999999</v>
      </c>
      <c r="H55" s="32">
        <f t="shared" si="7"/>
        <v>5.9724131751271552E-2</v>
      </c>
      <c r="I55" s="30">
        <v>574.77160000000003</v>
      </c>
      <c r="J55" s="31">
        <v>610.55499999999995</v>
      </c>
      <c r="K55" s="32">
        <v>5.8608E-2</v>
      </c>
      <c r="L55" s="31">
        <v>20.002279999999999</v>
      </c>
      <c r="M55" s="33">
        <f t="shared" si="8"/>
        <v>2.9397819591396569E-2</v>
      </c>
      <c r="N55" s="30">
        <v>578.20740000000001</v>
      </c>
      <c r="O55" s="31">
        <v>610.55499999999995</v>
      </c>
      <c r="P55" s="32">
        <v>5.2981E-2</v>
      </c>
      <c r="Q55" s="31">
        <v>40.059519999999999</v>
      </c>
      <c r="R55" s="33">
        <f t="shared" si="9"/>
        <v>2.9397819591396569E-2</v>
      </c>
      <c r="S55" s="30">
        <v>579.71159999999998</v>
      </c>
      <c r="T55" s="31">
        <v>599.42049999999995</v>
      </c>
      <c r="U55" s="32">
        <v>3.288E-2</v>
      </c>
      <c r="V55" s="31">
        <v>60.00291</v>
      </c>
      <c r="W55" s="33">
        <f t="shared" si="10"/>
        <v>1.0625014484173783E-2</v>
      </c>
      <c r="X55" s="46">
        <v>598.09830545091131</v>
      </c>
      <c r="Y55" s="46">
        <v>598.09830545091143</v>
      </c>
      <c r="Z55" s="46">
        <v>45.001031033135952</v>
      </c>
      <c r="AA55" s="32">
        <f t="shared" si="11"/>
        <v>8.3957899492711607E-3</v>
      </c>
      <c r="AB55" s="33">
        <f t="shared" si="11"/>
        <v>8.3957899492713515E-3</v>
      </c>
      <c r="AC55" s="46">
        <v>598.09830545091131</v>
      </c>
      <c r="AD55" s="46">
        <v>598.09830545091143</v>
      </c>
      <c r="AE55" s="46">
        <v>30.001197337731721</v>
      </c>
      <c r="AF55" s="32">
        <f t="shared" si="12"/>
        <v>8.3957899492711607E-3</v>
      </c>
      <c r="AG55" s="33">
        <f t="shared" si="12"/>
        <v>8.3957899492713515E-3</v>
      </c>
      <c r="AH55" s="46">
        <v>598.09830545091131</v>
      </c>
      <c r="AI55" s="46">
        <v>599.35339845529245</v>
      </c>
      <c r="AJ55" s="46">
        <v>21.305580593459311</v>
      </c>
      <c r="AK55" s="32">
        <f t="shared" si="13"/>
        <v>8.3957899492711607E-3</v>
      </c>
      <c r="AL55" s="33">
        <f t="shared" si="13"/>
        <v>1.0511881050145543E-2</v>
      </c>
      <c r="AM55" s="46">
        <v>598.09830545091131</v>
      </c>
      <c r="AN55" s="46">
        <v>598.09830545091143</v>
      </c>
      <c r="AO55" s="46">
        <v>45.000775024667377</v>
      </c>
      <c r="AP55" s="32">
        <f t="shared" si="14"/>
        <v>8.3957899492711607E-3</v>
      </c>
      <c r="AQ55" s="33">
        <f t="shared" si="14"/>
        <v>8.3957899492713515E-3</v>
      </c>
      <c r="AR55" s="46">
        <v>598.09830545091131</v>
      </c>
      <c r="AS55" s="46">
        <v>598.09830545091143</v>
      </c>
      <c r="AT55" s="46">
        <v>45.001284807547933</v>
      </c>
      <c r="AU55" s="32">
        <f t="shared" si="15"/>
        <v>8.3957899492711607E-3</v>
      </c>
      <c r="AV55" s="33">
        <f t="shared" si="15"/>
        <v>8.3957899492713515E-3</v>
      </c>
      <c r="AW55" s="46">
        <v>598.09830545091131</v>
      </c>
      <c r="AX55" s="46">
        <v>598.09830545091143</v>
      </c>
      <c r="AY55" s="46">
        <v>45.000898594036698</v>
      </c>
      <c r="AZ55" s="32">
        <f t="shared" si="16"/>
        <v>8.3957899492711607E-3</v>
      </c>
      <c r="BA55" s="33">
        <f t="shared" si="16"/>
        <v>8.3957899492713515E-3</v>
      </c>
      <c r="BB55" s="46">
        <v>598.09830545091131</v>
      </c>
      <c r="BC55" s="46">
        <v>598.09830545091143</v>
      </c>
      <c r="BD55" s="46">
        <v>45.001282044127578</v>
      </c>
      <c r="BE55" s="32">
        <f t="shared" si="17"/>
        <v>8.3957899492711607E-3</v>
      </c>
      <c r="BF55" s="33">
        <f t="shared" si="17"/>
        <v>8.3957899492713515E-3</v>
      </c>
    </row>
    <row r="56" spans="1:58" x14ac:dyDescent="0.3">
      <c r="A56" s="29" t="s">
        <v>38</v>
      </c>
      <c r="B56" s="30">
        <f t="shared" si="6"/>
        <v>619.15891228123928</v>
      </c>
      <c r="C56" s="30">
        <v>619.15891228123928</v>
      </c>
      <c r="D56" s="30">
        <v>597.94129999999996</v>
      </c>
      <c r="E56" s="31">
        <v>623.97879999999998</v>
      </c>
      <c r="F56" s="32">
        <v>4.1728000000000001E-2</v>
      </c>
      <c r="G56" s="31">
        <v>60.010899999999999</v>
      </c>
      <c r="H56" s="32">
        <f t="shared" si="7"/>
        <v>7.7845729475204085E-3</v>
      </c>
      <c r="I56" s="30">
        <v>596.93949999999995</v>
      </c>
      <c r="J56" s="31">
        <v>625.54729999999995</v>
      </c>
      <c r="K56" s="32">
        <v>4.5733000000000003E-2</v>
      </c>
      <c r="L56" s="31">
        <v>20.009989999999998</v>
      </c>
      <c r="M56" s="33">
        <f t="shared" si="8"/>
        <v>1.0317848281022375E-2</v>
      </c>
      <c r="N56" s="30">
        <v>599.51869999999997</v>
      </c>
      <c r="O56" s="31">
        <v>625.54729999999995</v>
      </c>
      <c r="P56" s="32">
        <v>4.1609E-2</v>
      </c>
      <c r="Q56" s="31">
        <v>40.166269999999997</v>
      </c>
      <c r="R56" s="33">
        <f t="shared" si="9"/>
        <v>1.0317848281022375E-2</v>
      </c>
      <c r="S56" s="30">
        <v>600.14480000000003</v>
      </c>
      <c r="T56" s="31">
        <v>625.11670000000004</v>
      </c>
      <c r="U56" s="32">
        <v>3.9947999999999997E-2</v>
      </c>
      <c r="V56" s="31">
        <v>60.008139999999997</v>
      </c>
      <c r="W56" s="33">
        <f t="shared" si="10"/>
        <v>9.6223886963199556E-3</v>
      </c>
      <c r="X56" s="46">
        <v>625.11670382668206</v>
      </c>
      <c r="Y56" s="46">
        <v>627.12651893599809</v>
      </c>
      <c r="Z56" s="46">
        <v>45.262878127396107</v>
      </c>
      <c r="AA56" s="32">
        <f t="shared" si="11"/>
        <v>9.6223948767720849E-3</v>
      </c>
      <c r="AB56" s="33">
        <f t="shared" si="11"/>
        <v>1.2868435706437351E-2</v>
      </c>
      <c r="AC56" s="46">
        <v>625.54734795519391</v>
      </c>
      <c r="AD56" s="46">
        <v>625.54734795519391</v>
      </c>
      <c r="AE56" s="46">
        <v>30.001660894975071</v>
      </c>
      <c r="AF56" s="32">
        <f t="shared" si="12"/>
        <v>1.0317925733180477E-2</v>
      </c>
      <c r="AG56" s="33">
        <f t="shared" si="12"/>
        <v>1.0317925733180477E-2</v>
      </c>
      <c r="AH56" s="46">
        <v>625.54734795519391</v>
      </c>
      <c r="AI56" s="46">
        <v>625.54734795519391</v>
      </c>
      <c r="AJ56" s="46">
        <v>20.316501430422068</v>
      </c>
      <c r="AK56" s="32">
        <f t="shared" si="13"/>
        <v>1.0317925733180477E-2</v>
      </c>
      <c r="AL56" s="33">
        <f t="shared" si="13"/>
        <v>1.0317925733180477E-2</v>
      </c>
      <c r="AM56" s="46">
        <v>625.11670382668206</v>
      </c>
      <c r="AN56" s="46">
        <v>626.62406515866905</v>
      </c>
      <c r="AO56" s="46">
        <v>45.298772317916153</v>
      </c>
      <c r="AP56" s="32">
        <f t="shared" si="14"/>
        <v>9.6223948767720849E-3</v>
      </c>
      <c r="AQ56" s="33">
        <f t="shared" si="14"/>
        <v>1.2056925499020987E-2</v>
      </c>
      <c r="AR56" s="46">
        <v>625.11670382668206</v>
      </c>
      <c r="AS56" s="46">
        <v>627.12651893599809</v>
      </c>
      <c r="AT56" s="46">
        <v>45.001254689693447</v>
      </c>
      <c r="AU56" s="32">
        <f t="shared" si="15"/>
        <v>9.6223948767720849E-3</v>
      </c>
      <c r="AV56" s="33">
        <f t="shared" si="15"/>
        <v>1.2868435706437351E-2</v>
      </c>
      <c r="AW56" s="46">
        <v>625.11670382668206</v>
      </c>
      <c r="AX56" s="46">
        <v>626.37283827000454</v>
      </c>
      <c r="AY56" s="46">
        <v>45.000707861408593</v>
      </c>
      <c r="AZ56" s="32">
        <f t="shared" si="16"/>
        <v>9.6223948767720849E-3</v>
      </c>
      <c r="BA56" s="33">
        <f t="shared" si="16"/>
        <v>1.1651170395312807E-2</v>
      </c>
      <c r="BB56" s="46">
        <v>625.11670382668206</v>
      </c>
      <c r="BC56" s="46">
        <v>627.3777458246625</v>
      </c>
      <c r="BD56" s="46">
        <v>45.001276984065768</v>
      </c>
      <c r="BE56" s="32">
        <f t="shared" si="17"/>
        <v>9.6223948767720849E-3</v>
      </c>
      <c r="BF56" s="33">
        <f t="shared" si="17"/>
        <v>1.3274190810145348E-2</v>
      </c>
    </row>
    <row r="57" spans="1:58" x14ac:dyDescent="0.3">
      <c r="A57" s="29" t="s">
        <v>50</v>
      </c>
      <c r="B57" s="30">
        <f t="shared" si="6"/>
        <v>595.60203336826635</v>
      </c>
      <c r="C57" s="30">
        <v>595.60203336826635</v>
      </c>
      <c r="D57" s="30">
        <v>565.45280000000002</v>
      </c>
      <c r="E57" s="31">
        <v>631.41869999999994</v>
      </c>
      <c r="F57" s="32">
        <v>0.104472</v>
      </c>
      <c r="G57" s="31">
        <v>60.00938</v>
      </c>
      <c r="H57" s="32">
        <f t="shared" si="7"/>
        <v>6.0135232294594623E-2</v>
      </c>
      <c r="I57" s="30">
        <v>581.1223</v>
      </c>
      <c r="J57" s="31">
        <v>603.18790000000001</v>
      </c>
      <c r="K57" s="32">
        <v>3.6582000000000003E-2</v>
      </c>
      <c r="L57" s="31">
        <v>20.007580000000001</v>
      </c>
      <c r="M57" s="33">
        <f t="shared" si="8"/>
        <v>1.2736468659842961E-2</v>
      </c>
      <c r="N57" s="30">
        <v>582.21100000000001</v>
      </c>
      <c r="O57" s="31">
        <v>603.18790000000001</v>
      </c>
      <c r="P57" s="32">
        <v>3.4777000000000002E-2</v>
      </c>
      <c r="Q57" s="31">
        <v>40.009790000000002</v>
      </c>
      <c r="R57" s="33">
        <f t="shared" si="9"/>
        <v>1.2736468659842961E-2</v>
      </c>
      <c r="S57" s="30">
        <v>585.34</v>
      </c>
      <c r="T57" s="31">
        <v>598.06669999999997</v>
      </c>
      <c r="U57" s="32">
        <v>2.128E-2</v>
      </c>
      <c r="V57" s="31">
        <v>60.01972</v>
      </c>
      <c r="W57" s="33">
        <f t="shared" si="10"/>
        <v>4.1381098345070538E-3</v>
      </c>
      <c r="X57" s="46">
        <v>601.34562437027603</v>
      </c>
      <c r="Y57" s="46">
        <v>601.34562437027591</v>
      </c>
      <c r="Z57" s="46">
        <v>45.001405868865547</v>
      </c>
      <c r="AA57" s="32">
        <f t="shared" si="11"/>
        <v>9.643336792402056E-3</v>
      </c>
      <c r="AB57" s="33">
        <f t="shared" si="11"/>
        <v>9.6433367924018652E-3</v>
      </c>
      <c r="AC57" s="46">
        <v>601.34562437027603</v>
      </c>
      <c r="AD57" s="46">
        <v>601.34562437027591</v>
      </c>
      <c r="AE57" s="46">
        <v>30.001683874987069</v>
      </c>
      <c r="AF57" s="32">
        <f t="shared" si="12"/>
        <v>9.643336792402056E-3</v>
      </c>
      <c r="AG57" s="33">
        <f t="shared" si="12"/>
        <v>9.6433367924018652E-3</v>
      </c>
      <c r="AH57" s="46">
        <v>601.34562437027603</v>
      </c>
      <c r="AI57" s="46">
        <v>601.34562437027591</v>
      </c>
      <c r="AJ57" s="46">
        <v>20.318546630069608</v>
      </c>
      <c r="AK57" s="32">
        <f t="shared" si="13"/>
        <v>9.643336792402056E-3</v>
      </c>
      <c r="AL57" s="33">
        <f t="shared" si="13"/>
        <v>9.6433367924018652E-3</v>
      </c>
      <c r="AM57" s="46">
        <v>601.34562437027603</v>
      </c>
      <c r="AN57" s="46">
        <v>601.34562437027591</v>
      </c>
      <c r="AO57" s="46">
        <v>45.001028540730474</v>
      </c>
      <c r="AP57" s="32">
        <f t="shared" si="14"/>
        <v>9.643336792402056E-3</v>
      </c>
      <c r="AQ57" s="33">
        <f t="shared" si="14"/>
        <v>9.6433367924018652E-3</v>
      </c>
      <c r="AR57" s="46">
        <v>601.34562437027603</v>
      </c>
      <c r="AS57" s="46">
        <v>601.34562437027591</v>
      </c>
      <c r="AT57" s="46">
        <v>45.000697927549481</v>
      </c>
      <c r="AU57" s="32">
        <f t="shared" si="15"/>
        <v>9.643336792402056E-3</v>
      </c>
      <c r="AV57" s="33">
        <f t="shared" si="15"/>
        <v>9.6433367924018652E-3</v>
      </c>
      <c r="AW57" s="46">
        <v>601.34562437027603</v>
      </c>
      <c r="AX57" s="46">
        <v>601.34562437027591</v>
      </c>
      <c r="AY57" s="46">
        <v>45.001180064678188</v>
      </c>
      <c r="AZ57" s="32">
        <f t="shared" si="16"/>
        <v>9.643336792402056E-3</v>
      </c>
      <c r="BA57" s="33">
        <f t="shared" si="16"/>
        <v>9.6433367924018652E-3</v>
      </c>
      <c r="BB57" s="46">
        <v>601.34562437027603</v>
      </c>
      <c r="BC57" s="46">
        <v>601.34562437027591</v>
      </c>
      <c r="BD57" s="46">
        <v>45.001188035681842</v>
      </c>
      <c r="BE57" s="32">
        <f t="shared" si="17"/>
        <v>9.643336792402056E-3</v>
      </c>
      <c r="BF57" s="33">
        <f t="shared" si="17"/>
        <v>9.6433367924018652E-3</v>
      </c>
    </row>
    <row r="58" spans="1:58" x14ac:dyDescent="0.3">
      <c r="A58" s="35" t="s">
        <v>27</v>
      </c>
      <c r="B58" s="30">
        <f t="shared" si="6"/>
        <v>594.4306578814527</v>
      </c>
      <c r="C58" s="30">
        <v>594.4306578814527</v>
      </c>
      <c r="D58" s="36">
        <v>582.2242</v>
      </c>
      <c r="E58" s="37">
        <v>599.02850000000001</v>
      </c>
      <c r="F58" s="38">
        <v>2.8053000000000002E-2</v>
      </c>
      <c r="G58" s="37">
        <v>60.004770000000001</v>
      </c>
      <c r="H58" s="38">
        <f t="shared" si="7"/>
        <v>7.7348670657970218E-3</v>
      </c>
      <c r="I58" s="36">
        <v>582.23969999999997</v>
      </c>
      <c r="J58" s="37">
        <v>598.47090000000003</v>
      </c>
      <c r="K58" s="38">
        <v>2.7120999999999999E-2</v>
      </c>
      <c r="L58" s="37">
        <v>20.005179999999999</v>
      </c>
      <c r="M58" s="39">
        <f t="shared" si="8"/>
        <v>6.7968266188468884E-3</v>
      </c>
      <c r="N58" s="36">
        <v>583.12220000000002</v>
      </c>
      <c r="O58" s="37">
        <v>596.23009999999999</v>
      </c>
      <c r="P58" s="38">
        <v>2.1985000000000001E-2</v>
      </c>
      <c r="Q58" s="37">
        <v>40.079610000000002</v>
      </c>
      <c r="R58" s="39">
        <f t="shared" si="9"/>
        <v>3.0271690981762129E-3</v>
      </c>
      <c r="S58" s="36">
        <v>584.01700000000005</v>
      </c>
      <c r="T58" s="37">
        <v>596.23009999999999</v>
      </c>
      <c r="U58" s="38">
        <v>2.0483999999999999E-2</v>
      </c>
      <c r="V58" s="37">
        <v>60.005099999999999</v>
      </c>
      <c r="W58" s="39">
        <f t="shared" si="10"/>
        <v>3.0271690981762129E-3</v>
      </c>
      <c r="X58" s="46">
        <v>595.45545547793472</v>
      </c>
      <c r="Y58" s="46">
        <v>598.1693546852191</v>
      </c>
      <c r="Z58" s="46">
        <v>45.200136758945881</v>
      </c>
      <c r="AA58" s="38">
        <f t="shared" si="11"/>
        <v>1.7239985570972895E-3</v>
      </c>
      <c r="AB58" s="39">
        <f t="shared" si="11"/>
        <v>6.2895423615785479E-3</v>
      </c>
      <c r="AC58" s="46">
        <v>596.23011173080386</v>
      </c>
      <c r="AD58" s="46">
        <v>596.23011173080374</v>
      </c>
      <c r="AE58" s="46">
        <v>30.001186957024039</v>
      </c>
      <c r="AF58" s="38">
        <f t="shared" si="12"/>
        <v>3.0271888326964752E-3</v>
      </c>
      <c r="AG58" s="39">
        <f t="shared" si="12"/>
        <v>3.027188832696284E-3</v>
      </c>
      <c r="AH58" s="46">
        <v>596.23011173080386</v>
      </c>
      <c r="AI58" s="46">
        <v>596.23011173080374</v>
      </c>
      <c r="AJ58" s="46">
        <v>20.001394379884001</v>
      </c>
      <c r="AK58" s="38">
        <f t="shared" si="13"/>
        <v>3.0271888326964752E-3</v>
      </c>
      <c r="AL58" s="39">
        <f t="shared" si="13"/>
        <v>3.027188832696284E-3</v>
      </c>
      <c r="AM58" s="46">
        <v>595.45545547793472</v>
      </c>
      <c r="AN58" s="46">
        <v>597.86781032885415</v>
      </c>
      <c r="AO58" s="46">
        <v>45.001198467984793</v>
      </c>
      <c r="AP58" s="38">
        <f t="shared" si="14"/>
        <v>1.7239985570972895E-3</v>
      </c>
      <c r="AQ58" s="39">
        <f t="shared" si="14"/>
        <v>5.7822597166361433E-3</v>
      </c>
      <c r="AR58" s="46">
        <v>595.45545547793472</v>
      </c>
      <c r="AS58" s="46">
        <v>597.96349871784025</v>
      </c>
      <c r="AT58" s="46">
        <v>45.000808462128042</v>
      </c>
      <c r="AU58" s="38">
        <f t="shared" si="15"/>
        <v>1.7239985570972895E-3</v>
      </c>
      <c r="AV58" s="39">
        <f t="shared" si="15"/>
        <v>5.9432345716800223E-3</v>
      </c>
      <c r="AW58" s="46">
        <v>595.45545547793472</v>
      </c>
      <c r="AX58" s="46">
        <v>597.26472161612435</v>
      </c>
      <c r="AY58" s="46">
        <v>45.001058717444543</v>
      </c>
      <c r="AZ58" s="38">
        <f t="shared" si="16"/>
        <v>1.7239985570972895E-3</v>
      </c>
      <c r="BA58" s="39">
        <f t="shared" si="16"/>
        <v>4.7676944267515259E-3</v>
      </c>
      <c r="BB58" s="46">
        <v>595.45545547793472</v>
      </c>
      <c r="BC58" s="46">
        <v>597.86781032885415</v>
      </c>
      <c r="BD58" s="46">
        <v>45.0008732046932</v>
      </c>
      <c r="BE58" s="38">
        <f t="shared" si="17"/>
        <v>1.7239985570972895E-3</v>
      </c>
      <c r="BF58" s="39">
        <f t="shared" si="17"/>
        <v>5.7822597166361433E-3</v>
      </c>
    </row>
    <row r="59" spans="1:58" x14ac:dyDescent="0.3">
      <c r="A59" s="40" t="s">
        <v>63</v>
      </c>
      <c r="B59" s="41"/>
      <c r="C59" s="42"/>
      <c r="D59" s="42">
        <f t="shared" ref="D59:W59" si="18">AVERAGE(D3:D58)</f>
        <v>579.07459642857134</v>
      </c>
      <c r="E59" s="42">
        <f t="shared" si="18"/>
        <v>620.05315714285712</v>
      </c>
      <c r="F59" s="43">
        <f t="shared" si="18"/>
        <v>6.4649753571428561E-2</v>
      </c>
      <c r="G59" s="42">
        <f>AVERAGE(G3:G58)</f>
        <v>55.376144267857157</v>
      </c>
      <c r="H59" s="43">
        <f t="shared" si="18"/>
        <v>3.2294658223748399E-2</v>
      </c>
      <c r="I59" s="42">
        <f t="shared" si="18"/>
        <v>583.20173214285717</v>
      </c>
      <c r="J59" s="42">
        <f t="shared" si="18"/>
        <v>605.56901785714274</v>
      </c>
      <c r="K59" s="43">
        <f t="shared" si="18"/>
        <v>3.6211339285714295E-2</v>
      </c>
      <c r="L59" s="42">
        <f>AVERAGE(L3:L58)</f>
        <v>18.468110500000005</v>
      </c>
      <c r="M59" s="43">
        <f t="shared" si="18"/>
        <v>8.1253406352552928E-3</v>
      </c>
      <c r="N59" s="42">
        <f t="shared" si="18"/>
        <v>585.47744464285711</v>
      </c>
      <c r="O59" s="42">
        <f t="shared" si="18"/>
        <v>604.84564999999986</v>
      </c>
      <c r="P59" s="43">
        <f t="shared" si="18"/>
        <v>3.1307108928571421E-2</v>
      </c>
      <c r="Q59" s="42">
        <f>AVERAGE(Q3:Q58)</f>
        <v>36.371207017857145</v>
      </c>
      <c r="R59" s="43">
        <f t="shared" si="18"/>
        <v>6.9652451726262554E-3</v>
      </c>
      <c r="S59" s="42">
        <f t="shared" si="18"/>
        <v>587.15631964285706</v>
      </c>
      <c r="T59" s="42">
        <f t="shared" si="18"/>
        <v>603.39281428571451</v>
      </c>
      <c r="U59" s="43">
        <f t="shared" si="18"/>
        <v>2.6266608928571428E-2</v>
      </c>
      <c r="V59" s="42">
        <f>AVERAGE(V3:V58)</f>
        <v>53.604762732142852</v>
      </c>
      <c r="W59" s="43">
        <f t="shared" si="18"/>
        <v>4.6670134652169555E-3</v>
      </c>
      <c r="X59" s="42">
        <f>AVERAGE(X3:X58)</f>
        <v>603.4854557800719</v>
      </c>
      <c r="Y59" s="42"/>
      <c r="Z59" s="42">
        <f>AVERAGE(Z3:Z58)</f>
        <v>45.026353494021386</v>
      </c>
      <c r="AA59" s="43">
        <f>AVERAGE(AA3:AA58)</f>
        <v>4.8306825848775711E-3</v>
      </c>
      <c r="AB59" s="43">
        <f>AVERAGE(AB3:AB58)</f>
        <v>5.6820218948253317E-3</v>
      </c>
      <c r="AC59" s="42">
        <f>AVERAGE(AC3:AC58)</f>
        <v>603.44230571286244</v>
      </c>
      <c r="AD59" s="42"/>
      <c r="AE59" s="42">
        <f>AVERAGE(AE3:AE58)</f>
        <v>30.015910447501973</v>
      </c>
      <c r="AF59" s="43">
        <f>AVERAGE(AF3:AF58)</f>
        <v>4.750539457877059E-3</v>
      </c>
      <c r="AG59" s="43">
        <f>AVERAGE(AG3:AG58)</f>
        <v>5.1156563502126554E-3</v>
      </c>
      <c r="AH59" s="42">
        <f>AVERAGE(AH3:AH58)</f>
        <v>603.241373524148</v>
      </c>
      <c r="AI59" s="42"/>
      <c r="AJ59" s="42">
        <f>AVERAGE(AJ3:AJ58)</f>
        <v>20.499952200271331</v>
      </c>
      <c r="AK59" s="43">
        <f>AVERAGE(AK3:AK58)</f>
        <v>4.4274322041564619E-3</v>
      </c>
      <c r="AL59" s="43">
        <f>AVERAGE(AL3:AL58)</f>
        <v>5.2834930463742527E-3</v>
      </c>
      <c r="AM59" s="42">
        <f>AVERAGE(AM3:AM58)</f>
        <v>603.54076669636652</v>
      </c>
      <c r="AN59" s="42"/>
      <c r="AO59" s="42">
        <f>AVERAGE(AO3:AO58)</f>
        <v>45.0106192786047</v>
      </c>
      <c r="AP59" s="43">
        <f>AVERAGE(AP3:AP58)</f>
        <v>4.9230251996781578E-3</v>
      </c>
      <c r="AQ59" s="43">
        <f>AVERAGE(AQ3:AQ58)</f>
        <v>5.6765637457217794E-3</v>
      </c>
      <c r="AR59" s="42">
        <f>AVERAGE(AR3:AR58)</f>
        <v>603.5322449388002</v>
      </c>
      <c r="AS59" s="42"/>
      <c r="AT59" s="42">
        <f>AVERAGE(AT3:AT58)</f>
        <v>45.008882960211487</v>
      </c>
      <c r="AU59" s="43">
        <f>AVERAGE(AU3:AU58)</f>
        <v>4.9094685170494251E-3</v>
      </c>
      <c r="AV59" s="43">
        <f>AVERAGE(AV3:AV58)</f>
        <v>5.7093663609603679E-3</v>
      </c>
      <c r="AW59" s="42">
        <f>AVERAGE(AW3:AW58)</f>
        <v>603.550832112482</v>
      </c>
      <c r="AX59" s="42"/>
      <c r="AY59" s="42">
        <f>AVERAGE(AY3:AY58)</f>
        <v>45.012926934160554</v>
      </c>
      <c r="AZ59" s="43">
        <f>AVERAGE(AZ3:AZ58)</f>
        <v>4.9444804506545165E-3</v>
      </c>
      <c r="BA59" s="43">
        <f>AVERAGE(BA3:BA58)</f>
        <v>5.6348981381877774E-3</v>
      </c>
      <c r="BB59" s="42">
        <f>AVERAGE(BB3:BB58)</f>
        <v>603.66470132231132</v>
      </c>
      <c r="BC59" s="42"/>
      <c r="BD59" s="42">
        <f>AVERAGE(BD3:BD58)</f>
        <v>45.004220981550013</v>
      </c>
      <c r="BE59" s="43">
        <f>AVERAGE(BE3:BE58)</f>
        <v>5.1140603779563105E-3</v>
      </c>
      <c r="BF59" s="43">
        <f>AVERAGE(BF3:BF58)</f>
        <v>5.7577944564179487E-3</v>
      </c>
    </row>
    <row r="60" spans="1:58" x14ac:dyDescent="0.3">
      <c r="G60">
        <f>COUNTIF(H3:H58,"&lt;0,000001")</f>
        <v>10</v>
      </c>
      <c r="L60">
        <f>COUNTIF(M3:M58,"&lt;0,000001")</f>
        <v>19</v>
      </c>
      <c r="Q60">
        <f>COUNTIF(R3:R58,"&lt;0,000001")</f>
        <v>21</v>
      </c>
      <c r="V60">
        <f>COUNTIF(W3:W58,"&lt;0,000001")</f>
        <v>23</v>
      </c>
      <c r="Z60">
        <f>COUNTIF(AA3:AA58,"&lt;0,000001")</f>
        <v>19</v>
      </c>
      <c r="AE60">
        <f>COUNTIF(AF3:AF58,"&lt;0,000001")</f>
        <v>22</v>
      </c>
      <c r="AJ60">
        <f>COUNTIF(AK3:AK58,"&lt;0,000001")</f>
        <v>25</v>
      </c>
      <c r="AO60">
        <f>COUNTIF(AP3:AP58,"&lt;0,000001")</f>
        <v>20</v>
      </c>
      <c r="AT60">
        <f>COUNTIF(AU3:AU58,"&lt;0,000001")</f>
        <v>20</v>
      </c>
      <c r="AY60">
        <f>COUNTIF(AZ3:AZ58,"&lt;0,000001")</f>
        <v>20</v>
      </c>
      <c r="BD60">
        <f>COUNTIF(BE3:BE58,"&lt;0,000001")</f>
        <v>20</v>
      </c>
    </row>
  </sheetData>
  <mergeCells count="11">
    <mergeCell ref="D1:H1"/>
    <mergeCell ref="I1:M1"/>
    <mergeCell ref="N1:R1"/>
    <mergeCell ref="S1:W1"/>
    <mergeCell ref="X1:AB1"/>
    <mergeCell ref="BB1:BF1"/>
    <mergeCell ref="AR1:AV1"/>
    <mergeCell ref="AW1:BA1"/>
    <mergeCell ref="AC1:AG1"/>
    <mergeCell ref="AH1:AL1"/>
    <mergeCell ref="AM1:AQ1"/>
  </mergeCells>
  <conditionalFormatting sqref="AG61:AG1048576">
    <cfRule type="top10" dxfId="7" priority="2" rank="4"/>
  </conditionalFormatting>
  <conditionalFormatting sqref="AG1:AG2 AG59:AG60">
    <cfRule type="top10" dxfId="6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BF60"/>
  <sheetViews>
    <sheetView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B3" sqref="A1:BF60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5" width="8.44140625" bestFit="1" customWidth="1"/>
    <col min="6" max="6" width="8.44140625" style="22" bestFit="1" customWidth="1"/>
    <col min="7" max="7" width="8.44140625" bestFit="1" customWidth="1"/>
    <col min="8" max="8" width="12.21875" bestFit="1" customWidth="1"/>
    <col min="9" max="10" width="8.44140625" bestFit="1" customWidth="1"/>
    <col min="11" max="11" width="8.44140625" style="22" bestFit="1" customWidth="1"/>
    <col min="12" max="12" width="8.44140625" bestFit="1" customWidth="1"/>
    <col min="13" max="13" width="12.21875" style="22" bestFit="1" customWidth="1"/>
    <col min="14" max="15" width="8.44140625" bestFit="1" customWidth="1"/>
    <col min="16" max="16" width="8.44140625" style="22" bestFit="1" customWidth="1"/>
    <col min="17" max="17" width="8.44140625" bestFit="1" customWidth="1"/>
    <col min="18" max="18" width="8.44140625" style="22" bestFit="1" customWidth="1"/>
    <col min="19" max="20" width="8.44140625" bestFit="1" customWidth="1"/>
    <col min="21" max="21" width="8.44140625" style="22" bestFit="1" customWidth="1"/>
    <col min="22" max="22" width="8.44140625" bestFit="1" customWidth="1"/>
    <col min="23" max="23" width="8.44140625" style="22" bestFit="1" customWidth="1"/>
    <col min="24" max="24" width="8.44140625" bestFit="1" customWidth="1"/>
    <col min="25" max="25" width="4" bestFit="1" customWidth="1"/>
    <col min="26" max="26" width="8.44140625" bestFit="1" customWidth="1"/>
    <col min="27" max="27" width="8.5546875" bestFit="1" customWidth="1"/>
    <col min="28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4" width="8.44140625" bestFit="1" customWidth="1"/>
    <col min="35" max="35" width="4.109375" bestFit="1" customWidth="1"/>
    <col min="36" max="36" width="8.44140625" bestFit="1" customWidth="1"/>
    <col min="37" max="38" width="8.88671875" bestFit="1" customWidth="1"/>
    <col min="39" max="39" width="8.44140625" bestFit="1" customWidth="1"/>
    <col min="40" max="40" width="8" bestFit="1" customWidth="1"/>
    <col min="41" max="41" width="8.44140625" bestFit="1" customWidth="1"/>
    <col min="42" max="43" width="8.88671875" bestFit="1" customWidth="1"/>
    <col min="44" max="44" width="8.44140625" bestFit="1" customWidth="1"/>
    <col min="45" max="45" width="4.109375" bestFit="1" customWidth="1"/>
    <col min="46" max="46" width="8.44140625" bestFit="1" customWidth="1"/>
    <col min="47" max="48" width="8.88671875" bestFit="1" customWidth="1"/>
    <col min="49" max="49" width="8.44140625" bestFit="1" customWidth="1"/>
    <col min="50" max="50" width="4.109375" bestFit="1" customWidth="1"/>
    <col min="51" max="51" width="8.44140625" bestFit="1" customWidth="1"/>
    <col min="52" max="53" width="8.88671875" bestFit="1" customWidth="1"/>
    <col min="54" max="54" width="8.44140625" bestFit="1" customWidth="1"/>
    <col min="55" max="55" width="4.109375" bestFit="1" customWidth="1"/>
    <col min="56" max="56" width="8.44140625" bestFit="1" customWidth="1"/>
    <col min="57" max="58" width="8.88671875" bestFit="1" customWidth="1"/>
  </cols>
  <sheetData>
    <row r="1" spans="1:58" x14ac:dyDescent="0.3">
      <c r="A1" s="25"/>
      <c r="B1" s="25"/>
      <c r="C1" s="25"/>
      <c r="D1" s="53" t="s">
        <v>64</v>
      </c>
      <c r="E1" s="54"/>
      <c r="F1" s="54"/>
      <c r="G1" s="54"/>
      <c r="H1" s="55"/>
      <c r="I1" s="53" t="s">
        <v>65</v>
      </c>
      <c r="J1" s="54"/>
      <c r="K1" s="54"/>
      <c r="L1" s="54"/>
      <c r="M1" s="55"/>
      <c r="N1" s="53" t="s">
        <v>66</v>
      </c>
      <c r="O1" s="54"/>
      <c r="P1" s="54"/>
      <c r="Q1" s="54"/>
      <c r="R1" s="55"/>
      <c r="S1" s="56" t="s">
        <v>67</v>
      </c>
      <c r="T1" s="57"/>
      <c r="U1" s="57"/>
      <c r="V1" s="57"/>
      <c r="W1" s="58"/>
      <c r="X1" s="53" t="s">
        <v>82</v>
      </c>
      <c r="Y1" s="54"/>
      <c r="Z1" s="54"/>
      <c r="AA1" s="54"/>
      <c r="AB1" s="55"/>
      <c r="AC1" s="53" t="s">
        <v>83</v>
      </c>
      <c r="AD1" s="54"/>
      <c r="AE1" s="54"/>
      <c r="AF1" s="54"/>
      <c r="AG1" s="55"/>
      <c r="AH1" s="53" t="s">
        <v>88</v>
      </c>
      <c r="AI1" s="54"/>
      <c r="AJ1" s="54"/>
      <c r="AK1" s="54"/>
      <c r="AL1" s="55"/>
      <c r="AM1" s="53" t="s">
        <v>84</v>
      </c>
      <c r="AN1" s="54"/>
      <c r="AO1" s="54"/>
      <c r="AP1" s="54"/>
      <c r="AQ1" s="55"/>
      <c r="AR1" s="53" t="s">
        <v>85</v>
      </c>
      <c r="AS1" s="54"/>
      <c r="AT1" s="54"/>
      <c r="AU1" s="54"/>
      <c r="AV1" s="55"/>
      <c r="AW1" s="53" t="s">
        <v>86</v>
      </c>
      <c r="AX1" s="54"/>
      <c r="AY1" s="54"/>
      <c r="AZ1" s="54"/>
      <c r="BA1" s="55"/>
      <c r="BB1" s="53" t="s">
        <v>87</v>
      </c>
      <c r="BC1" s="54"/>
      <c r="BD1" s="54"/>
      <c r="BE1" s="54"/>
      <c r="BF1" s="55"/>
    </row>
    <row r="2" spans="1:58" x14ac:dyDescent="0.3">
      <c r="A2" s="26" t="s">
        <v>0</v>
      </c>
      <c r="B2" s="27" t="s">
        <v>1</v>
      </c>
      <c r="C2" s="27"/>
      <c r="D2" s="26" t="s">
        <v>2</v>
      </c>
      <c r="E2" s="26" t="s">
        <v>3</v>
      </c>
      <c r="F2" s="28" t="s">
        <v>4</v>
      </c>
      <c r="G2" s="26" t="s">
        <v>6</v>
      </c>
      <c r="H2" s="26" t="s">
        <v>5</v>
      </c>
      <c r="I2" s="26" t="s">
        <v>2</v>
      </c>
      <c r="J2" s="26" t="s">
        <v>3</v>
      </c>
      <c r="K2" s="28" t="s">
        <v>4</v>
      </c>
      <c r="L2" s="26" t="s">
        <v>6</v>
      </c>
      <c r="M2" s="28" t="s">
        <v>5</v>
      </c>
      <c r="N2" s="26" t="s">
        <v>2</v>
      </c>
      <c r="O2" s="26" t="s">
        <v>3</v>
      </c>
      <c r="P2" s="28" t="s">
        <v>4</v>
      </c>
      <c r="Q2" s="26" t="s">
        <v>6</v>
      </c>
      <c r="R2" s="28" t="s">
        <v>5</v>
      </c>
      <c r="S2" s="26" t="s">
        <v>2</v>
      </c>
      <c r="T2" s="26" t="s">
        <v>3</v>
      </c>
      <c r="U2" s="28" t="s">
        <v>4</v>
      </c>
      <c r="V2" s="26" t="s">
        <v>6</v>
      </c>
      <c r="W2" s="28" t="s">
        <v>5</v>
      </c>
      <c r="X2" s="44" t="s">
        <v>68</v>
      </c>
      <c r="Y2" s="44" t="s">
        <v>69</v>
      </c>
      <c r="Z2" s="44" t="s">
        <v>72</v>
      </c>
      <c r="AA2" s="44" t="s">
        <v>70</v>
      </c>
      <c r="AB2" s="44" t="s">
        <v>71</v>
      </c>
      <c r="AC2" s="26" t="s">
        <v>68</v>
      </c>
      <c r="AD2" s="26" t="s">
        <v>69</v>
      </c>
      <c r="AE2" s="26" t="s">
        <v>72</v>
      </c>
      <c r="AF2" s="26" t="s">
        <v>70</v>
      </c>
      <c r="AG2" s="26" t="s">
        <v>71</v>
      </c>
      <c r="AH2" s="26" t="s">
        <v>68</v>
      </c>
      <c r="AI2" s="26" t="s">
        <v>69</v>
      </c>
      <c r="AJ2" s="26" t="s">
        <v>72</v>
      </c>
      <c r="AK2" s="26" t="s">
        <v>70</v>
      </c>
      <c r="AL2" s="26" t="s">
        <v>71</v>
      </c>
      <c r="AM2" s="26" t="s">
        <v>68</v>
      </c>
      <c r="AN2" s="26" t="s">
        <v>69</v>
      </c>
      <c r="AO2" s="26" t="s">
        <v>72</v>
      </c>
      <c r="AP2" s="26" t="s">
        <v>70</v>
      </c>
      <c r="AQ2" s="26" t="s">
        <v>71</v>
      </c>
      <c r="AR2" s="26" t="s">
        <v>68</v>
      </c>
      <c r="AS2" s="26" t="s">
        <v>69</v>
      </c>
      <c r="AT2" s="26" t="s">
        <v>72</v>
      </c>
      <c r="AU2" s="26" t="s">
        <v>70</v>
      </c>
      <c r="AV2" s="26" t="s">
        <v>71</v>
      </c>
      <c r="AW2" s="26" t="s">
        <v>68</v>
      </c>
      <c r="AX2" s="26" t="s">
        <v>69</v>
      </c>
      <c r="AY2" s="26" t="s">
        <v>72</v>
      </c>
      <c r="AZ2" s="26" t="s">
        <v>70</v>
      </c>
      <c r="BA2" s="26" t="s">
        <v>71</v>
      </c>
      <c r="BB2" s="26" t="s">
        <v>68</v>
      </c>
      <c r="BC2" s="26" t="s">
        <v>69</v>
      </c>
      <c r="BD2" s="26" t="s">
        <v>72</v>
      </c>
      <c r="BE2" s="26" t="s">
        <v>70</v>
      </c>
      <c r="BF2" s="26" t="s">
        <v>71</v>
      </c>
    </row>
    <row r="3" spans="1:58" x14ac:dyDescent="0.3">
      <c r="A3" s="29" t="s">
        <v>55</v>
      </c>
      <c r="B3" s="30">
        <f>MIN(C3,E3,J3,O3,T3,X3,AC3,AH3,AM3,AR3,AW3,BB3)</f>
        <v>750.06269999999995</v>
      </c>
      <c r="C3" s="30">
        <v>750.06270397085063</v>
      </c>
      <c r="D3" s="30">
        <v>749.98780568658651</v>
      </c>
      <c r="E3" s="31">
        <v>750.06270397085063</v>
      </c>
      <c r="F3" s="32">
        <v>9.9856030525980331E-5</v>
      </c>
      <c r="G3" s="31">
        <v>18.354553937911991</v>
      </c>
      <c r="H3" s="32">
        <f t="shared" ref="H3:H34" si="0">(E3-$B3)/$B3</f>
        <v>5.2940249991222719E-9</v>
      </c>
      <c r="I3" s="30">
        <v>750.06269999999995</v>
      </c>
      <c r="J3" s="31">
        <v>750.06269999999995</v>
      </c>
      <c r="K3" s="32">
        <v>0</v>
      </c>
      <c r="L3" s="31">
        <v>10.11453</v>
      </c>
      <c r="M3" s="33">
        <f>(J3-$B3)/$B3</f>
        <v>0</v>
      </c>
      <c r="N3" s="30">
        <v>750.06269999999995</v>
      </c>
      <c r="O3" s="31">
        <v>750.06269999999995</v>
      </c>
      <c r="P3" s="32">
        <v>0</v>
      </c>
      <c r="Q3" s="31">
        <v>14.28692</v>
      </c>
      <c r="R3" s="33">
        <f>(O3-$B3)/$B3</f>
        <v>0</v>
      </c>
      <c r="S3" s="30">
        <v>750.06269999999995</v>
      </c>
      <c r="T3" s="31">
        <v>750.06269999999995</v>
      </c>
      <c r="U3" s="32">
        <v>0</v>
      </c>
      <c r="V3" s="31">
        <v>9.0355849999999993</v>
      </c>
      <c r="W3" s="33">
        <f>(T3-$B3)/$B3</f>
        <v>0</v>
      </c>
      <c r="X3" s="46">
        <v>750.06270397085734</v>
      </c>
      <c r="Y3" s="46">
        <v>750.06270397085723</v>
      </c>
      <c r="Z3" s="46">
        <v>45.000754402205352</v>
      </c>
      <c r="AA3" s="45">
        <f>(X3-$B3)/$B3</f>
        <v>5.2940339417392361E-9</v>
      </c>
      <c r="AB3" s="34">
        <f>(Y3-$B3)/$B3</f>
        <v>5.2940337901694574E-9</v>
      </c>
      <c r="AC3" s="46">
        <v>750.06270397085734</v>
      </c>
      <c r="AD3" s="46">
        <v>750.06270397085723</v>
      </c>
      <c r="AE3" s="46">
        <v>30.001577927172189</v>
      </c>
      <c r="AF3" s="45">
        <f t="shared" ref="AF3:AG18" si="1">(AC3-$B3)/$B3</f>
        <v>5.2940339417392361E-9</v>
      </c>
      <c r="AG3" s="34">
        <f t="shared" si="1"/>
        <v>5.2940337901694574E-9</v>
      </c>
      <c r="AH3" s="46">
        <v>750.06270397085734</v>
      </c>
      <c r="AI3" s="46">
        <v>750.06270397085723</v>
      </c>
      <c r="AJ3" s="46">
        <v>20.026140831783419</v>
      </c>
      <c r="AK3" s="45">
        <f t="shared" ref="AK3:AL18" si="2">(AH3-$B3)/$B3</f>
        <v>5.2940339417392361E-9</v>
      </c>
      <c r="AL3" s="34">
        <f t="shared" si="2"/>
        <v>5.2940337901694574E-9</v>
      </c>
      <c r="AM3" s="46">
        <v>750.06270397085734</v>
      </c>
      <c r="AN3" s="46">
        <v>750.06270397085723</v>
      </c>
      <c r="AO3" s="46">
        <v>45.001517181470987</v>
      </c>
      <c r="AP3" s="45">
        <f t="shared" ref="AP3:AQ18" si="3">(AM3-$B3)/$B3</f>
        <v>5.2940339417392361E-9</v>
      </c>
      <c r="AQ3" s="34">
        <f t="shared" si="3"/>
        <v>5.2940337901694574E-9</v>
      </c>
      <c r="AR3" s="46">
        <v>750.06270397085734</v>
      </c>
      <c r="AS3" s="46">
        <v>750.06270397085723</v>
      </c>
      <c r="AT3" s="46">
        <v>45.001189721375702</v>
      </c>
      <c r="AU3" s="45">
        <f t="shared" ref="AU3:AV18" si="4">(AR3-$B3)/$B3</f>
        <v>5.2940339417392361E-9</v>
      </c>
      <c r="AV3" s="34">
        <f t="shared" si="4"/>
        <v>5.2940337901694574E-9</v>
      </c>
      <c r="AW3" s="46">
        <v>750.06270397085734</v>
      </c>
      <c r="AX3" s="46">
        <v>750.06270397085723</v>
      </c>
      <c r="AY3" s="46">
        <v>45.001017663255332</v>
      </c>
      <c r="AZ3" s="45">
        <f t="shared" ref="AZ3:BA18" si="5">(AW3-$B3)/$B3</f>
        <v>5.2940339417392361E-9</v>
      </c>
      <c r="BA3" s="34">
        <f t="shared" si="5"/>
        <v>5.2940337901694574E-9</v>
      </c>
      <c r="BB3" s="46">
        <v>750.06270397085734</v>
      </c>
      <c r="BC3" s="46">
        <v>750.06270397085723</v>
      </c>
      <c r="BD3" s="46">
        <v>45.000746364519003</v>
      </c>
      <c r="BE3" s="45">
        <f t="shared" ref="BE3:BF18" si="6">(BB3-$B3)/$B3</f>
        <v>5.2940339417392361E-9</v>
      </c>
      <c r="BF3" s="34">
        <f t="shared" si="6"/>
        <v>5.2940337901694574E-9</v>
      </c>
    </row>
    <row r="4" spans="1:58" x14ac:dyDescent="0.3">
      <c r="A4" s="29" t="s">
        <v>58</v>
      </c>
      <c r="B4" s="30">
        <f t="shared" ref="B4:B58" si="7">MIN(C4,E4,J4,O4,T4,X4,AC4,AH4,AM4,AR4,AW4,BB4)</f>
        <v>612.17260420461275</v>
      </c>
      <c r="C4" s="30">
        <v>612.17260420461275</v>
      </c>
      <c r="D4" s="30">
        <v>586.85336709797241</v>
      </c>
      <c r="E4" s="31">
        <v>655.0849432307615</v>
      </c>
      <c r="F4" s="32">
        <v>0.1041568377320241</v>
      </c>
      <c r="G4" s="31">
        <v>60.009309768676758</v>
      </c>
      <c r="H4" s="32">
        <f t="shared" si="0"/>
        <v>7.0098430951355858E-2</v>
      </c>
      <c r="I4" s="30">
        <v>594.36649999999997</v>
      </c>
      <c r="J4" s="31">
        <v>618.81569999999999</v>
      </c>
      <c r="K4" s="32">
        <v>3.9510000000000003E-2</v>
      </c>
      <c r="L4" s="31">
        <v>20.00299</v>
      </c>
      <c r="M4" s="33">
        <f t="shared" ref="M4:M58" si="8">(J4-$B4)/$B4</f>
        <v>1.0851671162283586E-2</v>
      </c>
      <c r="N4" s="30">
        <v>596.91309999999999</v>
      </c>
      <c r="O4" s="31">
        <v>618.81569999999999</v>
      </c>
      <c r="P4" s="32">
        <v>3.5394000000000002E-2</v>
      </c>
      <c r="Q4" s="31">
        <v>40.00385</v>
      </c>
      <c r="R4" s="33">
        <f t="shared" ref="R4:R58" si="9">(O4-$B4)/$B4</f>
        <v>1.0851671162283586E-2</v>
      </c>
      <c r="S4" s="30">
        <v>600.24440000000004</v>
      </c>
      <c r="T4" s="31">
        <v>618.81569999999999</v>
      </c>
      <c r="U4" s="32">
        <v>3.0010999999999999E-2</v>
      </c>
      <c r="V4" s="31">
        <v>60.002369999999999</v>
      </c>
      <c r="W4" s="33">
        <f t="shared" ref="W4:W58" si="10">(T4-$B4)/$B4</f>
        <v>1.0851671162283586E-2</v>
      </c>
      <c r="X4" s="46">
        <v>616.84302770071747</v>
      </c>
      <c r="Y4" s="46">
        <v>616.84302770071747</v>
      </c>
      <c r="Z4" s="46">
        <v>45.000863376632331</v>
      </c>
      <c r="AA4" s="32">
        <f t="shared" ref="AA4:AB58" si="11">(X4-$B4)/$B4</f>
        <v>7.6292592383694355E-3</v>
      </c>
      <c r="AB4" s="33">
        <f t="shared" si="11"/>
        <v>7.6292592383694355E-3</v>
      </c>
      <c r="AC4" s="46">
        <v>616.84302770071747</v>
      </c>
      <c r="AD4" s="46">
        <v>616.84302770071747</v>
      </c>
      <c r="AE4" s="46">
        <v>30.001333303377031</v>
      </c>
      <c r="AF4" s="32">
        <f t="shared" si="1"/>
        <v>7.6292592383694355E-3</v>
      </c>
      <c r="AG4" s="33">
        <f t="shared" si="1"/>
        <v>7.6292592383694355E-3</v>
      </c>
      <c r="AH4" s="46">
        <v>616.84302770071747</v>
      </c>
      <c r="AI4" s="46">
        <v>617.04029821073914</v>
      </c>
      <c r="AJ4" s="46">
        <v>20.108854777179658</v>
      </c>
      <c r="AK4" s="32">
        <f t="shared" si="2"/>
        <v>7.6292592383694355E-3</v>
      </c>
      <c r="AL4" s="33">
        <f t="shared" si="2"/>
        <v>7.9515057888794472E-3</v>
      </c>
      <c r="AM4" s="46">
        <v>616.84302770071747</v>
      </c>
      <c r="AN4" s="46">
        <v>616.84302770071747</v>
      </c>
      <c r="AO4" s="46">
        <v>45.001064337417482</v>
      </c>
      <c r="AP4" s="32">
        <f t="shared" si="3"/>
        <v>7.6292592383694355E-3</v>
      </c>
      <c r="AQ4" s="33">
        <f t="shared" si="3"/>
        <v>7.6292592383694355E-3</v>
      </c>
      <c r="AR4" s="46">
        <v>616.84302770071747</v>
      </c>
      <c r="AS4" s="46">
        <v>616.84302770071747</v>
      </c>
      <c r="AT4" s="46">
        <v>45.00104059651494</v>
      </c>
      <c r="AU4" s="32">
        <f t="shared" si="4"/>
        <v>7.6292592383694355E-3</v>
      </c>
      <c r="AV4" s="33">
        <f t="shared" si="4"/>
        <v>7.6292592383694355E-3</v>
      </c>
      <c r="AW4" s="46">
        <v>616.84302770071747</v>
      </c>
      <c r="AX4" s="46">
        <v>616.84302770071747</v>
      </c>
      <c r="AY4" s="46">
        <v>45.000954461842767</v>
      </c>
      <c r="AZ4" s="32">
        <f t="shared" si="5"/>
        <v>7.6292592383694355E-3</v>
      </c>
      <c r="BA4" s="33">
        <f t="shared" si="5"/>
        <v>7.6292592383694355E-3</v>
      </c>
      <c r="BB4" s="46">
        <v>616.84302770071747</v>
      </c>
      <c r="BC4" s="46">
        <v>616.84302770071747</v>
      </c>
      <c r="BD4" s="46">
        <v>45.000628221035001</v>
      </c>
      <c r="BE4" s="32">
        <f t="shared" si="6"/>
        <v>7.6292592383694355E-3</v>
      </c>
      <c r="BF4" s="33">
        <f t="shared" si="6"/>
        <v>7.6292592383694355E-3</v>
      </c>
    </row>
    <row r="5" spans="1:58" x14ac:dyDescent="0.3">
      <c r="A5" s="29" t="s">
        <v>60</v>
      </c>
      <c r="B5" s="30">
        <f t="shared" si="7"/>
        <v>696.89152689885577</v>
      </c>
      <c r="C5" s="30">
        <v>696.89152689885577</v>
      </c>
      <c r="D5" s="30">
        <v>667.38033350849207</v>
      </c>
      <c r="E5" s="31">
        <v>754.45142169790711</v>
      </c>
      <c r="F5" s="32">
        <v>0.11540980066476431</v>
      </c>
      <c r="G5" s="31">
        <v>60.015180110931396</v>
      </c>
      <c r="H5" s="32">
        <f t="shared" si="0"/>
        <v>8.259519965064141E-2</v>
      </c>
      <c r="I5" s="30">
        <v>674.41139999999996</v>
      </c>
      <c r="J5" s="31">
        <v>715.04660000000001</v>
      </c>
      <c r="K5" s="32">
        <v>5.6828999999999998E-2</v>
      </c>
      <c r="L5" s="31">
        <v>20.00497</v>
      </c>
      <c r="M5" s="33">
        <f t="shared" si="8"/>
        <v>2.6051505005282118E-2</v>
      </c>
      <c r="N5" s="30">
        <v>675.70479999999998</v>
      </c>
      <c r="O5" s="31">
        <v>715.04660000000001</v>
      </c>
      <c r="P5" s="32">
        <v>5.5019999999999999E-2</v>
      </c>
      <c r="Q5" s="31">
        <v>40.006489999999999</v>
      </c>
      <c r="R5" s="33">
        <f t="shared" si="9"/>
        <v>2.6051505005282118E-2</v>
      </c>
      <c r="S5" s="30">
        <v>676.60559999999998</v>
      </c>
      <c r="T5" s="31">
        <v>706.34450000000004</v>
      </c>
      <c r="U5" s="32">
        <v>4.2103000000000002E-2</v>
      </c>
      <c r="V5" s="31">
        <v>60.014209999999999</v>
      </c>
      <c r="W5" s="33">
        <f t="shared" si="10"/>
        <v>1.3564482758471299E-2</v>
      </c>
      <c r="X5" s="46">
        <v>705.40961401847949</v>
      </c>
      <c r="Y5" s="46">
        <v>708.35254658923873</v>
      </c>
      <c r="Z5" s="46">
        <v>45.000893025472763</v>
      </c>
      <c r="AA5" s="32">
        <f t="shared" si="11"/>
        <v>1.2222974151413378E-2</v>
      </c>
      <c r="AB5" s="33">
        <f t="shared" si="11"/>
        <v>1.6445916255265886E-2</v>
      </c>
      <c r="AC5" s="46">
        <v>705.15558103390003</v>
      </c>
      <c r="AD5" s="46">
        <v>708.93935148201945</v>
      </c>
      <c r="AE5" s="46">
        <v>30.000971954688431</v>
      </c>
      <c r="AF5" s="32">
        <f t="shared" si="1"/>
        <v>1.1858451159277297E-2</v>
      </c>
      <c r="AG5" s="33">
        <f t="shared" si="1"/>
        <v>1.7287948149945366E-2</v>
      </c>
      <c r="AH5" s="46">
        <v>709.35977042069931</v>
      </c>
      <c r="AI5" s="46">
        <v>712.14752219565435</v>
      </c>
      <c r="AJ5" s="46">
        <v>20.001874112710361</v>
      </c>
      <c r="AK5" s="32">
        <f t="shared" si="2"/>
        <v>1.7891225593352818E-2</v>
      </c>
      <c r="AL5" s="33">
        <f t="shared" si="2"/>
        <v>2.1891492015532529E-2</v>
      </c>
      <c r="AM5" s="46">
        <v>705.40961401847949</v>
      </c>
      <c r="AN5" s="46">
        <v>707.93212765055887</v>
      </c>
      <c r="AO5" s="46">
        <v>45.000897406041616</v>
      </c>
      <c r="AP5" s="32">
        <f t="shared" si="3"/>
        <v>1.2222974151413378E-2</v>
      </c>
      <c r="AQ5" s="33">
        <f t="shared" si="3"/>
        <v>1.584263881185843E-2</v>
      </c>
      <c r="AR5" s="46">
        <v>709.61380340527876</v>
      </c>
      <c r="AS5" s="46">
        <v>709.61380340527865</v>
      </c>
      <c r="AT5" s="46">
        <v>45.000899549201129</v>
      </c>
      <c r="AU5" s="32">
        <f t="shared" si="4"/>
        <v>1.8255748585488899E-2</v>
      </c>
      <c r="AV5" s="33">
        <f t="shared" si="4"/>
        <v>1.8255748585488736E-2</v>
      </c>
      <c r="AW5" s="46">
        <v>705.40961401847949</v>
      </c>
      <c r="AX5" s="46">
        <v>707.93212765055887</v>
      </c>
      <c r="AY5" s="46">
        <v>45.000866293162098</v>
      </c>
      <c r="AZ5" s="32">
        <f t="shared" si="5"/>
        <v>1.2222974151413378E-2</v>
      </c>
      <c r="BA5" s="33">
        <f t="shared" si="5"/>
        <v>1.584263881185843E-2</v>
      </c>
      <c r="BB5" s="46">
        <v>705.40961401847949</v>
      </c>
      <c r="BC5" s="46">
        <v>707.51170871187901</v>
      </c>
      <c r="BD5" s="46">
        <v>45.000939098373053</v>
      </c>
      <c r="BE5" s="32">
        <f t="shared" si="6"/>
        <v>1.2222974151413378E-2</v>
      </c>
      <c r="BF5" s="33">
        <f t="shared" si="6"/>
        <v>1.5239361368450976E-2</v>
      </c>
    </row>
    <row r="6" spans="1:58" x14ac:dyDescent="0.3">
      <c r="A6" s="29" t="s">
        <v>20</v>
      </c>
      <c r="B6" s="30">
        <f t="shared" si="7"/>
        <v>585.09053801290202</v>
      </c>
      <c r="C6" s="30">
        <v>585.09053801290202</v>
      </c>
      <c r="D6" s="30">
        <v>559.7631042823092</v>
      </c>
      <c r="E6" s="31">
        <v>604.89946792831131</v>
      </c>
      <c r="F6" s="32">
        <v>7.4617958915685317E-2</v>
      </c>
      <c r="G6" s="31">
        <v>60.008781909942627</v>
      </c>
      <c r="H6" s="32">
        <f t="shared" si="0"/>
        <v>3.3856178879058341E-2</v>
      </c>
      <c r="I6" s="30">
        <v>556.60450000000003</v>
      </c>
      <c r="J6" s="31">
        <v>592.03039999999999</v>
      </c>
      <c r="K6" s="32">
        <v>5.9838000000000002E-2</v>
      </c>
      <c r="L6" s="31">
        <v>20.003360000000001</v>
      </c>
      <c r="M6" s="33">
        <f t="shared" si="8"/>
        <v>1.1861176238924132E-2</v>
      </c>
      <c r="N6" s="30">
        <v>557.81780000000003</v>
      </c>
      <c r="O6" s="31">
        <v>586.23800000000006</v>
      </c>
      <c r="P6" s="32">
        <v>4.8479000000000001E-2</v>
      </c>
      <c r="Q6" s="31">
        <v>40.004049999999999</v>
      </c>
      <c r="R6" s="33">
        <f t="shared" si="9"/>
        <v>1.9611699601143396E-3</v>
      </c>
      <c r="S6" s="30">
        <v>561.18960000000004</v>
      </c>
      <c r="T6" s="31">
        <v>586.23800000000006</v>
      </c>
      <c r="U6" s="32">
        <v>4.2727000000000001E-2</v>
      </c>
      <c r="V6" s="31">
        <v>60.002769999999998</v>
      </c>
      <c r="W6" s="33">
        <f t="shared" si="10"/>
        <v>1.9611699601143396E-3</v>
      </c>
      <c r="X6" s="46">
        <v>587.31636195855037</v>
      </c>
      <c r="Y6" s="46">
        <v>587.31636195855037</v>
      </c>
      <c r="Z6" s="46">
        <v>45.000911119580273</v>
      </c>
      <c r="AA6" s="32">
        <f t="shared" si="11"/>
        <v>3.80423849137563E-3</v>
      </c>
      <c r="AB6" s="33">
        <f t="shared" si="11"/>
        <v>3.80423849137563E-3</v>
      </c>
      <c r="AC6" s="46">
        <v>585.09053802193409</v>
      </c>
      <c r="AD6" s="46">
        <v>585.09053802193398</v>
      </c>
      <c r="AE6" s="46">
        <v>30.001407021656629</v>
      </c>
      <c r="AF6" s="32">
        <f t="shared" si="1"/>
        <v>1.5437060778908135E-11</v>
      </c>
      <c r="AG6" s="33">
        <f t="shared" si="1"/>
        <v>1.543686647250539E-11</v>
      </c>
      <c r="AH6" s="46">
        <v>585.09053802193409</v>
      </c>
      <c r="AI6" s="46">
        <v>585.54952855769466</v>
      </c>
      <c r="AJ6" s="46">
        <v>20.001446108147501</v>
      </c>
      <c r="AK6" s="32">
        <f t="shared" si="2"/>
        <v>1.5437060778908135E-11</v>
      </c>
      <c r="AL6" s="33">
        <f t="shared" si="2"/>
        <v>7.8447781150499461E-4</v>
      </c>
      <c r="AM6" s="46">
        <v>586.25966685355559</v>
      </c>
      <c r="AN6" s="46">
        <v>587.21069244805085</v>
      </c>
      <c r="AO6" s="46">
        <v>45.000769139081243</v>
      </c>
      <c r="AP6" s="32">
        <f t="shared" si="3"/>
        <v>1.998201585389148E-3</v>
      </c>
      <c r="AQ6" s="33">
        <f t="shared" si="3"/>
        <v>3.6236348007769041E-3</v>
      </c>
      <c r="AR6" s="46">
        <v>586.25966685355559</v>
      </c>
      <c r="AS6" s="46">
        <v>587.21069244805085</v>
      </c>
      <c r="AT6" s="46">
        <v>45.000854650139807</v>
      </c>
      <c r="AU6" s="32">
        <f t="shared" si="4"/>
        <v>1.998201585389148E-3</v>
      </c>
      <c r="AV6" s="33">
        <f t="shared" si="4"/>
        <v>3.6236348007769041E-3</v>
      </c>
      <c r="AW6" s="46">
        <v>587.31636195855037</v>
      </c>
      <c r="AX6" s="46">
        <v>587.31636195855037</v>
      </c>
      <c r="AY6" s="46">
        <v>45.000798177346589</v>
      </c>
      <c r="AZ6" s="32">
        <f t="shared" si="5"/>
        <v>3.80423849137563E-3</v>
      </c>
      <c r="BA6" s="33">
        <f t="shared" si="5"/>
        <v>3.80423849137563E-3</v>
      </c>
      <c r="BB6" s="46">
        <v>586.25966685355559</v>
      </c>
      <c r="BC6" s="46">
        <v>587.10502293755133</v>
      </c>
      <c r="BD6" s="46">
        <v>45.000720383971931</v>
      </c>
      <c r="BE6" s="32">
        <f t="shared" si="6"/>
        <v>1.998201585389148E-3</v>
      </c>
      <c r="BF6" s="33">
        <f t="shared" si="6"/>
        <v>3.4430311101781778E-3</v>
      </c>
    </row>
    <row r="7" spans="1:58" x14ac:dyDescent="0.3">
      <c r="A7" s="29" t="s">
        <v>61</v>
      </c>
      <c r="B7" s="30">
        <f t="shared" si="7"/>
        <v>652.09045226835485</v>
      </c>
      <c r="C7" s="30">
        <v>652.09045226835485</v>
      </c>
      <c r="D7" s="30">
        <v>611.37677616252699</v>
      </c>
      <c r="E7" s="31">
        <v>696.28686772293474</v>
      </c>
      <c r="F7" s="32">
        <v>0.1219469955509527</v>
      </c>
      <c r="G7" s="31">
        <v>60.008570909500122</v>
      </c>
      <c r="H7" s="32">
        <f t="shared" si="0"/>
        <v>6.7776510606525078E-2</v>
      </c>
      <c r="I7" s="30">
        <v>621.84439999999995</v>
      </c>
      <c r="J7" s="31">
        <v>662.99030000000005</v>
      </c>
      <c r="K7" s="32">
        <v>6.2060999999999998E-2</v>
      </c>
      <c r="L7" s="31">
        <v>20.003319999999999</v>
      </c>
      <c r="M7" s="33">
        <f t="shared" si="8"/>
        <v>1.6715238957615623E-2</v>
      </c>
      <c r="N7" s="30">
        <v>624.59040000000005</v>
      </c>
      <c r="O7" s="31">
        <v>662.99030000000005</v>
      </c>
      <c r="P7" s="32">
        <v>5.7918999999999998E-2</v>
      </c>
      <c r="Q7" s="31">
        <v>40.003120000000003</v>
      </c>
      <c r="R7" s="33">
        <f t="shared" si="9"/>
        <v>1.6715238957615623E-2</v>
      </c>
      <c r="S7" s="30">
        <v>625.84789999999998</v>
      </c>
      <c r="T7" s="31">
        <v>662.99030000000005</v>
      </c>
      <c r="U7" s="32">
        <v>5.6023000000000003E-2</v>
      </c>
      <c r="V7" s="31">
        <v>60.002400000000002</v>
      </c>
      <c r="W7" s="33">
        <f t="shared" si="10"/>
        <v>1.6715238957615623E-2</v>
      </c>
      <c r="X7" s="46">
        <v>662.79674506611536</v>
      </c>
      <c r="Y7" s="46">
        <v>662.79674506611536</v>
      </c>
      <c r="Z7" s="46">
        <v>45.001174112409352</v>
      </c>
      <c r="AA7" s="32">
        <f t="shared" si="11"/>
        <v>1.6418416740373542E-2</v>
      </c>
      <c r="AB7" s="33">
        <f t="shared" si="11"/>
        <v>1.6418416740373542E-2</v>
      </c>
      <c r="AC7" s="46">
        <v>662.79674506611536</v>
      </c>
      <c r="AD7" s="46">
        <v>662.79674506611536</v>
      </c>
      <c r="AE7" s="46">
        <v>30.001114000752569</v>
      </c>
      <c r="AF7" s="32">
        <f t="shared" si="1"/>
        <v>1.6418416740373542E-2</v>
      </c>
      <c r="AG7" s="33">
        <f t="shared" si="1"/>
        <v>1.6418416740373542E-2</v>
      </c>
      <c r="AH7" s="46">
        <v>662.79674506611536</v>
      </c>
      <c r="AI7" s="46">
        <v>662.8935116347609</v>
      </c>
      <c r="AJ7" s="46">
        <v>20.001712579280142</v>
      </c>
      <c r="AK7" s="32">
        <f t="shared" si="2"/>
        <v>1.6418416740373542E-2</v>
      </c>
      <c r="AL7" s="33">
        <f t="shared" si="2"/>
        <v>1.6566811136134015E-2</v>
      </c>
      <c r="AM7" s="46">
        <v>662.79674506611536</v>
      </c>
      <c r="AN7" s="46">
        <v>662.79674506611536</v>
      </c>
      <c r="AO7" s="46">
        <v>45.001229812949887</v>
      </c>
      <c r="AP7" s="32">
        <f t="shared" si="3"/>
        <v>1.6418416740373542E-2</v>
      </c>
      <c r="AQ7" s="33">
        <f t="shared" si="3"/>
        <v>1.6418416740373542E-2</v>
      </c>
      <c r="AR7" s="46">
        <v>662.79674506611536</v>
      </c>
      <c r="AS7" s="46">
        <v>662.79674506611536</v>
      </c>
      <c r="AT7" s="46">
        <v>45.00086459890008</v>
      </c>
      <c r="AU7" s="32">
        <f t="shared" si="4"/>
        <v>1.6418416740373542E-2</v>
      </c>
      <c r="AV7" s="33">
        <f t="shared" si="4"/>
        <v>1.6418416740373542E-2</v>
      </c>
      <c r="AW7" s="46">
        <v>662.15010433747864</v>
      </c>
      <c r="AX7" s="46">
        <v>662.73208099325177</v>
      </c>
      <c r="AY7" s="46">
        <v>45.001349876821038</v>
      </c>
      <c r="AZ7" s="32">
        <f t="shared" si="5"/>
        <v>1.5426774052787291E-2</v>
      </c>
      <c r="BA7" s="33">
        <f t="shared" si="5"/>
        <v>1.6319252471615038E-2</v>
      </c>
      <c r="BB7" s="46">
        <v>662.79674506611536</v>
      </c>
      <c r="BC7" s="46">
        <v>662.79674506611536</v>
      </c>
      <c r="BD7" s="46">
        <v>45.000782387331128</v>
      </c>
      <c r="BE7" s="32">
        <f t="shared" si="6"/>
        <v>1.6418416740373542E-2</v>
      </c>
      <c r="BF7" s="33">
        <f t="shared" si="6"/>
        <v>1.6418416740373542E-2</v>
      </c>
    </row>
    <row r="8" spans="1:58" x14ac:dyDescent="0.3">
      <c r="A8" s="29" t="s">
        <v>12</v>
      </c>
      <c r="B8" s="30">
        <f t="shared" si="7"/>
        <v>518.42028669955039</v>
      </c>
      <c r="C8" s="30">
        <v>518.42028669955039</v>
      </c>
      <c r="D8" s="30">
        <v>499.04128310983617</v>
      </c>
      <c r="E8" s="31">
        <v>523.09629744284632</v>
      </c>
      <c r="F8" s="32">
        <v>4.5985824121865068E-2</v>
      </c>
      <c r="G8" s="31">
        <v>60.005310773849487</v>
      </c>
      <c r="H8" s="32">
        <f t="shared" si="0"/>
        <v>9.0197294806210141E-3</v>
      </c>
      <c r="I8" s="30">
        <v>493.53829999999999</v>
      </c>
      <c r="J8" s="31">
        <v>524.27970000000005</v>
      </c>
      <c r="K8" s="32">
        <v>5.8635E-2</v>
      </c>
      <c r="L8" s="31">
        <v>20.003540000000001</v>
      </c>
      <c r="M8" s="33">
        <f t="shared" si="8"/>
        <v>1.1302438293363842E-2</v>
      </c>
      <c r="N8" s="30">
        <v>496.13630000000001</v>
      </c>
      <c r="O8" s="31">
        <v>518.55830000000003</v>
      </c>
      <c r="P8" s="32">
        <v>4.3239E-2</v>
      </c>
      <c r="Q8" s="31">
        <v>40.003570000000003</v>
      </c>
      <c r="R8" s="33">
        <f t="shared" si="9"/>
        <v>2.6621894241115658E-4</v>
      </c>
      <c r="S8" s="30">
        <v>500.50850000000003</v>
      </c>
      <c r="T8" s="31">
        <v>518.55830000000003</v>
      </c>
      <c r="U8" s="32">
        <v>3.4807999999999999E-2</v>
      </c>
      <c r="V8" s="31">
        <v>60.00282</v>
      </c>
      <c r="W8" s="33">
        <f t="shared" si="10"/>
        <v>2.6621894241115658E-4</v>
      </c>
      <c r="X8" s="46">
        <v>524.27965241312995</v>
      </c>
      <c r="Y8" s="46">
        <v>524.27965241312995</v>
      </c>
      <c r="Z8" s="46">
        <v>45.000910702906552</v>
      </c>
      <c r="AA8" s="32">
        <f t="shared" si="11"/>
        <v>1.130234650129606E-2</v>
      </c>
      <c r="AB8" s="33">
        <f t="shared" si="11"/>
        <v>1.130234650129606E-2</v>
      </c>
      <c r="AC8" s="46">
        <v>524.27965241312995</v>
      </c>
      <c r="AD8" s="46">
        <v>524.27965241312995</v>
      </c>
      <c r="AE8" s="46">
        <v>30.00183013621718</v>
      </c>
      <c r="AF8" s="32">
        <f t="shared" si="1"/>
        <v>1.130234650129606E-2</v>
      </c>
      <c r="AG8" s="33">
        <f t="shared" si="1"/>
        <v>1.130234650129606E-2</v>
      </c>
      <c r="AH8" s="46">
        <v>518.55830334047141</v>
      </c>
      <c r="AI8" s="46">
        <v>518.5583033404713</v>
      </c>
      <c r="AJ8" s="46">
        <v>20.00145411659032</v>
      </c>
      <c r="AK8" s="32">
        <f t="shared" si="2"/>
        <v>2.6622538596953208E-4</v>
      </c>
      <c r="AL8" s="33">
        <f t="shared" si="2"/>
        <v>2.6622538596931281E-4</v>
      </c>
      <c r="AM8" s="46">
        <v>524.27965241312995</v>
      </c>
      <c r="AN8" s="46">
        <v>524.27965241312995</v>
      </c>
      <c r="AO8" s="46">
        <v>45.001042563095687</v>
      </c>
      <c r="AP8" s="32">
        <f t="shared" si="3"/>
        <v>1.130234650129606E-2</v>
      </c>
      <c r="AQ8" s="33">
        <f t="shared" si="3"/>
        <v>1.130234650129606E-2</v>
      </c>
      <c r="AR8" s="46">
        <v>524.27965241312995</v>
      </c>
      <c r="AS8" s="46">
        <v>524.27965241312995</v>
      </c>
      <c r="AT8" s="46">
        <v>45.000662342458973</v>
      </c>
      <c r="AU8" s="32">
        <f t="shared" si="4"/>
        <v>1.130234650129606E-2</v>
      </c>
      <c r="AV8" s="33">
        <f t="shared" si="4"/>
        <v>1.130234650129606E-2</v>
      </c>
      <c r="AW8" s="46">
        <v>524.27965241312995</v>
      </c>
      <c r="AX8" s="46">
        <v>524.27965241312995</v>
      </c>
      <c r="AY8" s="46">
        <v>45.001112217828627</v>
      </c>
      <c r="AZ8" s="32">
        <f t="shared" si="5"/>
        <v>1.130234650129606E-2</v>
      </c>
      <c r="BA8" s="33">
        <f t="shared" si="5"/>
        <v>1.130234650129606E-2</v>
      </c>
      <c r="BB8" s="46">
        <v>524.27965241312995</v>
      </c>
      <c r="BC8" s="46">
        <v>524.27965241312995</v>
      </c>
      <c r="BD8" s="46">
        <v>45.000666702911261</v>
      </c>
      <c r="BE8" s="32">
        <f t="shared" si="6"/>
        <v>1.130234650129606E-2</v>
      </c>
      <c r="BF8" s="33">
        <f t="shared" si="6"/>
        <v>1.130234650129606E-2</v>
      </c>
    </row>
    <row r="9" spans="1:58" x14ac:dyDescent="0.3">
      <c r="A9" s="29" t="s">
        <v>32</v>
      </c>
      <c r="B9" s="30">
        <f t="shared" si="7"/>
        <v>642.64918515070838</v>
      </c>
      <c r="C9" s="30">
        <v>642.64918515070838</v>
      </c>
      <c r="D9" s="30">
        <v>626.09281273211047</v>
      </c>
      <c r="E9" s="31">
        <v>655.57067146783788</v>
      </c>
      <c r="F9" s="32">
        <v>4.4965188375070693E-2</v>
      </c>
      <c r="G9" s="31">
        <v>60.005131006240838</v>
      </c>
      <c r="H9" s="32">
        <f t="shared" si="0"/>
        <v>2.0106594104058927E-2</v>
      </c>
      <c r="I9" s="30">
        <v>627.95519999999999</v>
      </c>
      <c r="J9" s="31">
        <v>656.56470000000002</v>
      </c>
      <c r="K9" s="32">
        <v>4.3574000000000002E-2</v>
      </c>
      <c r="L9" s="31">
        <v>20.00864</v>
      </c>
      <c r="M9" s="33">
        <f t="shared" si="8"/>
        <v>2.1653361072928611E-2</v>
      </c>
      <c r="N9" s="30">
        <v>628.14869999999996</v>
      </c>
      <c r="O9" s="31">
        <v>645.43629999999996</v>
      </c>
      <c r="P9" s="32">
        <v>2.6783999999999999E-2</v>
      </c>
      <c r="Q9" s="31">
        <v>40.003430000000002</v>
      </c>
      <c r="R9" s="33">
        <f t="shared" si="9"/>
        <v>4.3369149353826289E-3</v>
      </c>
      <c r="S9" s="30">
        <v>629.39599999999996</v>
      </c>
      <c r="T9" s="31">
        <v>642.64919999999995</v>
      </c>
      <c r="U9" s="32">
        <v>2.0622999999999999E-2</v>
      </c>
      <c r="V9" s="31">
        <v>60.00553</v>
      </c>
      <c r="W9" s="33">
        <f t="shared" si="10"/>
        <v>2.3106372679294452E-8</v>
      </c>
      <c r="X9" s="46">
        <v>652.77292471186604</v>
      </c>
      <c r="Y9" s="46">
        <v>655.04797310689651</v>
      </c>
      <c r="Z9" s="46">
        <v>45.1146938662976</v>
      </c>
      <c r="AA9" s="32">
        <f t="shared" si="11"/>
        <v>1.5753135295399984E-2</v>
      </c>
      <c r="AB9" s="33">
        <f t="shared" si="11"/>
        <v>1.9293244654594057E-2</v>
      </c>
      <c r="AC9" s="46">
        <v>652.77292471186604</v>
      </c>
      <c r="AD9" s="46">
        <v>656.18549730441191</v>
      </c>
      <c r="AE9" s="46">
        <v>30.00148470960557</v>
      </c>
      <c r="AF9" s="32">
        <f t="shared" si="1"/>
        <v>1.5753135295399984E-2</v>
      </c>
      <c r="AG9" s="33">
        <f t="shared" si="1"/>
        <v>2.1063299334191356E-2</v>
      </c>
      <c r="AH9" s="46">
        <v>652.77292471186604</v>
      </c>
      <c r="AI9" s="46">
        <v>656.18549730441191</v>
      </c>
      <c r="AJ9" s="46">
        <v>20.187309459038079</v>
      </c>
      <c r="AK9" s="32">
        <f t="shared" si="2"/>
        <v>1.5753135295399984E-2</v>
      </c>
      <c r="AL9" s="33">
        <f t="shared" si="2"/>
        <v>2.1063299334191356E-2</v>
      </c>
      <c r="AM9" s="46">
        <v>652.77292471186604</v>
      </c>
      <c r="AN9" s="46">
        <v>655.42714783940175</v>
      </c>
      <c r="AO9" s="46">
        <v>45.065630179643627</v>
      </c>
      <c r="AP9" s="32">
        <f t="shared" si="3"/>
        <v>1.5753135295399984E-2</v>
      </c>
      <c r="AQ9" s="33">
        <f t="shared" si="3"/>
        <v>1.9883262881126667E-2</v>
      </c>
      <c r="AR9" s="46">
        <v>652.77292471186604</v>
      </c>
      <c r="AS9" s="46">
        <v>654.49698290008291</v>
      </c>
      <c r="AT9" s="46">
        <v>45.001263305172323</v>
      </c>
      <c r="AU9" s="32">
        <f t="shared" si="4"/>
        <v>1.5753135295399984E-2</v>
      </c>
      <c r="AV9" s="33">
        <f t="shared" si="4"/>
        <v>1.8435871425863701E-2</v>
      </c>
      <c r="AW9" s="46">
        <v>652.77292471186604</v>
      </c>
      <c r="AX9" s="46">
        <v>653.91044890938133</v>
      </c>
      <c r="AY9" s="46">
        <v>45.083401214331388</v>
      </c>
      <c r="AZ9" s="32">
        <f t="shared" si="5"/>
        <v>1.5753135295399984E-2</v>
      </c>
      <c r="BA9" s="33">
        <f t="shared" si="5"/>
        <v>1.7523189974997109E-2</v>
      </c>
      <c r="BB9" s="46">
        <v>652.77292471186604</v>
      </c>
      <c r="BC9" s="46">
        <v>654.66879837439149</v>
      </c>
      <c r="BD9" s="46">
        <v>45.001356931030749</v>
      </c>
      <c r="BE9" s="32">
        <f t="shared" si="6"/>
        <v>1.5753135295399984E-2</v>
      </c>
      <c r="BF9" s="33">
        <f t="shared" si="6"/>
        <v>1.8703226428061798E-2</v>
      </c>
    </row>
    <row r="10" spans="1:58" x14ac:dyDescent="0.3">
      <c r="A10" s="29" t="s">
        <v>39</v>
      </c>
      <c r="B10" s="30">
        <f t="shared" si="7"/>
        <v>606.18809998821337</v>
      </c>
      <c r="C10" s="30">
        <v>606.18810046702777</v>
      </c>
      <c r="D10" s="30">
        <v>593.47518568636724</v>
      </c>
      <c r="E10" s="31">
        <v>630.94621445262203</v>
      </c>
      <c r="F10" s="32">
        <v>5.9388626015859168E-2</v>
      </c>
      <c r="G10" s="31">
        <v>60.014151096343987</v>
      </c>
      <c r="H10" s="32">
        <f t="shared" si="0"/>
        <v>4.084229707724394E-2</v>
      </c>
      <c r="I10" s="30">
        <v>595.62639999999999</v>
      </c>
      <c r="J10" s="31">
        <v>606.18809999999996</v>
      </c>
      <c r="K10" s="32">
        <v>1.7423000000000001E-2</v>
      </c>
      <c r="L10" s="31">
        <v>20.0366</v>
      </c>
      <c r="M10" s="33">
        <f t="shared" si="8"/>
        <v>1.9443794076220634E-11</v>
      </c>
      <c r="N10" s="30">
        <v>597.61009999999999</v>
      </c>
      <c r="O10" s="31">
        <v>606.18809999999996</v>
      </c>
      <c r="P10" s="32">
        <v>1.4151E-2</v>
      </c>
      <c r="Q10" s="31">
        <v>40.003140000000002</v>
      </c>
      <c r="R10" s="33">
        <f t="shared" si="9"/>
        <v>1.9443794076220634E-11</v>
      </c>
      <c r="S10" s="30">
        <v>598.06320000000005</v>
      </c>
      <c r="T10" s="31">
        <v>606.18809999999996</v>
      </c>
      <c r="U10" s="32">
        <v>1.3403E-2</v>
      </c>
      <c r="V10" s="31">
        <v>60.002839999999999</v>
      </c>
      <c r="W10" s="33">
        <f t="shared" si="10"/>
        <v>1.9443794076220634E-11</v>
      </c>
      <c r="X10" s="46">
        <v>606.18810046702765</v>
      </c>
      <c r="Y10" s="46">
        <v>606.18810046702765</v>
      </c>
      <c r="Z10" s="46">
        <v>45.000644747167833</v>
      </c>
      <c r="AA10" s="32">
        <f t="shared" si="11"/>
        <v>7.8987740935074708E-10</v>
      </c>
      <c r="AB10" s="33">
        <f t="shared" si="11"/>
        <v>7.8987740935074708E-10</v>
      </c>
      <c r="AC10" s="46">
        <v>606.18809998821337</v>
      </c>
      <c r="AD10" s="46">
        <v>606.18809998821337</v>
      </c>
      <c r="AE10" s="46">
        <v>30.001231214590369</v>
      </c>
      <c r="AF10" s="32">
        <f t="shared" si="1"/>
        <v>0</v>
      </c>
      <c r="AG10" s="33">
        <f t="shared" si="1"/>
        <v>0</v>
      </c>
      <c r="AH10" s="46">
        <v>606.18809998821337</v>
      </c>
      <c r="AI10" s="46">
        <v>606.18809998821337</v>
      </c>
      <c r="AJ10" s="46">
        <v>20.160694483853881</v>
      </c>
      <c r="AK10" s="32">
        <f t="shared" si="2"/>
        <v>0</v>
      </c>
      <c r="AL10" s="33">
        <f t="shared" si="2"/>
        <v>0</v>
      </c>
      <c r="AM10" s="46">
        <v>606.18810046702765</v>
      </c>
      <c r="AN10" s="46">
        <v>606.18810046702765</v>
      </c>
      <c r="AO10" s="46">
        <v>45.000705667957661</v>
      </c>
      <c r="AP10" s="32">
        <f t="shared" si="3"/>
        <v>7.8987740935074708E-10</v>
      </c>
      <c r="AQ10" s="33">
        <f t="shared" si="3"/>
        <v>7.8987740935074708E-10</v>
      </c>
      <c r="AR10" s="46">
        <v>606.18810046702765</v>
      </c>
      <c r="AS10" s="46">
        <v>606.18810046702765</v>
      </c>
      <c r="AT10" s="46">
        <v>45.000664081051937</v>
      </c>
      <c r="AU10" s="32">
        <f t="shared" si="4"/>
        <v>7.8987740935074708E-10</v>
      </c>
      <c r="AV10" s="33">
        <f t="shared" si="4"/>
        <v>7.8987740935074708E-10</v>
      </c>
      <c r="AW10" s="46">
        <v>606.18810046702765</v>
      </c>
      <c r="AX10" s="46">
        <v>606.18810046702765</v>
      </c>
      <c r="AY10" s="46">
        <v>45.00094110965729</v>
      </c>
      <c r="AZ10" s="32">
        <f t="shared" si="5"/>
        <v>7.8987740935074708E-10</v>
      </c>
      <c r="BA10" s="33">
        <f t="shared" si="5"/>
        <v>7.8987740935074708E-10</v>
      </c>
      <c r="BB10" s="46">
        <v>606.18810046702765</v>
      </c>
      <c r="BC10" s="46">
        <v>606.18810046702765</v>
      </c>
      <c r="BD10" s="46">
        <v>45.001210870221257</v>
      </c>
      <c r="BE10" s="32">
        <f t="shared" si="6"/>
        <v>7.8987740935074708E-10</v>
      </c>
      <c r="BF10" s="33">
        <f t="shared" si="6"/>
        <v>7.8987740935074708E-10</v>
      </c>
    </row>
    <row r="11" spans="1:58" x14ac:dyDescent="0.3">
      <c r="A11" s="29" t="s">
        <v>21</v>
      </c>
      <c r="B11" s="30">
        <f t="shared" si="7"/>
        <v>579.52876103429844</v>
      </c>
      <c r="C11" s="30">
        <v>579.52876103429844</v>
      </c>
      <c r="D11" s="30">
        <v>550.16704544309641</v>
      </c>
      <c r="E11" s="31">
        <v>584.46816379819757</v>
      </c>
      <c r="F11" s="32">
        <v>5.8687744653511377E-2</v>
      </c>
      <c r="G11" s="31">
        <v>60.008195161819458</v>
      </c>
      <c r="H11" s="32">
        <f t="shared" si="0"/>
        <v>8.5231365481907365E-3</v>
      </c>
      <c r="I11" s="30">
        <v>550.91759999999999</v>
      </c>
      <c r="J11" s="31">
        <v>579.52880000000005</v>
      </c>
      <c r="K11" s="32">
        <v>4.9369999999999997E-2</v>
      </c>
      <c r="L11" s="31">
        <v>20.061299999999999</v>
      </c>
      <c r="M11" s="33">
        <f t="shared" si="8"/>
        <v>6.7236872827903139E-8</v>
      </c>
      <c r="N11" s="30">
        <v>552.40219999999999</v>
      </c>
      <c r="O11" s="31">
        <v>579.52880000000005</v>
      </c>
      <c r="P11" s="32">
        <v>4.6808000000000002E-2</v>
      </c>
      <c r="Q11" s="31">
        <v>40.005240000000001</v>
      </c>
      <c r="R11" s="33">
        <f t="shared" si="9"/>
        <v>6.7236872827903139E-8</v>
      </c>
      <c r="S11" s="30">
        <v>556.03390000000002</v>
      </c>
      <c r="T11" s="31">
        <v>579.52880000000005</v>
      </c>
      <c r="U11" s="32">
        <v>4.0541000000000001E-2</v>
      </c>
      <c r="V11" s="31">
        <v>60.002189999999999</v>
      </c>
      <c r="W11" s="33">
        <f t="shared" si="10"/>
        <v>6.7236872827903139E-8</v>
      </c>
      <c r="X11" s="46">
        <v>579.52878607877392</v>
      </c>
      <c r="Y11" s="46">
        <v>579.52878607877392</v>
      </c>
      <c r="Z11" s="46">
        <v>45.0008259665221</v>
      </c>
      <c r="AA11" s="32">
        <f t="shared" si="11"/>
        <v>4.321524169681505E-8</v>
      </c>
      <c r="AB11" s="33">
        <f t="shared" si="11"/>
        <v>4.321524169681505E-8</v>
      </c>
      <c r="AC11" s="46">
        <v>579.52878607877392</v>
      </c>
      <c r="AD11" s="46">
        <v>579.52878607877392</v>
      </c>
      <c r="AE11" s="46">
        <v>30.001518897898499</v>
      </c>
      <c r="AF11" s="32">
        <f t="shared" si="1"/>
        <v>4.321524169681505E-8</v>
      </c>
      <c r="AG11" s="33">
        <f t="shared" si="1"/>
        <v>4.321524169681505E-8</v>
      </c>
      <c r="AH11" s="46">
        <v>579.52878607877392</v>
      </c>
      <c r="AI11" s="46">
        <v>579.52878607877392</v>
      </c>
      <c r="AJ11" s="46">
        <v>20.16370690874755</v>
      </c>
      <c r="AK11" s="32">
        <f t="shared" si="2"/>
        <v>4.321524169681505E-8</v>
      </c>
      <c r="AL11" s="33">
        <f t="shared" si="2"/>
        <v>4.321524169681505E-8</v>
      </c>
      <c r="AM11" s="46">
        <v>579.52878607877392</v>
      </c>
      <c r="AN11" s="46">
        <v>579.52878607877392</v>
      </c>
      <c r="AO11" s="46">
        <v>45.001266101002692</v>
      </c>
      <c r="AP11" s="32">
        <f t="shared" si="3"/>
        <v>4.321524169681505E-8</v>
      </c>
      <c r="AQ11" s="33">
        <f t="shared" si="3"/>
        <v>4.321524169681505E-8</v>
      </c>
      <c r="AR11" s="46">
        <v>579.52878607877392</v>
      </c>
      <c r="AS11" s="46">
        <v>579.52878607877392</v>
      </c>
      <c r="AT11" s="46">
        <v>45.00064105540514</v>
      </c>
      <c r="AU11" s="32">
        <f t="shared" si="4"/>
        <v>4.321524169681505E-8</v>
      </c>
      <c r="AV11" s="33">
        <f t="shared" si="4"/>
        <v>4.321524169681505E-8</v>
      </c>
      <c r="AW11" s="46">
        <v>579.52878607877392</v>
      </c>
      <c r="AX11" s="46">
        <v>579.52878607877392</v>
      </c>
      <c r="AY11" s="46">
        <v>45.000866728648553</v>
      </c>
      <c r="AZ11" s="32">
        <f t="shared" si="5"/>
        <v>4.321524169681505E-8</v>
      </c>
      <c r="BA11" s="33">
        <f t="shared" si="5"/>
        <v>4.321524169681505E-8</v>
      </c>
      <c r="BB11" s="46">
        <v>579.52878607877392</v>
      </c>
      <c r="BC11" s="46">
        <v>579.52878607877392</v>
      </c>
      <c r="BD11" s="46">
        <v>45.000892833992843</v>
      </c>
      <c r="BE11" s="32">
        <f t="shared" si="6"/>
        <v>4.321524169681505E-8</v>
      </c>
      <c r="BF11" s="33">
        <f t="shared" si="6"/>
        <v>4.321524169681505E-8</v>
      </c>
    </row>
    <row r="12" spans="1:58" x14ac:dyDescent="0.3">
      <c r="A12" s="29" t="s">
        <v>13</v>
      </c>
      <c r="B12" s="30">
        <f t="shared" si="7"/>
        <v>517.28124294851591</v>
      </c>
      <c r="C12" s="30">
        <v>517.28124294851591</v>
      </c>
      <c r="D12" s="30">
        <v>500.27951735658053</v>
      </c>
      <c r="E12" s="31">
        <v>517.28125068123143</v>
      </c>
      <c r="F12" s="32">
        <v>3.286748418245828E-2</v>
      </c>
      <c r="G12" s="31">
        <v>60.007591962814331</v>
      </c>
      <c r="H12" s="32">
        <f t="shared" si="0"/>
        <v>1.4948764568996018E-8</v>
      </c>
      <c r="I12" s="30">
        <v>493.35640000000001</v>
      </c>
      <c r="J12" s="31">
        <v>518.32989999999995</v>
      </c>
      <c r="K12" s="32">
        <v>4.8181000000000002E-2</v>
      </c>
      <c r="L12" s="31">
        <v>20.005700000000001</v>
      </c>
      <c r="M12" s="33">
        <f t="shared" si="8"/>
        <v>2.0272473935197635E-3</v>
      </c>
      <c r="N12" s="30">
        <v>494.2158</v>
      </c>
      <c r="O12" s="31">
        <v>518.32989999999995</v>
      </c>
      <c r="P12" s="32">
        <v>4.6523000000000002E-2</v>
      </c>
      <c r="Q12" s="31">
        <v>40.008290000000002</v>
      </c>
      <c r="R12" s="33">
        <f t="shared" si="9"/>
        <v>2.0272473935197635E-3</v>
      </c>
      <c r="S12" s="30">
        <v>497.8116</v>
      </c>
      <c r="T12" s="31">
        <v>517.28129999999999</v>
      </c>
      <c r="U12" s="32">
        <v>3.7637999999999998E-2</v>
      </c>
      <c r="V12" s="31">
        <v>60.004260000000002</v>
      </c>
      <c r="W12" s="33">
        <f t="shared" si="10"/>
        <v>1.1029103578591903E-7</v>
      </c>
      <c r="X12" s="46">
        <v>518.32994694776835</v>
      </c>
      <c r="Y12" s="46">
        <v>518.32994694776824</v>
      </c>
      <c r="Z12" s="46">
        <v>45.001170967333017</v>
      </c>
      <c r="AA12" s="32">
        <f t="shared" si="11"/>
        <v>2.0273381522105845E-3</v>
      </c>
      <c r="AB12" s="33">
        <f t="shared" si="11"/>
        <v>2.027338152210365E-3</v>
      </c>
      <c r="AC12" s="46">
        <v>518.32994694776835</v>
      </c>
      <c r="AD12" s="46">
        <v>518.32994694776824</v>
      </c>
      <c r="AE12" s="46">
        <v>30.001064527407291</v>
      </c>
      <c r="AF12" s="32">
        <f t="shared" si="1"/>
        <v>2.0273381522105845E-3</v>
      </c>
      <c r="AG12" s="33">
        <f t="shared" si="1"/>
        <v>2.027338152210365E-3</v>
      </c>
      <c r="AH12" s="46">
        <v>518.32994694776835</v>
      </c>
      <c r="AI12" s="46">
        <v>518.32994694776824</v>
      </c>
      <c r="AJ12" s="46">
        <v>20.001378866843879</v>
      </c>
      <c r="AK12" s="32">
        <f t="shared" si="2"/>
        <v>2.0273381522105845E-3</v>
      </c>
      <c r="AL12" s="33">
        <f t="shared" si="2"/>
        <v>2.027338152210365E-3</v>
      </c>
      <c r="AM12" s="46">
        <v>518.32994694776835</v>
      </c>
      <c r="AN12" s="46">
        <v>518.32994694776824</v>
      </c>
      <c r="AO12" s="46">
        <v>45.001047935709359</v>
      </c>
      <c r="AP12" s="32">
        <f t="shared" si="3"/>
        <v>2.0273381522105845E-3</v>
      </c>
      <c r="AQ12" s="33">
        <f t="shared" si="3"/>
        <v>2.027338152210365E-3</v>
      </c>
      <c r="AR12" s="46">
        <v>518.32994694776835</v>
      </c>
      <c r="AS12" s="46">
        <v>518.32994694776824</v>
      </c>
      <c r="AT12" s="46">
        <v>45.000744900852439</v>
      </c>
      <c r="AU12" s="32">
        <f t="shared" si="4"/>
        <v>2.0273381522105845E-3</v>
      </c>
      <c r="AV12" s="33">
        <f t="shared" si="4"/>
        <v>2.027338152210365E-3</v>
      </c>
      <c r="AW12" s="46">
        <v>518.32994694776835</v>
      </c>
      <c r="AX12" s="46">
        <v>518.32994694776824</v>
      </c>
      <c r="AY12" s="46">
        <v>45.00105283334851</v>
      </c>
      <c r="AZ12" s="32">
        <f t="shared" si="5"/>
        <v>2.0273381522105845E-3</v>
      </c>
      <c r="BA12" s="33">
        <f t="shared" si="5"/>
        <v>2.027338152210365E-3</v>
      </c>
      <c r="BB12" s="46">
        <v>518.32994694776835</v>
      </c>
      <c r="BC12" s="46">
        <v>518.32994694776824</v>
      </c>
      <c r="BD12" s="46">
        <v>45.000976665318007</v>
      </c>
      <c r="BE12" s="32">
        <f t="shared" si="6"/>
        <v>2.0273381522105845E-3</v>
      </c>
      <c r="BF12" s="33">
        <f t="shared" si="6"/>
        <v>2.027338152210365E-3</v>
      </c>
    </row>
    <row r="13" spans="1:58" x14ac:dyDescent="0.3">
      <c r="A13" s="29" t="s">
        <v>40</v>
      </c>
      <c r="B13" s="30">
        <f t="shared" si="7"/>
        <v>670.96956603803062</v>
      </c>
      <c r="C13" s="30">
        <v>670.96956603803062</v>
      </c>
      <c r="D13" s="30">
        <v>652.50142150795273</v>
      </c>
      <c r="E13" s="31">
        <v>672.11850594780981</v>
      </c>
      <c r="F13" s="32">
        <v>2.9186942877269081E-2</v>
      </c>
      <c r="G13" s="31">
        <v>60.008695840835571</v>
      </c>
      <c r="H13" s="32">
        <f t="shared" si="0"/>
        <v>1.7123577102960068E-3</v>
      </c>
      <c r="I13" s="30">
        <v>650.04819999999995</v>
      </c>
      <c r="J13" s="31">
        <v>671.33180000000004</v>
      </c>
      <c r="K13" s="32">
        <v>3.1704000000000003E-2</v>
      </c>
      <c r="L13" s="31">
        <v>20.0032</v>
      </c>
      <c r="M13" s="33">
        <f t="shared" si="8"/>
        <v>5.3986645640033632E-4</v>
      </c>
      <c r="N13" s="30">
        <v>651.50630000000001</v>
      </c>
      <c r="O13" s="31">
        <v>671.33180000000004</v>
      </c>
      <c r="P13" s="32">
        <v>2.9531999999999999E-2</v>
      </c>
      <c r="Q13" s="31">
        <v>40.00732</v>
      </c>
      <c r="R13" s="33">
        <f t="shared" si="9"/>
        <v>5.3986645640033632E-4</v>
      </c>
      <c r="S13" s="30">
        <v>653.09590000000003</v>
      </c>
      <c r="T13" s="31">
        <v>671.33180000000004</v>
      </c>
      <c r="U13" s="32">
        <v>2.7164000000000001E-2</v>
      </c>
      <c r="V13" s="31">
        <v>60.00526</v>
      </c>
      <c r="W13" s="33">
        <f t="shared" si="10"/>
        <v>5.3986645640033632E-4</v>
      </c>
      <c r="X13" s="46">
        <v>671.33175774004144</v>
      </c>
      <c r="Y13" s="46">
        <v>671.33175774004133</v>
      </c>
      <c r="Z13" s="46">
        <v>45.000909986346961</v>
      </c>
      <c r="AA13" s="32">
        <f t="shared" si="11"/>
        <v>5.3980347297941295E-4</v>
      </c>
      <c r="AB13" s="33">
        <f t="shared" si="11"/>
        <v>5.3980347297924349E-4</v>
      </c>
      <c r="AC13" s="46">
        <v>671.33175774004144</v>
      </c>
      <c r="AD13" s="46">
        <v>671.33175774004133</v>
      </c>
      <c r="AE13" s="46">
        <v>30.001475567370651</v>
      </c>
      <c r="AF13" s="32">
        <f t="shared" si="1"/>
        <v>5.3980347297941295E-4</v>
      </c>
      <c r="AG13" s="33">
        <f t="shared" si="1"/>
        <v>5.3980347297924349E-4</v>
      </c>
      <c r="AH13" s="46">
        <v>671.33175774004144</v>
      </c>
      <c r="AI13" s="46">
        <v>671.33175774004133</v>
      </c>
      <c r="AJ13" s="46">
        <v>20.028680964745579</v>
      </c>
      <c r="AK13" s="32">
        <f t="shared" si="2"/>
        <v>5.3980347297941295E-4</v>
      </c>
      <c r="AL13" s="33">
        <f t="shared" si="2"/>
        <v>5.3980347297924349E-4</v>
      </c>
      <c r="AM13" s="46">
        <v>671.33175774004144</v>
      </c>
      <c r="AN13" s="46">
        <v>671.33175774004133</v>
      </c>
      <c r="AO13" s="46">
        <v>45.00125341787934</v>
      </c>
      <c r="AP13" s="32">
        <f t="shared" si="3"/>
        <v>5.3980347297941295E-4</v>
      </c>
      <c r="AQ13" s="33">
        <f t="shared" si="3"/>
        <v>5.3980347297924349E-4</v>
      </c>
      <c r="AR13" s="46">
        <v>671.33175774004144</v>
      </c>
      <c r="AS13" s="46">
        <v>671.33175774004133</v>
      </c>
      <c r="AT13" s="46">
        <v>45.001109776645897</v>
      </c>
      <c r="AU13" s="32">
        <f t="shared" si="4"/>
        <v>5.3980347297941295E-4</v>
      </c>
      <c r="AV13" s="33">
        <f t="shared" si="4"/>
        <v>5.3980347297924349E-4</v>
      </c>
      <c r="AW13" s="46">
        <v>671.33175774004144</v>
      </c>
      <c r="AX13" s="46">
        <v>671.33175774004133</v>
      </c>
      <c r="AY13" s="46">
        <v>45.000954121723773</v>
      </c>
      <c r="AZ13" s="32">
        <f t="shared" si="5"/>
        <v>5.3980347297941295E-4</v>
      </c>
      <c r="BA13" s="33">
        <f t="shared" si="5"/>
        <v>5.3980347297924349E-4</v>
      </c>
      <c r="BB13" s="46">
        <v>671.33175774004144</v>
      </c>
      <c r="BC13" s="46">
        <v>671.33175774004133</v>
      </c>
      <c r="BD13" s="46">
        <v>45.001153741404423</v>
      </c>
      <c r="BE13" s="32">
        <f t="shared" si="6"/>
        <v>5.3980347297941295E-4</v>
      </c>
      <c r="BF13" s="33">
        <f t="shared" si="6"/>
        <v>5.3980347297924349E-4</v>
      </c>
    </row>
    <row r="14" spans="1:58" x14ac:dyDescent="0.3">
      <c r="A14" s="29" t="s">
        <v>7</v>
      </c>
      <c r="B14" s="30">
        <f t="shared" si="7"/>
        <v>528.27756946942827</v>
      </c>
      <c r="C14" s="30">
        <v>528.27756946942827</v>
      </c>
      <c r="D14" s="30">
        <v>510.31875201442392</v>
      </c>
      <c r="E14" s="31">
        <v>533.09132101972409</v>
      </c>
      <c r="F14" s="32">
        <v>4.2717951141533178E-2</v>
      </c>
      <c r="G14" s="31">
        <v>60.00291895866394</v>
      </c>
      <c r="H14" s="32">
        <f t="shared" si="0"/>
        <v>9.11216343167944E-3</v>
      </c>
      <c r="I14" s="30">
        <v>514.06769999999995</v>
      </c>
      <c r="J14" s="31">
        <v>531.77179999999998</v>
      </c>
      <c r="K14" s="32">
        <v>3.3293000000000003E-2</v>
      </c>
      <c r="L14" s="31">
        <v>20.004950000000001</v>
      </c>
      <c r="M14" s="33">
        <f t="shared" si="8"/>
        <v>6.6143836734940641E-3</v>
      </c>
      <c r="N14" s="30">
        <v>515.35</v>
      </c>
      <c r="O14" s="31">
        <v>531.77179999999998</v>
      </c>
      <c r="P14" s="32">
        <v>3.0880999999999999E-2</v>
      </c>
      <c r="Q14" s="31">
        <v>40.014580000000002</v>
      </c>
      <c r="R14" s="33">
        <f t="shared" si="9"/>
        <v>6.6143836734940641E-3</v>
      </c>
      <c r="S14" s="30">
        <v>521.0095</v>
      </c>
      <c r="T14" s="31">
        <v>528.27760000000001</v>
      </c>
      <c r="U14" s="32">
        <v>1.3757999999999999E-2</v>
      </c>
      <c r="V14" s="31">
        <v>60.001959999999997</v>
      </c>
      <c r="W14" s="33">
        <f t="shared" si="10"/>
        <v>5.7792670935104959E-8</v>
      </c>
      <c r="X14" s="46">
        <v>531.75206478772293</v>
      </c>
      <c r="Y14" s="46">
        <v>531.76985314177614</v>
      </c>
      <c r="Z14" s="46">
        <v>45.000756514817468</v>
      </c>
      <c r="AA14" s="32">
        <f t="shared" si="11"/>
        <v>6.5770260164258751E-3</v>
      </c>
      <c r="AB14" s="33">
        <f t="shared" si="11"/>
        <v>6.6106983793677186E-3</v>
      </c>
      <c r="AC14" s="46">
        <v>531.75206478772293</v>
      </c>
      <c r="AD14" s="46">
        <v>531.76985314177614</v>
      </c>
      <c r="AE14" s="46">
        <v>30.001395139098172</v>
      </c>
      <c r="AF14" s="32">
        <f t="shared" si="1"/>
        <v>6.5770260164258751E-3</v>
      </c>
      <c r="AG14" s="33">
        <f t="shared" si="1"/>
        <v>6.6106983793677186E-3</v>
      </c>
      <c r="AH14" s="46">
        <v>531.75206478772293</v>
      </c>
      <c r="AI14" s="46">
        <v>531.76985314177614</v>
      </c>
      <c r="AJ14" s="46">
        <v>20.017145506478851</v>
      </c>
      <c r="AK14" s="32">
        <f t="shared" si="2"/>
        <v>6.5770260164258751E-3</v>
      </c>
      <c r="AL14" s="33">
        <f t="shared" si="2"/>
        <v>6.6106983793677186E-3</v>
      </c>
      <c r="AM14" s="46">
        <v>531.77182962555992</v>
      </c>
      <c r="AN14" s="46">
        <v>531.77182962555992</v>
      </c>
      <c r="AO14" s="46">
        <v>45.000952516868708</v>
      </c>
      <c r="AP14" s="32">
        <f t="shared" si="3"/>
        <v>6.6144397530280901E-3</v>
      </c>
      <c r="AQ14" s="33">
        <f t="shared" si="3"/>
        <v>6.6144397530280901E-3</v>
      </c>
      <c r="AR14" s="46">
        <v>531.77182962555992</v>
      </c>
      <c r="AS14" s="46">
        <v>531.77182962555992</v>
      </c>
      <c r="AT14" s="46">
        <v>45.001020358130333</v>
      </c>
      <c r="AU14" s="32">
        <f t="shared" si="4"/>
        <v>6.6144397530280901E-3</v>
      </c>
      <c r="AV14" s="33">
        <f t="shared" si="4"/>
        <v>6.6144397530280901E-3</v>
      </c>
      <c r="AW14" s="46">
        <v>531.77182962555992</v>
      </c>
      <c r="AX14" s="46">
        <v>531.77182962555992</v>
      </c>
      <c r="AY14" s="46">
        <v>45.001030439138411</v>
      </c>
      <c r="AZ14" s="32">
        <f t="shared" si="5"/>
        <v>6.6144397530280901E-3</v>
      </c>
      <c r="BA14" s="33">
        <f t="shared" si="5"/>
        <v>6.6144397530280901E-3</v>
      </c>
      <c r="BB14" s="46">
        <v>531.77182962555992</v>
      </c>
      <c r="BC14" s="46">
        <v>531.77182962555992</v>
      </c>
      <c r="BD14" s="46">
        <v>45.000744277983912</v>
      </c>
      <c r="BE14" s="32">
        <f t="shared" si="6"/>
        <v>6.6144397530280901E-3</v>
      </c>
      <c r="BF14" s="33">
        <f t="shared" si="6"/>
        <v>6.6144397530280901E-3</v>
      </c>
    </row>
    <row r="15" spans="1:58" x14ac:dyDescent="0.3">
      <c r="A15" s="29" t="s">
        <v>51</v>
      </c>
      <c r="B15" s="30">
        <f t="shared" si="7"/>
        <v>706.90183457831449</v>
      </c>
      <c r="C15" s="30">
        <v>706.90183457831449</v>
      </c>
      <c r="D15" s="30">
        <v>657.51444588388165</v>
      </c>
      <c r="E15" s="31">
        <v>725.1504525837006</v>
      </c>
      <c r="F15" s="32">
        <v>9.3271687908107206E-2</v>
      </c>
      <c r="G15" s="31">
        <v>60.004239797592163</v>
      </c>
      <c r="H15" s="32">
        <f t="shared" si="0"/>
        <v>2.5814925231127581E-2</v>
      </c>
      <c r="I15" s="30">
        <v>654.31470000000002</v>
      </c>
      <c r="J15" s="31">
        <v>742.87049999999999</v>
      </c>
      <c r="K15" s="32">
        <v>0.11920799999999999</v>
      </c>
      <c r="L15" s="31">
        <v>20.004750000000001</v>
      </c>
      <c r="M15" s="33">
        <f t="shared" si="8"/>
        <v>5.0882122046184468E-2</v>
      </c>
      <c r="N15" s="30">
        <v>654.31470000000002</v>
      </c>
      <c r="O15" s="31">
        <v>734.43269999999995</v>
      </c>
      <c r="P15" s="32">
        <v>0.109088</v>
      </c>
      <c r="Q15" s="31">
        <v>40.016910000000003</v>
      </c>
      <c r="R15" s="33">
        <f t="shared" si="9"/>
        <v>3.8945811249886407E-2</v>
      </c>
      <c r="S15" s="30">
        <v>655.49</v>
      </c>
      <c r="T15" s="31">
        <v>715.73069999999996</v>
      </c>
      <c r="U15" s="32">
        <v>8.4167000000000006E-2</v>
      </c>
      <c r="V15" s="31">
        <v>60.002769999999998</v>
      </c>
      <c r="W15" s="33">
        <f t="shared" si="10"/>
        <v>1.2489521160957397E-2</v>
      </c>
      <c r="X15" s="46">
        <v>726.40856115651718</v>
      </c>
      <c r="Y15" s="46">
        <v>726.53989024748694</v>
      </c>
      <c r="Z15" s="46">
        <v>45.000833458825937</v>
      </c>
      <c r="AA15" s="32">
        <f t="shared" si="11"/>
        <v>2.7594675277422306E-2</v>
      </c>
      <c r="AB15" s="33">
        <f t="shared" si="11"/>
        <v>2.7780456505516159E-2</v>
      </c>
      <c r="AC15" s="46">
        <v>725.832599342918</v>
      </c>
      <c r="AD15" s="46">
        <v>725.9858166157162</v>
      </c>
      <c r="AE15" s="46">
        <v>30.001489622890951</v>
      </c>
      <c r="AF15" s="32">
        <f t="shared" si="1"/>
        <v>2.6779906117935324E-2</v>
      </c>
      <c r="AG15" s="33">
        <f t="shared" si="1"/>
        <v>2.6996650884045036E-2</v>
      </c>
      <c r="AH15" s="46">
        <v>721.22237656194511</v>
      </c>
      <c r="AI15" s="46">
        <v>724.78273256219768</v>
      </c>
      <c r="AJ15" s="46">
        <v>20.22445667982101</v>
      </c>
      <c r="AK15" s="32">
        <f t="shared" si="2"/>
        <v>2.0258176288611839E-2</v>
      </c>
      <c r="AL15" s="33">
        <f t="shared" si="2"/>
        <v>2.5294739819920843E-2</v>
      </c>
      <c r="AM15" s="46">
        <v>721.57945655726098</v>
      </c>
      <c r="AN15" s="46">
        <v>726.07886796938965</v>
      </c>
      <c r="AO15" s="46">
        <v>45.001203621178867</v>
      </c>
      <c r="AP15" s="32">
        <f t="shared" si="3"/>
        <v>2.0763310067941864E-2</v>
      </c>
      <c r="AQ15" s="33">
        <f t="shared" si="3"/>
        <v>2.7128283522583813E-2</v>
      </c>
      <c r="AR15" s="46">
        <v>726.40856115651718</v>
      </c>
      <c r="AS15" s="46">
        <v>726.51800206565861</v>
      </c>
      <c r="AT15" s="46">
        <v>45.000961632281538</v>
      </c>
      <c r="AU15" s="32">
        <f t="shared" si="4"/>
        <v>2.7594675277422306E-2</v>
      </c>
      <c r="AV15" s="33">
        <f t="shared" si="4"/>
        <v>2.7749492967500462E-2</v>
      </c>
      <c r="AW15" s="46">
        <v>726.40856115651718</v>
      </c>
      <c r="AX15" s="46">
        <v>726.51800206565861</v>
      </c>
      <c r="AY15" s="46">
        <v>45.000845353677867</v>
      </c>
      <c r="AZ15" s="32">
        <f t="shared" si="5"/>
        <v>2.7594675277422306E-2</v>
      </c>
      <c r="BA15" s="33">
        <f t="shared" si="5"/>
        <v>2.7749492967500462E-2</v>
      </c>
      <c r="BB15" s="46">
        <v>726.40856115651718</v>
      </c>
      <c r="BC15" s="46">
        <v>726.60555479297182</v>
      </c>
      <c r="BD15" s="46">
        <v>45.000966272503128</v>
      </c>
      <c r="BE15" s="32">
        <f t="shared" si="6"/>
        <v>2.7594675277422306E-2</v>
      </c>
      <c r="BF15" s="33">
        <f t="shared" si="6"/>
        <v>2.7873347119563085E-2</v>
      </c>
    </row>
    <row r="16" spans="1:58" x14ac:dyDescent="0.3">
      <c r="A16" s="29" t="s">
        <v>52</v>
      </c>
      <c r="B16" s="30">
        <f t="shared" si="7"/>
        <v>665.67881710291886</v>
      </c>
      <c r="C16" s="30">
        <v>665.67881710291886</v>
      </c>
      <c r="D16" s="30">
        <v>637.89980025175657</v>
      </c>
      <c r="E16" s="31">
        <v>682.15945976894682</v>
      </c>
      <c r="F16" s="32">
        <v>6.4881691345561446E-2</v>
      </c>
      <c r="G16" s="31">
        <v>60.005942821502693</v>
      </c>
      <c r="H16" s="32">
        <f t="shared" si="0"/>
        <v>2.4757649248556352E-2</v>
      </c>
      <c r="I16" s="30">
        <v>641.34659999999997</v>
      </c>
      <c r="J16" s="31">
        <v>685.05489999999998</v>
      </c>
      <c r="K16" s="32">
        <v>6.3802999999999999E-2</v>
      </c>
      <c r="L16" s="31">
        <v>20.023479999999999</v>
      </c>
      <c r="M16" s="33">
        <f t="shared" si="8"/>
        <v>2.9107254728950514E-2</v>
      </c>
      <c r="N16" s="30">
        <v>643.98990000000003</v>
      </c>
      <c r="O16" s="31">
        <v>684.57569999999998</v>
      </c>
      <c r="P16" s="32">
        <v>5.9285999999999998E-2</v>
      </c>
      <c r="Q16" s="31">
        <v>40.148249999999997</v>
      </c>
      <c r="R16" s="33">
        <f t="shared" si="9"/>
        <v>2.8387388048971868E-2</v>
      </c>
      <c r="S16" s="30">
        <v>645.25419999999997</v>
      </c>
      <c r="T16" s="31">
        <v>670.75409999999999</v>
      </c>
      <c r="U16" s="32">
        <v>3.8017000000000002E-2</v>
      </c>
      <c r="V16" s="31">
        <v>60.004860000000001</v>
      </c>
      <c r="W16" s="33">
        <f t="shared" si="10"/>
        <v>7.6242217217743638E-3</v>
      </c>
      <c r="X16" s="46">
        <v>672.9856815644946</v>
      </c>
      <c r="Y16" s="46">
        <v>676.33399040851418</v>
      </c>
      <c r="Z16" s="46">
        <v>45.001337904669342</v>
      </c>
      <c r="AA16" s="32">
        <f t="shared" si="11"/>
        <v>1.0976561479567175E-2</v>
      </c>
      <c r="AB16" s="33">
        <f t="shared" si="11"/>
        <v>1.6006477946778286E-2</v>
      </c>
      <c r="AC16" s="46">
        <v>676.92456576252971</v>
      </c>
      <c r="AD16" s="46">
        <v>677.21210014351959</v>
      </c>
      <c r="AE16" s="46">
        <v>30.00146934725344</v>
      </c>
      <c r="AF16" s="32">
        <f t="shared" si="1"/>
        <v>1.6893655574850865E-2</v>
      </c>
      <c r="AG16" s="33">
        <f t="shared" si="1"/>
        <v>1.732559718633439E-2</v>
      </c>
      <c r="AH16" s="46">
        <v>676.92456576252971</v>
      </c>
      <c r="AI16" s="46">
        <v>679.21990988732057</v>
      </c>
      <c r="AJ16" s="46">
        <v>20.110237091965971</v>
      </c>
      <c r="AK16" s="32">
        <f t="shared" si="2"/>
        <v>1.6893655574850865E-2</v>
      </c>
      <c r="AL16" s="33">
        <f t="shared" si="2"/>
        <v>2.0341781105989675E-2</v>
      </c>
      <c r="AM16" s="46">
        <v>672.9856815644946</v>
      </c>
      <c r="AN16" s="46">
        <v>675.66396313736175</v>
      </c>
      <c r="AO16" s="46">
        <v>45.001008350402117</v>
      </c>
      <c r="AP16" s="32">
        <f t="shared" si="3"/>
        <v>1.0976561479567175E-2</v>
      </c>
      <c r="AQ16" s="33">
        <f t="shared" si="3"/>
        <v>1.4999945586219719E-2</v>
      </c>
      <c r="AR16" s="46">
        <v>672.9856815644946</v>
      </c>
      <c r="AS16" s="46">
        <v>676.32847851024928</v>
      </c>
      <c r="AT16" s="46">
        <v>45.000994272530079</v>
      </c>
      <c r="AU16" s="32">
        <f t="shared" si="4"/>
        <v>1.0976561479567175E-2</v>
      </c>
      <c r="AV16" s="33">
        <f t="shared" si="4"/>
        <v>1.5998197830116488E-2</v>
      </c>
      <c r="AW16" s="46">
        <v>673.04080054714404</v>
      </c>
      <c r="AX16" s="46">
        <v>676.58411163782284</v>
      </c>
      <c r="AY16" s="46">
        <v>45.000920875743027</v>
      </c>
      <c r="AZ16" s="32">
        <f t="shared" si="5"/>
        <v>1.1059362646185828E-2</v>
      </c>
      <c r="BA16" s="33">
        <f t="shared" si="5"/>
        <v>1.6382216550565029E-2</v>
      </c>
      <c r="BB16" s="46">
        <v>672.9856815644946</v>
      </c>
      <c r="BC16" s="46">
        <v>676.8182117237161</v>
      </c>
      <c r="BD16" s="46">
        <v>45.000816627219322</v>
      </c>
      <c r="BE16" s="32">
        <f t="shared" si="6"/>
        <v>1.0976561479567175E-2</v>
      </c>
      <c r="BF16" s="33">
        <f t="shared" si="6"/>
        <v>1.6733887776806056E-2</v>
      </c>
    </row>
    <row r="17" spans="1:58" x14ac:dyDescent="0.3">
      <c r="A17" s="29" t="s">
        <v>53</v>
      </c>
      <c r="B17" s="30">
        <f t="shared" si="7"/>
        <v>646.69851014409858</v>
      </c>
      <c r="C17" s="30">
        <v>646.69851014409858</v>
      </c>
      <c r="D17" s="30">
        <v>607.12909648592483</v>
      </c>
      <c r="E17" s="31">
        <v>679.3685854612371</v>
      </c>
      <c r="F17" s="32">
        <v>0.10633327846070011</v>
      </c>
      <c r="G17" s="31">
        <v>60.008777856826782</v>
      </c>
      <c r="H17" s="32">
        <f t="shared" si="0"/>
        <v>5.0518247382167182E-2</v>
      </c>
      <c r="I17" s="30">
        <v>616.35730000000001</v>
      </c>
      <c r="J17" s="31">
        <v>670.68910000000005</v>
      </c>
      <c r="K17" s="32">
        <v>8.1008999999999998E-2</v>
      </c>
      <c r="L17" s="31">
        <v>20.002759999999999</v>
      </c>
      <c r="M17" s="33">
        <f t="shared" si="8"/>
        <v>3.7097023542787884E-2</v>
      </c>
      <c r="N17" s="30">
        <v>619.35400000000004</v>
      </c>
      <c r="O17" s="31">
        <v>670.68910000000005</v>
      </c>
      <c r="P17" s="32">
        <v>7.6540999999999998E-2</v>
      </c>
      <c r="Q17" s="31">
        <v>40.005459999999999</v>
      </c>
      <c r="R17" s="33">
        <f t="shared" si="9"/>
        <v>3.7097023542787884E-2</v>
      </c>
      <c r="S17" s="30">
        <v>619.72969999999998</v>
      </c>
      <c r="T17" s="31">
        <v>670.11810000000003</v>
      </c>
      <c r="U17" s="32">
        <v>7.5192999999999996E-2</v>
      </c>
      <c r="V17" s="31">
        <v>60.002960000000002</v>
      </c>
      <c r="W17" s="33">
        <f t="shared" si="10"/>
        <v>3.6214077330536998E-2</v>
      </c>
      <c r="X17" s="46">
        <v>664.07503324818731</v>
      </c>
      <c r="Y17" s="46">
        <v>664.07503324818742</v>
      </c>
      <c r="Z17" s="46">
        <v>45.000827174261211</v>
      </c>
      <c r="AA17" s="32">
        <f t="shared" si="11"/>
        <v>2.6869588891146299E-2</v>
      </c>
      <c r="AB17" s="33">
        <f t="shared" si="11"/>
        <v>2.6869588891146476E-2</v>
      </c>
      <c r="AC17" s="46">
        <v>664.07503324818731</v>
      </c>
      <c r="AD17" s="46">
        <v>664.11667403468732</v>
      </c>
      <c r="AE17" s="46">
        <v>30.001382631808521</v>
      </c>
      <c r="AF17" s="32">
        <f t="shared" si="1"/>
        <v>2.6869588891146299E-2</v>
      </c>
      <c r="AG17" s="33">
        <f t="shared" si="1"/>
        <v>2.6933978689246702E-2</v>
      </c>
      <c r="AH17" s="46">
        <v>664.49144111318617</v>
      </c>
      <c r="AI17" s="46">
        <v>667.74854917372829</v>
      </c>
      <c r="AJ17" s="46">
        <v>20.421685470081869</v>
      </c>
      <c r="AK17" s="32">
        <f t="shared" si="2"/>
        <v>2.7513486872148413E-2</v>
      </c>
      <c r="AL17" s="33">
        <f t="shared" si="2"/>
        <v>3.2550003903579899E-2</v>
      </c>
      <c r="AM17" s="46">
        <v>664.07503324818731</v>
      </c>
      <c r="AN17" s="46">
        <v>664.07503324818742</v>
      </c>
      <c r="AO17" s="46">
        <v>45.00089560337365</v>
      </c>
      <c r="AP17" s="32">
        <f t="shared" si="3"/>
        <v>2.6869588891146299E-2</v>
      </c>
      <c r="AQ17" s="33">
        <f t="shared" si="3"/>
        <v>2.6869588891146476E-2</v>
      </c>
      <c r="AR17" s="46">
        <v>658.66720352995674</v>
      </c>
      <c r="AS17" s="46">
        <v>663.46437527134503</v>
      </c>
      <c r="AT17" s="46">
        <v>45.000899291411052</v>
      </c>
      <c r="AU17" s="32">
        <f t="shared" si="4"/>
        <v>1.850737739165546E-2</v>
      </c>
      <c r="AV17" s="33">
        <f t="shared" si="4"/>
        <v>2.5925318930316781E-2</v>
      </c>
      <c r="AW17" s="46">
        <v>663.37628319799421</v>
      </c>
      <c r="AX17" s="46">
        <v>663.93528323814871</v>
      </c>
      <c r="AY17" s="46">
        <v>45.000819257274273</v>
      </c>
      <c r="AZ17" s="32">
        <f t="shared" si="5"/>
        <v>2.5789100782340542E-2</v>
      </c>
      <c r="BA17" s="33">
        <f t="shared" si="5"/>
        <v>2.6653491269385182E-2</v>
      </c>
      <c r="BB17" s="46">
        <v>663.37628319799421</v>
      </c>
      <c r="BC17" s="46">
        <v>663.93528323814883</v>
      </c>
      <c r="BD17" s="46">
        <v>45.000466459244493</v>
      </c>
      <c r="BE17" s="32">
        <f t="shared" si="6"/>
        <v>2.5789100782340542E-2</v>
      </c>
      <c r="BF17" s="33">
        <f t="shared" si="6"/>
        <v>2.6653491269385359E-2</v>
      </c>
    </row>
    <row r="18" spans="1:58" x14ac:dyDescent="0.3">
      <c r="A18" s="29" t="s">
        <v>22</v>
      </c>
      <c r="B18" s="30">
        <f t="shared" si="7"/>
        <v>572.58862671804229</v>
      </c>
      <c r="C18" s="30">
        <v>572.58862671804229</v>
      </c>
      <c r="D18" s="30">
        <v>538.92163536062219</v>
      </c>
      <c r="E18" s="31">
        <v>626.22413578748592</v>
      </c>
      <c r="F18" s="32">
        <v>0.13941094799398879</v>
      </c>
      <c r="G18" s="31">
        <v>60.003408193588257</v>
      </c>
      <c r="H18" s="32">
        <f t="shared" si="0"/>
        <v>9.367197769342904E-2</v>
      </c>
      <c r="I18" s="30">
        <v>545.70029999999997</v>
      </c>
      <c r="J18" s="31">
        <v>574.39430000000004</v>
      </c>
      <c r="K18" s="32">
        <v>4.9954999999999999E-2</v>
      </c>
      <c r="L18" s="31">
        <v>20.049250000000001</v>
      </c>
      <c r="M18" s="33">
        <f t="shared" si="8"/>
        <v>3.1535262799533615E-3</v>
      </c>
      <c r="N18" s="30">
        <v>547.29660000000001</v>
      </c>
      <c r="O18" s="31">
        <v>573.8664</v>
      </c>
      <c r="P18" s="32">
        <v>4.6300000000000001E-2</v>
      </c>
      <c r="Q18" s="31">
        <v>40.00461</v>
      </c>
      <c r="R18" s="33">
        <f t="shared" si="9"/>
        <v>2.2315729344497023E-3</v>
      </c>
      <c r="S18" s="30">
        <v>549.62090000000001</v>
      </c>
      <c r="T18" s="31">
        <v>573.03539999999998</v>
      </c>
      <c r="U18" s="32">
        <v>4.0861000000000001E-2</v>
      </c>
      <c r="V18" s="31">
        <v>60.002549999999999</v>
      </c>
      <c r="W18" s="33">
        <f t="shared" si="10"/>
        <v>7.8026922141031705E-4</v>
      </c>
      <c r="X18" s="46">
        <v>573.80652538630966</v>
      </c>
      <c r="Y18" s="46">
        <v>573.80652538630966</v>
      </c>
      <c r="Z18" s="46">
        <v>45.000919677689673</v>
      </c>
      <c r="AA18" s="32">
        <f t="shared" si="11"/>
        <v>2.1270046442384053E-3</v>
      </c>
      <c r="AB18" s="33">
        <f t="shared" si="11"/>
        <v>2.1270046442384053E-3</v>
      </c>
      <c r="AC18" s="46">
        <v>573.03544905024933</v>
      </c>
      <c r="AD18" s="46">
        <v>573.03544905024944</v>
      </c>
      <c r="AE18" s="46">
        <v>30.001313728652899</v>
      </c>
      <c r="AF18" s="32">
        <f t="shared" si="1"/>
        <v>7.8035488544040093E-4</v>
      </c>
      <c r="AG18" s="33">
        <f t="shared" si="1"/>
        <v>7.8035488544059945E-4</v>
      </c>
      <c r="AH18" s="46">
        <v>573.03544905024933</v>
      </c>
      <c r="AI18" s="46">
        <v>573.28473461870306</v>
      </c>
      <c r="AJ18" s="46">
        <v>20.49356045424938</v>
      </c>
      <c r="AK18" s="32">
        <f t="shared" si="2"/>
        <v>7.8035488544040093E-4</v>
      </c>
      <c r="AL18" s="33">
        <f t="shared" si="2"/>
        <v>1.2157207953128715E-3</v>
      </c>
      <c r="AM18" s="46">
        <v>573.03544905024933</v>
      </c>
      <c r="AN18" s="46">
        <v>573.03544905024944</v>
      </c>
      <c r="AO18" s="46">
        <v>45.000815824419263</v>
      </c>
      <c r="AP18" s="32">
        <f t="shared" si="3"/>
        <v>7.8035488544040093E-4</v>
      </c>
      <c r="AQ18" s="33">
        <f t="shared" si="3"/>
        <v>7.8035488544059945E-4</v>
      </c>
      <c r="AR18" s="46">
        <v>573.03544905024933</v>
      </c>
      <c r="AS18" s="46">
        <v>573.03544905024944</v>
      </c>
      <c r="AT18" s="46">
        <v>45.000792454183099</v>
      </c>
      <c r="AU18" s="32">
        <f t="shared" si="4"/>
        <v>7.8035488544040093E-4</v>
      </c>
      <c r="AV18" s="33">
        <f t="shared" si="4"/>
        <v>7.8035488544059945E-4</v>
      </c>
      <c r="AW18" s="46">
        <v>573.03544905024933</v>
      </c>
      <c r="AX18" s="46">
        <v>573.03544905024944</v>
      </c>
      <c r="AY18" s="46">
        <v>45.00122706927359</v>
      </c>
      <c r="AZ18" s="32">
        <f t="shared" si="5"/>
        <v>7.8035488544040093E-4</v>
      </c>
      <c r="BA18" s="33">
        <f t="shared" si="5"/>
        <v>7.8035488544059945E-4</v>
      </c>
      <c r="BB18" s="46">
        <v>573.03544905024933</v>
      </c>
      <c r="BC18" s="46">
        <v>573.03544905024944</v>
      </c>
      <c r="BD18" s="46">
        <v>45.000868273526429</v>
      </c>
      <c r="BE18" s="32">
        <f t="shared" si="6"/>
        <v>7.8035488544040093E-4</v>
      </c>
      <c r="BF18" s="33">
        <f t="shared" si="6"/>
        <v>7.8035488544059945E-4</v>
      </c>
    </row>
    <row r="19" spans="1:58" x14ac:dyDescent="0.3">
      <c r="A19" s="29" t="s">
        <v>14</v>
      </c>
      <c r="B19" s="30">
        <f t="shared" si="7"/>
        <v>506.75289342510803</v>
      </c>
      <c r="C19" s="30">
        <v>506.75289342510803</v>
      </c>
      <c r="D19" s="30">
        <v>485.17529083807688</v>
      </c>
      <c r="E19" s="31">
        <v>515.38820716148655</v>
      </c>
      <c r="F19" s="32">
        <v>5.8621667906997993E-2</v>
      </c>
      <c r="G19" s="31">
        <v>60.004271984100342</v>
      </c>
      <c r="H19" s="32">
        <f t="shared" si="0"/>
        <v>1.7040482350308903E-2</v>
      </c>
      <c r="I19" s="30">
        <v>477.19189999999998</v>
      </c>
      <c r="J19" s="31">
        <v>515.327</v>
      </c>
      <c r="K19" s="32">
        <v>7.4001999999999998E-2</v>
      </c>
      <c r="L19" s="31">
        <v>20.015039999999999</v>
      </c>
      <c r="M19" s="33">
        <f t="shared" si="8"/>
        <v>1.6919699297502127E-2</v>
      </c>
      <c r="N19" s="30">
        <v>478.6189</v>
      </c>
      <c r="O19" s="31">
        <v>515.327</v>
      </c>
      <c r="P19" s="32">
        <v>7.1233000000000005E-2</v>
      </c>
      <c r="Q19" s="31">
        <v>40.014020000000002</v>
      </c>
      <c r="R19" s="33">
        <f t="shared" si="9"/>
        <v>1.6919699297502127E-2</v>
      </c>
      <c r="S19" s="30">
        <v>484.57810000000001</v>
      </c>
      <c r="T19" s="31">
        <v>514.66079999999999</v>
      </c>
      <c r="U19" s="32">
        <v>5.8451999999999997E-2</v>
      </c>
      <c r="V19" s="31">
        <v>60.037790000000001</v>
      </c>
      <c r="W19" s="33">
        <f t="shared" si="10"/>
        <v>1.5605054608456145E-2</v>
      </c>
      <c r="X19" s="46">
        <v>510.8008386650435</v>
      </c>
      <c r="Y19" s="46">
        <v>512.9247017111511</v>
      </c>
      <c r="Z19" s="46">
        <v>45.034801504947247</v>
      </c>
      <c r="AA19" s="32">
        <f t="shared" si="11"/>
        <v>7.9880061711649804E-3</v>
      </c>
      <c r="AB19" s="33">
        <f t="shared" si="11"/>
        <v>1.2179127867091681E-2</v>
      </c>
      <c r="AC19" s="46">
        <v>511.46698812962131</v>
      </c>
      <c r="AD19" s="46">
        <v>512.99131665760888</v>
      </c>
      <c r="AE19" s="46">
        <v>30.001390111632649</v>
      </c>
      <c r="AF19" s="32">
        <f t="shared" ref="AF19:AG58" si="12">(AC19-$B19)/$B19</f>
        <v>9.3025511362175833E-3</v>
      </c>
      <c r="AG19" s="33">
        <f t="shared" si="12"/>
        <v>1.2310582363596931E-2</v>
      </c>
      <c r="AH19" s="46">
        <v>511.46698812962131</v>
      </c>
      <c r="AI19" s="46">
        <v>513.5632036583678</v>
      </c>
      <c r="AJ19" s="46">
        <v>20.420926179923121</v>
      </c>
      <c r="AK19" s="32">
        <f t="shared" ref="AK19:AL58" si="13">(AH19-$B19)/$B19</f>
        <v>9.3025511362175833E-3</v>
      </c>
      <c r="AL19" s="33">
        <f t="shared" si="13"/>
        <v>1.3439114648619667E-2</v>
      </c>
      <c r="AM19" s="46">
        <v>512.7165868510001</v>
      </c>
      <c r="AN19" s="46">
        <v>513.24950642266242</v>
      </c>
      <c r="AO19" s="46">
        <v>45.000712842494252</v>
      </c>
      <c r="AP19" s="32">
        <f t="shared" ref="AP19:AQ58" si="14">(AM19-$B19)/$B19</f>
        <v>1.1768444745492976E-2</v>
      </c>
      <c r="AQ19" s="33">
        <f t="shared" si="14"/>
        <v>1.2820080717535192E-2</v>
      </c>
      <c r="AR19" s="46">
        <v>511.46698812962131</v>
      </c>
      <c r="AS19" s="46">
        <v>512.866356785471</v>
      </c>
      <c r="AT19" s="46">
        <v>45.000980525463817</v>
      </c>
      <c r="AU19" s="32">
        <f t="shared" ref="AU19:AV58" si="15">(AR19-$B19)/$B19</f>
        <v>9.3025511362175833E-3</v>
      </c>
      <c r="AV19" s="33">
        <f t="shared" si="15"/>
        <v>1.2063993002669391E-2</v>
      </c>
      <c r="AW19" s="46">
        <v>511.46698812962131</v>
      </c>
      <c r="AX19" s="46">
        <v>513.12454655052443</v>
      </c>
      <c r="AY19" s="46">
        <v>45.000832012295717</v>
      </c>
      <c r="AZ19" s="32">
        <f t="shared" ref="AZ19:BA58" si="16">(AW19-$B19)/$B19</f>
        <v>9.3025511362175833E-3</v>
      </c>
      <c r="BA19" s="33">
        <f t="shared" si="16"/>
        <v>1.2573491356607428E-2</v>
      </c>
      <c r="BB19" s="46">
        <v>512.7165868510001</v>
      </c>
      <c r="BC19" s="46">
        <v>513.11627652974676</v>
      </c>
      <c r="BD19" s="46">
        <v>45.001144758984452</v>
      </c>
      <c r="BE19" s="32">
        <f t="shared" ref="BE19:BF58" si="17">(BB19-$B19)/$B19</f>
        <v>1.1768444745492976E-2</v>
      </c>
      <c r="BF19" s="33">
        <f t="shared" si="17"/>
        <v>1.2557171724524471E-2</v>
      </c>
    </row>
    <row r="20" spans="1:58" x14ac:dyDescent="0.3">
      <c r="A20" s="29" t="s">
        <v>33</v>
      </c>
      <c r="B20" s="30">
        <f t="shared" si="7"/>
        <v>616.050774515272</v>
      </c>
      <c r="C20" s="30">
        <v>616.050774515272</v>
      </c>
      <c r="D20" s="30">
        <v>603.26912261644122</v>
      </c>
      <c r="E20" s="31">
        <v>627.09809982306399</v>
      </c>
      <c r="F20" s="32">
        <v>3.7998803079362417E-2</v>
      </c>
      <c r="G20" s="31">
        <v>60.012186050415039</v>
      </c>
      <c r="H20" s="32">
        <f t="shared" si="0"/>
        <v>1.7932491549068133E-2</v>
      </c>
      <c r="I20" s="30">
        <v>603.11900000000003</v>
      </c>
      <c r="J20" s="31">
        <v>628.69090000000006</v>
      </c>
      <c r="K20" s="32">
        <v>4.0675000000000003E-2</v>
      </c>
      <c r="L20" s="31">
        <v>20.01032</v>
      </c>
      <c r="M20" s="33">
        <f t="shared" si="8"/>
        <v>2.0517993009056285E-2</v>
      </c>
      <c r="N20" s="30">
        <v>605.77919999999995</v>
      </c>
      <c r="O20" s="31">
        <v>628.69090000000006</v>
      </c>
      <c r="P20" s="32">
        <v>3.6443000000000003E-2</v>
      </c>
      <c r="Q20" s="31">
        <v>40.039050000000003</v>
      </c>
      <c r="R20" s="33">
        <f t="shared" si="9"/>
        <v>2.0517993009056285E-2</v>
      </c>
      <c r="S20" s="30">
        <v>606.81529999999998</v>
      </c>
      <c r="T20" s="31">
        <v>623.41020000000003</v>
      </c>
      <c r="U20" s="32">
        <v>2.6620000000000001E-2</v>
      </c>
      <c r="V20" s="31">
        <v>60.00217</v>
      </c>
      <c r="W20" s="33">
        <f t="shared" si="10"/>
        <v>1.1946134619372342E-2</v>
      </c>
      <c r="X20" s="46">
        <v>628.69090976308667</v>
      </c>
      <c r="Y20" s="46">
        <v>628.69090976308678</v>
      </c>
      <c r="Z20" s="46">
        <v>45.000761691853413</v>
      </c>
      <c r="AA20" s="32">
        <f t="shared" si="11"/>
        <v>2.051800885691658E-2</v>
      </c>
      <c r="AB20" s="33">
        <f t="shared" si="11"/>
        <v>2.0518008856916764E-2</v>
      </c>
      <c r="AC20" s="46">
        <v>628.69090976308655</v>
      </c>
      <c r="AD20" s="46">
        <v>628.69090976308667</v>
      </c>
      <c r="AE20" s="46">
        <v>30.001953963935371</v>
      </c>
      <c r="AF20" s="32">
        <f t="shared" si="12"/>
        <v>2.0518008856916393E-2</v>
      </c>
      <c r="AG20" s="33">
        <f t="shared" si="12"/>
        <v>2.051800885691658E-2</v>
      </c>
      <c r="AH20" s="46">
        <v>628.69090976308655</v>
      </c>
      <c r="AI20" s="46">
        <v>628.69090976308667</v>
      </c>
      <c r="AJ20" s="46">
        <v>20.069198384135959</v>
      </c>
      <c r="AK20" s="32">
        <f t="shared" si="13"/>
        <v>2.0518008856916393E-2</v>
      </c>
      <c r="AL20" s="33">
        <f t="shared" si="13"/>
        <v>2.051800885691658E-2</v>
      </c>
      <c r="AM20" s="46">
        <v>628.69090976308667</v>
      </c>
      <c r="AN20" s="46">
        <v>628.69090976308678</v>
      </c>
      <c r="AO20" s="46">
        <v>45.001043024286631</v>
      </c>
      <c r="AP20" s="32">
        <f t="shared" si="14"/>
        <v>2.051800885691658E-2</v>
      </c>
      <c r="AQ20" s="33">
        <f t="shared" si="14"/>
        <v>2.0518008856916764E-2</v>
      </c>
      <c r="AR20" s="46">
        <v>628.69090976308667</v>
      </c>
      <c r="AS20" s="46">
        <v>628.69090976308678</v>
      </c>
      <c r="AT20" s="46">
        <v>45.000941251218322</v>
      </c>
      <c r="AU20" s="32">
        <f t="shared" si="15"/>
        <v>2.051800885691658E-2</v>
      </c>
      <c r="AV20" s="33">
        <f t="shared" si="15"/>
        <v>2.0518008856916764E-2</v>
      </c>
      <c r="AW20" s="46">
        <v>628.69090976308667</v>
      </c>
      <c r="AX20" s="46">
        <v>628.69090976308678</v>
      </c>
      <c r="AY20" s="46">
        <v>45.00077973306179</v>
      </c>
      <c r="AZ20" s="32">
        <f t="shared" si="16"/>
        <v>2.051800885691658E-2</v>
      </c>
      <c r="BA20" s="33">
        <f t="shared" si="16"/>
        <v>2.0518008856916764E-2</v>
      </c>
      <c r="BB20" s="46">
        <v>628.69090976308667</v>
      </c>
      <c r="BC20" s="46">
        <v>628.69090976308678</v>
      </c>
      <c r="BD20" s="46">
        <v>45.000634486973283</v>
      </c>
      <c r="BE20" s="32">
        <f t="shared" si="17"/>
        <v>2.051800885691658E-2</v>
      </c>
      <c r="BF20" s="33">
        <f t="shared" si="17"/>
        <v>2.0518008856916764E-2</v>
      </c>
    </row>
    <row r="21" spans="1:58" x14ac:dyDescent="0.3">
      <c r="A21" s="29" t="s">
        <v>41</v>
      </c>
      <c r="B21" s="30">
        <f t="shared" si="7"/>
        <v>648.38241743774347</v>
      </c>
      <c r="C21" s="30">
        <v>648.38241743774347</v>
      </c>
      <c r="D21" s="30">
        <v>625.20178737493018</v>
      </c>
      <c r="E21" s="31">
        <v>659.89279074327351</v>
      </c>
      <c r="F21" s="32">
        <v>5.2570665803552262E-2</v>
      </c>
      <c r="G21" s="31">
        <v>60.00800085067749</v>
      </c>
      <c r="H21" s="32">
        <f t="shared" si="0"/>
        <v>1.7752445155771429E-2</v>
      </c>
      <c r="I21" s="30">
        <v>626.4606</v>
      </c>
      <c r="J21" s="31">
        <v>662.97910000000002</v>
      </c>
      <c r="K21" s="32">
        <v>5.5081999999999999E-2</v>
      </c>
      <c r="L21" s="31">
        <v>20.00347</v>
      </c>
      <c r="M21" s="33">
        <f t="shared" si="8"/>
        <v>2.2512458958926188E-2</v>
      </c>
      <c r="N21" s="30">
        <v>627.92840000000001</v>
      </c>
      <c r="O21" s="31">
        <v>649.00549999999998</v>
      </c>
      <c r="P21" s="32">
        <v>3.2475999999999998E-2</v>
      </c>
      <c r="Q21" s="31">
        <v>40.080860000000001</v>
      </c>
      <c r="R21" s="33">
        <f t="shared" si="9"/>
        <v>9.6098004125218391E-4</v>
      </c>
      <c r="S21" s="30">
        <v>629.21590000000003</v>
      </c>
      <c r="T21" s="31">
        <v>649.00549999999998</v>
      </c>
      <c r="U21" s="32">
        <v>3.0491999999999998E-2</v>
      </c>
      <c r="V21" s="31">
        <v>60.006439999999998</v>
      </c>
      <c r="W21" s="33">
        <f t="shared" si="10"/>
        <v>9.6098004125218391E-4</v>
      </c>
      <c r="X21" s="46">
        <v>656.78902662832979</v>
      </c>
      <c r="Y21" s="46">
        <v>656.78902662832991</v>
      </c>
      <c r="Z21" s="46">
        <v>45.000917409919197</v>
      </c>
      <c r="AA21" s="32">
        <f t="shared" si="11"/>
        <v>1.2965510730237393E-2</v>
      </c>
      <c r="AB21" s="33">
        <f t="shared" si="11"/>
        <v>1.2965510730237568E-2</v>
      </c>
      <c r="AC21" s="46">
        <v>649.32385479134462</v>
      </c>
      <c r="AD21" s="46">
        <v>649.86030916897425</v>
      </c>
      <c r="AE21" s="46">
        <v>30.001430928520861</v>
      </c>
      <c r="AF21" s="32">
        <f t="shared" si="12"/>
        <v>1.4519785365579264E-3</v>
      </c>
      <c r="AG21" s="33">
        <f t="shared" si="12"/>
        <v>2.2793519557039632E-3</v>
      </c>
      <c r="AH21" s="46">
        <v>649.00554917850877</v>
      </c>
      <c r="AI21" s="46">
        <v>649.00554917850877</v>
      </c>
      <c r="AJ21" s="46">
        <v>20.085846157185731</v>
      </c>
      <c r="AK21" s="32">
        <f t="shared" si="13"/>
        <v>9.6105588925093628E-4</v>
      </c>
      <c r="AL21" s="33">
        <f t="shared" si="13"/>
        <v>9.6105588925093628E-4</v>
      </c>
      <c r="AM21" s="46">
        <v>656.78902662832979</v>
      </c>
      <c r="AN21" s="46">
        <v>656.78902662832991</v>
      </c>
      <c r="AO21" s="46">
        <v>45.001074824109672</v>
      </c>
      <c r="AP21" s="32">
        <f t="shared" si="14"/>
        <v>1.2965510730237393E-2</v>
      </c>
      <c r="AQ21" s="33">
        <f t="shared" si="14"/>
        <v>1.2965510730237568E-2</v>
      </c>
      <c r="AR21" s="46">
        <v>656.78902662832979</v>
      </c>
      <c r="AS21" s="46">
        <v>656.78902662832991</v>
      </c>
      <c r="AT21" s="46">
        <v>45.000792008638378</v>
      </c>
      <c r="AU21" s="32">
        <f t="shared" si="15"/>
        <v>1.2965510730237393E-2</v>
      </c>
      <c r="AV21" s="33">
        <f t="shared" si="15"/>
        <v>1.2965510730237568E-2</v>
      </c>
      <c r="AW21" s="46">
        <v>656.78902662832979</v>
      </c>
      <c r="AX21" s="46">
        <v>656.78902662832991</v>
      </c>
      <c r="AY21" s="46">
        <v>45.000915651768437</v>
      </c>
      <c r="AZ21" s="32">
        <f t="shared" si="16"/>
        <v>1.2965510730237393E-2</v>
      </c>
      <c r="BA21" s="33">
        <f t="shared" si="16"/>
        <v>1.2965510730237568E-2</v>
      </c>
      <c r="BB21" s="46">
        <v>654.20719314692292</v>
      </c>
      <c r="BC21" s="46">
        <v>656.53084328018917</v>
      </c>
      <c r="BD21" s="46">
        <v>45.000907746329901</v>
      </c>
      <c r="BE21" s="32">
        <f t="shared" si="17"/>
        <v>8.9835497578691411E-3</v>
      </c>
      <c r="BF21" s="33">
        <f t="shared" si="17"/>
        <v>1.2567314633000672E-2</v>
      </c>
    </row>
    <row r="22" spans="1:58" x14ac:dyDescent="0.3">
      <c r="A22" s="29" t="s">
        <v>16</v>
      </c>
      <c r="B22" s="30">
        <f t="shared" si="7"/>
        <v>603.23017036684712</v>
      </c>
      <c r="C22" s="30">
        <v>603.23017036684712</v>
      </c>
      <c r="D22" s="30">
        <v>582.12052413767708</v>
      </c>
      <c r="E22" s="31">
        <v>604.28686547186578</v>
      </c>
      <c r="F22" s="32">
        <v>3.6681818852501678E-2</v>
      </c>
      <c r="G22" s="31">
        <v>60.00655198097229</v>
      </c>
      <c r="H22" s="32">
        <f t="shared" si="0"/>
        <v>1.751727875905221E-3</v>
      </c>
      <c r="I22" s="30">
        <v>582.75289999999995</v>
      </c>
      <c r="J22" s="31">
        <v>604.28689999999995</v>
      </c>
      <c r="K22" s="32">
        <v>3.5635E-2</v>
      </c>
      <c r="L22" s="31">
        <v>20.002130000000001</v>
      </c>
      <c r="M22" s="33">
        <f t="shared" si="8"/>
        <v>1.751785114644033E-3</v>
      </c>
      <c r="N22" s="30">
        <v>583.53880000000004</v>
      </c>
      <c r="O22" s="31">
        <v>604.28689999999995</v>
      </c>
      <c r="P22" s="32">
        <v>3.4334999999999997E-2</v>
      </c>
      <c r="Q22" s="31">
        <v>40.005809999999997</v>
      </c>
      <c r="R22" s="33">
        <f t="shared" si="9"/>
        <v>1.751785114644033E-3</v>
      </c>
      <c r="S22" s="30">
        <v>586.79139999999995</v>
      </c>
      <c r="T22" s="31">
        <v>603.23019999999997</v>
      </c>
      <c r="U22" s="32">
        <v>2.7251000000000001E-2</v>
      </c>
      <c r="V22" s="31">
        <v>60.002369999999999</v>
      </c>
      <c r="W22" s="33">
        <f t="shared" si="10"/>
        <v>4.9124122606222654E-8</v>
      </c>
      <c r="X22" s="46">
        <v>605.13817049180886</v>
      </c>
      <c r="Y22" s="46">
        <v>605.13817049180875</v>
      </c>
      <c r="Z22" s="46">
        <v>45.000956606678663</v>
      </c>
      <c r="AA22" s="32">
        <f t="shared" si="11"/>
        <v>3.1629719776804567E-3</v>
      </c>
      <c r="AB22" s="33">
        <f t="shared" si="11"/>
        <v>3.1629719776802684E-3</v>
      </c>
      <c r="AC22" s="46">
        <v>603.23017036687122</v>
      </c>
      <c r="AD22" s="46">
        <v>604.18119596136637</v>
      </c>
      <c r="AE22" s="46">
        <v>30.001836391538379</v>
      </c>
      <c r="AF22" s="32">
        <f t="shared" si="12"/>
        <v>3.9954250932650629E-14</v>
      </c>
      <c r="AG22" s="33">
        <f t="shared" si="12"/>
        <v>1.5765550883187697E-3</v>
      </c>
      <c r="AH22" s="46">
        <v>603.23017036687122</v>
      </c>
      <c r="AI22" s="46">
        <v>604.18119596136637</v>
      </c>
      <c r="AJ22" s="46">
        <v>20.04862304981798</v>
      </c>
      <c r="AK22" s="32">
        <f t="shared" si="13"/>
        <v>3.9954250932650629E-14</v>
      </c>
      <c r="AL22" s="33">
        <f t="shared" si="13"/>
        <v>1.5765550883187697E-3</v>
      </c>
      <c r="AM22" s="46">
        <v>605.0223567528468</v>
      </c>
      <c r="AN22" s="46">
        <v>605.02235675284669</v>
      </c>
      <c r="AO22" s="46">
        <v>45.000928672030568</v>
      </c>
      <c r="AP22" s="32">
        <f t="shared" si="14"/>
        <v>2.9709826763303108E-3</v>
      </c>
      <c r="AQ22" s="33">
        <f t="shared" si="14"/>
        <v>2.9709826763301222E-3</v>
      </c>
      <c r="AR22" s="46">
        <v>605.0223567528468</v>
      </c>
      <c r="AS22" s="46">
        <v>605.02235675284669</v>
      </c>
      <c r="AT22" s="46">
        <v>45.000687289610497</v>
      </c>
      <c r="AU22" s="32">
        <f t="shared" si="15"/>
        <v>2.9709826763303108E-3</v>
      </c>
      <c r="AV22" s="33">
        <f t="shared" si="15"/>
        <v>2.9709826763301222E-3</v>
      </c>
      <c r="AW22" s="46">
        <v>605.0223567528468</v>
      </c>
      <c r="AX22" s="46">
        <v>605.02235675284669</v>
      </c>
      <c r="AY22" s="46">
        <v>45.001016803458327</v>
      </c>
      <c r="AZ22" s="32">
        <f t="shared" si="16"/>
        <v>2.9709826763303108E-3</v>
      </c>
      <c r="BA22" s="33">
        <f t="shared" si="16"/>
        <v>2.9709826763301222E-3</v>
      </c>
      <c r="BB22" s="46">
        <v>605.0223567528468</v>
      </c>
      <c r="BC22" s="46">
        <v>605.02235675284669</v>
      </c>
      <c r="BD22" s="46">
        <v>45.000705686211589</v>
      </c>
      <c r="BE22" s="32">
        <f t="shared" si="17"/>
        <v>2.9709826763303108E-3</v>
      </c>
      <c r="BF22" s="33">
        <f t="shared" si="17"/>
        <v>2.9709826763301222E-3</v>
      </c>
    </row>
    <row r="23" spans="1:58" x14ac:dyDescent="0.3">
      <c r="A23" s="29" t="s">
        <v>8</v>
      </c>
      <c r="B23" s="30">
        <f t="shared" si="7"/>
        <v>505.2067373721938</v>
      </c>
      <c r="C23" s="30">
        <v>505.2067373721938</v>
      </c>
      <c r="D23" s="30">
        <v>486.99446437822661</v>
      </c>
      <c r="E23" s="31">
        <v>505.61342084857938</v>
      </c>
      <c r="F23" s="32">
        <v>3.6824490218437429E-2</v>
      </c>
      <c r="G23" s="31">
        <v>60.008830070495613</v>
      </c>
      <c r="H23" s="32">
        <f t="shared" si="0"/>
        <v>8.0498426941201051E-4</v>
      </c>
      <c r="I23" s="30">
        <v>483.47359999999998</v>
      </c>
      <c r="J23" s="31">
        <v>505.65359999999998</v>
      </c>
      <c r="K23" s="32">
        <v>4.3864E-2</v>
      </c>
      <c r="L23" s="31">
        <v>20.005369999999999</v>
      </c>
      <c r="M23" s="33">
        <f t="shared" si="8"/>
        <v>8.8451438737835474E-4</v>
      </c>
      <c r="N23" s="30">
        <v>486.00439999999998</v>
      </c>
      <c r="O23" s="31">
        <v>505.65359999999998</v>
      </c>
      <c r="P23" s="32">
        <v>3.8858999999999998E-2</v>
      </c>
      <c r="Q23" s="31">
        <v>40.003100000000003</v>
      </c>
      <c r="R23" s="33">
        <f t="shared" si="9"/>
        <v>8.8451438737835474E-4</v>
      </c>
      <c r="S23" s="30">
        <v>489.27170000000001</v>
      </c>
      <c r="T23" s="31">
        <v>505.65359999999998</v>
      </c>
      <c r="U23" s="32">
        <v>3.2398000000000003E-2</v>
      </c>
      <c r="V23" s="31">
        <v>60.00421</v>
      </c>
      <c r="W23" s="33">
        <f t="shared" si="10"/>
        <v>8.8451438737835474E-4</v>
      </c>
      <c r="X23" s="46">
        <v>505.2067373721938</v>
      </c>
      <c r="Y23" s="46">
        <v>505.38549566686942</v>
      </c>
      <c r="Z23" s="46">
        <v>45.016705111414197</v>
      </c>
      <c r="AA23" s="32">
        <f t="shared" si="11"/>
        <v>0</v>
      </c>
      <c r="AB23" s="33">
        <f t="shared" si="11"/>
        <v>3.5383196907748951E-4</v>
      </c>
      <c r="AC23" s="46">
        <v>505.2067373721938</v>
      </c>
      <c r="AD23" s="46">
        <v>505.58405786426351</v>
      </c>
      <c r="AE23" s="46">
        <v>30.00120997894555</v>
      </c>
      <c r="AF23" s="32">
        <f t="shared" si="12"/>
        <v>0</v>
      </c>
      <c r="AG23" s="33">
        <f t="shared" si="12"/>
        <v>7.4686353953299712E-4</v>
      </c>
      <c r="AH23" s="46">
        <v>505.65363310888262</v>
      </c>
      <c r="AI23" s="46">
        <v>505.65363310888267</v>
      </c>
      <c r="AJ23" s="46">
        <v>20.78635416775942</v>
      </c>
      <c r="AK23" s="32">
        <f t="shared" si="13"/>
        <v>8.845799226932737E-4</v>
      </c>
      <c r="AL23" s="33">
        <f t="shared" si="13"/>
        <v>8.8457992269338624E-4</v>
      </c>
      <c r="AM23" s="46">
        <v>505.2067373721938</v>
      </c>
      <c r="AN23" s="46">
        <v>505.51956438787602</v>
      </c>
      <c r="AO23" s="46">
        <v>45.001139286532997</v>
      </c>
      <c r="AP23" s="32">
        <f t="shared" si="14"/>
        <v>0</v>
      </c>
      <c r="AQ23" s="33">
        <f t="shared" si="14"/>
        <v>6.1920594588538158E-4</v>
      </c>
      <c r="AR23" s="46">
        <v>505.2067373721938</v>
      </c>
      <c r="AS23" s="46">
        <v>505.60894353521383</v>
      </c>
      <c r="AT23" s="46">
        <v>45.000531276315449</v>
      </c>
      <c r="AU23" s="32">
        <f t="shared" si="15"/>
        <v>0</v>
      </c>
      <c r="AV23" s="33">
        <f t="shared" si="15"/>
        <v>7.9612193042412631E-4</v>
      </c>
      <c r="AW23" s="46">
        <v>505.2067373721938</v>
      </c>
      <c r="AX23" s="46">
        <v>505.51956438787602</v>
      </c>
      <c r="AY23" s="46">
        <v>45.000757082551708</v>
      </c>
      <c r="AZ23" s="32">
        <f t="shared" si="16"/>
        <v>0</v>
      </c>
      <c r="BA23" s="33">
        <f t="shared" si="16"/>
        <v>6.1920594588538158E-4</v>
      </c>
      <c r="BB23" s="46">
        <v>505.65363310888262</v>
      </c>
      <c r="BC23" s="46">
        <v>505.65363310888267</v>
      </c>
      <c r="BD23" s="46">
        <v>45.000730263441802</v>
      </c>
      <c r="BE23" s="32">
        <f t="shared" si="17"/>
        <v>8.845799226932737E-4</v>
      </c>
      <c r="BF23" s="33">
        <f t="shared" si="17"/>
        <v>8.8457992269338624E-4</v>
      </c>
    </row>
    <row r="24" spans="1:58" x14ac:dyDescent="0.3">
      <c r="A24" s="29" t="s">
        <v>57</v>
      </c>
      <c r="B24" s="30">
        <f t="shared" si="7"/>
        <v>659.87606860638152</v>
      </c>
      <c r="C24" s="30">
        <v>659.87606860638152</v>
      </c>
      <c r="D24" s="30">
        <v>600.66860715533778</v>
      </c>
      <c r="E24" s="31">
        <v>711.57147788957207</v>
      </c>
      <c r="F24" s="32">
        <v>0.1558562620625859</v>
      </c>
      <c r="G24" s="31">
        <v>60.004973173141479</v>
      </c>
      <c r="H24" s="32">
        <f t="shared" si="0"/>
        <v>7.8341088187010827E-2</v>
      </c>
      <c r="I24" s="30">
        <v>609.65660000000003</v>
      </c>
      <c r="J24" s="31">
        <v>682.42859999999996</v>
      </c>
      <c r="K24" s="32">
        <v>0.106637</v>
      </c>
      <c r="L24" s="31">
        <v>20.358470000000001</v>
      </c>
      <c r="M24" s="33">
        <f t="shared" si="8"/>
        <v>3.4176919677126681E-2</v>
      </c>
      <c r="N24" s="30">
        <v>609.80110000000002</v>
      </c>
      <c r="O24" s="31">
        <v>677.69809999999995</v>
      </c>
      <c r="P24" s="32">
        <v>0.100188</v>
      </c>
      <c r="Q24" s="31">
        <v>40.022449999999999</v>
      </c>
      <c r="R24" s="33">
        <f t="shared" si="9"/>
        <v>2.7008149320004116E-2</v>
      </c>
      <c r="S24" s="30">
        <v>610.42010000000005</v>
      </c>
      <c r="T24" s="31">
        <v>670.56569999999999</v>
      </c>
      <c r="U24" s="32">
        <v>8.9693999999999996E-2</v>
      </c>
      <c r="V24" s="31">
        <v>60.00441</v>
      </c>
      <c r="W24" s="33">
        <f t="shared" si="10"/>
        <v>1.6199453052137998E-2</v>
      </c>
      <c r="X24" s="46">
        <v>668.13788420359742</v>
      </c>
      <c r="Y24" s="46">
        <v>668.13788420359742</v>
      </c>
      <c r="Z24" s="46">
        <v>45.001113388314842</v>
      </c>
      <c r="AA24" s="32">
        <f t="shared" si="11"/>
        <v>1.2520253408589824E-2</v>
      </c>
      <c r="AB24" s="33">
        <f t="shared" si="11"/>
        <v>1.2520253408589824E-2</v>
      </c>
      <c r="AC24" s="46">
        <v>668.13788420359742</v>
      </c>
      <c r="AD24" s="46">
        <v>668.13788420359742</v>
      </c>
      <c r="AE24" s="46">
        <v>30.00165543202311</v>
      </c>
      <c r="AF24" s="32">
        <f t="shared" si="12"/>
        <v>1.2520253408589824E-2</v>
      </c>
      <c r="AG24" s="33">
        <f t="shared" si="12"/>
        <v>1.2520253408589824E-2</v>
      </c>
      <c r="AH24" s="46">
        <v>668.13788420359742</v>
      </c>
      <c r="AI24" s="46">
        <v>673.38930576014047</v>
      </c>
      <c r="AJ24" s="46">
        <v>20.04841633737087</v>
      </c>
      <c r="AK24" s="32">
        <f t="shared" si="13"/>
        <v>1.2520253408589824E-2</v>
      </c>
      <c r="AL24" s="33">
        <f t="shared" si="13"/>
        <v>2.0478447085220248E-2</v>
      </c>
      <c r="AM24" s="46">
        <v>668.13788420359742</v>
      </c>
      <c r="AN24" s="46">
        <v>668.13788420359742</v>
      </c>
      <c r="AO24" s="46">
        <v>45.00127638056874</v>
      </c>
      <c r="AP24" s="32">
        <f t="shared" si="14"/>
        <v>1.2520253408589824E-2</v>
      </c>
      <c r="AQ24" s="33">
        <f t="shared" si="14"/>
        <v>1.2520253408589824E-2</v>
      </c>
      <c r="AR24" s="46">
        <v>668.13788420359742</v>
      </c>
      <c r="AS24" s="46">
        <v>668.13788420359742</v>
      </c>
      <c r="AT24" s="46">
        <v>45.000833071395753</v>
      </c>
      <c r="AU24" s="32">
        <f t="shared" si="15"/>
        <v>1.2520253408589824E-2</v>
      </c>
      <c r="AV24" s="33">
        <f t="shared" si="15"/>
        <v>1.2520253408589824E-2</v>
      </c>
      <c r="AW24" s="46">
        <v>668.13788420359742</v>
      </c>
      <c r="AX24" s="46">
        <v>668.13788420359742</v>
      </c>
      <c r="AY24" s="46">
        <v>45.000828855112204</v>
      </c>
      <c r="AZ24" s="32">
        <f t="shared" si="16"/>
        <v>1.2520253408589824E-2</v>
      </c>
      <c r="BA24" s="33">
        <f t="shared" si="16"/>
        <v>1.2520253408589824E-2</v>
      </c>
      <c r="BB24" s="46">
        <v>668.13788420359742</v>
      </c>
      <c r="BC24" s="46">
        <v>668.13788420359742</v>
      </c>
      <c r="BD24" s="46">
        <v>45.001077468693254</v>
      </c>
      <c r="BE24" s="32">
        <f t="shared" si="17"/>
        <v>1.2520253408589824E-2</v>
      </c>
      <c r="BF24" s="33">
        <f t="shared" si="17"/>
        <v>1.2520253408589824E-2</v>
      </c>
    </row>
    <row r="25" spans="1:58" x14ac:dyDescent="0.3">
      <c r="A25" s="29" t="s">
        <v>28</v>
      </c>
      <c r="B25" s="30">
        <f t="shared" si="7"/>
        <v>711.59589879093562</v>
      </c>
      <c r="C25" s="30">
        <v>711.59589879093562</v>
      </c>
      <c r="D25" s="30">
        <v>711.52569518526718</v>
      </c>
      <c r="E25" s="31">
        <v>711.59589879093562</v>
      </c>
      <c r="F25" s="32">
        <v>9.8656563068606022E-5</v>
      </c>
      <c r="G25" s="31">
        <v>9.3889830112457275</v>
      </c>
      <c r="H25" s="32">
        <f t="shared" si="0"/>
        <v>0</v>
      </c>
      <c r="I25" s="30">
        <v>711.53679999999997</v>
      </c>
      <c r="J25" s="31">
        <v>711.59590000000003</v>
      </c>
      <c r="K25" s="32">
        <v>8.2999999999999998E-5</v>
      </c>
      <c r="L25" s="31">
        <v>5.3659660000000002</v>
      </c>
      <c r="M25" s="33">
        <f t="shared" si="8"/>
        <v>1.699088499185726E-9</v>
      </c>
      <c r="N25" s="30">
        <v>711.53679999999997</v>
      </c>
      <c r="O25" s="31">
        <v>711.59590000000003</v>
      </c>
      <c r="P25" s="32">
        <v>8.2999999999999998E-5</v>
      </c>
      <c r="Q25" s="31">
        <v>6.2075379999999996</v>
      </c>
      <c r="R25" s="33">
        <f t="shared" si="9"/>
        <v>1.699088499185726E-9</v>
      </c>
      <c r="S25" s="30">
        <v>711.53679999999997</v>
      </c>
      <c r="T25" s="31">
        <v>711.59590000000003</v>
      </c>
      <c r="U25" s="32">
        <v>8.2999999999999998E-5</v>
      </c>
      <c r="V25" s="31">
        <v>4.7681899999999997</v>
      </c>
      <c r="W25" s="33">
        <f t="shared" si="10"/>
        <v>1.699088499185726E-9</v>
      </c>
      <c r="X25" s="46">
        <v>711.59589879153202</v>
      </c>
      <c r="Y25" s="46">
        <v>711.59589879153202</v>
      </c>
      <c r="Z25" s="46">
        <v>45.001122749969362</v>
      </c>
      <c r="AA25" s="32">
        <f t="shared" si="11"/>
        <v>8.3811774590176251E-13</v>
      </c>
      <c r="AB25" s="33">
        <f t="shared" si="11"/>
        <v>8.3811774590176251E-13</v>
      </c>
      <c r="AC25" s="46">
        <v>711.59589879153202</v>
      </c>
      <c r="AD25" s="46">
        <v>711.59589879153202</v>
      </c>
      <c r="AE25" s="46">
        <v>30.001477255113421</v>
      </c>
      <c r="AF25" s="32">
        <f t="shared" si="12"/>
        <v>8.3811774590176251E-13</v>
      </c>
      <c r="AG25" s="33">
        <f t="shared" si="12"/>
        <v>8.3811774590176251E-13</v>
      </c>
      <c r="AH25" s="46">
        <v>711.59589879153202</v>
      </c>
      <c r="AI25" s="46">
        <v>711.59589879153202</v>
      </c>
      <c r="AJ25" s="46">
        <v>20.001649436540902</v>
      </c>
      <c r="AK25" s="32">
        <f t="shared" si="13"/>
        <v>8.3811774590176251E-13</v>
      </c>
      <c r="AL25" s="33">
        <f t="shared" si="13"/>
        <v>8.3811774590176251E-13</v>
      </c>
      <c r="AM25" s="46">
        <v>711.59589879153202</v>
      </c>
      <c r="AN25" s="46">
        <v>711.59589879153202</v>
      </c>
      <c r="AO25" s="46">
        <v>45.001164609566331</v>
      </c>
      <c r="AP25" s="32">
        <f t="shared" si="14"/>
        <v>8.3811774590176251E-13</v>
      </c>
      <c r="AQ25" s="33">
        <f t="shared" si="14"/>
        <v>8.3811774590176251E-13</v>
      </c>
      <c r="AR25" s="46">
        <v>711.59589879153202</v>
      </c>
      <c r="AS25" s="46">
        <v>711.59589879153202</v>
      </c>
      <c r="AT25" s="46">
        <v>45.001020144671202</v>
      </c>
      <c r="AU25" s="32">
        <f t="shared" si="15"/>
        <v>8.3811774590176251E-13</v>
      </c>
      <c r="AV25" s="33">
        <f t="shared" si="15"/>
        <v>8.3811774590176251E-13</v>
      </c>
      <c r="AW25" s="46">
        <v>711.59589879153202</v>
      </c>
      <c r="AX25" s="46">
        <v>711.59589879153202</v>
      </c>
      <c r="AY25" s="46">
        <v>45.001169044524431</v>
      </c>
      <c r="AZ25" s="32">
        <f t="shared" si="16"/>
        <v>8.3811774590176251E-13</v>
      </c>
      <c r="BA25" s="33">
        <f t="shared" si="16"/>
        <v>8.3811774590176251E-13</v>
      </c>
      <c r="BB25" s="46">
        <v>711.59589879153202</v>
      </c>
      <c r="BC25" s="46">
        <v>711.59589879153202</v>
      </c>
      <c r="BD25" s="46">
        <v>45.001175697147843</v>
      </c>
      <c r="BE25" s="32">
        <f t="shared" si="17"/>
        <v>8.3811774590176251E-13</v>
      </c>
      <c r="BF25" s="33">
        <f t="shared" si="17"/>
        <v>8.3811774590176251E-13</v>
      </c>
    </row>
    <row r="26" spans="1:58" x14ac:dyDescent="0.3">
      <c r="A26" s="29" t="s">
        <v>24</v>
      </c>
      <c r="B26" s="30">
        <f t="shared" si="7"/>
        <v>821.82437145988445</v>
      </c>
      <c r="C26" s="30">
        <v>821.82437145988445</v>
      </c>
      <c r="D26" s="30">
        <v>821.74434376082377</v>
      </c>
      <c r="E26" s="31">
        <v>821.82437145988467</v>
      </c>
      <c r="F26" s="32">
        <v>9.7378103935681298E-5</v>
      </c>
      <c r="G26" s="31">
        <v>5.3404390811920166</v>
      </c>
      <c r="H26" s="32">
        <f t="shared" si="0"/>
        <v>2.7666942395408238E-16</v>
      </c>
      <c r="I26" s="30">
        <v>821.77729999999997</v>
      </c>
      <c r="J26" s="31">
        <v>821.82439999999997</v>
      </c>
      <c r="K26" s="32">
        <v>5.7299999999999997E-5</v>
      </c>
      <c r="L26" s="31">
        <v>2.7584770000000001</v>
      </c>
      <c r="M26" s="33">
        <f t="shared" si="8"/>
        <v>3.4727755118466216E-8</v>
      </c>
      <c r="N26" s="30">
        <v>821.77729999999997</v>
      </c>
      <c r="O26" s="31">
        <v>821.82439999999997</v>
      </c>
      <c r="P26" s="32">
        <v>5.7299999999999997E-5</v>
      </c>
      <c r="Q26" s="31">
        <v>3.109569</v>
      </c>
      <c r="R26" s="33">
        <f t="shared" si="9"/>
        <v>3.4727755118466216E-8</v>
      </c>
      <c r="S26" s="30">
        <v>821.77729999999997</v>
      </c>
      <c r="T26" s="31">
        <v>821.82439999999997</v>
      </c>
      <c r="U26" s="32">
        <v>5.7299999999999997E-5</v>
      </c>
      <c r="V26" s="31">
        <v>2.446415</v>
      </c>
      <c r="W26" s="33">
        <f t="shared" si="10"/>
        <v>3.4727755118466216E-8</v>
      </c>
      <c r="X26" s="46">
        <v>821.82437145988445</v>
      </c>
      <c r="Y26" s="46">
        <v>821.82437145988456</v>
      </c>
      <c r="Z26" s="46">
        <v>45.000931144133212</v>
      </c>
      <c r="AA26" s="32">
        <f t="shared" si="11"/>
        <v>0</v>
      </c>
      <c r="AB26" s="33">
        <f t="shared" si="11"/>
        <v>1.3833471197704119E-16</v>
      </c>
      <c r="AC26" s="46">
        <v>821.82437145988445</v>
      </c>
      <c r="AD26" s="46">
        <v>821.82437145988456</v>
      </c>
      <c r="AE26" s="46">
        <v>30.00179339442402</v>
      </c>
      <c r="AF26" s="32">
        <f t="shared" si="12"/>
        <v>0</v>
      </c>
      <c r="AG26" s="33">
        <f t="shared" si="12"/>
        <v>1.3833471197704119E-16</v>
      </c>
      <c r="AH26" s="46">
        <v>821.82437145988445</v>
      </c>
      <c r="AI26" s="46">
        <v>821.82437145988456</v>
      </c>
      <c r="AJ26" s="46">
        <v>20.02409154474735</v>
      </c>
      <c r="AK26" s="32">
        <f t="shared" si="13"/>
        <v>0</v>
      </c>
      <c r="AL26" s="33">
        <f t="shared" si="13"/>
        <v>1.3833471197704119E-16</v>
      </c>
      <c r="AM26" s="46">
        <v>821.82437145988445</v>
      </c>
      <c r="AN26" s="46">
        <v>821.82437145988456</v>
      </c>
      <c r="AO26" s="46">
        <v>45.000890621542929</v>
      </c>
      <c r="AP26" s="32">
        <f t="shared" si="14"/>
        <v>0</v>
      </c>
      <c r="AQ26" s="33">
        <f t="shared" si="14"/>
        <v>1.3833471197704119E-16</v>
      </c>
      <c r="AR26" s="46">
        <v>821.82437145988445</v>
      </c>
      <c r="AS26" s="46">
        <v>821.82437145988456</v>
      </c>
      <c r="AT26" s="46">
        <v>45.001103276014327</v>
      </c>
      <c r="AU26" s="32">
        <f t="shared" si="15"/>
        <v>0</v>
      </c>
      <c r="AV26" s="33">
        <f t="shared" si="15"/>
        <v>1.3833471197704119E-16</v>
      </c>
      <c r="AW26" s="46">
        <v>821.82437145988445</v>
      </c>
      <c r="AX26" s="46">
        <v>821.82437145988456</v>
      </c>
      <c r="AY26" s="46">
        <v>45.001075661182398</v>
      </c>
      <c r="AZ26" s="32">
        <f t="shared" si="16"/>
        <v>0</v>
      </c>
      <c r="BA26" s="33">
        <f t="shared" si="16"/>
        <v>1.3833471197704119E-16</v>
      </c>
      <c r="BB26" s="46">
        <v>821.82437145988445</v>
      </c>
      <c r="BC26" s="46">
        <v>821.82437145988456</v>
      </c>
      <c r="BD26" s="46">
        <v>45.000910131633283</v>
      </c>
      <c r="BE26" s="32">
        <f t="shared" si="17"/>
        <v>0</v>
      </c>
      <c r="BF26" s="33">
        <f t="shared" si="17"/>
        <v>1.3833471197704119E-16</v>
      </c>
    </row>
    <row r="27" spans="1:58" x14ac:dyDescent="0.3">
      <c r="A27" s="29" t="s">
        <v>56</v>
      </c>
      <c r="B27" s="30">
        <f t="shared" si="7"/>
        <v>688.42930629983414</v>
      </c>
      <c r="C27" s="30">
        <v>688.42930629983414</v>
      </c>
      <c r="D27" s="30">
        <v>633.86363575351652</v>
      </c>
      <c r="E27" s="31">
        <v>701.05041425157151</v>
      </c>
      <c r="F27" s="32">
        <v>9.5837299475491744E-2</v>
      </c>
      <c r="G27" s="31">
        <v>60.008065938949578</v>
      </c>
      <c r="H27" s="32">
        <f t="shared" si="0"/>
        <v>1.8333193889686697E-2</v>
      </c>
      <c r="I27" s="30">
        <v>643.47170000000006</v>
      </c>
      <c r="J27" s="31">
        <v>708.92550000000006</v>
      </c>
      <c r="K27" s="32">
        <v>9.2327999999999993E-2</v>
      </c>
      <c r="L27" s="31">
        <v>20.32518</v>
      </c>
      <c r="M27" s="33">
        <f t="shared" si="8"/>
        <v>2.9772401483499796E-2</v>
      </c>
      <c r="N27" s="30">
        <v>643.47170000000006</v>
      </c>
      <c r="O27" s="31">
        <v>699.44119999999998</v>
      </c>
      <c r="P27" s="32">
        <v>8.0019999999999994E-2</v>
      </c>
      <c r="Q27" s="31">
        <v>40.017850000000003</v>
      </c>
      <c r="R27" s="33">
        <f t="shared" si="9"/>
        <v>1.5995678277196688E-2</v>
      </c>
      <c r="S27" s="30">
        <v>645.02080000000001</v>
      </c>
      <c r="T27" s="31">
        <v>697.75530000000003</v>
      </c>
      <c r="U27" s="32">
        <v>7.5577000000000005E-2</v>
      </c>
      <c r="V27" s="31">
        <v>60.00235</v>
      </c>
      <c r="W27" s="33">
        <f t="shared" si="10"/>
        <v>1.3546770328955333E-2</v>
      </c>
      <c r="X27" s="46">
        <v>697.27646750747499</v>
      </c>
      <c r="Y27" s="46">
        <v>697.27646750747499</v>
      </c>
      <c r="Z27" s="46">
        <v>45.00049838125706</v>
      </c>
      <c r="AA27" s="32">
        <f t="shared" si="11"/>
        <v>1.285122688223795E-2</v>
      </c>
      <c r="AB27" s="33">
        <f t="shared" si="11"/>
        <v>1.285122688223795E-2</v>
      </c>
      <c r="AC27" s="46">
        <v>697.27646750747499</v>
      </c>
      <c r="AD27" s="46">
        <v>697.27646750747499</v>
      </c>
      <c r="AE27" s="46">
        <v>30.001273254305129</v>
      </c>
      <c r="AF27" s="32">
        <f t="shared" si="12"/>
        <v>1.285122688223795E-2</v>
      </c>
      <c r="AG27" s="33">
        <f t="shared" si="12"/>
        <v>1.285122688223795E-2</v>
      </c>
      <c r="AH27" s="46">
        <v>697.27646750747499</v>
      </c>
      <c r="AI27" s="46">
        <v>701.75282619326845</v>
      </c>
      <c r="AJ27" s="46">
        <v>21.417911859229211</v>
      </c>
      <c r="AK27" s="32">
        <f t="shared" si="13"/>
        <v>1.285122688223795E-2</v>
      </c>
      <c r="AL27" s="33">
        <f t="shared" si="13"/>
        <v>1.9353504813799237E-2</v>
      </c>
      <c r="AM27" s="46">
        <v>697.27646750747499</v>
      </c>
      <c r="AN27" s="46">
        <v>697.27646750747499</v>
      </c>
      <c r="AO27" s="46">
        <v>45.001171563565727</v>
      </c>
      <c r="AP27" s="32">
        <f t="shared" si="14"/>
        <v>1.285122688223795E-2</v>
      </c>
      <c r="AQ27" s="33">
        <f t="shared" si="14"/>
        <v>1.285122688223795E-2</v>
      </c>
      <c r="AR27" s="46">
        <v>697.27646750747499</v>
      </c>
      <c r="AS27" s="46">
        <v>697.27646750747499</v>
      </c>
      <c r="AT27" s="46">
        <v>45.001008782535791</v>
      </c>
      <c r="AU27" s="32">
        <f t="shared" si="15"/>
        <v>1.285122688223795E-2</v>
      </c>
      <c r="AV27" s="33">
        <f t="shared" si="15"/>
        <v>1.285122688223795E-2</v>
      </c>
      <c r="AW27" s="46">
        <v>697.27646750747499</v>
      </c>
      <c r="AX27" s="46">
        <v>697.27646750747499</v>
      </c>
      <c r="AY27" s="46">
        <v>45.000616948306558</v>
      </c>
      <c r="AZ27" s="32">
        <f t="shared" si="16"/>
        <v>1.285122688223795E-2</v>
      </c>
      <c r="BA27" s="33">
        <f t="shared" si="16"/>
        <v>1.285122688223795E-2</v>
      </c>
      <c r="BB27" s="46">
        <v>697.27646750747499</v>
      </c>
      <c r="BC27" s="46">
        <v>697.27646750747499</v>
      </c>
      <c r="BD27" s="46">
        <v>45.0006667740643</v>
      </c>
      <c r="BE27" s="32">
        <f t="shared" si="17"/>
        <v>1.285122688223795E-2</v>
      </c>
      <c r="BF27" s="33">
        <f t="shared" si="17"/>
        <v>1.285122688223795E-2</v>
      </c>
    </row>
    <row r="28" spans="1:58" x14ac:dyDescent="0.3">
      <c r="A28" s="29" t="s">
        <v>23</v>
      </c>
      <c r="B28" s="30">
        <f t="shared" si="7"/>
        <v>576.65952633416464</v>
      </c>
      <c r="C28" s="30">
        <v>576.65952633416464</v>
      </c>
      <c r="D28" s="30">
        <v>540.15752366938602</v>
      </c>
      <c r="E28" s="31">
        <v>595.27784876131489</v>
      </c>
      <c r="F28" s="32">
        <v>9.2595962048003022E-2</v>
      </c>
      <c r="G28" s="31">
        <v>60.009932994842529</v>
      </c>
      <c r="H28" s="32">
        <f t="shared" si="0"/>
        <v>3.2286508029282492E-2</v>
      </c>
      <c r="I28" s="30">
        <v>543.08799999999997</v>
      </c>
      <c r="J28" s="31">
        <v>577.03060000000005</v>
      </c>
      <c r="K28" s="32">
        <v>5.8823E-2</v>
      </c>
      <c r="L28" s="31">
        <v>20.004020000000001</v>
      </c>
      <c r="M28" s="33">
        <f t="shared" si="8"/>
        <v>6.4348831310276453E-4</v>
      </c>
      <c r="N28" s="30">
        <v>544.05759999999998</v>
      </c>
      <c r="O28" s="31">
        <v>577.03060000000005</v>
      </c>
      <c r="P28" s="32">
        <v>5.7142999999999999E-2</v>
      </c>
      <c r="Q28" s="31">
        <v>40.018389999999997</v>
      </c>
      <c r="R28" s="33">
        <f t="shared" si="9"/>
        <v>6.4348831310276453E-4</v>
      </c>
      <c r="S28" s="30">
        <v>547.74810000000002</v>
      </c>
      <c r="T28" s="31">
        <v>577.03060000000005</v>
      </c>
      <c r="U28" s="32">
        <v>5.0747E-2</v>
      </c>
      <c r="V28" s="31">
        <v>60.005569999999999</v>
      </c>
      <c r="W28" s="33">
        <f t="shared" si="10"/>
        <v>6.4348831310276453E-4</v>
      </c>
      <c r="X28" s="46">
        <v>577.03058544059195</v>
      </c>
      <c r="Y28" s="46">
        <v>577.03058544059206</v>
      </c>
      <c r="Z28" s="46">
        <v>45.001050107181072</v>
      </c>
      <c r="AA28" s="32">
        <f t="shared" si="11"/>
        <v>6.4346306526164574E-4</v>
      </c>
      <c r="AB28" s="33">
        <f t="shared" si="11"/>
        <v>6.4346306526184296E-4</v>
      </c>
      <c r="AC28" s="46">
        <v>577.03058544059195</v>
      </c>
      <c r="AD28" s="46">
        <v>577.03058544059206</v>
      </c>
      <c r="AE28" s="46">
        <v>30.000943880155681</v>
      </c>
      <c r="AF28" s="32">
        <f t="shared" si="12"/>
        <v>6.4346306526164574E-4</v>
      </c>
      <c r="AG28" s="33">
        <f t="shared" si="12"/>
        <v>6.4346306526184296E-4</v>
      </c>
      <c r="AH28" s="46">
        <v>577.03058544059195</v>
      </c>
      <c r="AI28" s="46">
        <v>577.03058544059206</v>
      </c>
      <c r="AJ28" s="46">
        <v>20.123463428020479</v>
      </c>
      <c r="AK28" s="32">
        <f t="shared" si="13"/>
        <v>6.4346306526164574E-4</v>
      </c>
      <c r="AL28" s="33">
        <f t="shared" si="13"/>
        <v>6.4346306526184296E-4</v>
      </c>
      <c r="AM28" s="46">
        <v>577.03058544059195</v>
      </c>
      <c r="AN28" s="46">
        <v>577.03058544059206</v>
      </c>
      <c r="AO28" s="46">
        <v>45.001127301529053</v>
      </c>
      <c r="AP28" s="32">
        <f t="shared" si="14"/>
        <v>6.4346306526164574E-4</v>
      </c>
      <c r="AQ28" s="33">
        <f t="shared" si="14"/>
        <v>6.4346306526184296E-4</v>
      </c>
      <c r="AR28" s="46">
        <v>577.03058544059195</v>
      </c>
      <c r="AS28" s="46">
        <v>577.03058544059206</v>
      </c>
      <c r="AT28" s="46">
        <v>45.001148889958863</v>
      </c>
      <c r="AU28" s="32">
        <f t="shared" si="15"/>
        <v>6.4346306526164574E-4</v>
      </c>
      <c r="AV28" s="33">
        <f t="shared" si="15"/>
        <v>6.4346306526184296E-4</v>
      </c>
      <c r="AW28" s="46">
        <v>577.03058544059195</v>
      </c>
      <c r="AX28" s="46">
        <v>577.03058544059206</v>
      </c>
      <c r="AY28" s="46">
        <v>45.001165428757673</v>
      </c>
      <c r="AZ28" s="32">
        <f t="shared" si="16"/>
        <v>6.4346306526164574E-4</v>
      </c>
      <c r="BA28" s="33">
        <f t="shared" si="16"/>
        <v>6.4346306526184296E-4</v>
      </c>
      <c r="BB28" s="46">
        <v>577.03058544059195</v>
      </c>
      <c r="BC28" s="46">
        <v>577.03058544059206</v>
      </c>
      <c r="BD28" s="46">
        <v>45.000985630601647</v>
      </c>
      <c r="BE28" s="32">
        <f t="shared" si="17"/>
        <v>6.4346306526164574E-4</v>
      </c>
      <c r="BF28" s="33">
        <f t="shared" si="17"/>
        <v>6.4346306526184296E-4</v>
      </c>
    </row>
    <row r="29" spans="1:58" x14ac:dyDescent="0.3">
      <c r="A29" s="29" t="s">
        <v>15</v>
      </c>
      <c r="B29" s="30">
        <f t="shared" si="7"/>
        <v>497.20886840368968</v>
      </c>
      <c r="C29" s="30">
        <v>497.20886840368968</v>
      </c>
      <c r="D29" s="30">
        <v>471.32045964797362</v>
      </c>
      <c r="E29" s="31">
        <v>525.97355555128343</v>
      </c>
      <c r="F29" s="32">
        <v>0.1039084481082256</v>
      </c>
      <c r="G29" s="31">
        <v>60.011178970336907</v>
      </c>
      <c r="H29" s="32">
        <f t="shared" si="0"/>
        <v>5.7852321178308838E-2</v>
      </c>
      <c r="I29" s="30">
        <v>468.60509999999999</v>
      </c>
      <c r="J29" s="31">
        <v>504.60770000000002</v>
      </c>
      <c r="K29" s="32">
        <v>7.1347999999999995E-2</v>
      </c>
      <c r="L29" s="31">
        <v>20.003450000000001</v>
      </c>
      <c r="M29" s="33">
        <f t="shared" si="8"/>
        <v>1.4880731351523575E-2</v>
      </c>
      <c r="N29" s="30">
        <v>470.01569999999998</v>
      </c>
      <c r="O29" s="31">
        <v>504.60770000000002</v>
      </c>
      <c r="P29" s="32">
        <v>6.8552000000000002E-2</v>
      </c>
      <c r="Q29" s="31">
        <v>40.003680000000003</v>
      </c>
      <c r="R29" s="33">
        <f t="shared" si="9"/>
        <v>1.4880731351523575E-2</v>
      </c>
      <c r="S29" s="30">
        <v>474.2491</v>
      </c>
      <c r="T29" s="31">
        <v>500.67700000000002</v>
      </c>
      <c r="U29" s="32">
        <v>5.2783999999999998E-2</v>
      </c>
      <c r="V29" s="31">
        <v>60.003189999999996</v>
      </c>
      <c r="W29" s="33">
        <f t="shared" si="10"/>
        <v>6.9752005981810576E-3</v>
      </c>
      <c r="X29" s="46">
        <v>504.60771287239157</v>
      </c>
      <c r="Y29" s="46">
        <v>504.60771287239169</v>
      </c>
      <c r="Z29" s="46">
        <v>45.000846574828032</v>
      </c>
      <c r="AA29" s="32">
        <f t="shared" si="11"/>
        <v>1.4880757240827587E-2</v>
      </c>
      <c r="AB29" s="33">
        <f t="shared" si="11"/>
        <v>1.4880757240827814E-2</v>
      </c>
      <c r="AC29" s="46">
        <v>504.60771287239157</v>
      </c>
      <c r="AD29" s="46">
        <v>504.60771287239169</v>
      </c>
      <c r="AE29" s="46">
        <v>30.00099568255246</v>
      </c>
      <c r="AF29" s="32">
        <f t="shared" si="12"/>
        <v>1.4880757240827587E-2</v>
      </c>
      <c r="AG29" s="33">
        <f t="shared" si="12"/>
        <v>1.4880757240827814E-2</v>
      </c>
      <c r="AH29" s="46">
        <v>504.60771287239157</v>
      </c>
      <c r="AI29" s="46">
        <v>504.60771287239169</v>
      </c>
      <c r="AJ29" s="46">
        <v>20.031196469627321</v>
      </c>
      <c r="AK29" s="32">
        <f t="shared" si="13"/>
        <v>1.4880757240827587E-2</v>
      </c>
      <c r="AL29" s="33">
        <f t="shared" si="13"/>
        <v>1.4880757240827814E-2</v>
      </c>
      <c r="AM29" s="46">
        <v>504.60771287239157</v>
      </c>
      <c r="AN29" s="46">
        <v>504.60771287239169</v>
      </c>
      <c r="AO29" s="46">
        <v>45.000875529274353</v>
      </c>
      <c r="AP29" s="32">
        <f t="shared" si="14"/>
        <v>1.4880757240827587E-2</v>
      </c>
      <c r="AQ29" s="33">
        <f t="shared" si="14"/>
        <v>1.4880757240827814E-2</v>
      </c>
      <c r="AR29" s="46">
        <v>504.60771287239157</v>
      </c>
      <c r="AS29" s="46">
        <v>504.60771287239169</v>
      </c>
      <c r="AT29" s="46">
        <v>45.000997819751497</v>
      </c>
      <c r="AU29" s="32">
        <f t="shared" si="15"/>
        <v>1.4880757240827587E-2</v>
      </c>
      <c r="AV29" s="33">
        <f t="shared" si="15"/>
        <v>1.4880757240827814E-2</v>
      </c>
      <c r="AW29" s="46">
        <v>504.60771287239157</v>
      </c>
      <c r="AX29" s="46">
        <v>504.60771287239169</v>
      </c>
      <c r="AY29" s="46">
        <v>45.001196694746611</v>
      </c>
      <c r="AZ29" s="32">
        <f t="shared" si="16"/>
        <v>1.4880757240827587E-2</v>
      </c>
      <c r="BA29" s="33">
        <f t="shared" si="16"/>
        <v>1.4880757240827814E-2</v>
      </c>
      <c r="BB29" s="46">
        <v>504.60771287239157</v>
      </c>
      <c r="BC29" s="46">
        <v>504.60771287239169</v>
      </c>
      <c r="BD29" s="46">
        <v>45.0008410140872</v>
      </c>
      <c r="BE29" s="32">
        <f t="shared" si="17"/>
        <v>1.4880757240827587E-2</v>
      </c>
      <c r="BF29" s="33">
        <f t="shared" si="17"/>
        <v>1.4880757240827814E-2</v>
      </c>
    </row>
    <row r="30" spans="1:58" x14ac:dyDescent="0.3">
      <c r="A30" s="29" t="s">
        <v>45</v>
      </c>
      <c r="B30" s="30">
        <f t="shared" si="7"/>
        <v>641.59187671413952</v>
      </c>
      <c r="C30" s="30">
        <v>641.59187671413952</v>
      </c>
      <c r="D30" s="30">
        <v>613.72491881526014</v>
      </c>
      <c r="E30" s="31">
        <v>667.26543217203698</v>
      </c>
      <c r="F30" s="32">
        <v>8.0238703783121784E-2</v>
      </c>
      <c r="G30" s="31">
        <v>60.003662109375</v>
      </c>
      <c r="H30" s="32">
        <f t="shared" si="0"/>
        <v>4.0015399804284438E-2</v>
      </c>
      <c r="I30" s="30">
        <v>611.94150000000002</v>
      </c>
      <c r="J30" s="31">
        <v>648.50049999999999</v>
      </c>
      <c r="K30" s="32">
        <v>5.6375000000000001E-2</v>
      </c>
      <c r="L30" s="31">
        <v>20.002890000000001</v>
      </c>
      <c r="M30" s="33">
        <f t="shared" si="8"/>
        <v>1.076794070592418E-2</v>
      </c>
      <c r="N30" s="30">
        <v>618.39930000000004</v>
      </c>
      <c r="O30" s="31">
        <v>648.50049999999999</v>
      </c>
      <c r="P30" s="32">
        <v>4.6417E-2</v>
      </c>
      <c r="Q30" s="31">
        <v>40.20552</v>
      </c>
      <c r="R30" s="33">
        <f t="shared" si="9"/>
        <v>1.076794070592418E-2</v>
      </c>
      <c r="S30" s="30">
        <v>619.42610000000002</v>
      </c>
      <c r="T30" s="31">
        <v>644.71910000000003</v>
      </c>
      <c r="U30" s="32">
        <v>3.9231000000000002E-2</v>
      </c>
      <c r="V30" s="31">
        <v>60.003219999999999</v>
      </c>
      <c r="W30" s="33">
        <f t="shared" si="10"/>
        <v>4.8741628430152961E-3</v>
      </c>
      <c r="X30" s="46">
        <v>642.59450044311438</v>
      </c>
      <c r="Y30" s="46">
        <v>642.59450044311427</v>
      </c>
      <c r="Z30" s="46">
        <v>45.000783088803288</v>
      </c>
      <c r="AA30" s="32">
        <f t="shared" si="11"/>
        <v>1.5627126298882142E-3</v>
      </c>
      <c r="AB30" s="33">
        <f t="shared" si="11"/>
        <v>1.5627126298880371E-3</v>
      </c>
      <c r="AC30" s="46">
        <v>642.59450044311438</v>
      </c>
      <c r="AD30" s="46">
        <v>642.59450044311427</v>
      </c>
      <c r="AE30" s="46">
        <v>30.001666589081289</v>
      </c>
      <c r="AF30" s="32">
        <f t="shared" si="12"/>
        <v>1.5627126298882142E-3</v>
      </c>
      <c r="AG30" s="33">
        <f t="shared" si="12"/>
        <v>1.5627126298880371E-3</v>
      </c>
      <c r="AH30" s="46">
        <v>642.59450044311438</v>
      </c>
      <c r="AI30" s="46">
        <v>643.94138941130359</v>
      </c>
      <c r="AJ30" s="46">
        <v>20.072033416293561</v>
      </c>
      <c r="AK30" s="32">
        <f t="shared" si="13"/>
        <v>1.5627126298882142E-3</v>
      </c>
      <c r="AL30" s="33">
        <f t="shared" si="13"/>
        <v>3.6620050571664195E-3</v>
      </c>
      <c r="AM30" s="46">
        <v>642.59450044311438</v>
      </c>
      <c r="AN30" s="46">
        <v>642.59450044311427</v>
      </c>
      <c r="AO30" s="46">
        <v>45.001087577641009</v>
      </c>
      <c r="AP30" s="32">
        <f t="shared" si="14"/>
        <v>1.5627126298882142E-3</v>
      </c>
      <c r="AQ30" s="33">
        <f t="shared" si="14"/>
        <v>1.5627126298880371E-3</v>
      </c>
      <c r="AR30" s="46">
        <v>642.59450044311438</v>
      </c>
      <c r="AS30" s="46">
        <v>642.59450044311427</v>
      </c>
      <c r="AT30" s="46">
        <v>45.000913460925219</v>
      </c>
      <c r="AU30" s="32">
        <f t="shared" si="15"/>
        <v>1.5627126298882142E-3</v>
      </c>
      <c r="AV30" s="33">
        <f t="shared" si="15"/>
        <v>1.5627126298880371E-3</v>
      </c>
      <c r="AW30" s="46">
        <v>642.59450044311438</v>
      </c>
      <c r="AX30" s="46">
        <v>642.59450044311427</v>
      </c>
      <c r="AY30" s="46">
        <v>45.00103036649525</v>
      </c>
      <c r="AZ30" s="32">
        <f t="shared" si="16"/>
        <v>1.5627126298882142E-3</v>
      </c>
      <c r="BA30" s="33">
        <f t="shared" si="16"/>
        <v>1.5627126298880371E-3</v>
      </c>
      <c r="BB30" s="46">
        <v>642.59450044311438</v>
      </c>
      <c r="BC30" s="46">
        <v>642.59450044311427</v>
      </c>
      <c r="BD30" s="46">
        <v>45.001022703573113</v>
      </c>
      <c r="BE30" s="32">
        <f t="shared" si="17"/>
        <v>1.5627126298882142E-3</v>
      </c>
      <c r="BF30" s="33">
        <f t="shared" si="17"/>
        <v>1.5627126298880371E-3</v>
      </c>
    </row>
    <row r="31" spans="1:58" x14ac:dyDescent="0.3">
      <c r="A31" s="29" t="s">
        <v>34</v>
      </c>
      <c r="B31" s="30">
        <f t="shared" si="7"/>
        <v>621.8332518976888</v>
      </c>
      <c r="C31" s="30">
        <v>621.8332518976888</v>
      </c>
      <c r="D31" s="30">
        <v>603.98512948596283</v>
      </c>
      <c r="E31" s="31">
        <v>638.96097993404578</v>
      </c>
      <c r="F31" s="32">
        <v>5.473863279051519E-2</v>
      </c>
      <c r="G31" s="31">
        <v>60.005013942718513</v>
      </c>
      <c r="H31" s="32">
        <f t="shared" si="0"/>
        <v>2.754392433033645E-2</v>
      </c>
      <c r="I31" s="30">
        <v>605.07690000000002</v>
      </c>
      <c r="J31" s="31">
        <v>631.41570000000002</v>
      </c>
      <c r="K31" s="32">
        <v>4.1714000000000001E-2</v>
      </c>
      <c r="L31" s="31">
        <v>20.003029999999999</v>
      </c>
      <c r="M31" s="33">
        <f t="shared" si="8"/>
        <v>1.5409996286090912E-2</v>
      </c>
      <c r="N31" s="30">
        <v>608.69359999999995</v>
      </c>
      <c r="O31" s="31">
        <v>631.11059999999998</v>
      </c>
      <c r="P31" s="32">
        <v>3.5520000000000003E-2</v>
      </c>
      <c r="Q31" s="31">
        <v>40.009320000000002</v>
      </c>
      <c r="R31" s="33">
        <f t="shared" si="9"/>
        <v>1.4919350282409144E-2</v>
      </c>
      <c r="S31" s="30">
        <v>610.29160000000002</v>
      </c>
      <c r="T31" s="31">
        <v>624.05200000000002</v>
      </c>
      <c r="U31" s="32">
        <v>2.205E-2</v>
      </c>
      <c r="V31" s="31">
        <v>60.005490000000002</v>
      </c>
      <c r="W31" s="33">
        <f t="shared" si="10"/>
        <v>3.5680756787131065E-3</v>
      </c>
      <c r="X31" s="46">
        <v>627.9311727203019</v>
      </c>
      <c r="Y31" s="46">
        <v>629.68977648636314</v>
      </c>
      <c r="Z31" s="46">
        <v>45.000778954476118</v>
      </c>
      <c r="AA31" s="32">
        <f t="shared" si="11"/>
        <v>9.8063601520241728E-3</v>
      </c>
      <c r="AB31" s="33">
        <f t="shared" si="11"/>
        <v>1.2634455562963354E-2</v>
      </c>
      <c r="AC31" s="46">
        <v>627.9311727203019</v>
      </c>
      <c r="AD31" s="46">
        <v>629.80080720244928</v>
      </c>
      <c r="AE31" s="46">
        <v>30.000993937999009</v>
      </c>
      <c r="AF31" s="32">
        <f t="shared" si="12"/>
        <v>9.8063601520241728E-3</v>
      </c>
      <c r="AG31" s="33">
        <f t="shared" si="12"/>
        <v>1.2813009404764663E-2</v>
      </c>
      <c r="AH31" s="46">
        <v>630.00854436713234</v>
      </c>
      <c r="AI31" s="46">
        <v>630.00854436713234</v>
      </c>
      <c r="AJ31" s="46">
        <v>20.00110766999423</v>
      </c>
      <c r="AK31" s="32">
        <f t="shared" si="13"/>
        <v>1.3147081543958092E-2</v>
      </c>
      <c r="AL31" s="33">
        <f t="shared" si="13"/>
        <v>1.3147081543958092E-2</v>
      </c>
      <c r="AM31" s="46">
        <v>627.9311727203019</v>
      </c>
      <c r="AN31" s="46">
        <v>628.80318485916757</v>
      </c>
      <c r="AO31" s="46">
        <v>45.000765785947443</v>
      </c>
      <c r="AP31" s="32">
        <f t="shared" si="14"/>
        <v>9.8063601520241728E-3</v>
      </c>
      <c r="AQ31" s="33">
        <f t="shared" si="14"/>
        <v>1.1208684868826459E-2</v>
      </c>
      <c r="AR31" s="46">
        <v>627.37474303566728</v>
      </c>
      <c r="AS31" s="46">
        <v>628.59519247364381</v>
      </c>
      <c r="AT31" s="46">
        <v>45.000681932270517</v>
      </c>
      <c r="AU31" s="32">
        <f t="shared" si="15"/>
        <v>8.9115387783897937E-3</v>
      </c>
      <c r="AV31" s="33">
        <f t="shared" si="15"/>
        <v>1.0874202296707609E-2</v>
      </c>
      <c r="AW31" s="46">
        <v>627.9311727203019</v>
      </c>
      <c r="AX31" s="46">
        <v>628.96985854371724</v>
      </c>
      <c r="AY31" s="46">
        <v>45.000877045840028</v>
      </c>
      <c r="AZ31" s="32">
        <f t="shared" si="16"/>
        <v>9.8063601520241728E-3</v>
      </c>
      <c r="BA31" s="33">
        <f t="shared" si="16"/>
        <v>1.1476720847991315E-2</v>
      </c>
      <c r="BB31" s="46">
        <v>627.9311727203019</v>
      </c>
      <c r="BC31" s="46">
        <v>629.63413351789973</v>
      </c>
      <c r="BD31" s="46">
        <v>45.001213545724752</v>
      </c>
      <c r="BE31" s="32">
        <f t="shared" si="17"/>
        <v>9.8063601520241728E-3</v>
      </c>
      <c r="BF31" s="33">
        <f t="shared" si="17"/>
        <v>1.254497342559999E-2</v>
      </c>
    </row>
    <row r="32" spans="1:58" x14ac:dyDescent="0.3">
      <c r="A32" s="29" t="s">
        <v>42</v>
      </c>
      <c r="B32" s="30">
        <f t="shared" si="7"/>
        <v>626.07080761415477</v>
      </c>
      <c r="C32" s="30">
        <v>626.07080761415477</v>
      </c>
      <c r="D32" s="30">
        <v>607.64763420392626</v>
      </c>
      <c r="E32" s="31">
        <v>657.93126459960786</v>
      </c>
      <c r="F32" s="32">
        <v>7.6426874813852588E-2</v>
      </c>
      <c r="G32" s="31">
        <v>60.011623859405518</v>
      </c>
      <c r="H32" s="32">
        <f t="shared" si="0"/>
        <v>5.0889542521344602E-2</v>
      </c>
      <c r="I32" s="30">
        <v>611.90039999999999</v>
      </c>
      <c r="J32" s="31">
        <v>626.26120000000003</v>
      </c>
      <c r="K32" s="32">
        <v>2.2931E-2</v>
      </c>
      <c r="L32" s="31">
        <v>20.002549999999999</v>
      </c>
      <c r="M32" s="33">
        <f t="shared" si="8"/>
        <v>3.0410679356031458E-4</v>
      </c>
      <c r="N32" s="30">
        <v>613.00220000000002</v>
      </c>
      <c r="O32" s="31">
        <v>626.26120000000003</v>
      </c>
      <c r="P32" s="32">
        <v>2.1172E-2</v>
      </c>
      <c r="Q32" s="31">
        <v>40.002879999999998</v>
      </c>
      <c r="R32" s="33">
        <f t="shared" si="9"/>
        <v>3.0410679356031458E-4</v>
      </c>
      <c r="S32" s="30">
        <v>615.31330000000003</v>
      </c>
      <c r="T32" s="31">
        <v>626.26120000000003</v>
      </c>
      <c r="U32" s="32">
        <v>1.7481E-2</v>
      </c>
      <c r="V32" s="31">
        <v>60.002690000000001</v>
      </c>
      <c r="W32" s="33">
        <f t="shared" si="10"/>
        <v>3.0410679356031458E-4</v>
      </c>
      <c r="X32" s="46">
        <v>626.26117961183434</v>
      </c>
      <c r="Y32" s="46">
        <v>626.26117961183434</v>
      </c>
      <c r="Z32" s="46">
        <v>45.001245479844513</v>
      </c>
      <c r="AA32" s="32">
        <f t="shared" si="11"/>
        <v>3.040742282890283E-4</v>
      </c>
      <c r="AB32" s="33">
        <f t="shared" si="11"/>
        <v>3.040742282890283E-4</v>
      </c>
      <c r="AC32" s="46">
        <v>626.26117961183434</v>
      </c>
      <c r="AD32" s="46">
        <v>626.26117961183434</v>
      </c>
      <c r="AE32" s="46">
        <v>30.00131839346141</v>
      </c>
      <c r="AF32" s="32">
        <f t="shared" si="12"/>
        <v>3.040742282890283E-4</v>
      </c>
      <c r="AG32" s="33">
        <f t="shared" si="12"/>
        <v>3.040742282890283E-4</v>
      </c>
      <c r="AH32" s="46">
        <v>626.26117961183434</v>
      </c>
      <c r="AI32" s="46">
        <v>626.26117961183434</v>
      </c>
      <c r="AJ32" s="46">
        <v>20.109318456612531</v>
      </c>
      <c r="AK32" s="32">
        <f t="shared" si="13"/>
        <v>3.040742282890283E-4</v>
      </c>
      <c r="AL32" s="33">
        <f t="shared" si="13"/>
        <v>3.040742282890283E-4</v>
      </c>
      <c r="AM32" s="46">
        <v>626.26117961183434</v>
      </c>
      <c r="AN32" s="46">
        <v>626.26117961183434</v>
      </c>
      <c r="AO32" s="46">
        <v>45.001210917159923</v>
      </c>
      <c r="AP32" s="32">
        <f t="shared" si="14"/>
        <v>3.040742282890283E-4</v>
      </c>
      <c r="AQ32" s="33">
        <f t="shared" si="14"/>
        <v>3.040742282890283E-4</v>
      </c>
      <c r="AR32" s="46">
        <v>626.26117961183434</v>
      </c>
      <c r="AS32" s="46">
        <v>626.26117961183434</v>
      </c>
      <c r="AT32" s="46">
        <v>45.000876061990859</v>
      </c>
      <c r="AU32" s="32">
        <f t="shared" si="15"/>
        <v>3.040742282890283E-4</v>
      </c>
      <c r="AV32" s="33">
        <f t="shared" si="15"/>
        <v>3.040742282890283E-4</v>
      </c>
      <c r="AW32" s="46">
        <v>626.26117961183434</v>
      </c>
      <c r="AX32" s="46">
        <v>626.26117961183434</v>
      </c>
      <c r="AY32" s="46">
        <v>45.001108717545868</v>
      </c>
      <c r="AZ32" s="32">
        <f t="shared" si="16"/>
        <v>3.040742282890283E-4</v>
      </c>
      <c r="BA32" s="33">
        <f t="shared" si="16"/>
        <v>3.040742282890283E-4</v>
      </c>
      <c r="BB32" s="46">
        <v>626.26117961183434</v>
      </c>
      <c r="BC32" s="46">
        <v>626.26117961183434</v>
      </c>
      <c r="BD32" s="46">
        <v>45.001045709475868</v>
      </c>
      <c r="BE32" s="32">
        <f t="shared" si="17"/>
        <v>3.040742282890283E-4</v>
      </c>
      <c r="BF32" s="33">
        <f t="shared" si="17"/>
        <v>3.040742282890283E-4</v>
      </c>
    </row>
    <row r="33" spans="1:58" x14ac:dyDescent="0.3">
      <c r="A33" s="29" t="s">
        <v>17</v>
      </c>
      <c r="B33" s="30">
        <f t="shared" si="7"/>
        <v>588.72300670093819</v>
      </c>
      <c r="C33" s="30">
        <v>588.72300670093819</v>
      </c>
      <c r="D33" s="30">
        <v>561.23054312914451</v>
      </c>
      <c r="E33" s="31">
        <v>611.28782078424069</v>
      </c>
      <c r="F33" s="32">
        <v>8.1888229984474273E-2</v>
      </c>
      <c r="G33" s="31">
        <v>60.015044927597053</v>
      </c>
      <c r="H33" s="32">
        <f t="shared" si="0"/>
        <v>3.8328405424055509E-2</v>
      </c>
      <c r="I33" s="30">
        <v>569.26790000000005</v>
      </c>
      <c r="J33" s="31">
        <v>590.61069999999995</v>
      </c>
      <c r="K33" s="32">
        <v>3.6137000000000002E-2</v>
      </c>
      <c r="L33" s="31">
        <v>20.002880000000001</v>
      </c>
      <c r="M33" s="33">
        <f t="shared" si="8"/>
        <v>3.206420128949851E-3</v>
      </c>
      <c r="N33" s="30">
        <v>571.62189999999998</v>
      </c>
      <c r="O33" s="31">
        <v>590.61069999999995</v>
      </c>
      <c r="P33" s="32">
        <v>3.2150999999999999E-2</v>
      </c>
      <c r="Q33" s="31">
        <v>40.00403</v>
      </c>
      <c r="R33" s="33">
        <f t="shared" si="9"/>
        <v>3.206420128949851E-3</v>
      </c>
      <c r="S33" s="30">
        <v>573.22540000000004</v>
      </c>
      <c r="T33" s="31">
        <v>589.77970000000005</v>
      </c>
      <c r="U33" s="32">
        <v>2.8069E-2</v>
      </c>
      <c r="V33" s="31">
        <v>60.002009999999999</v>
      </c>
      <c r="W33" s="33">
        <f t="shared" si="10"/>
        <v>1.7948904442911396E-3</v>
      </c>
      <c r="X33" s="46">
        <v>588.72300670093875</v>
      </c>
      <c r="Y33" s="46">
        <v>589.67403229543413</v>
      </c>
      <c r="Z33" s="46">
        <v>45.001141413487503</v>
      </c>
      <c r="AA33" s="32">
        <f t="shared" si="11"/>
        <v>9.6553758242513449E-16</v>
      </c>
      <c r="AB33" s="33">
        <f t="shared" si="11"/>
        <v>1.6154041606514812E-3</v>
      </c>
      <c r="AC33" s="46">
        <v>588.72300670093875</v>
      </c>
      <c r="AD33" s="46">
        <v>589.67403229543413</v>
      </c>
      <c r="AE33" s="46">
        <v>30.001567408256228</v>
      </c>
      <c r="AF33" s="32">
        <f t="shared" si="12"/>
        <v>9.6553758242513449E-16</v>
      </c>
      <c r="AG33" s="33">
        <f t="shared" si="12"/>
        <v>1.6154041606514812E-3</v>
      </c>
      <c r="AH33" s="46">
        <v>588.72300670093875</v>
      </c>
      <c r="AI33" s="46">
        <v>589.4626932744352</v>
      </c>
      <c r="AJ33" s="46">
        <v>20.197021404281259</v>
      </c>
      <c r="AK33" s="32">
        <f t="shared" si="13"/>
        <v>9.6553758242513449E-16</v>
      </c>
      <c r="AL33" s="33">
        <f t="shared" si="13"/>
        <v>1.2564254582847643E-3</v>
      </c>
      <c r="AM33" s="46">
        <v>588.72300670093875</v>
      </c>
      <c r="AN33" s="46">
        <v>589.56836278493461</v>
      </c>
      <c r="AO33" s="46">
        <v>45.00097332857549</v>
      </c>
      <c r="AP33" s="32">
        <f t="shared" si="14"/>
        <v>9.6553758242513449E-16</v>
      </c>
      <c r="AQ33" s="33">
        <f t="shared" si="14"/>
        <v>1.4359148094680262E-3</v>
      </c>
      <c r="AR33" s="46">
        <v>588.72300670093875</v>
      </c>
      <c r="AS33" s="46">
        <v>589.4626932744352</v>
      </c>
      <c r="AT33" s="46">
        <v>45.000856626778841</v>
      </c>
      <c r="AU33" s="32">
        <f t="shared" si="15"/>
        <v>9.6553758242513449E-16</v>
      </c>
      <c r="AV33" s="33">
        <f t="shared" si="15"/>
        <v>1.2564254582847643E-3</v>
      </c>
      <c r="AW33" s="46">
        <v>588.72300670093875</v>
      </c>
      <c r="AX33" s="46">
        <v>589.35702376393567</v>
      </c>
      <c r="AY33" s="46">
        <v>45.000859210640193</v>
      </c>
      <c r="AZ33" s="32">
        <f t="shared" si="16"/>
        <v>9.6553758242513449E-16</v>
      </c>
      <c r="BA33" s="33">
        <f t="shared" si="16"/>
        <v>1.0769361071013093E-3</v>
      </c>
      <c r="BB33" s="46">
        <v>588.72300670093875</v>
      </c>
      <c r="BC33" s="46">
        <v>589.56836278493461</v>
      </c>
      <c r="BD33" s="46">
        <v>45.001326904445889</v>
      </c>
      <c r="BE33" s="32">
        <f t="shared" si="17"/>
        <v>9.6553758242513449E-16</v>
      </c>
      <c r="BF33" s="33">
        <f t="shared" si="17"/>
        <v>1.4359148094680262E-3</v>
      </c>
    </row>
    <row r="34" spans="1:58" x14ac:dyDescent="0.3">
      <c r="A34" s="29" t="s">
        <v>9</v>
      </c>
      <c r="B34" s="30">
        <f t="shared" si="7"/>
        <v>496.37130000000002</v>
      </c>
      <c r="C34" s="30">
        <v>496.37134539273552</v>
      </c>
      <c r="D34" s="30">
        <v>474.15879011901728</v>
      </c>
      <c r="E34" s="31">
        <v>509.23057449593881</v>
      </c>
      <c r="F34" s="32">
        <v>6.8872110461219549E-2</v>
      </c>
      <c r="G34" s="31">
        <v>60.005504131317139</v>
      </c>
      <c r="H34" s="32">
        <f t="shared" si="0"/>
        <v>2.5906563284256747E-2</v>
      </c>
      <c r="I34" s="30">
        <v>474.19499999999999</v>
      </c>
      <c r="J34" s="31">
        <v>496.96370000000002</v>
      </c>
      <c r="K34" s="32">
        <v>4.5816000000000003E-2</v>
      </c>
      <c r="L34" s="31">
        <v>20.005890000000001</v>
      </c>
      <c r="M34" s="33">
        <f t="shared" si="8"/>
        <v>1.1934614269600151E-3</v>
      </c>
      <c r="N34" s="30">
        <v>475.99099999999999</v>
      </c>
      <c r="O34" s="31">
        <v>496.37130000000002</v>
      </c>
      <c r="P34" s="32">
        <v>4.1058999999999998E-2</v>
      </c>
      <c r="Q34" s="31">
        <v>40.003419999999998</v>
      </c>
      <c r="R34" s="33">
        <f t="shared" si="9"/>
        <v>0</v>
      </c>
      <c r="S34" s="30">
        <v>479.03190000000001</v>
      </c>
      <c r="T34" s="31">
        <v>496.37130000000002</v>
      </c>
      <c r="U34" s="32">
        <v>3.4931999999999998E-2</v>
      </c>
      <c r="V34" s="31">
        <v>60.015610000000002</v>
      </c>
      <c r="W34" s="33">
        <f t="shared" si="10"/>
        <v>0</v>
      </c>
      <c r="X34" s="46">
        <v>496.96371851966268</v>
      </c>
      <c r="Y34" s="46">
        <v>496.96371851966262</v>
      </c>
      <c r="Z34" s="46">
        <v>45.000564902834597</v>
      </c>
      <c r="AA34" s="32">
        <f t="shared" si="11"/>
        <v>1.193498737059653E-3</v>
      </c>
      <c r="AB34" s="33">
        <f t="shared" si="11"/>
        <v>1.1934987370595385E-3</v>
      </c>
      <c r="AC34" s="46">
        <v>496.96371851966268</v>
      </c>
      <c r="AD34" s="46">
        <v>496.96371851966262</v>
      </c>
      <c r="AE34" s="46">
        <v>30.001437728665771</v>
      </c>
      <c r="AF34" s="32">
        <f t="shared" si="12"/>
        <v>1.193498737059653E-3</v>
      </c>
      <c r="AG34" s="33">
        <f t="shared" si="12"/>
        <v>1.1934987370595385E-3</v>
      </c>
      <c r="AH34" s="46">
        <v>496.37134539273552</v>
      </c>
      <c r="AI34" s="46">
        <v>496.37134539273558</v>
      </c>
      <c r="AJ34" s="46">
        <v>20.05900040473789</v>
      </c>
      <c r="AK34" s="32">
        <f t="shared" si="13"/>
        <v>9.1449154093078945E-8</v>
      </c>
      <c r="AL34" s="33">
        <f t="shared" si="13"/>
        <v>9.1449154207596873E-8</v>
      </c>
      <c r="AM34" s="46">
        <v>496.96371851966268</v>
      </c>
      <c r="AN34" s="46">
        <v>496.96371851966262</v>
      </c>
      <c r="AO34" s="46">
        <v>45.001226476952432</v>
      </c>
      <c r="AP34" s="32">
        <f t="shared" si="14"/>
        <v>1.193498737059653E-3</v>
      </c>
      <c r="AQ34" s="33">
        <f t="shared" si="14"/>
        <v>1.1934987370595385E-3</v>
      </c>
      <c r="AR34" s="46">
        <v>496.87009885252252</v>
      </c>
      <c r="AS34" s="46">
        <v>496.95435655294858</v>
      </c>
      <c r="AT34" s="46">
        <v>45.000928486883637</v>
      </c>
      <c r="AU34" s="32">
        <f t="shared" si="15"/>
        <v>1.0048905980714392E-3</v>
      </c>
      <c r="AV34" s="33">
        <f t="shared" si="15"/>
        <v>1.1746379231606712E-3</v>
      </c>
      <c r="AW34" s="46">
        <v>496.96371851966268</v>
      </c>
      <c r="AX34" s="46">
        <v>496.96371851966262</v>
      </c>
      <c r="AY34" s="46">
        <v>45.000816100463268</v>
      </c>
      <c r="AZ34" s="32">
        <f t="shared" si="16"/>
        <v>1.193498737059653E-3</v>
      </c>
      <c r="BA34" s="33">
        <f t="shared" si="16"/>
        <v>1.1934987370595385E-3</v>
      </c>
      <c r="BB34" s="46">
        <v>496.96371851966268</v>
      </c>
      <c r="BC34" s="46">
        <v>496.96371851966262</v>
      </c>
      <c r="BD34" s="46">
        <v>45.000937955081461</v>
      </c>
      <c r="BE34" s="32">
        <f t="shared" si="17"/>
        <v>1.193498737059653E-3</v>
      </c>
      <c r="BF34" s="33">
        <f t="shared" si="17"/>
        <v>1.1934987370595385E-3</v>
      </c>
    </row>
    <row r="35" spans="1:58" x14ac:dyDescent="0.3">
      <c r="A35" s="29" t="s">
        <v>59</v>
      </c>
      <c r="B35" s="30">
        <f t="shared" si="7"/>
        <v>696.51159616139057</v>
      </c>
      <c r="C35" s="30">
        <v>696.51159616139057</v>
      </c>
      <c r="D35" s="30">
        <v>657.78829428185293</v>
      </c>
      <c r="E35" s="31">
        <v>746.98203129197259</v>
      </c>
      <c r="F35" s="32">
        <v>0.1194054652905628</v>
      </c>
      <c r="G35" s="31">
        <v>60.009251832962043</v>
      </c>
      <c r="H35" s="32">
        <f t="shared" ref="H35:H58" si="18">(E35-$B35)/$B35</f>
        <v>7.2461729867434072E-2</v>
      </c>
      <c r="I35" s="30">
        <v>660.99829999999997</v>
      </c>
      <c r="J35" s="31">
        <v>709.85670000000005</v>
      </c>
      <c r="K35" s="32">
        <v>6.8828E-2</v>
      </c>
      <c r="L35" s="31">
        <v>20.0092</v>
      </c>
      <c r="M35" s="33">
        <f t="shared" si="8"/>
        <v>1.9159916234211906E-2</v>
      </c>
      <c r="N35" s="30">
        <v>663.71489999999994</v>
      </c>
      <c r="O35" s="31">
        <v>709.85670000000005</v>
      </c>
      <c r="P35" s="32">
        <v>6.5001000000000003E-2</v>
      </c>
      <c r="Q35" s="31">
        <v>40.073090000000001</v>
      </c>
      <c r="R35" s="33">
        <f t="shared" si="9"/>
        <v>1.9159916234211906E-2</v>
      </c>
      <c r="S35" s="30">
        <v>667.71519999999998</v>
      </c>
      <c r="T35" s="31">
        <v>707.38329999999996</v>
      </c>
      <c r="U35" s="32">
        <v>5.6077000000000002E-2</v>
      </c>
      <c r="V35" s="31">
        <v>60.008710000000001</v>
      </c>
      <c r="W35" s="33">
        <f t="shared" si="10"/>
        <v>1.5608790863677566E-2</v>
      </c>
      <c r="X35" s="46">
        <v>706.39610910761564</v>
      </c>
      <c r="Y35" s="46">
        <v>706.39610910761553</v>
      </c>
      <c r="Z35" s="46">
        <v>45.00114630572498</v>
      </c>
      <c r="AA35" s="32">
        <f t="shared" si="11"/>
        <v>1.4191454960262723E-2</v>
      </c>
      <c r="AB35" s="33">
        <f t="shared" si="11"/>
        <v>1.419145496026256E-2</v>
      </c>
      <c r="AC35" s="46">
        <v>706.27374703180953</v>
      </c>
      <c r="AD35" s="46">
        <v>706.27374703180965</v>
      </c>
      <c r="AE35" s="46">
        <v>30.001585302874449</v>
      </c>
      <c r="AF35" s="32">
        <f t="shared" si="12"/>
        <v>1.4015776512867921E-2</v>
      </c>
      <c r="AG35" s="33">
        <f t="shared" si="12"/>
        <v>1.4015776512868084E-2</v>
      </c>
      <c r="AH35" s="46">
        <v>706.27374703180953</v>
      </c>
      <c r="AI35" s="46">
        <v>706.63203785372684</v>
      </c>
      <c r="AJ35" s="46">
        <v>20.212142234295609</v>
      </c>
      <c r="AK35" s="32">
        <f t="shared" si="13"/>
        <v>1.4015776512867921E-2</v>
      </c>
      <c r="AL35" s="33">
        <f t="shared" si="13"/>
        <v>1.4530184060268304E-2</v>
      </c>
      <c r="AM35" s="46">
        <v>706.39610910761564</v>
      </c>
      <c r="AN35" s="46">
        <v>706.39610910761553</v>
      </c>
      <c r="AO35" s="46">
        <v>45.000641835108397</v>
      </c>
      <c r="AP35" s="32">
        <f t="shared" si="14"/>
        <v>1.4191454960262723E-2</v>
      </c>
      <c r="AQ35" s="33">
        <f t="shared" si="14"/>
        <v>1.419145496026256E-2</v>
      </c>
      <c r="AR35" s="46">
        <v>706.39610910761564</v>
      </c>
      <c r="AS35" s="46">
        <v>706.39610910761553</v>
      </c>
      <c r="AT35" s="46">
        <v>45.00123293362558</v>
      </c>
      <c r="AU35" s="32">
        <f t="shared" si="15"/>
        <v>1.4191454960262723E-2</v>
      </c>
      <c r="AV35" s="33">
        <f t="shared" si="15"/>
        <v>1.419145496026256E-2</v>
      </c>
      <c r="AW35" s="46">
        <v>706.39610910761564</v>
      </c>
      <c r="AX35" s="46">
        <v>706.39610910761553</v>
      </c>
      <c r="AY35" s="46">
        <v>45.001062339916828</v>
      </c>
      <c r="AZ35" s="32">
        <f t="shared" si="16"/>
        <v>1.4191454960262723E-2</v>
      </c>
      <c r="BA35" s="33">
        <f t="shared" si="16"/>
        <v>1.419145496026256E-2</v>
      </c>
      <c r="BB35" s="46">
        <v>706.39610910761564</v>
      </c>
      <c r="BC35" s="46">
        <v>706.39610910761553</v>
      </c>
      <c r="BD35" s="46">
        <v>45.00074858404696</v>
      </c>
      <c r="BE35" s="32">
        <f t="shared" si="17"/>
        <v>1.4191454960262723E-2</v>
      </c>
      <c r="BF35" s="33">
        <f t="shared" si="17"/>
        <v>1.419145496026256E-2</v>
      </c>
    </row>
    <row r="36" spans="1:58" x14ac:dyDescent="0.3">
      <c r="A36" s="29" t="s">
        <v>29</v>
      </c>
      <c r="B36" s="30">
        <f t="shared" si="7"/>
        <v>669.5233301210427</v>
      </c>
      <c r="C36" s="30">
        <v>669.5233301210427</v>
      </c>
      <c r="D36" s="30">
        <v>647.11440037207353</v>
      </c>
      <c r="E36" s="31">
        <v>698.39119642611945</v>
      </c>
      <c r="F36" s="32">
        <v>7.3421309312656807E-2</v>
      </c>
      <c r="G36" s="31">
        <v>60.004898071289063</v>
      </c>
      <c r="H36" s="32">
        <f t="shared" si="18"/>
        <v>4.3117043135536055E-2</v>
      </c>
      <c r="I36" s="30">
        <v>649.2432</v>
      </c>
      <c r="J36" s="31">
        <v>677.45690000000002</v>
      </c>
      <c r="K36" s="32">
        <v>4.1647000000000003E-2</v>
      </c>
      <c r="L36" s="31">
        <v>20.15692</v>
      </c>
      <c r="M36" s="33">
        <f t="shared" si="8"/>
        <v>1.1849579427684782E-2</v>
      </c>
      <c r="N36" s="30">
        <v>649.40030000000002</v>
      </c>
      <c r="O36" s="31">
        <v>677.45690000000002</v>
      </c>
      <c r="P36" s="32">
        <v>4.1415E-2</v>
      </c>
      <c r="Q36" s="31">
        <v>40.002580000000002</v>
      </c>
      <c r="R36" s="33">
        <f t="shared" si="9"/>
        <v>1.1849579427684782E-2</v>
      </c>
      <c r="S36" s="30">
        <v>651.22050000000002</v>
      </c>
      <c r="T36" s="31">
        <v>677.45690000000002</v>
      </c>
      <c r="U36" s="32">
        <v>3.8727999999999999E-2</v>
      </c>
      <c r="V36" s="31">
        <v>60.021700000000003</v>
      </c>
      <c r="W36" s="33">
        <f t="shared" si="10"/>
        <v>1.1849579427684782E-2</v>
      </c>
      <c r="X36" s="46">
        <v>677.45689382848923</v>
      </c>
      <c r="Y36" s="46">
        <v>677.45689382848923</v>
      </c>
      <c r="Z36" s="46">
        <v>45.00116855930537</v>
      </c>
      <c r="AA36" s="32">
        <f t="shared" si="11"/>
        <v>1.1849570209916688E-2</v>
      </c>
      <c r="AB36" s="33">
        <f t="shared" si="11"/>
        <v>1.1849570209916688E-2</v>
      </c>
      <c r="AC36" s="46">
        <v>677.45689382848923</v>
      </c>
      <c r="AD36" s="46">
        <v>677.45689382848923</v>
      </c>
      <c r="AE36" s="46">
        <v>30.001425125077368</v>
      </c>
      <c r="AF36" s="32">
        <f t="shared" si="12"/>
        <v>1.1849570209916688E-2</v>
      </c>
      <c r="AG36" s="33">
        <f t="shared" si="12"/>
        <v>1.1849570209916688E-2</v>
      </c>
      <c r="AH36" s="46">
        <v>677.45689382848923</v>
      </c>
      <c r="AI36" s="46">
        <v>677.45689382848923</v>
      </c>
      <c r="AJ36" s="46">
        <v>20.104863110557201</v>
      </c>
      <c r="AK36" s="32">
        <f t="shared" si="13"/>
        <v>1.1849570209916688E-2</v>
      </c>
      <c r="AL36" s="33">
        <f t="shared" si="13"/>
        <v>1.1849570209916688E-2</v>
      </c>
      <c r="AM36" s="46">
        <v>677.45689382848923</v>
      </c>
      <c r="AN36" s="46">
        <v>677.45689382848923</v>
      </c>
      <c r="AO36" s="46">
        <v>45.000972217693928</v>
      </c>
      <c r="AP36" s="32">
        <f t="shared" si="14"/>
        <v>1.1849570209916688E-2</v>
      </c>
      <c r="AQ36" s="33">
        <f t="shared" si="14"/>
        <v>1.1849570209916688E-2</v>
      </c>
      <c r="AR36" s="46">
        <v>677.45689382848923</v>
      </c>
      <c r="AS36" s="46">
        <v>677.45689382848923</v>
      </c>
      <c r="AT36" s="46">
        <v>45.001204922050228</v>
      </c>
      <c r="AU36" s="32">
        <f t="shared" si="15"/>
        <v>1.1849570209916688E-2</v>
      </c>
      <c r="AV36" s="33">
        <f t="shared" si="15"/>
        <v>1.1849570209916688E-2</v>
      </c>
      <c r="AW36" s="46">
        <v>677.45689382848923</v>
      </c>
      <c r="AX36" s="46">
        <v>677.45689382848923</v>
      </c>
      <c r="AY36" s="46">
        <v>45.001269152015453</v>
      </c>
      <c r="AZ36" s="32">
        <f t="shared" si="16"/>
        <v>1.1849570209916688E-2</v>
      </c>
      <c r="BA36" s="33">
        <f t="shared" si="16"/>
        <v>1.1849570209916688E-2</v>
      </c>
      <c r="BB36" s="46">
        <v>677.45689382848923</v>
      </c>
      <c r="BC36" s="46">
        <v>677.45689382848923</v>
      </c>
      <c r="BD36" s="46">
        <v>45.000947070494291</v>
      </c>
      <c r="BE36" s="32">
        <f t="shared" si="17"/>
        <v>1.1849570209916688E-2</v>
      </c>
      <c r="BF36" s="33">
        <f t="shared" si="17"/>
        <v>1.1849570209916688E-2</v>
      </c>
    </row>
    <row r="37" spans="1:58" x14ac:dyDescent="0.3">
      <c r="A37" s="29" t="s">
        <v>36</v>
      </c>
      <c r="B37" s="30">
        <f t="shared" si="7"/>
        <v>715.77828981119808</v>
      </c>
      <c r="C37" s="30">
        <v>715.77828981119808</v>
      </c>
      <c r="D37" s="30">
        <v>715.71709928973974</v>
      </c>
      <c r="E37" s="31">
        <v>715.77828981119808</v>
      </c>
      <c r="F37" s="32">
        <v>8.5488093630885047E-5</v>
      </c>
      <c r="G37" s="31">
        <v>11.16973304748535</v>
      </c>
      <c r="H37" s="32">
        <f t="shared" si="18"/>
        <v>0</v>
      </c>
      <c r="I37" s="30">
        <v>715.72339999999997</v>
      </c>
      <c r="J37" s="31">
        <v>715.77829999999994</v>
      </c>
      <c r="K37" s="32">
        <v>7.6699999999999994E-5</v>
      </c>
      <c r="L37" s="31">
        <v>6.7998279999999998</v>
      </c>
      <c r="M37" s="33">
        <f t="shared" si="8"/>
        <v>1.4234577956945505E-8</v>
      </c>
      <c r="N37" s="30">
        <v>715.72339999999997</v>
      </c>
      <c r="O37" s="31">
        <v>715.77829999999994</v>
      </c>
      <c r="P37" s="32">
        <v>7.6699999999999994E-5</v>
      </c>
      <c r="Q37" s="31">
        <v>7.8111170000000003</v>
      </c>
      <c r="R37" s="33">
        <f t="shared" si="9"/>
        <v>1.4234577956945505E-8</v>
      </c>
      <c r="S37" s="30">
        <v>715.72339999999997</v>
      </c>
      <c r="T37" s="31">
        <v>715.77829999999994</v>
      </c>
      <c r="U37" s="32">
        <v>7.6699999999999994E-5</v>
      </c>
      <c r="V37" s="31">
        <v>5.9077510000000002</v>
      </c>
      <c r="W37" s="33">
        <f t="shared" si="10"/>
        <v>1.4234577956945505E-8</v>
      </c>
      <c r="X37" s="46">
        <v>715.77828981174582</v>
      </c>
      <c r="Y37" s="46">
        <v>715.77828981174582</v>
      </c>
      <c r="Z37" s="46">
        <v>45.000785227864981</v>
      </c>
      <c r="AA37" s="32">
        <f t="shared" si="11"/>
        <v>7.6524140497083958E-13</v>
      </c>
      <c r="AB37" s="33">
        <f t="shared" si="11"/>
        <v>7.6524140497083958E-13</v>
      </c>
      <c r="AC37" s="46">
        <v>715.77828981174582</v>
      </c>
      <c r="AD37" s="46">
        <v>715.77828981174582</v>
      </c>
      <c r="AE37" s="46">
        <v>30.001993097551171</v>
      </c>
      <c r="AF37" s="32">
        <f t="shared" si="12"/>
        <v>7.6524140497083958E-13</v>
      </c>
      <c r="AG37" s="33">
        <f t="shared" si="12"/>
        <v>7.6524140497083958E-13</v>
      </c>
      <c r="AH37" s="46">
        <v>715.77828981174582</v>
      </c>
      <c r="AI37" s="46">
        <v>715.77828981174582</v>
      </c>
      <c r="AJ37" s="46">
        <v>20.001633664593101</v>
      </c>
      <c r="AK37" s="32">
        <f t="shared" si="13"/>
        <v>7.6524140497083958E-13</v>
      </c>
      <c r="AL37" s="33">
        <f t="shared" si="13"/>
        <v>7.6524140497083958E-13</v>
      </c>
      <c r="AM37" s="46">
        <v>715.77828981174582</v>
      </c>
      <c r="AN37" s="46">
        <v>715.77828981174582</v>
      </c>
      <c r="AO37" s="46">
        <v>45.001195945218207</v>
      </c>
      <c r="AP37" s="32">
        <f t="shared" si="14"/>
        <v>7.6524140497083958E-13</v>
      </c>
      <c r="AQ37" s="33">
        <f t="shared" si="14"/>
        <v>7.6524140497083958E-13</v>
      </c>
      <c r="AR37" s="46">
        <v>715.77828981174582</v>
      </c>
      <c r="AS37" s="46">
        <v>715.77828981174582</v>
      </c>
      <c r="AT37" s="46">
        <v>45.00082328878343</v>
      </c>
      <c r="AU37" s="32">
        <f t="shared" si="15"/>
        <v>7.6524140497083958E-13</v>
      </c>
      <c r="AV37" s="33">
        <f t="shared" si="15"/>
        <v>7.6524140497083958E-13</v>
      </c>
      <c r="AW37" s="46">
        <v>715.77828981174582</v>
      </c>
      <c r="AX37" s="46">
        <v>715.77828981174582</v>
      </c>
      <c r="AY37" s="46">
        <v>45.001138355210422</v>
      </c>
      <c r="AZ37" s="32">
        <f t="shared" si="16"/>
        <v>7.6524140497083958E-13</v>
      </c>
      <c r="BA37" s="33">
        <f t="shared" si="16"/>
        <v>7.6524140497083958E-13</v>
      </c>
      <c r="BB37" s="46">
        <v>715.77828981174582</v>
      </c>
      <c r="BC37" s="46">
        <v>715.77828981174582</v>
      </c>
      <c r="BD37" s="46">
        <v>45.001206976920358</v>
      </c>
      <c r="BE37" s="32">
        <f t="shared" si="17"/>
        <v>7.6524140497083958E-13</v>
      </c>
      <c r="BF37" s="33">
        <f t="shared" si="17"/>
        <v>7.6524140497083958E-13</v>
      </c>
    </row>
    <row r="38" spans="1:58" x14ac:dyDescent="0.3">
      <c r="A38" s="29" t="s">
        <v>25</v>
      </c>
      <c r="B38" s="30">
        <f t="shared" si="7"/>
        <v>711.39058841107135</v>
      </c>
      <c r="C38" s="30">
        <v>711.39058841107135</v>
      </c>
      <c r="D38" s="30">
        <v>683.31964243611253</v>
      </c>
      <c r="E38" s="31">
        <v>726.86510987701377</v>
      </c>
      <c r="F38" s="32">
        <v>5.9908594936222997E-2</v>
      </c>
      <c r="G38" s="31">
        <v>60.010024070739753</v>
      </c>
      <c r="H38" s="32">
        <f t="shared" si="18"/>
        <v>2.1752496754990226E-2</v>
      </c>
      <c r="I38" s="30">
        <v>686.25170000000003</v>
      </c>
      <c r="J38" s="31">
        <v>742.93889999999999</v>
      </c>
      <c r="K38" s="32">
        <v>7.6300999999999994E-2</v>
      </c>
      <c r="L38" s="31">
        <v>20.00245</v>
      </c>
      <c r="M38" s="33">
        <f t="shared" si="8"/>
        <v>4.4347383986894556E-2</v>
      </c>
      <c r="N38" s="30">
        <v>689.00289999999995</v>
      </c>
      <c r="O38" s="31">
        <v>717.79020000000003</v>
      </c>
      <c r="P38" s="32">
        <v>4.0105000000000002E-2</v>
      </c>
      <c r="Q38" s="31">
        <v>40.004939999999998</v>
      </c>
      <c r="R38" s="33">
        <f t="shared" si="9"/>
        <v>8.9959182665356185E-3</v>
      </c>
      <c r="S38" s="30">
        <v>689.00289999999995</v>
      </c>
      <c r="T38" s="31">
        <v>716.8306</v>
      </c>
      <c r="U38" s="32">
        <v>3.8821000000000001E-2</v>
      </c>
      <c r="V38" s="31">
        <v>60.009189999999997</v>
      </c>
      <c r="W38" s="33">
        <f t="shared" si="10"/>
        <v>7.647010907298071E-3</v>
      </c>
      <c r="X38" s="46">
        <v>723.01141389121858</v>
      </c>
      <c r="Y38" s="46">
        <v>723.01141389121858</v>
      </c>
      <c r="Z38" s="46">
        <v>45.000821745954447</v>
      </c>
      <c r="AA38" s="32">
        <f t="shared" si="11"/>
        <v>1.6335365788438336E-2</v>
      </c>
      <c r="AB38" s="33">
        <f t="shared" si="11"/>
        <v>1.6335365788438336E-2</v>
      </c>
      <c r="AC38" s="46">
        <v>726.81543794286472</v>
      </c>
      <c r="AD38" s="46">
        <v>729.15726430798429</v>
      </c>
      <c r="AE38" s="46">
        <v>30.00145293809474</v>
      </c>
      <c r="AF38" s="32">
        <f t="shared" si="12"/>
        <v>2.1682673039357451E-2</v>
      </c>
      <c r="AG38" s="33">
        <f t="shared" si="12"/>
        <v>2.497457259955569E-2</v>
      </c>
      <c r="AH38" s="46">
        <v>717.95062150298588</v>
      </c>
      <c r="AI38" s="46">
        <v>717.95062150298588</v>
      </c>
      <c r="AJ38" s="46">
        <v>20.001654432341461</v>
      </c>
      <c r="AK38" s="32">
        <f t="shared" si="13"/>
        <v>9.2214223786214484E-3</v>
      </c>
      <c r="AL38" s="33">
        <f t="shared" si="13"/>
        <v>9.2214223786214484E-3</v>
      </c>
      <c r="AM38" s="46">
        <v>723.01141389121858</v>
      </c>
      <c r="AN38" s="46">
        <v>723.01141389121858</v>
      </c>
      <c r="AO38" s="46">
        <v>45.000956647470588</v>
      </c>
      <c r="AP38" s="32">
        <f t="shared" si="14"/>
        <v>1.6335365788438336E-2</v>
      </c>
      <c r="AQ38" s="33">
        <f t="shared" si="14"/>
        <v>1.6335365788438336E-2</v>
      </c>
      <c r="AR38" s="46">
        <v>723.01141389121858</v>
      </c>
      <c r="AS38" s="46">
        <v>723.01141389121858</v>
      </c>
      <c r="AT38" s="46">
        <v>45.000742672011263</v>
      </c>
      <c r="AU38" s="32">
        <f t="shared" si="15"/>
        <v>1.6335365788438336E-2</v>
      </c>
      <c r="AV38" s="33">
        <f t="shared" si="15"/>
        <v>1.6335365788438336E-2</v>
      </c>
      <c r="AW38" s="46">
        <v>723.01141389121858</v>
      </c>
      <c r="AX38" s="46">
        <v>723.01141389121858</v>
      </c>
      <c r="AY38" s="46">
        <v>45.000932531058787</v>
      </c>
      <c r="AZ38" s="32">
        <f t="shared" si="16"/>
        <v>1.6335365788438336E-2</v>
      </c>
      <c r="BA38" s="33">
        <f t="shared" si="16"/>
        <v>1.6335365788438336E-2</v>
      </c>
      <c r="BB38" s="46">
        <v>723.01141389121858</v>
      </c>
      <c r="BC38" s="46">
        <v>723.01141389121858</v>
      </c>
      <c r="BD38" s="46">
        <v>45.001289305090907</v>
      </c>
      <c r="BE38" s="32">
        <f t="shared" si="17"/>
        <v>1.6335365788438336E-2</v>
      </c>
      <c r="BF38" s="33">
        <f t="shared" si="17"/>
        <v>1.6335365788438336E-2</v>
      </c>
    </row>
    <row r="39" spans="1:58" x14ac:dyDescent="0.3">
      <c r="A39" s="29" t="s">
        <v>62</v>
      </c>
      <c r="B39" s="30">
        <f t="shared" si="7"/>
        <v>601.21588946847703</v>
      </c>
      <c r="C39" s="30">
        <v>601.21588946847703</v>
      </c>
      <c r="D39" s="30">
        <v>598.06384904342747</v>
      </c>
      <c r="E39" s="31">
        <v>601.21588946847703</v>
      </c>
      <c r="F39" s="32">
        <v>5.2427763142382927E-3</v>
      </c>
      <c r="G39" s="31">
        <v>60.002567052841187</v>
      </c>
      <c r="H39" s="32">
        <f t="shared" si="18"/>
        <v>0</v>
      </c>
      <c r="I39" s="30">
        <v>594.84220000000005</v>
      </c>
      <c r="J39" s="31">
        <v>602.8306</v>
      </c>
      <c r="K39" s="32">
        <v>1.3251000000000001E-2</v>
      </c>
      <c r="L39" s="31">
        <v>20.04092</v>
      </c>
      <c r="M39" s="33">
        <f t="shared" si="8"/>
        <v>2.6857416109719039E-3</v>
      </c>
      <c r="N39" s="30">
        <v>596.49639999999999</v>
      </c>
      <c r="O39" s="31">
        <v>601.9144</v>
      </c>
      <c r="P39" s="32">
        <v>9.0010000000000003E-3</v>
      </c>
      <c r="Q39" s="31">
        <v>40.012430000000002</v>
      </c>
      <c r="R39" s="33">
        <f t="shared" si="9"/>
        <v>1.1618297915254859E-3</v>
      </c>
      <c r="S39" s="30">
        <v>601.15710000000001</v>
      </c>
      <c r="T39" s="31">
        <v>601.21590000000003</v>
      </c>
      <c r="U39" s="32">
        <v>9.7800000000000006E-5</v>
      </c>
      <c r="V39" s="31">
        <v>49.987520000000004</v>
      </c>
      <c r="W39" s="33">
        <f t="shared" si="10"/>
        <v>1.7517040363521977E-8</v>
      </c>
      <c r="X39" s="46">
        <v>602.83060463368611</v>
      </c>
      <c r="Y39" s="46">
        <v>602.83060463368599</v>
      </c>
      <c r="Z39" s="46">
        <v>45.001131600700319</v>
      </c>
      <c r="AA39" s="32">
        <f t="shared" si="11"/>
        <v>2.6857493181635874E-3</v>
      </c>
      <c r="AB39" s="33">
        <f t="shared" si="11"/>
        <v>2.6857493181633983E-3</v>
      </c>
      <c r="AC39" s="46">
        <v>602.83060463368611</v>
      </c>
      <c r="AD39" s="46">
        <v>602.83060463368599</v>
      </c>
      <c r="AE39" s="46">
        <v>30.001321378909051</v>
      </c>
      <c r="AF39" s="32">
        <f t="shared" si="12"/>
        <v>2.6857493181635874E-3</v>
      </c>
      <c r="AG39" s="33">
        <f t="shared" si="12"/>
        <v>2.6857493181633983E-3</v>
      </c>
      <c r="AH39" s="46">
        <v>601.91440875600881</v>
      </c>
      <c r="AI39" s="46">
        <v>601.91440875600881</v>
      </c>
      <c r="AJ39" s="46">
        <v>20.16930496115237</v>
      </c>
      <c r="AK39" s="32">
        <f t="shared" si="13"/>
        <v>1.161844355360148E-3</v>
      </c>
      <c r="AL39" s="33">
        <f t="shared" si="13"/>
        <v>1.161844355360148E-3</v>
      </c>
      <c r="AM39" s="46">
        <v>602.83060463368611</v>
      </c>
      <c r="AN39" s="46">
        <v>602.83060463368599</v>
      </c>
      <c r="AO39" s="46">
        <v>45.000429952889682</v>
      </c>
      <c r="AP39" s="32">
        <f t="shared" si="14"/>
        <v>2.6857493181635874E-3</v>
      </c>
      <c r="AQ39" s="33">
        <f t="shared" si="14"/>
        <v>2.6857493181633983E-3</v>
      </c>
      <c r="AR39" s="46">
        <v>602.83060463368611</v>
      </c>
      <c r="AS39" s="46">
        <v>602.83060463368599</v>
      </c>
      <c r="AT39" s="46">
        <v>45.000654807314277</v>
      </c>
      <c r="AU39" s="32">
        <f t="shared" si="15"/>
        <v>2.6857493181635874E-3</v>
      </c>
      <c r="AV39" s="33">
        <f t="shared" si="15"/>
        <v>2.6857493181633983E-3</v>
      </c>
      <c r="AW39" s="46">
        <v>602.83060463368611</v>
      </c>
      <c r="AX39" s="46">
        <v>602.83060463368599</v>
      </c>
      <c r="AY39" s="46">
        <v>45.000522521138187</v>
      </c>
      <c r="AZ39" s="32">
        <f t="shared" si="16"/>
        <v>2.6857493181635874E-3</v>
      </c>
      <c r="BA39" s="33">
        <f t="shared" si="16"/>
        <v>2.6857493181633983E-3</v>
      </c>
      <c r="BB39" s="46">
        <v>602.83060463368611</v>
      </c>
      <c r="BC39" s="46">
        <v>602.83060463368599</v>
      </c>
      <c r="BD39" s="46">
        <v>45.001187467575072</v>
      </c>
      <c r="BE39" s="32">
        <f t="shared" si="17"/>
        <v>2.6857493181635874E-3</v>
      </c>
      <c r="BF39" s="33">
        <f t="shared" si="17"/>
        <v>2.6857493181633983E-3</v>
      </c>
    </row>
    <row r="40" spans="1:58" x14ac:dyDescent="0.3">
      <c r="A40" s="29" t="s">
        <v>47</v>
      </c>
      <c r="B40" s="30">
        <f t="shared" si="7"/>
        <v>735.32820000000004</v>
      </c>
      <c r="C40" s="30">
        <v>735.32821248162543</v>
      </c>
      <c r="D40" s="30">
        <v>729.31094253069375</v>
      </c>
      <c r="E40" s="31">
        <v>735.32821248162543</v>
      </c>
      <c r="F40" s="32">
        <v>8.1831076909499364E-3</v>
      </c>
      <c r="G40" s="31">
        <v>60.003952980041497</v>
      </c>
      <c r="H40" s="32">
        <f t="shared" si="18"/>
        <v>1.6974223741367726E-8</v>
      </c>
      <c r="I40" s="30">
        <v>722.62940000000003</v>
      </c>
      <c r="J40" s="31">
        <v>735.32820000000004</v>
      </c>
      <c r="K40" s="32">
        <v>1.7270000000000001E-2</v>
      </c>
      <c r="L40" s="31">
        <v>20.00367</v>
      </c>
      <c r="M40" s="33">
        <f t="shared" si="8"/>
        <v>0</v>
      </c>
      <c r="N40" s="30">
        <v>723.37459999999999</v>
      </c>
      <c r="O40" s="31">
        <v>735.32820000000004</v>
      </c>
      <c r="P40" s="32">
        <v>1.6256E-2</v>
      </c>
      <c r="Q40" s="31">
        <v>40.006619999999998</v>
      </c>
      <c r="R40" s="33">
        <f t="shared" si="9"/>
        <v>0</v>
      </c>
      <c r="S40" s="30">
        <v>729.96569999999997</v>
      </c>
      <c r="T40" s="31">
        <v>735.32820000000004</v>
      </c>
      <c r="U40" s="32">
        <v>7.293E-3</v>
      </c>
      <c r="V40" s="31">
        <v>60.003570000000003</v>
      </c>
      <c r="W40" s="33">
        <f t="shared" si="10"/>
        <v>0</v>
      </c>
      <c r="X40" s="46">
        <v>735.32821248264645</v>
      </c>
      <c r="Y40" s="46">
        <v>735.32821248264645</v>
      </c>
      <c r="Z40" s="46">
        <v>45.00117127597332</v>
      </c>
      <c r="AA40" s="32">
        <f t="shared" si="11"/>
        <v>1.6975612266232648E-8</v>
      </c>
      <c r="AB40" s="33">
        <f t="shared" si="11"/>
        <v>1.6975612266232648E-8</v>
      </c>
      <c r="AC40" s="46">
        <v>735.32821248264645</v>
      </c>
      <c r="AD40" s="46">
        <v>735.32821248264645</v>
      </c>
      <c r="AE40" s="46">
        <v>30.001999878138299</v>
      </c>
      <c r="AF40" s="32">
        <f t="shared" si="12"/>
        <v>1.6975612266232648E-8</v>
      </c>
      <c r="AG40" s="33">
        <f t="shared" si="12"/>
        <v>1.6975612266232648E-8</v>
      </c>
      <c r="AH40" s="46">
        <v>735.32821248264645</v>
      </c>
      <c r="AI40" s="46">
        <v>735.32821248264645</v>
      </c>
      <c r="AJ40" s="46">
        <v>20.03317016102374</v>
      </c>
      <c r="AK40" s="32">
        <f t="shared" si="13"/>
        <v>1.6975612266232648E-8</v>
      </c>
      <c r="AL40" s="33">
        <f t="shared" si="13"/>
        <v>1.6975612266232648E-8</v>
      </c>
      <c r="AM40" s="46">
        <v>735.32821248264645</v>
      </c>
      <c r="AN40" s="46">
        <v>735.32821248264645</v>
      </c>
      <c r="AO40" s="46">
        <v>45.000795764103529</v>
      </c>
      <c r="AP40" s="32">
        <f t="shared" si="14"/>
        <v>1.6975612266232648E-8</v>
      </c>
      <c r="AQ40" s="33">
        <f t="shared" si="14"/>
        <v>1.6975612266232648E-8</v>
      </c>
      <c r="AR40" s="46">
        <v>735.32821248264645</v>
      </c>
      <c r="AS40" s="46">
        <v>735.32821248264645</v>
      </c>
      <c r="AT40" s="46">
        <v>45.001141287013887</v>
      </c>
      <c r="AU40" s="32">
        <f t="shared" si="15"/>
        <v>1.6975612266232648E-8</v>
      </c>
      <c r="AV40" s="33">
        <f t="shared" si="15"/>
        <v>1.6975612266232648E-8</v>
      </c>
      <c r="AW40" s="46">
        <v>735.32821248264645</v>
      </c>
      <c r="AX40" s="46">
        <v>735.32821248264645</v>
      </c>
      <c r="AY40" s="46">
        <v>45.001149321347476</v>
      </c>
      <c r="AZ40" s="32">
        <f t="shared" si="16"/>
        <v>1.6975612266232648E-8</v>
      </c>
      <c r="BA40" s="33">
        <f t="shared" si="16"/>
        <v>1.6975612266232648E-8</v>
      </c>
      <c r="BB40" s="46">
        <v>735.32821248264645</v>
      </c>
      <c r="BC40" s="46">
        <v>735.32821248264645</v>
      </c>
      <c r="BD40" s="46">
        <v>45.001023701205852</v>
      </c>
      <c r="BE40" s="32">
        <f t="shared" si="17"/>
        <v>1.6975612266232648E-8</v>
      </c>
      <c r="BF40" s="33">
        <f t="shared" si="17"/>
        <v>1.6975612266232648E-8</v>
      </c>
    </row>
    <row r="41" spans="1:58" x14ac:dyDescent="0.3">
      <c r="A41" s="29" t="s">
        <v>46</v>
      </c>
      <c r="B41" s="30">
        <f t="shared" si="7"/>
        <v>596.9465188588897</v>
      </c>
      <c r="C41" s="30">
        <v>596.9465188588897</v>
      </c>
      <c r="D41" s="30">
        <v>591.72645813748647</v>
      </c>
      <c r="E41" s="31">
        <v>596.9465188588897</v>
      </c>
      <c r="F41" s="32">
        <v>8.7446036730072767E-3</v>
      </c>
      <c r="G41" s="31">
        <v>60.00556492805481</v>
      </c>
      <c r="H41" s="32">
        <f t="shared" si="18"/>
        <v>0</v>
      </c>
      <c r="I41" s="30">
        <v>588.94830000000002</v>
      </c>
      <c r="J41" s="31">
        <v>598.73490000000004</v>
      </c>
      <c r="K41" s="32">
        <v>1.6344999999999998E-2</v>
      </c>
      <c r="L41" s="31">
        <v>20.002079999999999</v>
      </c>
      <c r="M41" s="33">
        <f t="shared" si="8"/>
        <v>2.9958816822132856E-3</v>
      </c>
      <c r="N41" s="30">
        <v>589.71630000000005</v>
      </c>
      <c r="O41" s="31">
        <v>598.73490000000004</v>
      </c>
      <c r="P41" s="32">
        <v>1.5063E-2</v>
      </c>
      <c r="Q41" s="31">
        <v>40.004869999999997</v>
      </c>
      <c r="R41" s="33">
        <f t="shared" si="9"/>
        <v>2.9958816822132856E-3</v>
      </c>
      <c r="S41" s="30">
        <v>590.0163</v>
      </c>
      <c r="T41" s="31">
        <v>598.73490000000004</v>
      </c>
      <c r="U41" s="32">
        <v>1.4562E-2</v>
      </c>
      <c r="V41" s="31">
        <v>60.003720000000001</v>
      </c>
      <c r="W41" s="33">
        <f t="shared" si="10"/>
        <v>2.9958816822132856E-3</v>
      </c>
      <c r="X41" s="46">
        <v>597.49365796518816</v>
      </c>
      <c r="Y41" s="46">
        <v>598.24713938505079</v>
      </c>
      <c r="Z41" s="46">
        <v>45.000851244479421</v>
      </c>
      <c r="AA41" s="32">
        <f t="shared" si="11"/>
        <v>9.1656302367649101E-4</v>
      </c>
      <c r="AB41" s="33">
        <f t="shared" si="11"/>
        <v>2.1787890289524121E-3</v>
      </c>
      <c r="AC41" s="46">
        <v>597.63369270425062</v>
      </c>
      <c r="AD41" s="46">
        <v>598.2611428589571</v>
      </c>
      <c r="AE41" s="46">
        <v>30.001207754574711</v>
      </c>
      <c r="AF41" s="32">
        <f t="shared" si="12"/>
        <v>1.151148090576864E-3</v>
      </c>
      <c r="AG41" s="33">
        <f t="shared" si="12"/>
        <v>2.2022475356425638E-3</v>
      </c>
      <c r="AH41" s="46">
        <v>598.3308595428133</v>
      </c>
      <c r="AI41" s="46">
        <v>598.41166212960309</v>
      </c>
      <c r="AJ41" s="46">
        <v>20.000814718194309</v>
      </c>
      <c r="AK41" s="32">
        <f t="shared" si="13"/>
        <v>2.3190363628719591E-3</v>
      </c>
      <c r="AL41" s="33">
        <f t="shared" si="13"/>
        <v>2.4543962053989701E-3</v>
      </c>
      <c r="AM41" s="46">
        <v>598.3308595428133</v>
      </c>
      <c r="AN41" s="46">
        <v>598.3308595428133</v>
      </c>
      <c r="AO41" s="46">
        <v>45.001021697372202</v>
      </c>
      <c r="AP41" s="32">
        <f t="shared" si="14"/>
        <v>2.3190363628719591E-3</v>
      </c>
      <c r="AQ41" s="33">
        <f t="shared" si="14"/>
        <v>2.3190363628719591E-3</v>
      </c>
      <c r="AR41" s="46">
        <v>597.49365796518816</v>
      </c>
      <c r="AS41" s="46">
        <v>598.07969906952587</v>
      </c>
      <c r="AT41" s="46">
        <v>45.00098360925913</v>
      </c>
      <c r="AU41" s="32">
        <f t="shared" si="15"/>
        <v>9.1656302367649101E-4</v>
      </c>
      <c r="AV41" s="33">
        <f t="shared" si="15"/>
        <v>1.8982943611135089E-3</v>
      </c>
      <c r="AW41" s="46">
        <v>597.49365796518816</v>
      </c>
      <c r="AX41" s="46">
        <v>598.07969906952587</v>
      </c>
      <c r="AY41" s="46">
        <v>45.001107058674087</v>
      </c>
      <c r="AZ41" s="32">
        <f t="shared" si="16"/>
        <v>9.1656302367649101E-4</v>
      </c>
      <c r="BA41" s="33">
        <f t="shared" si="16"/>
        <v>1.8982943611135089E-3</v>
      </c>
      <c r="BB41" s="46">
        <v>597.49365796518816</v>
      </c>
      <c r="BC41" s="46">
        <v>598.17742270119459</v>
      </c>
      <c r="BD41" s="46">
        <v>45.000940738618382</v>
      </c>
      <c r="BE41" s="32">
        <f t="shared" si="17"/>
        <v>9.1656302367649101E-4</v>
      </c>
      <c r="BF41" s="33">
        <f t="shared" si="17"/>
        <v>2.0620002017230168E-3</v>
      </c>
    </row>
    <row r="42" spans="1:58" x14ac:dyDescent="0.3">
      <c r="A42" s="29" t="s">
        <v>35</v>
      </c>
      <c r="B42" s="30">
        <f t="shared" si="7"/>
        <v>595.74130000000002</v>
      </c>
      <c r="C42" s="30">
        <v>595.7413473739316</v>
      </c>
      <c r="D42" s="30">
        <v>592.36701123016144</v>
      </c>
      <c r="E42" s="31">
        <v>595.7413473739316</v>
      </c>
      <c r="F42" s="32">
        <v>5.6640959346600699E-3</v>
      </c>
      <c r="G42" s="31">
        <v>60.005013227462769</v>
      </c>
      <c r="H42" s="32">
        <f t="shared" si="18"/>
        <v>7.9520979289813227E-8</v>
      </c>
      <c r="I42" s="30">
        <v>589.78430000000003</v>
      </c>
      <c r="J42" s="31">
        <v>595.74130000000002</v>
      </c>
      <c r="K42" s="32">
        <v>9.9989999999999992E-3</v>
      </c>
      <c r="L42" s="31">
        <v>20.03302</v>
      </c>
      <c r="M42" s="33">
        <f t="shared" si="8"/>
        <v>0</v>
      </c>
      <c r="N42" s="30">
        <v>590.76840000000004</v>
      </c>
      <c r="O42" s="31">
        <v>595.74130000000002</v>
      </c>
      <c r="P42" s="32">
        <v>8.3470000000000003E-3</v>
      </c>
      <c r="Q42" s="31">
        <v>40.007640000000002</v>
      </c>
      <c r="R42" s="33">
        <f t="shared" si="9"/>
        <v>0</v>
      </c>
      <c r="S42" s="30">
        <v>591.24059999999997</v>
      </c>
      <c r="T42" s="31">
        <v>595.74130000000002</v>
      </c>
      <c r="U42" s="32">
        <v>7.5550000000000001E-3</v>
      </c>
      <c r="V42" s="31">
        <v>60.004280000000001</v>
      </c>
      <c r="W42" s="33">
        <f t="shared" si="10"/>
        <v>0</v>
      </c>
      <c r="X42" s="46">
        <v>595.74134737393172</v>
      </c>
      <c r="Y42" s="46">
        <v>595.74134737393172</v>
      </c>
      <c r="Z42" s="46">
        <v>45.000798249803481</v>
      </c>
      <c r="AA42" s="32">
        <f t="shared" si="11"/>
        <v>7.952097948064578E-8</v>
      </c>
      <c r="AB42" s="33">
        <f t="shared" si="11"/>
        <v>7.952097948064578E-8</v>
      </c>
      <c r="AC42" s="46">
        <v>595.74134737393172</v>
      </c>
      <c r="AD42" s="46">
        <v>595.74134737393172</v>
      </c>
      <c r="AE42" s="46">
        <v>30.001546693965789</v>
      </c>
      <c r="AF42" s="32">
        <f t="shared" si="12"/>
        <v>7.952097948064578E-8</v>
      </c>
      <c r="AG42" s="33">
        <f t="shared" si="12"/>
        <v>7.952097948064578E-8</v>
      </c>
      <c r="AH42" s="46">
        <v>595.74134737393172</v>
      </c>
      <c r="AI42" s="46">
        <v>595.74134737393172</v>
      </c>
      <c r="AJ42" s="46">
        <v>20.12644638884813</v>
      </c>
      <c r="AK42" s="32">
        <f t="shared" si="13"/>
        <v>7.952097948064578E-8</v>
      </c>
      <c r="AL42" s="33">
        <f t="shared" si="13"/>
        <v>7.952097948064578E-8</v>
      </c>
      <c r="AM42" s="46">
        <v>595.74134737393172</v>
      </c>
      <c r="AN42" s="46">
        <v>595.74134737393172</v>
      </c>
      <c r="AO42" s="46">
        <v>45.000754235312343</v>
      </c>
      <c r="AP42" s="32">
        <f t="shared" si="14"/>
        <v>7.952097948064578E-8</v>
      </c>
      <c r="AQ42" s="33">
        <f t="shared" si="14"/>
        <v>7.952097948064578E-8</v>
      </c>
      <c r="AR42" s="46">
        <v>595.74134737393172</v>
      </c>
      <c r="AS42" s="46">
        <v>595.74134737393172</v>
      </c>
      <c r="AT42" s="46">
        <v>45.000960218161353</v>
      </c>
      <c r="AU42" s="32">
        <f t="shared" si="15"/>
        <v>7.952097948064578E-8</v>
      </c>
      <c r="AV42" s="33">
        <f t="shared" si="15"/>
        <v>7.952097948064578E-8</v>
      </c>
      <c r="AW42" s="46">
        <v>595.74134737393172</v>
      </c>
      <c r="AX42" s="46">
        <v>595.74134737393172</v>
      </c>
      <c r="AY42" s="46">
        <v>45.001168411597611</v>
      </c>
      <c r="AZ42" s="32">
        <f t="shared" si="16"/>
        <v>7.952097948064578E-8</v>
      </c>
      <c r="BA42" s="33">
        <f t="shared" si="16"/>
        <v>7.952097948064578E-8</v>
      </c>
      <c r="BB42" s="46">
        <v>595.74134737393172</v>
      </c>
      <c r="BC42" s="46">
        <v>595.74134737393172</v>
      </c>
      <c r="BD42" s="46">
        <v>45.000814846158029</v>
      </c>
      <c r="BE42" s="32">
        <f t="shared" si="17"/>
        <v>7.952097948064578E-8</v>
      </c>
      <c r="BF42" s="33">
        <f t="shared" si="17"/>
        <v>7.952097948064578E-8</v>
      </c>
    </row>
    <row r="43" spans="1:58" x14ac:dyDescent="0.3">
      <c r="A43" s="29" t="s">
        <v>48</v>
      </c>
      <c r="B43" s="30">
        <f t="shared" si="7"/>
        <v>692.36008801035985</v>
      </c>
      <c r="C43" s="30">
        <v>692.36008801035985</v>
      </c>
      <c r="D43" s="30">
        <v>631.22943442603923</v>
      </c>
      <c r="E43" s="31">
        <v>750.09453112317135</v>
      </c>
      <c r="F43" s="32">
        <v>0.15846682220057101</v>
      </c>
      <c r="G43" s="31">
        <v>60.004791021347053</v>
      </c>
      <c r="H43" s="32">
        <f t="shared" si="18"/>
        <v>8.3387884588673203E-2</v>
      </c>
      <c r="I43" s="30">
        <v>639.39689999999996</v>
      </c>
      <c r="J43" s="31">
        <v>712.88480000000004</v>
      </c>
      <c r="K43" s="32">
        <v>0.103085</v>
      </c>
      <c r="L43" s="31">
        <v>20.08398</v>
      </c>
      <c r="M43" s="33">
        <f t="shared" si="8"/>
        <v>2.9644562627262654E-2</v>
      </c>
      <c r="N43" s="30">
        <v>640.19159999999999</v>
      </c>
      <c r="O43" s="31">
        <v>712.88480000000004</v>
      </c>
      <c r="P43" s="32">
        <v>0.10197000000000001</v>
      </c>
      <c r="Q43" s="31">
        <v>40.003549999999997</v>
      </c>
      <c r="R43" s="33">
        <f t="shared" si="9"/>
        <v>2.9644562627262654E-2</v>
      </c>
      <c r="S43" s="30">
        <v>641.06439999999998</v>
      </c>
      <c r="T43" s="31">
        <v>712.88480000000004</v>
      </c>
      <c r="U43" s="32">
        <v>0.100746</v>
      </c>
      <c r="V43" s="31">
        <v>60.005940000000002</v>
      </c>
      <c r="W43" s="33">
        <f t="shared" si="10"/>
        <v>2.9644562627262654E-2</v>
      </c>
      <c r="X43" s="46">
        <v>693.76846402335013</v>
      </c>
      <c r="Y43" s="46">
        <v>695.27667055932977</v>
      </c>
      <c r="Z43" s="46">
        <v>45.000955073162913</v>
      </c>
      <c r="AA43" s="32">
        <f t="shared" si="11"/>
        <v>2.0341669564424903E-3</v>
      </c>
      <c r="AB43" s="33">
        <f t="shared" si="11"/>
        <v>4.2125226446130528E-3</v>
      </c>
      <c r="AC43" s="46">
        <v>693.76846402335013</v>
      </c>
      <c r="AD43" s="46">
        <v>695.59078594316247</v>
      </c>
      <c r="AE43" s="46">
        <v>30.001236717402939</v>
      </c>
      <c r="AF43" s="32">
        <f t="shared" si="12"/>
        <v>2.0341669564424903E-3</v>
      </c>
      <c r="AG43" s="33">
        <f t="shared" si="12"/>
        <v>4.666210529388988E-3</v>
      </c>
      <c r="AH43" s="46">
        <v>693.76846402335013</v>
      </c>
      <c r="AI43" s="46">
        <v>699.13705746200401</v>
      </c>
      <c r="AJ43" s="46">
        <v>21.042311733029781</v>
      </c>
      <c r="AK43" s="32">
        <f t="shared" si="13"/>
        <v>2.0341669564424903E-3</v>
      </c>
      <c r="AL43" s="33">
        <f t="shared" si="13"/>
        <v>9.7882150762317755E-3</v>
      </c>
      <c r="AM43" s="46">
        <v>693.76846402335013</v>
      </c>
      <c r="AN43" s="46">
        <v>695.06812429765421</v>
      </c>
      <c r="AO43" s="46">
        <v>45.001024066284302</v>
      </c>
      <c r="AP43" s="32">
        <f t="shared" si="14"/>
        <v>2.0341669564424903E-3</v>
      </c>
      <c r="AQ43" s="33">
        <f t="shared" si="14"/>
        <v>3.9113119519590817E-3</v>
      </c>
      <c r="AR43" s="46">
        <v>693.76846402335013</v>
      </c>
      <c r="AS43" s="46">
        <v>695.15791047147911</v>
      </c>
      <c r="AT43" s="46">
        <v>45.062501854449508</v>
      </c>
      <c r="AU43" s="32">
        <f t="shared" si="15"/>
        <v>2.0341669564424903E-3</v>
      </c>
      <c r="AV43" s="33">
        <f t="shared" si="15"/>
        <v>4.0409932772979299E-3</v>
      </c>
      <c r="AW43" s="46">
        <v>693.76846402335013</v>
      </c>
      <c r="AX43" s="46">
        <v>694.94130042576182</v>
      </c>
      <c r="AY43" s="46">
        <v>45.001082309335473</v>
      </c>
      <c r="AZ43" s="32">
        <f t="shared" si="16"/>
        <v>2.0341669564424903E-3</v>
      </c>
      <c r="BA43" s="33">
        <f t="shared" si="16"/>
        <v>3.7281357780452468E-3</v>
      </c>
      <c r="BB43" s="46">
        <v>693.76846402335013</v>
      </c>
      <c r="BC43" s="46">
        <v>695.2213224074253</v>
      </c>
      <c r="BD43" s="46">
        <v>45.00101063102484</v>
      </c>
      <c r="BE43" s="32">
        <f t="shared" si="17"/>
        <v>2.0341669564424903E-3</v>
      </c>
      <c r="BF43" s="33">
        <f t="shared" si="17"/>
        <v>4.1325813642548474E-3</v>
      </c>
    </row>
    <row r="44" spans="1:58" x14ac:dyDescent="0.3">
      <c r="A44" s="29" t="s">
        <v>43</v>
      </c>
      <c r="B44" s="30">
        <f t="shared" si="7"/>
        <v>601.07416254570853</v>
      </c>
      <c r="C44" s="30">
        <v>601.07416254570853</v>
      </c>
      <c r="D44" s="30">
        <v>592.40455110542825</v>
      </c>
      <c r="E44" s="31">
        <v>629.98392214726846</v>
      </c>
      <c r="F44" s="32">
        <v>5.9651317630054497E-2</v>
      </c>
      <c r="G44" s="31">
        <v>60.006643056869507</v>
      </c>
      <c r="H44" s="32">
        <f t="shared" si="18"/>
        <v>4.8096826320265414E-2</v>
      </c>
      <c r="I44" s="30">
        <v>595.00829999999996</v>
      </c>
      <c r="J44" s="31">
        <v>602.26239999999996</v>
      </c>
      <c r="K44" s="32">
        <v>1.2045E-2</v>
      </c>
      <c r="L44" s="31">
        <v>20.002230000000001</v>
      </c>
      <c r="M44" s="33">
        <f t="shared" si="8"/>
        <v>1.9768566482028177E-3</v>
      </c>
      <c r="N44" s="30">
        <v>595.80579999999998</v>
      </c>
      <c r="O44" s="31">
        <v>602.26239999999996</v>
      </c>
      <c r="P44" s="32">
        <v>1.0721E-2</v>
      </c>
      <c r="Q44" s="31">
        <v>40.004359999999998</v>
      </c>
      <c r="R44" s="33">
        <f t="shared" si="9"/>
        <v>1.9768566482028177E-3</v>
      </c>
      <c r="S44" s="30">
        <v>597.47910000000002</v>
      </c>
      <c r="T44" s="31">
        <v>601.07420000000002</v>
      </c>
      <c r="U44" s="32">
        <v>5.9810000000000002E-3</v>
      </c>
      <c r="V44" s="31">
        <v>60.002940000000002</v>
      </c>
      <c r="W44" s="33">
        <f t="shared" si="10"/>
        <v>6.2312263312582193E-8</v>
      </c>
      <c r="X44" s="46">
        <v>602.68173872228897</v>
      </c>
      <c r="Y44" s="46">
        <v>602.68173872228897</v>
      </c>
      <c r="Z44" s="46">
        <v>45.001134025864303</v>
      </c>
      <c r="AA44" s="32">
        <f t="shared" si="11"/>
        <v>2.6745055381717387E-3</v>
      </c>
      <c r="AB44" s="33">
        <f t="shared" si="11"/>
        <v>2.6745055381717387E-3</v>
      </c>
      <c r="AC44" s="46">
        <v>602.26238273768888</v>
      </c>
      <c r="AD44" s="46">
        <v>602.26238273768899</v>
      </c>
      <c r="AE44" s="46">
        <v>30.001533573865888</v>
      </c>
      <c r="AF44" s="32">
        <f t="shared" si="12"/>
        <v>1.9768279290993335E-3</v>
      </c>
      <c r="AG44" s="33">
        <f t="shared" si="12"/>
        <v>1.9768279290995226E-3</v>
      </c>
      <c r="AH44" s="46">
        <v>602.26238273768888</v>
      </c>
      <c r="AI44" s="46">
        <v>602.26238273768899</v>
      </c>
      <c r="AJ44" s="46">
        <v>20.001741781271999</v>
      </c>
      <c r="AK44" s="32">
        <f t="shared" si="13"/>
        <v>1.9768279290993335E-3</v>
      </c>
      <c r="AL44" s="33">
        <f t="shared" si="13"/>
        <v>1.9768279290995226E-3</v>
      </c>
      <c r="AM44" s="46">
        <v>602.68173872228897</v>
      </c>
      <c r="AN44" s="46">
        <v>602.68173872228897</v>
      </c>
      <c r="AO44" s="46">
        <v>45.000831057131293</v>
      </c>
      <c r="AP44" s="32">
        <f t="shared" si="14"/>
        <v>2.6745055381717387E-3</v>
      </c>
      <c r="AQ44" s="33">
        <f t="shared" si="14"/>
        <v>2.6745055381717387E-3</v>
      </c>
      <c r="AR44" s="46">
        <v>602.68173872228897</v>
      </c>
      <c r="AS44" s="46">
        <v>602.68173872228897</v>
      </c>
      <c r="AT44" s="46">
        <v>45.001190349459648</v>
      </c>
      <c r="AU44" s="32">
        <f t="shared" si="15"/>
        <v>2.6745055381717387E-3</v>
      </c>
      <c r="AV44" s="33">
        <f t="shared" si="15"/>
        <v>2.6745055381717387E-3</v>
      </c>
      <c r="AW44" s="46">
        <v>602.68173872228897</v>
      </c>
      <c r="AX44" s="46">
        <v>602.68173872228897</v>
      </c>
      <c r="AY44" s="46">
        <v>45.001140979304907</v>
      </c>
      <c r="AZ44" s="32">
        <f t="shared" si="16"/>
        <v>2.6745055381717387E-3</v>
      </c>
      <c r="BA44" s="33">
        <f t="shared" si="16"/>
        <v>2.6745055381717387E-3</v>
      </c>
      <c r="BB44" s="46">
        <v>602.68173872228897</v>
      </c>
      <c r="BC44" s="46">
        <v>602.68173872228897</v>
      </c>
      <c r="BD44" s="46">
        <v>45.000884283706547</v>
      </c>
      <c r="BE44" s="32">
        <f t="shared" si="17"/>
        <v>2.6745055381717387E-3</v>
      </c>
      <c r="BF44" s="33">
        <f t="shared" si="17"/>
        <v>2.6745055381717387E-3</v>
      </c>
    </row>
    <row r="45" spans="1:58" x14ac:dyDescent="0.3">
      <c r="A45" s="29" t="s">
        <v>49</v>
      </c>
      <c r="B45" s="30">
        <f t="shared" si="7"/>
        <v>654.27546654973651</v>
      </c>
      <c r="C45" s="30">
        <v>654.27546654973651</v>
      </c>
      <c r="D45" s="30">
        <v>601.61096370568498</v>
      </c>
      <c r="E45" s="31">
        <v>727.21258923394316</v>
      </c>
      <c r="F45" s="32">
        <v>0.1727165169961532</v>
      </c>
      <c r="G45" s="31">
        <v>60.02692985534668</v>
      </c>
      <c r="H45" s="32">
        <f t="shared" si="18"/>
        <v>0.11147769771780391</v>
      </c>
      <c r="I45" s="30">
        <v>611.93449999999996</v>
      </c>
      <c r="J45" s="31">
        <v>661.38220000000001</v>
      </c>
      <c r="K45" s="32">
        <v>7.4763999999999997E-2</v>
      </c>
      <c r="L45" s="31">
        <v>20.23179</v>
      </c>
      <c r="M45" s="33">
        <f t="shared" si="8"/>
        <v>1.0861989809491454E-2</v>
      </c>
      <c r="N45" s="30">
        <v>611.94979999999998</v>
      </c>
      <c r="O45" s="31">
        <v>661.38220000000001</v>
      </c>
      <c r="P45" s="32">
        <v>7.4741000000000002E-2</v>
      </c>
      <c r="Q45" s="31">
        <v>40.005429999999997</v>
      </c>
      <c r="R45" s="33">
        <f t="shared" si="9"/>
        <v>1.0861989809491454E-2</v>
      </c>
      <c r="S45" s="30">
        <v>615.08299999999997</v>
      </c>
      <c r="T45" s="31">
        <v>661.38220000000001</v>
      </c>
      <c r="U45" s="32">
        <v>7.0003999999999997E-2</v>
      </c>
      <c r="V45" s="31">
        <v>60.002400000000002</v>
      </c>
      <c r="W45" s="33">
        <f t="shared" si="10"/>
        <v>1.0861989809491454E-2</v>
      </c>
      <c r="X45" s="46">
        <v>658.55944922735489</v>
      </c>
      <c r="Y45" s="46">
        <v>658.55944922735489</v>
      </c>
      <c r="Z45" s="46">
        <v>45.000756606645879</v>
      </c>
      <c r="AA45" s="32">
        <f t="shared" si="11"/>
        <v>6.5476743308282431E-3</v>
      </c>
      <c r="AB45" s="33">
        <f t="shared" si="11"/>
        <v>6.5476743308282431E-3</v>
      </c>
      <c r="AC45" s="46">
        <v>658.55944922735489</v>
      </c>
      <c r="AD45" s="46">
        <v>658.55944922735489</v>
      </c>
      <c r="AE45" s="46">
        <v>30.001554025150831</v>
      </c>
      <c r="AF45" s="32">
        <f t="shared" si="12"/>
        <v>6.5476743308282431E-3</v>
      </c>
      <c r="AG45" s="33">
        <f t="shared" si="12"/>
        <v>6.5476743308282431E-3</v>
      </c>
      <c r="AH45" s="46">
        <v>658.55944922735489</v>
      </c>
      <c r="AI45" s="46">
        <v>659.68854350949528</v>
      </c>
      <c r="AJ45" s="46">
        <v>20.836440379731361</v>
      </c>
      <c r="AK45" s="32">
        <f t="shared" si="13"/>
        <v>6.5476743308282431E-3</v>
      </c>
      <c r="AL45" s="33">
        <f t="shared" si="13"/>
        <v>8.2733913107030412E-3</v>
      </c>
      <c r="AM45" s="46">
        <v>658.55944922735489</v>
      </c>
      <c r="AN45" s="46">
        <v>658.55944922735489</v>
      </c>
      <c r="AO45" s="46">
        <v>45.001494927704343</v>
      </c>
      <c r="AP45" s="32">
        <f t="shared" si="14"/>
        <v>6.5476743308282431E-3</v>
      </c>
      <c r="AQ45" s="33">
        <f t="shared" si="14"/>
        <v>6.5476743308282431E-3</v>
      </c>
      <c r="AR45" s="46">
        <v>658.55944922735489</v>
      </c>
      <c r="AS45" s="46">
        <v>658.55944922735489</v>
      </c>
      <c r="AT45" s="46">
        <v>45.001169899106017</v>
      </c>
      <c r="AU45" s="32">
        <f t="shared" si="15"/>
        <v>6.5476743308282431E-3</v>
      </c>
      <c r="AV45" s="33">
        <f t="shared" si="15"/>
        <v>6.5476743308282431E-3</v>
      </c>
      <c r="AW45" s="46">
        <v>658.55944922735489</v>
      </c>
      <c r="AX45" s="46">
        <v>658.55944922735489</v>
      </c>
      <c r="AY45" s="46">
        <v>45.001203429698947</v>
      </c>
      <c r="AZ45" s="32">
        <f t="shared" si="16"/>
        <v>6.5476743308282431E-3</v>
      </c>
      <c r="BA45" s="33">
        <f t="shared" si="16"/>
        <v>6.5476743308282431E-3</v>
      </c>
      <c r="BB45" s="46">
        <v>658.55944922735489</v>
      </c>
      <c r="BC45" s="46">
        <v>658.55944922735489</v>
      </c>
      <c r="BD45" s="46">
        <v>45.001103919371957</v>
      </c>
      <c r="BE45" s="32">
        <f t="shared" si="17"/>
        <v>6.5476743308282431E-3</v>
      </c>
      <c r="BF45" s="33">
        <f t="shared" si="17"/>
        <v>6.5476743308282431E-3</v>
      </c>
    </row>
    <row r="46" spans="1:58" x14ac:dyDescent="0.3">
      <c r="A46" s="29" t="s">
        <v>18</v>
      </c>
      <c r="B46" s="30">
        <f t="shared" si="7"/>
        <v>574.87350000000004</v>
      </c>
      <c r="C46" s="30">
        <v>574.8735419905812</v>
      </c>
      <c r="D46" s="30">
        <v>545.73676729595354</v>
      </c>
      <c r="E46" s="31">
        <v>618.03483938898273</v>
      </c>
      <c r="F46" s="32">
        <v>0.11698057695985981</v>
      </c>
      <c r="G46" s="31">
        <v>60.005050182342529</v>
      </c>
      <c r="H46" s="32">
        <f t="shared" si="18"/>
        <v>7.5079716474985708E-2</v>
      </c>
      <c r="I46" s="30">
        <v>551.98540000000003</v>
      </c>
      <c r="J46" s="31">
        <v>577.05399999999997</v>
      </c>
      <c r="K46" s="32">
        <v>4.3442000000000001E-2</v>
      </c>
      <c r="L46" s="31">
        <v>20.002179999999999</v>
      </c>
      <c r="M46" s="33">
        <f t="shared" si="8"/>
        <v>3.7930083748858455E-3</v>
      </c>
      <c r="N46" s="30">
        <v>557.68589999999995</v>
      </c>
      <c r="O46" s="31">
        <v>577.05399999999997</v>
      </c>
      <c r="P46" s="32">
        <v>3.3563999999999997E-2</v>
      </c>
      <c r="Q46" s="31">
        <v>40.003480000000003</v>
      </c>
      <c r="R46" s="33">
        <f t="shared" si="9"/>
        <v>3.7930083748858455E-3</v>
      </c>
      <c r="S46" s="30">
        <v>560.64769999999999</v>
      </c>
      <c r="T46" s="31">
        <v>574.87350000000004</v>
      </c>
      <c r="U46" s="32">
        <v>2.4746000000000001E-2</v>
      </c>
      <c r="V46" s="31">
        <v>60.002569999999999</v>
      </c>
      <c r="W46" s="33">
        <f t="shared" si="10"/>
        <v>0</v>
      </c>
      <c r="X46" s="46">
        <v>583.71761363366534</v>
      </c>
      <c r="Y46" s="46">
        <v>583.71761363366545</v>
      </c>
      <c r="Z46" s="46">
        <v>45.000922726839782</v>
      </c>
      <c r="AA46" s="32">
        <f t="shared" si="11"/>
        <v>1.5384451768372174E-2</v>
      </c>
      <c r="AB46" s="33">
        <f t="shared" si="11"/>
        <v>1.5384451768372371E-2</v>
      </c>
      <c r="AC46" s="46">
        <v>577.05401655047774</v>
      </c>
      <c r="AD46" s="46">
        <v>577.05401655047785</v>
      </c>
      <c r="AE46" s="46">
        <v>30.000925332494081</v>
      </c>
      <c r="AF46" s="32">
        <f t="shared" si="12"/>
        <v>3.7930371646591903E-3</v>
      </c>
      <c r="AG46" s="33">
        <f t="shared" si="12"/>
        <v>3.7930371646593881E-3</v>
      </c>
      <c r="AH46" s="46">
        <v>577.05401655047774</v>
      </c>
      <c r="AI46" s="46">
        <v>577.05401655047785</v>
      </c>
      <c r="AJ46" s="46">
        <v>20.051937593705951</v>
      </c>
      <c r="AK46" s="32">
        <f t="shared" si="13"/>
        <v>3.7930371646591903E-3</v>
      </c>
      <c r="AL46" s="33">
        <f t="shared" si="13"/>
        <v>3.7930371646593881E-3</v>
      </c>
      <c r="AM46" s="46">
        <v>583.71761363366534</v>
      </c>
      <c r="AN46" s="46">
        <v>583.71761363366545</v>
      </c>
      <c r="AO46" s="46">
        <v>45.00139450877905</v>
      </c>
      <c r="AP46" s="32">
        <f t="shared" si="14"/>
        <v>1.5384451768372174E-2</v>
      </c>
      <c r="AQ46" s="33">
        <f t="shared" si="14"/>
        <v>1.5384451768372371E-2</v>
      </c>
      <c r="AR46" s="46">
        <v>583.71761363366534</v>
      </c>
      <c r="AS46" s="46">
        <v>583.71761363366545</v>
      </c>
      <c r="AT46" s="46">
        <v>45.00084981136024</v>
      </c>
      <c r="AU46" s="32">
        <f t="shared" si="15"/>
        <v>1.5384451768372174E-2</v>
      </c>
      <c r="AV46" s="33">
        <f t="shared" si="15"/>
        <v>1.5384451768372371E-2</v>
      </c>
      <c r="AW46" s="46">
        <v>583.71761363366534</v>
      </c>
      <c r="AX46" s="46">
        <v>583.71761363366545</v>
      </c>
      <c r="AY46" s="46">
        <v>45.001328548043958</v>
      </c>
      <c r="AZ46" s="32">
        <f t="shared" si="16"/>
        <v>1.5384451768372174E-2</v>
      </c>
      <c r="BA46" s="33">
        <f t="shared" si="16"/>
        <v>1.5384451768372371E-2</v>
      </c>
      <c r="BB46" s="46">
        <v>583.71761363366534</v>
      </c>
      <c r="BC46" s="46">
        <v>583.71761363366545</v>
      </c>
      <c r="BD46" s="46">
        <v>45.00091216675937</v>
      </c>
      <c r="BE46" s="32">
        <f t="shared" si="17"/>
        <v>1.5384451768372174E-2</v>
      </c>
      <c r="BF46" s="33">
        <f t="shared" si="17"/>
        <v>1.5384451768372371E-2</v>
      </c>
    </row>
    <row r="47" spans="1:58" x14ac:dyDescent="0.3">
      <c r="A47" s="29" t="s">
        <v>10</v>
      </c>
      <c r="B47" s="30">
        <f t="shared" si="7"/>
        <v>484.40797731946492</v>
      </c>
      <c r="C47" s="30">
        <v>484.40797731946492</v>
      </c>
      <c r="D47" s="30">
        <v>439.05454969763201</v>
      </c>
      <c r="E47" s="31">
        <v>490.35251579075242</v>
      </c>
      <c r="F47" s="32">
        <v>0.104614464984208</v>
      </c>
      <c r="G47" s="31">
        <v>60.013140916824341</v>
      </c>
      <c r="H47" s="32">
        <f t="shared" si="18"/>
        <v>1.2271760065105419E-2</v>
      </c>
      <c r="I47" s="30">
        <v>467.04840000000002</v>
      </c>
      <c r="J47" s="31">
        <v>489.40789999999998</v>
      </c>
      <c r="K47" s="32">
        <v>4.5686999999999998E-2</v>
      </c>
      <c r="L47" s="31">
        <v>20.009039999999999</v>
      </c>
      <c r="M47" s="33">
        <f t="shared" si="8"/>
        <v>1.0321718292507883E-2</v>
      </c>
      <c r="N47" s="30">
        <v>469.16800000000001</v>
      </c>
      <c r="O47" s="31">
        <v>485.93290000000002</v>
      </c>
      <c r="P47" s="32">
        <v>3.4500000000000003E-2</v>
      </c>
      <c r="Q47" s="31">
        <v>40.105110000000003</v>
      </c>
      <c r="R47" s="33">
        <f t="shared" si="9"/>
        <v>3.1480131458062649E-3</v>
      </c>
      <c r="S47" s="30">
        <v>470.50959999999998</v>
      </c>
      <c r="T47" s="31">
        <v>485.93290000000002</v>
      </c>
      <c r="U47" s="32">
        <v>3.1739999999999997E-2</v>
      </c>
      <c r="V47" s="31">
        <v>60.003399999999999</v>
      </c>
      <c r="W47" s="33">
        <f t="shared" si="10"/>
        <v>3.1480131458062649E-3</v>
      </c>
      <c r="X47" s="46">
        <v>491.7009249449946</v>
      </c>
      <c r="Y47" s="46">
        <v>491.70092494499471</v>
      </c>
      <c r="Z47" s="46">
        <v>45.001061568409213</v>
      </c>
      <c r="AA47" s="32">
        <f t="shared" si="11"/>
        <v>1.5055382997377872E-2</v>
      </c>
      <c r="AB47" s="33">
        <f t="shared" si="11"/>
        <v>1.5055382997378106E-2</v>
      </c>
      <c r="AC47" s="46">
        <v>485.93290641177953</v>
      </c>
      <c r="AD47" s="46">
        <v>485.93290641177953</v>
      </c>
      <c r="AE47" s="46">
        <v>30.001420113071799</v>
      </c>
      <c r="AF47" s="32">
        <f t="shared" si="12"/>
        <v>3.1480263821273193E-3</v>
      </c>
      <c r="AG47" s="33">
        <f t="shared" si="12"/>
        <v>3.1480263821273193E-3</v>
      </c>
      <c r="AH47" s="46">
        <v>485.93290641177953</v>
      </c>
      <c r="AI47" s="46">
        <v>485.93290641177953</v>
      </c>
      <c r="AJ47" s="46">
        <v>20.02573995552957</v>
      </c>
      <c r="AK47" s="32">
        <f t="shared" si="13"/>
        <v>3.1480263821273193E-3</v>
      </c>
      <c r="AL47" s="33">
        <f t="shared" si="13"/>
        <v>3.1480263821273193E-3</v>
      </c>
      <c r="AM47" s="46">
        <v>491.7009249449946</v>
      </c>
      <c r="AN47" s="46">
        <v>491.70092494499471</v>
      </c>
      <c r="AO47" s="46">
        <v>45.001386823505158</v>
      </c>
      <c r="AP47" s="32">
        <f t="shared" si="14"/>
        <v>1.5055382997377872E-2</v>
      </c>
      <c r="AQ47" s="33">
        <f t="shared" si="14"/>
        <v>1.5055382997378106E-2</v>
      </c>
      <c r="AR47" s="46">
        <v>491.7009249449946</v>
      </c>
      <c r="AS47" s="46">
        <v>491.70092494499471</v>
      </c>
      <c r="AT47" s="46">
        <v>45.001279123499991</v>
      </c>
      <c r="AU47" s="32">
        <f t="shared" si="15"/>
        <v>1.5055382997377872E-2</v>
      </c>
      <c r="AV47" s="33">
        <f t="shared" si="15"/>
        <v>1.5055382997378106E-2</v>
      </c>
      <c r="AW47" s="46">
        <v>491.7009249449946</v>
      </c>
      <c r="AX47" s="46">
        <v>491.70092494499471</v>
      </c>
      <c r="AY47" s="46">
        <v>45.001186539232727</v>
      </c>
      <c r="AZ47" s="32">
        <f t="shared" si="16"/>
        <v>1.5055382997377872E-2</v>
      </c>
      <c r="BA47" s="33">
        <f t="shared" si="16"/>
        <v>1.5055382997378106E-2</v>
      </c>
      <c r="BB47" s="46">
        <v>491.7009249449946</v>
      </c>
      <c r="BC47" s="46">
        <v>491.70092494499471</v>
      </c>
      <c r="BD47" s="46">
        <v>45.000916341692211</v>
      </c>
      <c r="BE47" s="32">
        <f t="shared" si="17"/>
        <v>1.5055382997377872E-2</v>
      </c>
      <c r="BF47" s="33">
        <f t="shared" si="17"/>
        <v>1.5055382997378106E-2</v>
      </c>
    </row>
    <row r="48" spans="1:58" x14ac:dyDescent="0.3">
      <c r="A48" s="29" t="s">
        <v>30</v>
      </c>
      <c r="B48" s="30">
        <f t="shared" si="7"/>
        <v>635.18100810610247</v>
      </c>
      <c r="C48" s="30">
        <v>635.18100810610247</v>
      </c>
      <c r="D48" s="30">
        <v>615.17769366120172</v>
      </c>
      <c r="E48" s="31">
        <v>649.56706948590499</v>
      </c>
      <c r="F48" s="32">
        <v>5.2941993891277767E-2</v>
      </c>
      <c r="G48" s="31">
        <v>60.01555609703064</v>
      </c>
      <c r="H48" s="32">
        <f t="shared" si="18"/>
        <v>2.2648758694308185E-2</v>
      </c>
      <c r="I48" s="30">
        <v>615.61770000000001</v>
      </c>
      <c r="J48" s="31">
        <v>641.53330000000005</v>
      </c>
      <c r="K48" s="32">
        <v>4.0396000000000001E-2</v>
      </c>
      <c r="L48" s="31">
        <v>20.006910000000001</v>
      </c>
      <c r="M48" s="33">
        <f t="shared" si="8"/>
        <v>1.0000758544147909E-2</v>
      </c>
      <c r="N48" s="30">
        <v>620.77549999999997</v>
      </c>
      <c r="O48" s="31">
        <v>641.53330000000005</v>
      </c>
      <c r="P48" s="32">
        <v>3.2356999999999997E-2</v>
      </c>
      <c r="Q48" s="31">
        <v>40.147460000000002</v>
      </c>
      <c r="R48" s="33">
        <f t="shared" si="9"/>
        <v>1.0000758544147909E-2</v>
      </c>
      <c r="S48" s="30">
        <v>621.94259999999997</v>
      </c>
      <c r="T48" s="31">
        <v>641.53330000000005</v>
      </c>
      <c r="U48" s="32">
        <v>3.0537000000000002E-2</v>
      </c>
      <c r="V48" s="31">
        <v>60.009160000000001</v>
      </c>
      <c r="W48" s="33">
        <f t="shared" si="10"/>
        <v>1.0000758544147909E-2</v>
      </c>
      <c r="X48" s="46">
        <v>641.53325343080621</v>
      </c>
      <c r="Y48" s="46">
        <v>641.53325343080621</v>
      </c>
      <c r="Z48" s="46">
        <v>45.001458690315488</v>
      </c>
      <c r="AA48" s="32">
        <f t="shared" si="11"/>
        <v>1.0000685227733773E-2</v>
      </c>
      <c r="AB48" s="33">
        <f t="shared" si="11"/>
        <v>1.0000685227733773E-2</v>
      </c>
      <c r="AC48" s="46">
        <v>641.53325343080621</v>
      </c>
      <c r="AD48" s="46">
        <v>641.53325343080621</v>
      </c>
      <c r="AE48" s="46">
        <v>30.001196608133611</v>
      </c>
      <c r="AF48" s="32">
        <f t="shared" si="12"/>
        <v>1.0000685227733773E-2</v>
      </c>
      <c r="AG48" s="33">
        <f t="shared" si="12"/>
        <v>1.0000685227733773E-2</v>
      </c>
      <c r="AH48" s="46">
        <v>641.53325343080621</v>
      </c>
      <c r="AI48" s="46">
        <v>641.53325343080621</v>
      </c>
      <c r="AJ48" s="46">
        <v>20.014191523008051</v>
      </c>
      <c r="AK48" s="32">
        <f t="shared" si="13"/>
        <v>1.0000685227733773E-2</v>
      </c>
      <c r="AL48" s="33">
        <f t="shared" si="13"/>
        <v>1.0000685227733773E-2</v>
      </c>
      <c r="AM48" s="46">
        <v>641.53325343080621</v>
      </c>
      <c r="AN48" s="46">
        <v>641.53325343080621</v>
      </c>
      <c r="AO48" s="46">
        <v>45.001064092665906</v>
      </c>
      <c r="AP48" s="32">
        <f t="shared" si="14"/>
        <v>1.0000685227733773E-2</v>
      </c>
      <c r="AQ48" s="33">
        <f t="shared" si="14"/>
        <v>1.0000685227733773E-2</v>
      </c>
      <c r="AR48" s="46">
        <v>641.53325343080621</v>
      </c>
      <c r="AS48" s="46">
        <v>641.53325343080621</v>
      </c>
      <c r="AT48" s="46">
        <v>45.001519554108377</v>
      </c>
      <c r="AU48" s="32">
        <f t="shared" si="15"/>
        <v>1.0000685227733773E-2</v>
      </c>
      <c r="AV48" s="33">
        <f t="shared" si="15"/>
        <v>1.0000685227733773E-2</v>
      </c>
      <c r="AW48" s="46">
        <v>641.53325343080621</v>
      </c>
      <c r="AX48" s="46">
        <v>641.53325343080621</v>
      </c>
      <c r="AY48" s="46">
        <v>45.001374428719281</v>
      </c>
      <c r="AZ48" s="32">
        <f t="shared" si="16"/>
        <v>1.0000685227733773E-2</v>
      </c>
      <c r="BA48" s="33">
        <f t="shared" si="16"/>
        <v>1.0000685227733773E-2</v>
      </c>
      <c r="BB48" s="46">
        <v>641.53325343080621</v>
      </c>
      <c r="BC48" s="46">
        <v>641.53325343080621</v>
      </c>
      <c r="BD48" s="46">
        <v>45.001203302666553</v>
      </c>
      <c r="BE48" s="32">
        <f t="shared" si="17"/>
        <v>1.0000685227733773E-2</v>
      </c>
      <c r="BF48" s="33">
        <f t="shared" si="17"/>
        <v>1.0000685227733773E-2</v>
      </c>
    </row>
    <row r="49" spans="1:58" x14ac:dyDescent="0.3">
      <c r="A49" s="29" t="s">
        <v>37</v>
      </c>
      <c r="B49" s="30">
        <f t="shared" si="7"/>
        <v>674.33953699477206</v>
      </c>
      <c r="C49" s="30">
        <v>674.33953699477206</v>
      </c>
      <c r="D49" s="30">
        <v>652.58209193005655</v>
      </c>
      <c r="E49" s="31">
        <v>688.08075825034666</v>
      </c>
      <c r="F49" s="32">
        <v>5.1590842927436369E-2</v>
      </c>
      <c r="G49" s="31">
        <v>60.005510807037354</v>
      </c>
      <c r="H49" s="32">
        <f t="shared" si="18"/>
        <v>2.0377303274865127E-2</v>
      </c>
      <c r="I49" s="30">
        <v>655.322</v>
      </c>
      <c r="J49" s="31">
        <v>678.8297</v>
      </c>
      <c r="K49" s="32">
        <v>3.4630000000000001E-2</v>
      </c>
      <c r="L49" s="31">
        <v>20.006489999999999</v>
      </c>
      <c r="M49" s="33">
        <f t="shared" si="8"/>
        <v>6.6586085479113056E-3</v>
      </c>
      <c r="N49" s="30">
        <v>656.25980000000004</v>
      </c>
      <c r="O49" s="31">
        <v>678.8297</v>
      </c>
      <c r="P49" s="32">
        <v>3.3248E-2</v>
      </c>
      <c r="Q49" s="31">
        <v>40.004199999999997</v>
      </c>
      <c r="R49" s="33">
        <f t="shared" si="9"/>
        <v>6.6586085479113056E-3</v>
      </c>
      <c r="S49" s="30">
        <v>657.61569999999995</v>
      </c>
      <c r="T49" s="31">
        <v>678.35910000000001</v>
      </c>
      <c r="U49" s="32">
        <v>3.0578999999999999E-2</v>
      </c>
      <c r="V49" s="31">
        <v>60.09348</v>
      </c>
      <c r="W49" s="33">
        <f t="shared" si="10"/>
        <v>5.9607405241895424E-3</v>
      </c>
      <c r="X49" s="46">
        <v>677.36627719588716</v>
      </c>
      <c r="Y49" s="46">
        <v>678.19181276688619</v>
      </c>
      <c r="Z49" s="46">
        <v>45.001177768036733</v>
      </c>
      <c r="AA49" s="32">
        <f t="shared" si="11"/>
        <v>4.4884513439682368E-3</v>
      </c>
      <c r="AB49" s="33">
        <f t="shared" si="11"/>
        <v>5.7126648532013803E-3</v>
      </c>
      <c r="AC49" s="46">
        <v>678.24573799857899</v>
      </c>
      <c r="AD49" s="46">
        <v>678.37217225718837</v>
      </c>
      <c r="AE49" s="46">
        <v>30.00210030358285</v>
      </c>
      <c r="AF49" s="32">
        <f t="shared" si="12"/>
        <v>5.7926323306136075E-3</v>
      </c>
      <c r="AG49" s="33">
        <f t="shared" si="12"/>
        <v>5.9801257989231171E-3</v>
      </c>
      <c r="AH49" s="46">
        <v>678.24573799857899</v>
      </c>
      <c r="AI49" s="46">
        <v>678.47761709724318</v>
      </c>
      <c r="AJ49" s="46">
        <v>20.015822332911188</v>
      </c>
      <c r="AK49" s="32">
        <f t="shared" si="13"/>
        <v>5.7926323306136075E-3</v>
      </c>
      <c r="AL49" s="33">
        <f t="shared" si="13"/>
        <v>6.1364933767826856E-3</v>
      </c>
      <c r="AM49" s="46">
        <v>678.24573799857899</v>
      </c>
      <c r="AN49" s="46">
        <v>678.43225596580817</v>
      </c>
      <c r="AO49" s="46">
        <v>45.001337993517517</v>
      </c>
      <c r="AP49" s="32">
        <f t="shared" si="14"/>
        <v>5.7926323306136075E-3</v>
      </c>
      <c r="AQ49" s="33">
        <f t="shared" si="14"/>
        <v>6.0692258817798429E-3</v>
      </c>
      <c r="AR49" s="46">
        <v>678.24573799857899</v>
      </c>
      <c r="AS49" s="46">
        <v>678.27975884715534</v>
      </c>
      <c r="AT49" s="46">
        <v>45.001269025728106</v>
      </c>
      <c r="AU49" s="32">
        <f t="shared" si="15"/>
        <v>5.7926323306136075E-3</v>
      </c>
      <c r="AV49" s="33">
        <f t="shared" si="15"/>
        <v>5.8430829518658668E-3</v>
      </c>
      <c r="AW49" s="46">
        <v>678.24573799857899</v>
      </c>
      <c r="AX49" s="46">
        <v>678.37386340435137</v>
      </c>
      <c r="AY49" s="46">
        <v>45.001217244938019</v>
      </c>
      <c r="AZ49" s="32">
        <f t="shared" si="16"/>
        <v>5.7926323306136075E-3</v>
      </c>
      <c r="BA49" s="33">
        <f t="shared" si="16"/>
        <v>5.9826336559746819E-3</v>
      </c>
      <c r="BB49" s="46">
        <v>678.24573799857899</v>
      </c>
      <c r="BC49" s="46">
        <v>678.26841856429655</v>
      </c>
      <c r="BD49" s="46">
        <v>45.001591383665797</v>
      </c>
      <c r="BE49" s="32">
        <f t="shared" si="17"/>
        <v>5.7926323306136075E-3</v>
      </c>
      <c r="BF49" s="33">
        <f t="shared" si="17"/>
        <v>5.8262660781151134E-3</v>
      </c>
    </row>
    <row r="50" spans="1:58" x14ac:dyDescent="0.3">
      <c r="A50" s="29" t="s">
        <v>26</v>
      </c>
      <c r="B50" s="30">
        <f t="shared" si="7"/>
        <v>645.36803068717688</v>
      </c>
      <c r="C50" s="30">
        <v>645.36803068717688</v>
      </c>
      <c r="D50" s="30">
        <v>620.25792347952722</v>
      </c>
      <c r="E50" s="31">
        <v>669.42029303254492</v>
      </c>
      <c r="F50" s="32">
        <v>7.3440213965279721E-2</v>
      </c>
      <c r="G50" s="31">
        <v>60.009902954101563</v>
      </c>
      <c r="H50" s="32">
        <f t="shared" si="18"/>
        <v>3.7269063854553808E-2</v>
      </c>
      <c r="I50" s="30">
        <v>623.36080000000004</v>
      </c>
      <c r="J50" s="31">
        <v>663.50199999999995</v>
      </c>
      <c r="K50" s="32">
        <v>6.0498999999999997E-2</v>
      </c>
      <c r="L50" s="31">
        <v>20.00245</v>
      </c>
      <c r="M50" s="33">
        <f t="shared" si="8"/>
        <v>2.8098648291447481E-2</v>
      </c>
      <c r="N50" s="30">
        <v>625.05349999999999</v>
      </c>
      <c r="O50" s="31">
        <v>663.50199999999995</v>
      </c>
      <c r="P50" s="32">
        <v>5.7948E-2</v>
      </c>
      <c r="Q50" s="31">
        <v>40.064520000000002</v>
      </c>
      <c r="R50" s="33">
        <f t="shared" si="9"/>
        <v>2.8098648291447481E-2</v>
      </c>
      <c r="S50" s="30">
        <v>626.91809999999998</v>
      </c>
      <c r="T50" s="31">
        <v>646.94050000000004</v>
      </c>
      <c r="U50" s="32">
        <v>3.0949000000000001E-2</v>
      </c>
      <c r="V50" s="31">
        <v>60.10342</v>
      </c>
      <c r="W50" s="33">
        <f t="shared" si="10"/>
        <v>2.4365466494347741E-3</v>
      </c>
      <c r="X50" s="46">
        <v>659.16226376475572</v>
      </c>
      <c r="Y50" s="46">
        <v>661.05395323060156</v>
      </c>
      <c r="Z50" s="46">
        <v>45.001223451644179</v>
      </c>
      <c r="AA50" s="32">
        <f t="shared" si="11"/>
        <v>2.1374211956069429E-2</v>
      </c>
      <c r="AB50" s="33">
        <f t="shared" si="11"/>
        <v>2.4305391338834335E-2</v>
      </c>
      <c r="AC50" s="46">
        <v>659.16226376475572</v>
      </c>
      <c r="AD50" s="46">
        <v>661.05395323060156</v>
      </c>
      <c r="AE50" s="46">
        <v>30.001057608053092</v>
      </c>
      <c r="AF50" s="32">
        <f t="shared" si="12"/>
        <v>2.1374211956069429E-2</v>
      </c>
      <c r="AG50" s="33">
        <f t="shared" si="12"/>
        <v>2.4305391338834335E-2</v>
      </c>
      <c r="AH50" s="46">
        <v>659.27552624150724</v>
      </c>
      <c r="AI50" s="46">
        <v>661.10203385903412</v>
      </c>
      <c r="AJ50" s="46">
        <v>20.209655334241688</v>
      </c>
      <c r="AK50" s="32">
        <f t="shared" si="13"/>
        <v>2.1549712556294256E-2</v>
      </c>
      <c r="AL50" s="33">
        <f t="shared" si="13"/>
        <v>2.4379892439208586E-2</v>
      </c>
      <c r="AM50" s="46">
        <v>659.16226376475572</v>
      </c>
      <c r="AN50" s="46">
        <v>660.84376551217429</v>
      </c>
      <c r="AO50" s="46">
        <v>45.000497243925928</v>
      </c>
      <c r="AP50" s="32">
        <f t="shared" si="14"/>
        <v>2.1374211956069429E-2</v>
      </c>
      <c r="AQ50" s="33">
        <f t="shared" si="14"/>
        <v>2.3979704740749404E-2</v>
      </c>
      <c r="AR50" s="46">
        <v>659.16226376475572</v>
      </c>
      <c r="AS50" s="46">
        <v>660.42339007531962</v>
      </c>
      <c r="AT50" s="46">
        <v>45.001136400550607</v>
      </c>
      <c r="AU50" s="32">
        <f t="shared" si="15"/>
        <v>2.1374211956069429E-2</v>
      </c>
      <c r="AV50" s="33">
        <f t="shared" si="15"/>
        <v>2.3328331544579365E-2</v>
      </c>
      <c r="AW50" s="46">
        <v>659.16226376475572</v>
      </c>
      <c r="AX50" s="46">
        <v>660.84376551217429</v>
      </c>
      <c r="AY50" s="46">
        <v>45.001227983459827</v>
      </c>
      <c r="AZ50" s="32">
        <f t="shared" si="16"/>
        <v>2.1374211956069429E-2</v>
      </c>
      <c r="BA50" s="33">
        <f t="shared" si="16"/>
        <v>2.3979704740749404E-2</v>
      </c>
      <c r="BB50" s="46">
        <v>659.16226376475572</v>
      </c>
      <c r="BC50" s="46">
        <v>660.84376551217417</v>
      </c>
      <c r="BD50" s="46">
        <v>45.00144779570401</v>
      </c>
      <c r="BE50" s="32">
        <f t="shared" si="17"/>
        <v>2.1374211956069429E-2</v>
      </c>
      <c r="BF50" s="33">
        <f t="shared" si="17"/>
        <v>2.397970474074923E-2</v>
      </c>
    </row>
    <row r="51" spans="1:58" x14ac:dyDescent="0.3">
      <c r="A51" s="29" t="s">
        <v>44</v>
      </c>
      <c r="B51" s="30">
        <f t="shared" si="7"/>
        <v>630.45848645930766</v>
      </c>
      <c r="C51" s="30">
        <v>630.45848645930766</v>
      </c>
      <c r="D51" s="30">
        <v>613.95584833891633</v>
      </c>
      <c r="E51" s="31">
        <v>645.68328188948067</v>
      </c>
      <c r="F51" s="32">
        <v>4.9137765279773961E-2</v>
      </c>
      <c r="G51" s="31">
        <v>60.005329847335823</v>
      </c>
      <c r="H51" s="32">
        <f t="shared" si="18"/>
        <v>2.4148767535316019E-2</v>
      </c>
      <c r="I51" s="30">
        <v>616.6354</v>
      </c>
      <c r="J51" s="31">
        <v>640.47260000000006</v>
      </c>
      <c r="K51" s="32">
        <v>3.7218000000000001E-2</v>
      </c>
      <c r="L51" s="31">
        <v>20.007349999999999</v>
      </c>
      <c r="M51" s="33">
        <f t="shared" si="8"/>
        <v>1.5883858740536983E-2</v>
      </c>
      <c r="N51" s="30">
        <v>616.99210000000005</v>
      </c>
      <c r="O51" s="31">
        <v>640.47260000000006</v>
      </c>
      <c r="P51" s="32">
        <v>3.6660999999999999E-2</v>
      </c>
      <c r="Q51" s="31">
        <v>40.00956</v>
      </c>
      <c r="R51" s="33">
        <f t="shared" si="9"/>
        <v>1.5883858740536983E-2</v>
      </c>
      <c r="S51" s="30">
        <v>617.96040000000005</v>
      </c>
      <c r="T51" s="31">
        <v>636.09310000000005</v>
      </c>
      <c r="U51" s="32">
        <v>2.8506E-2</v>
      </c>
      <c r="V51" s="31">
        <v>60.0105</v>
      </c>
      <c r="W51" s="33">
        <f t="shared" si="10"/>
        <v>8.9373268212102428E-3</v>
      </c>
      <c r="X51" s="46">
        <v>636.43629218441424</v>
      </c>
      <c r="Y51" s="46">
        <v>636.43629218441413</v>
      </c>
      <c r="Z51" s="46">
        <v>45.001286974176757</v>
      </c>
      <c r="AA51" s="32">
        <f t="shared" si="11"/>
        <v>9.4816801637143313E-3</v>
      </c>
      <c r="AB51" s="33">
        <f t="shared" si="11"/>
        <v>9.4816801637141509E-3</v>
      </c>
      <c r="AC51" s="46">
        <v>636.43629218441424</v>
      </c>
      <c r="AD51" s="46">
        <v>636.43629218441413</v>
      </c>
      <c r="AE51" s="46">
        <v>30.001395695656541</v>
      </c>
      <c r="AF51" s="32">
        <f t="shared" si="12"/>
        <v>9.4816801637143313E-3</v>
      </c>
      <c r="AG51" s="33">
        <f t="shared" si="12"/>
        <v>9.4816801637141509E-3</v>
      </c>
      <c r="AH51" s="46">
        <v>636.43629218441424</v>
      </c>
      <c r="AI51" s="46">
        <v>636.83991837578264</v>
      </c>
      <c r="AJ51" s="46">
        <v>20.027765209227798</v>
      </c>
      <c r="AK51" s="32">
        <f t="shared" si="13"/>
        <v>9.4816801637143313E-3</v>
      </c>
      <c r="AL51" s="33">
        <f t="shared" si="13"/>
        <v>1.0121890740679028E-2</v>
      </c>
      <c r="AM51" s="46">
        <v>636.43629218441424</v>
      </c>
      <c r="AN51" s="46">
        <v>636.43629218441413</v>
      </c>
      <c r="AO51" s="46">
        <v>45.000869628414513</v>
      </c>
      <c r="AP51" s="32">
        <f t="shared" si="14"/>
        <v>9.4816801637143313E-3</v>
      </c>
      <c r="AQ51" s="33">
        <f t="shared" si="14"/>
        <v>9.4816801637141509E-3</v>
      </c>
      <c r="AR51" s="46">
        <v>636.43629218441424</v>
      </c>
      <c r="AS51" s="46">
        <v>636.43629218441413</v>
      </c>
      <c r="AT51" s="46">
        <v>45.001189759373673</v>
      </c>
      <c r="AU51" s="32">
        <f t="shared" si="15"/>
        <v>9.4816801637143313E-3</v>
      </c>
      <c r="AV51" s="33">
        <f t="shared" si="15"/>
        <v>9.4816801637141509E-3</v>
      </c>
      <c r="AW51" s="46">
        <v>636.43629218441424</v>
      </c>
      <c r="AX51" s="46">
        <v>636.43629218441413</v>
      </c>
      <c r="AY51" s="46">
        <v>45.001013857126239</v>
      </c>
      <c r="AZ51" s="32">
        <f t="shared" si="16"/>
        <v>9.4816801637143313E-3</v>
      </c>
      <c r="BA51" s="33">
        <f t="shared" si="16"/>
        <v>9.4816801637141509E-3</v>
      </c>
      <c r="BB51" s="46">
        <v>636.43629218441424</v>
      </c>
      <c r="BC51" s="46">
        <v>636.43629218441413</v>
      </c>
      <c r="BD51" s="46">
        <v>45.001059606298803</v>
      </c>
      <c r="BE51" s="32">
        <f t="shared" si="17"/>
        <v>9.4816801637143313E-3</v>
      </c>
      <c r="BF51" s="33">
        <f t="shared" si="17"/>
        <v>9.4816801637141509E-3</v>
      </c>
    </row>
    <row r="52" spans="1:58" x14ac:dyDescent="0.3">
      <c r="A52" s="29" t="s">
        <v>19</v>
      </c>
      <c r="B52" s="30">
        <f t="shared" si="7"/>
        <v>563.58330000000001</v>
      </c>
      <c r="C52" s="30">
        <v>563.58334667139684</v>
      </c>
      <c r="D52" s="30">
        <v>541.26190832028624</v>
      </c>
      <c r="E52" s="31">
        <v>600.75493311014634</v>
      </c>
      <c r="F52" s="32">
        <v>9.90304390541598E-2</v>
      </c>
      <c r="G52" s="31">
        <v>60.00517201423645</v>
      </c>
      <c r="H52" s="32">
        <f t="shared" si="18"/>
        <v>6.5955881074095585E-2</v>
      </c>
      <c r="I52" s="30">
        <v>547.62969999999996</v>
      </c>
      <c r="J52" s="31">
        <v>606.84289999999999</v>
      </c>
      <c r="K52" s="32">
        <v>9.7575999999999996E-2</v>
      </c>
      <c r="L52" s="31">
        <v>20.010840000000002</v>
      </c>
      <c r="M52" s="33">
        <f t="shared" si="8"/>
        <v>7.6758129632300984E-2</v>
      </c>
      <c r="N52" s="30">
        <v>548.7056</v>
      </c>
      <c r="O52" s="31">
        <v>606.84289999999999</v>
      </c>
      <c r="P52" s="32">
        <v>9.5802999999999999E-2</v>
      </c>
      <c r="Q52" s="31">
        <v>40.00506</v>
      </c>
      <c r="R52" s="33">
        <f t="shared" si="9"/>
        <v>7.6758129632300984E-2</v>
      </c>
      <c r="S52" s="30">
        <v>551.63729999999998</v>
      </c>
      <c r="T52" s="31">
        <v>563.58330000000001</v>
      </c>
      <c r="U52" s="32">
        <v>2.1197000000000001E-2</v>
      </c>
      <c r="V52" s="31">
        <v>60.003529999999998</v>
      </c>
      <c r="W52" s="33">
        <f t="shared" si="10"/>
        <v>0</v>
      </c>
      <c r="X52" s="46">
        <v>576.49524640752304</v>
      </c>
      <c r="Y52" s="46">
        <v>582.28391964311959</v>
      </c>
      <c r="Z52" s="46">
        <v>45.001214771531522</v>
      </c>
      <c r="AA52" s="32">
        <f t="shared" si="11"/>
        <v>2.2910448921256241E-2</v>
      </c>
      <c r="AB52" s="33">
        <f t="shared" si="11"/>
        <v>3.3181642612759424E-2</v>
      </c>
      <c r="AC52" s="46">
        <v>573.10679222884914</v>
      </c>
      <c r="AD52" s="46">
        <v>578.94277084270186</v>
      </c>
      <c r="AE52" s="46">
        <v>30.33328704424202</v>
      </c>
      <c r="AF52" s="32">
        <f t="shared" si="12"/>
        <v>1.6898109345768648E-2</v>
      </c>
      <c r="AG52" s="33">
        <f t="shared" si="12"/>
        <v>2.7253239836421434E-2</v>
      </c>
      <c r="AH52" s="46">
        <v>574.62091740368442</v>
      </c>
      <c r="AI52" s="46">
        <v>579.01320087754323</v>
      </c>
      <c r="AJ52" s="46">
        <v>23.166722667403519</v>
      </c>
      <c r="AK52" s="32">
        <f t="shared" si="13"/>
        <v>1.958471339318324E-2</v>
      </c>
      <c r="AL52" s="33">
        <f t="shared" si="13"/>
        <v>2.7378208115008407E-2</v>
      </c>
      <c r="AM52" s="46">
        <v>577.90371504611858</v>
      </c>
      <c r="AN52" s="46">
        <v>582.70798322652263</v>
      </c>
      <c r="AO52" s="46">
        <v>45.263604526966809</v>
      </c>
      <c r="AP52" s="32">
        <f t="shared" si="14"/>
        <v>2.5409580174072882E-2</v>
      </c>
      <c r="AQ52" s="33">
        <f t="shared" si="14"/>
        <v>3.3934084325285399E-2</v>
      </c>
      <c r="AR52" s="46">
        <v>568.29795427787053</v>
      </c>
      <c r="AS52" s="46">
        <v>581.0780729225678</v>
      </c>
      <c r="AT52" s="46">
        <v>45.201406069844957</v>
      </c>
      <c r="AU52" s="32">
        <f t="shared" si="15"/>
        <v>8.3654967737165423E-3</v>
      </c>
      <c r="AV52" s="33">
        <f t="shared" si="15"/>
        <v>3.104203570717548E-2</v>
      </c>
      <c r="AW52" s="46">
        <v>569.72973857136867</v>
      </c>
      <c r="AX52" s="46">
        <v>581.67974864104724</v>
      </c>
      <c r="AY52" s="46">
        <v>45.117797363549471</v>
      </c>
      <c r="AZ52" s="32">
        <f t="shared" si="16"/>
        <v>1.0905998405858836E-2</v>
      </c>
      <c r="BA52" s="33">
        <f t="shared" si="16"/>
        <v>3.2109625393526089E-2</v>
      </c>
      <c r="BB52" s="46">
        <v>581.7087968639247</v>
      </c>
      <c r="BC52" s="46">
        <v>583.96737531266763</v>
      </c>
      <c r="BD52" s="46">
        <v>45.073148022219542</v>
      </c>
      <c r="BE52" s="32">
        <f t="shared" si="17"/>
        <v>3.2161167415579374E-2</v>
      </c>
      <c r="BF52" s="33">
        <f t="shared" si="17"/>
        <v>3.6168700017668406E-2</v>
      </c>
    </row>
    <row r="53" spans="1:58" x14ac:dyDescent="0.3">
      <c r="A53" s="29" t="s">
        <v>11</v>
      </c>
      <c r="B53" s="30">
        <f t="shared" si="7"/>
        <v>519.17089999999996</v>
      </c>
      <c r="C53" s="30">
        <v>519.1709004600018</v>
      </c>
      <c r="D53" s="30">
        <v>501.96797624993633</v>
      </c>
      <c r="E53" s="31">
        <v>519.17091820183805</v>
      </c>
      <c r="F53" s="32">
        <v>3.3135411381441202E-2</v>
      </c>
      <c r="G53" s="31">
        <v>60.004679918289177</v>
      </c>
      <c r="H53" s="32">
        <f t="shared" si="18"/>
        <v>3.505943435642567E-8</v>
      </c>
      <c r="I53" s="30">
        <v>506.81450000000001</v>
      </c>
      <c r="J53" s="31">
        <v>519.17089999999996</v>
      </c>
      <c r="K53" s="32">
        <v>2.3800000000000002E-2</v>
      </c>
      <c r="L53" s="31">
        <v>20.002669999999998</v>
      </c>
      <c r="M53" s="33">
        <f t="shared" si="8"/>
        <v>0</v>
      </c>
      <c r="N53" s="30">
        <v>508.19380000000001</v>
      </c>
      <c r="O53" s="31">
        <v>519.17089999999996</v>
      </c>
      <c r="P53" s="32">
        <v>2.1144E-2</v>
      </c>
      <c r="Q53" s="31">
        <v>40.00488</v>
      </c>
      <c r="R53" s="33">
        <f t="shared" si="9"/>
        <v>0</v>
      </c>
      <c r="S53" s="30">
        <v>511.74329999999998</v>
      </c>
      <c r="T53" s="31">
        <v>519.17089999999996</v>
      </c>
      <c r="U53" s="32">
        <v>1.4307E-2</v>
      </c>
      <c r="V53" s="31">
        <v>60.004019999999997</v>
      </c>
      <c r="W53" s="33">
        <f t="shared" si="10"/>
        <v>0</v>
      </c>
      <c r="X53" s="46">
        <v>525.49068043608031</v>
      </c>
      <c r="Y53" s="46">
        <v>525.4906804360802</v>
      </c>
      <c r="Z53" s="46">
        <v>45.000878794305017</v>
      </c>
      <c r="AA53" s="32">
        <f t="shared" si="11"/>
        <v>1.2172832560685413E-2</v>
      </c>
      <c r="AB53" s="33">
        <f t="shared" si="11"/>
        <v>1.2172832560685194E-2</v>
      </c>
      <c r="AC53" s="46">
        <v>519.1709174805286</v>
      </c>
      <c r="AD53" s="46">
        <v>519.17091748052849</v>
      </c>
      <c r="AE53" s="46">
        <v>30.00116245150566</v>
      </c>
      <c r="AF53" s="32">
        <f t="shared" si="12"/>
        <v>3.367008559337573E-8</v>
      </c>
      <c r="AG53" s="33">
        <f t="shared" si="12"/>
        <v>3.3670085374398052E-8</v>
      </c>
      <c r="AH53" s="46">
        <v>519.1709174805286</v>
      </c>
      <c r="AI53" s="46">
        <v>519.17091748052849</v>
      </c>
      <c r="AJ53" s="46">
        <v>20.04645587131381</v>
      </c>
      <c r="AK53" s="32">
        <f t="shared" si="13"/>
        <v>3.367008559337573E-8</v>
      </c>
      <c r="AL53" s="33">
        <f t="shared" si="13"/>
        <v>3.3670085374398052E-8</v>
      </c>
      <c r="AM53" s="46">
        <v>525.49068043608031</v>
      </c>
      <c r="AN53" s="46">
        <v>525.4906804360802</v>
      </c>
      <c r="AO53" s="46">
        <v>45.001446771994232</v>
      </c>
      <c r="AP53" s="32">
        <f t="shared" si="14"/>
        <v>1.2172832560685413E-2</v>
      </c>
      <c r="AQ53" s="33">
        <f t="shared" si="14"/>
        <v>1.2172832560685194E-2</v>
      </c>
      <c r="AR53" s="46">
        <v>525.49068043608031</v>
      </c>
      <c r="AS53" s="46">
        <v>525.4906804360802</v>
      </c>
      <c r="AT53" s="46">
        <v>45.001514241844419</v>
      </c>
      <c r="AU53" s="32">
        <f t="shared" si="15"/>
        <v>1.2172832560685413E-2</v>
      </c>
      <c r="AV53" s="33">
        <f t="shared" si="15"/>
        <v>1.2172832560685194E-2</v>
      </c>
      <c r="AW53" s="46">
        <v>525.49068043608031</v>
      </c>
      <c r="AX53" s="46">
        <v>525.4906804360802</v>
      </c>
      <c r="AY53" s="46">
        <v>45.000820245221263</v>
      </c>
      <c r="AZ53" s="32">
        <f t="shared" si="16"/>
        <v>1.2172832560685413E-2</v>
      </c>
      <c r="BA53" s="33">
        <f t="shared" si="16"/>
        <v>1.2172832560685194E-2</v>
      </c>
      <c r="BB53" s="46">
        <v>525.49068043608031</v>
      </c>
      <c r="BC53" s="46">
        <v>525.4906804360802</v>
      </c>
      <c r="BD53" s="46">
        <v>45.000817825645207</v>
      </c>
      <c r="BE53" s="32">
        <f t="shared" si="17"/>
        <v>1.2172832560685413E-2</v>
      </c>
      <c r="BF53" s="33">
        <f t="shared" si="17"/>
        <v>1.2172832560685194E-2</v>
      </c>
    </row>
    <row r="54" spans="1:58" x14ac:dyDescent="0.3">
      <c r="A54" s="29" t="s">
        <v>31</v>
      </c>
      <c r="B54" s="30">
        <f t="shared" si="7"/>
        <v>606.97770261824485</v>
      </c>
      <c r="C54" s="30">
        <v>606.97770261824485</v>
      </c>
      <c r="D54" s="30">
        <v>593.11449104189467</v>
      </c>
      <c r="E54" s="31">
        <v>635.03539152514645</v>
      </c>
      <c r="F54" s="32">
        <v>6.6013486874432217E-2</v>
      </c>
      <c r="G54" s="31">
        <v>60.014402866363532</v>
      </c>
      <c r="H54" s="32">
        <f t="shared" si="18"/>
        <v>4.6225238235066315E-2</v>
      </c>
      <c r="I54" s="30">
        <v>594.37950000000001</v>
      </c>
      <c r="J54" s="31">
        <v>609.35509999999999</v>
      </c>
      <c r="K54" s="32">
        <v>2.4576000000000001E-2</v>
      </c>
      <c r="L54" s="31">
        <v>20.016120000000001</v>
      </c>
      <c r="M54" s="33">
        <f t="shared" si="8"/>
        <v>3.9167787737507641E-3</v>
      </c>
      <c r="N54" s="30">
        <v>596.04430000000002</v>
      </c>
      <c r="O54" s="31">
        <v>609.35509999999999</v>
      </c>
      <c r="P54" s="32">
        <v>2.1843999999999999E-2</v>
      </c>
      <c r="Q54" s="31">
        <v>40.003689999999999</v>
      </c>
      <c r="R54" s="33">
        <f t="shared" si="9"/>
        <v>3.9167787737507641E-3</v>
      </c>
      <c r="S54" s="30">
        <v>597.86009999999999</v>
      </c>
      <c r="T54" s="31">
        <v>609.35509999999999</v>
      </c>
      <c r="U54" s="32">
        <v>1.8863999999999999E-2</v>
      </c>
      <c r="V54" s="31">
        <v>60.00535</v>
      </c>
      <c r="W54" s="33">
        <f t="shared" si="10"/>
        <v>3.9167787737507641E-3</v>
      </c>
      <c r="X54" s="46">
        <v>609.35509068935119</v>
      </c>
      <c r="Y54" s="46">
        <v>609.3550906893513</v>
      </c>
      <c r="Z54" s="46">
        <v>45.00088502634317</v>
      </c>
      <c r="AA54" s="32">
        <f t="shared" si="11"/>
        <v>3.9167634343918942E-3</v>
      </c>
      <c r="AB54" s="33">
        <f t="shared" si="11"/>
        <v>3.9167634343920815E-3</v>
      </c>
      <c r="AC54" s="46">
        <v>609.35509068935119</v>
      </c>
      <c r="AD54" s="46">
        <v>609.3550906893513</v>
      </c>
      <c r="AE54" s="46">
        <v>30.001405537687241</v>
      </c>
      <c r="AF54" s="32">
        <f t="shared" si="12"/>
        <v>3.9167634343918942E-3</v>
      </c>
      <c r="AG54" s="33">
        <f t="shared" si="12"/>
        <v>3.9167634343920815E-3</v>
      </c>
      <c r="AH54" s="46">
        <v>609.35509068935119</v>
      </c>
      <c r="AI54" s="46">
        <v>609.3550906893513</v>
      </c>
      <c r="AJ54" s="46">
        <v>20.1910915184766</v>
      </c>
      <c r="AK54" s="32">
        <f t="shared" si="13"/>
        <v>3.9167634343918942E-3</v>
      </c>
      <c r="AL54" s="33">
        <f t="shared" si="13"/>
        <v>3.9167634343920815E-3</v>
      </c>
      <c r="AM54" s="46">
        <v>609.35509068935119</v>
      </c>
      <c r="AN54" s="46">
        <v>609.3550906893513</v>
      </c>
      <c r="AO54" s="46">
        <v>45.001365691423423</v>
      </c>
      <c r="AP54" s="32">
        <f t="shared" si="14"/>
        <v>3.9167634343918942E-3</v>
      </c>
      <c r="AQ54" s="33">
        <f t="shared" si="14"/>
        <v>3.9167634343920815E-3</v>
      </c>
      <c r="AR54" s="46">
        <v>609.35509068935119</v>
      </c>
      <c r="AS54" s="46">
        <v>609.3550906893513</v>
      </c>
      <c r="AT54" s="46">
        <v>45.001036209613083</v>
      </c>
      <c r="AU54" s="32">
        <f t="shared" si="15"/>
        <v>3.9167634343918942E-3</v>
      </c>
      <c r="AV54" s="33">
        <f t="shared" si="15"/>
        <v>3.9167634343920815E-3</v>
      </c>
      <c r="AW54" s="46">
        <v>609.35509068935119</v>
      </c>
      <c r="AX54" s="46">
        <v>609.3550906893513</v>
      </c>
      <c r="AY54" s="46">
        <v>45.000971691682928</v>
      </c>
      <c r="AZ54" s="32">
        <f t="shared" si="16"/>
        <v>3.9167634343918942E-3</v>
      </c>
      <c r="BA54" s="33">
        <f t="shared" si="16"/>
        <v>3.9167634343920815E-3</v>
      </c>
      <c r="BB54" s="46">
        <v>609.35509068935119</v>
      </c>
      <c r="BC54" s="46">
        <v>609.3550906893513</v>
      </c>
      <c r="BD54" s="46">
        <v>45.001408734545109</v>
      </c>
      <c r="BE54" s="32">
        <f t="shared" si="17"/>
        <v>3.9167634343918942E-3</v>
      </c>
      <c r="BF54" s="33">
        <f t="shared" si="17"/>
        <v>3.9167634343920815E-3</v>
      </c>
    </row>
    <row r="55" spans="1:58" x14ac:dyDescent="0.3">
      <c r="A55" s="29" t="s">
        <v>54</v>
      </c>
      <c r="B55" s="30">
        <f t="shared" si="7"/>
        <v>610.37099066262306</v>
      </c>
      <c r="C55" s="30">
        <v>610.37099066262306</v>
      </c>
      <c r="D55" s="30">
        <v>587.1259010822871</v>
      </c>
      <c r="E55" s="31">
        <v>614.01351353974133</v>
      </c>
      <c r="F55" s="32">
        <v>4.3789935994152297E-2</v>
      </c>
      <c r="G55" s="31">
        <v>60.015031099319458</v>
      </c>
      <c r="H55" s="32">
        <f t="shared" si="18"/>
        <v>5.9677195227838707E-3</v>
      </c>
      <c r="I55" s="30">
        <v>582.14890000000003</v>
      </c>
      <c r="J55" s="31">
        <v>617.60440000000006</v>
      </c>
      <c r="K55" s="32">
        <v>5.7408000000000001E-2</v>
      </c>
      <c r="L55" s="31">
        <v>20.002310000000001</v>
      </c>
      <c r="M55" s="33">
        <f t="shared" si="8"/>
        <v>1.1850840633045744E-2</v>
      </c>
      <c r="N55" s="30">
        <v>593.95950000000005</v>
      </c>
      <c r="O55" s="31">
        <v>617.60440000000006</v>
      </c>
      <c r="P55" s="32">
        <v>3.8285E-2</v>
      </c>
      <c r="Q55" s="31">
        <v>40.009099999999997</v>
      </c>
      <c r="R55" s="33">
        <f t="shared" si="9"/>
        <v>1.1850840633045744E-2</v>
      </c>
      <c r="S55" s="30">
        <v>595.27260000000001</v>
      </c>
      <c r="T55" s="31">
        <v>615.2876</v>
      </c>
      <c r="U55" s="32">
        <v>3.2529000000000002E-2</v>
      </c>
      <c r="V55" s="31">
        <v>60.009340000000002</v>
      </c>
      <c r="W55" s="33">
        <f t="shared" si="10"/>
        <v>8.0551163351315798E-3</v>
      </c>
      <c r="X55" s="46">
        <v>612.03838990332213</v>
      </c>
      <c r="Y55" s="46">
        <v>612.38707928974895</v>
      </c>
      <c r="Z55" s="46">
        <v>45.016872736625373</v>
      </c>
      <c r="AA55" s="32">
        <f t="shared" si="11"/>
        <v>2.731779960395773E-3</v>
      </c>
      <c r="AB55" s="33">
        <f t="shared" si="11"/>
        <v>3.3030544668206066E-3</v>
      </c>
      <c r="AC55" s="46">
        <v>612.03838990332213</v>
      </c>
      <c r="AD55" s="46">
        <v>613.08445806260261</v>
      </c>
      <c r="AE55" s="46">
        <v>30.000835462287071</v>
      </c>
      <c r="AF55" s="32">
        <f t="shared" si="12"/>
        <v>2.731779960395773E-3</v>
      </c>
      <c r="AG55" s="33">
        <f t="shared" si="12"/>
        <v>4.4456034796702742E-3</v>
      </c>
      <c r="AH55" s="46">
        <v>612.03838990332213</v>
      </c>
      <c r="AI55" s="46">
        <v>614.26478120480476</v>
      </c>
      <c r="AJ55" s="46">
        <v>20.318381017446519</v>
      </c>
      <c r="AK55" s="32">
        <f t="shared" si="13"/>
        <v>2.731779960395773E-3</v>
      </c>
      <c r="AL55" s="33">
        <f t="shared" si="13"/>
        <v>6.3793833615103145E-3</v>
      </c>
      <c r="AM55" s="46">
        <v>612.03838990332213</v>
      </c>
      <c r="AN55" s="46">
        <v>613.56132766958854</v>
      </c>
      <c r="AO55" s="46">
        <v>45.001365245506157</v>
      </c>
      <c r="AP55" s="32">
        <f t="shared" si="14"/>
        <v>2.731779960395773E-3</v>
      </c>
      <c r="AQ55" s="33">
        <f t="shared" si="14"/>
        <v>5.2268817748071968E-3</v>
      </c>
      <c r="AR55" s="46">
        <v>612.03838990332213</v>
      </c>
      <c r="AS55" s="46">
        <v>613.08445806260261</v>
      </c>
      <c r="AT55" s="46">
        <v>45.001439447700967</v>
      </c>
      <c r="AU55" s="32">
        <f t="shared" si="15"/>
        <v>2.731779960395773E-3</v>
      </c>
      <c r="AV55" s="33">
        <f t="shared" si="15"/>
        <v>4.4456034796702742E-3</v>
      </c>
      <c r="AW55" s="46">
        <v>612.03838990332213</v>
      </c>
      <c r="AX55" s="46">
        <v>613.11051006275659</v>
      </c>
      <c r="AY55" s="46">
        <v>45.001094043254852</v>
      </c>
      <c r="AZ55" s="32">
        <f t="shared" si="16"/>
        <v>2.731779960395773E-3</v>
      </c>
      <c r="BA55" s="33">
        <f t="shared" si="16"/>
        <v>4.4882857180998884E-3</v>
      </c>
      <c r="BB55" s="46">
        <v>612.03838990332213</v>
      </c>
      <c r="BC55" s="46">
        <v>613.08445806260261</v>
      </c>
      <c r="BD55" s="46">
        <v>45.001101474463937</v>
      </c>
      <c r="BE55" s="32">
        <f t="shared" si="17"/>
        <v>2.731779960395773E-3</v>
      </c>
      <c r="BF55" s="33">
        <f t="shared" si="17"/>
        <v>4.4456034796702742E-3</v>
      </c>
    </row>
    <row r="56" spans="1:58" x14ac:dyDescent="0.3">
      <c r="A56" s="29" t="s">
        <v>38</v>
      </c>
      <c r="B56" s="30">
        <f t="shared" si="7"/>
        <v>633.35653220569054</v>
      </c>
      <c r="C56" s="30">
        <v>633.35653220569054</v>
      </c>
      <c r="D56" s="30">
        <v>611.32273833002284</v>
      </c>
      <c r="E56" s="31">
        <v>641.30031267852473</v>
      </c>
      <c r="F56" s="32">
        <v>4.674498632830789E-2</v>
      </c>
      <c r="G56" s="31">
        <v>60.006517887115479</v>
      </c>
      <c r="H56" s="32">
        <f t="shared" si="18"/>
        <v>1.2542351849075662E-2</v>
      </c>
      <c r="I56" s="30">
        <v>607.53729999999996</v>
      </c>
      <c r="J56" s="31">
        <v>639.09019999999998</v>
      </c>
      <c r="K56" s="32">
        <v>4.9371999999999999E-2</v>
      </c>
      <c r="L56" s="31">
        <v>20.005109999999998</v>
      </c>
      <c r="M56" s="33">
        <f t="shared" si="8"/>
        <v>9.0528280719576748E-3</v>
      </c>
      <c r="N56" s="30">
        <v>616.40509999999995</v>
      </c>
      <c r="O56" s="31">
        <v>639.09019999999998</v>
      </c>
      <c r="P56" s="32">
        <v>3.5496E-2</v>
      </c>
      <c r="Q56" s="31">
        <v>40.00535</v>
      </c>
      <c r="R56" s="33">
        <f t="shared" si="9"/>
        <v>9.0528280719576748E-3</v>
      </c>
      <c r="S56" s="30">
        <v>617.41539999999998</v>
      </c>
      <c r="T56" s="31">
        <v>639.09019999999998</v>
      </c>
      <c r="U56" s="32">
        <v>3.3915000000000001E-2</v>
      </c>
      <c r="V56" s="31">
        <v>60.003030000000003</v>
      </c>
      <c r="W56" s="33">
        <f t="shared" si="10"/>
        <v>9.0528280719576748E-3</v>
      </c>
      <c r="X56" s="46">
        <v>639.09021768066157</v>
      </c>
      <c r="Y56" s="46">
        <v>639.09021768066145</v>
      </c>
      <c r="Z56" s="46">
        <v>45.00101901143789</v>
      </c>
      <c r="AA56" s="32">
        <f t="shared" si="11"/>
        <v>9.0528559877692052E-3</v>
      </c>
      <c r="AB56" s="33">
        <f t="shared" si="11"/>
        <v>9.0528559877690266E-3</v>
      </c>
      <c r="AC56" s="46">
        <v>639.09021768066157</v>
      </c>
      <c r="AD56" s="46">
        <v>639.09021768066145</v>
      </c>
      <c r="AE56" s="46">
        <v>30.001342697069049</v>
      </c>
      <c r="AF56" s="32">
        <f t="shared" si="12"/>
        <v>9.0528559877692052E-3</v>
      </c>
      <c r="AG56" s="33">
        <f t="shared" si="12"/>
        <v>9.0528559877690266E-3</v>
      </c>
      <c r="AH56" s="46">
        <v>639.09021768066157</v>
      </c>
      <c r="AI56" s="46">
        <v>639.09021768066145</v>
      </c>
      <c r="AJ56" s="46">
        <v>20.256248882412908</v>
      </c>
      <c r="AK56" s="32">
        <f t="shared" si="13"/>
        <v>9.0528559877692052E-3</v>
      </c>
      <c r="AL56" s="33">
        <f t="shared" si="13"/>
        <v>9.0528559877690266E-3</v>
      </c>
      <c r="AM56" s="46">
        <v>639.09021768066157</v>
      </c>
      <c r="AN56" s="46">
        <v>639.09021768066145</v>
      </c>
      <c r="AO56" s="46">
        <v>45.001331768929958</v>
      </c>
      <c r="AP56" s="32">
        <f t="shared" si="14"/>
        <v>9.0528559877692052E-3</v>
      </c>
      <c r="AQ56" s="33">
        <f t="shared" si="14"/>
        <v>9.0528559877690266E-3</v>
      </c>
      <c r="AR56" s="46">
        <v>639.09021768066157</v>
      </c>
      <c r="AS56" s="46">
        <v>639.09021768066145</v>
      </c>
      <c r="AT56" s="46">
        <v>45.001378023251888</v>
      </c>
      <c r="AU56" s="32">
        <f t="shared" si="15"/>
        <v>9.0528559877692052E-3</v>
      </c>
      <c r="AV56" s="33">
        <f t="shared" si="15"/>
        <v>9.0528559877690266E-3</v>
      </c>
      <c r="AW56" s="46">
        <v>639.09021768066157</v>
      </c>
      <c r="AX56" s="46">
        <v>639.09021768066145</v>
      </c>
      <c r="AY56" s="46">
        <v>45.001316957175732</v>
      </c>
      <c r="AZ56" s="32">
        <f t="shared" si="16"/>
        <v>9.0528559877692052E-3</v>
      </c>
      <c r="BA56" s="33">
        <f t="shared" si="16"/>
        <v>9.0528559877690266E-3</v>
      </c>
      <c r="BB56" s="46">
        <v>639.09021768066157</v>
      </c>
      <c r="BC56" s="46">
        <v>639.09021768066145</v>
      </c>
      <c r="BD56" s="46">
        <v>45.000694478303203</v>
      </c>
      <c r="BE56" s="32">
        <f t="shared" si="17"/>
        <v>9.0528559877692052E-3</v>
      </c>
      <c r="BF56" s="33">
        <f t="shared" si="17"/>
        <v>9.0528559877690266E-3</v>
      </c>
    </row>
    <row r="57" spans="1:58" x14ac:dyDescent="0.3">
      <c r="A57" s="29" t="s">
        <v>50</v>
      </c>
      <c r="B57" s="30">
        <f t="shared" si="7"/>
        <v>612.17260420458138</v>
      </c>
      <c r="C57" s="30">
        <v>612.17260420458138</v>
      </c>
      <c r="D57" s="30">
        <v>588.27232719829397</v>
      </c>
      <c r="E57" s="31">
        <v>646.7726907041806</v>
      </c>
      <c r="F57" s="32">
        <v>9.0449650003287405E-2</v>
      </c>
      <c r="G57" s="31">
        <v>60.005582094192498</v>
      </c>
      <c r="H57" s="32">
        <f t="shared" si="18"/>
        <v>5.6520148503797239E-2</v>
      </c>
      <c r="I57" s="30">
        <v>597.61320000000001</v>
      </c>
      <c r="J57" s="31">
        <v>615.72609999999997</v>
      </c>
      <c r="K57" s="32">
        <v>2.9416999999999999E-2</v>
      </c>
      <c r="L57" s="31">
        <v>20.070060000000002</v>
      </c>
      <c r="M57" s="33">
        <f t="shared" si="8"/>
        <v>5.8047285536989811E-3</v>
      </c>
      <c r="N57" s="30">
        <v>598.51930000000004</v>
      </c>
      <c r="O57" s="31">
        <v>615.72609999999997</v>
      </c>
      <c r="P57" s="32">
        <v>2.7945999999999999E-2</v>
      </c>
      <c r="Q57" s="31">
        <v>40.002879999999998</v>
      </c>
      <c r="R57" s="33">
        <f t="shared" si="9"/>
        <v>5.8047285536989811E-3</v>
      </c>
      <c r="S57" s="30">
        <v>599.85149999999999</v>
      </c>
      <c r="T57" s="31">
        <v>615.72609999999997</v>
      </c>
      <c r="U57" s="32">
        <v>2.5781999999999999E-2</v>
      </c>
      <c r="V57" s="31">
        <v>60.003790000000002</v>
      </c>
      <c r="W57" s="33">
        <f t="shared" si="10"/>
        <v>5.8047285536989811E-3</v>
      </c>
      <c r="X57" s="46">
        <v>615.72606562883732</v>
      </c>
      <c r="Y57" s="46">
        <v>615.72606562883732</v>
      </c>
      <c r="Z57" s="46">
        <v>45.001110970601438</v>
      </c>
      <c r="AA57" s="32">
        <f t="shared" si="11"/>
        <v>5.8046724075035789E-3</v>
      </c>
      <c r="AB57" s="33">
        <f t="shared" si="11"/>
        <v>5.8046724075035789E-3</v>
      </c>
      <c r="AC57" s="46">
        <v>615.72606562883732</v>
      </c>
      <c r="AD57" s="46">
        <v>615.72606562883732</v>
      </c>
      <c r="AE57" s="46">
        <v>30.001841475069519</v>
      </c>
      <c r="AF57" s="32">
        <f t="shared" si="12"/>
        <v>5.8046724075035789E-3</v>
      </c>
      <c r="AG57" s="33">
        <f t="shared" si="12"/>
        <v>5.8046724075035789E-3</v>
      </c>
      <c r="AH57" s="46">
        <v>615.72606562883732</v>
      </c>
      <c r="AI57" s="46">
        <v>615.72606562883732</v>
      </c>
      <c r="AJ57" s="46">
        <v>20.00128136873245</v>
      </c>
      <c r="AK57" s="32">
        <f t="shared" si="13"/>
        <v>5.8046724075035789E-3</v>
      </c>
      <c r="AL57" s="33">
        <f t="shared" si="13"/>
        <v>5.8046724075035789E-3</v>
      </c>
      <c r="AM57" s="46">
        <v>612.89238411764313</v>
      </c>
      <c r="AN57" s="46">
        <v>614.87596117547901</v>
      </c>
      <c r="AO57" s="46">
        <v>45.001175930351017</v>
      </c>
      <c r="AP57" s="32">
        <f t="shared" si="14"/>
        <v>1.1757793604583035E-3</v>
      </c>
      <c r="AQ57" s="33">
        <f t="shared" si="14"/>
        <v>4.416004493389903E-3</v>
      </c>
      <c r="AR57" s="46">
        <v>615.72606562883732</v>
      </c>
      <c r="AS57" s="46">
        <v>615.72606562883732</v>
      </c>
      <c r="AT57" s="46">
        <v>45.001430124044418</v>
      </c>
      <c r="AU57" s="32">
        <f t="shared" si="15"/>
        <v>5.8046724075035789E-3</v>
      </c>
      <c r="AV57" s="33">
        <f t="shared" si="15"/>
        <v>5.8046724075035789E-3</v>
      </c>
      <c r="AW57" s="46">
        <v>615.72606562883732</v>
      </c>
      <c r="AX57" s="46">
        <v>615.72606562883732</v>
      </c>
      <c r="AY57" s="46">
        <v>45.001197272911668</v>
      </c>
      <c r="AZ57" s="32">
        <f t="shared" si="16"/>
        <v>5.8046724075035789E-3</v>
      </c>
      <c r="BA57" s="33">
        <f t="shared" si="16"/>
        <v>5.8046724075035789E-3</v>
      </c>
      <c r="BB57" s="46">
        <v>615.72606562883732</v>
      </c>
      <c r="BC57" s="46">
        <v>615.72606562883732</v>
      </c>
      <c r="BD57" s="46">
        <v>45.001122187078003</v>
      </c>
      <c r="BE57" s="32">
        <f t="shared" si="17"/>
        <v>5.8046724075035789E-3</v>
      </c>
      <c r="BF57" s="33">
        <f t="shared" si="17"/>
        <v>5.8046724075035789E-3</v>
      </c>
    </row>
    <row r="58" spans="1:58" x14ac:dyDescent="0.3">
      <c r="A58" s="35" t="s">
        <v>27</v>
      </c>
      <c r="B58" s="30">
        <f t="shared" si="7"/>
        <v>609.872691755201</v>
      </c>
      <c r="C58" s="30">
        <v>609.872691755201</v>
      </c>
      <c r="D58" s="36">
        <v>595.00343026060455</v>
      </c>
      <c r="E58" s="37">
        <v>643.03017237028007</v>
      </c>
      <c r="F58" s="38">
        <v>7.4688162660604532E-2</v>
      </c>
      <c r="G58" s="37">
        <v>60.005454063415527</v>
      </c>
      <c r="H58" s="38">
        <f t="shared" si="18"/>
        <v>5.4367872284382043E-2</v>
      </c>
      <c r="I58" s="36">
        <v>597.46669999999995</v>
      </c>
      <c r="J58" s="37">
        <v>616.93790000000001</v>
      </c>
      <c r="K58" s="38">
        <v>3.1560999999999999E-2</v>
      </c>
      <c r="L58" s="37">
        <v>20.004940000000001</v>
      </c>
      <c r="M58" s="39">
        <f t="shared" si="8"/>
        <v>1.1584726354061676E-2</v>
      </c>
      <c r="N58" s="36">
        <v>598.23149999999998</v>
      </c>
      <c r="O58" s="37">
        <v>616.93790000000001</v>
      </c>
      <c r="P58" s="38">
        <v>3.0321000000000001E-2</v>
      </c>
      <c r="Q58" s="37">
        <v>40.037820000000004</v>
      </c>
      <c r="R58" s="39">
        <f t="shared" si="9"/>
        <v>1.1584726354061676E-2</v>
      </c>
      <c r="S58" s="36">
        <v>600.01499999999999</v>
      </c>
      <c r="T58" s="37">
        <v>610.7396</v>
      </c>
      <c r="U58" s="38">
        <v>1.7559999999999999E-2</v>
      </c>
      <c r="V58" s="37">
        <v>60.002099999999999</v>
      </c>
      <c r="W58" s="39">
        <f t="shared" si="10"/>
        <v>1.4214577181740147E-3</v>
      </c>
      <c r="X58" s="46">
        <v>613.74599697394137</v>
      </c>
      <c r="Y58" s="46">
        <v>614.43635553293689</v>
      </c>
      <c r="Z58" s="46">
        <v>45.001274789497259</v>
      </c>
      <c r="AA58" s="38">
        <f t="shared" si="11"/>
        <v>6.3510061544042535E-3</v>
      </c>
      <c r="AB58" s="39">
        <f t="shared" si="11"/>
        <v>7.4829777418001005E-3</v>
      </c>
      <c r="AC58" s="46">
        <v>613.74599697394137</v>
      </c>
      <c r="AD58" s="46">
        <v>614.43635553293689</v>
      </c>
      <c r="AE58" s="46">
        <v>30.001646002009512</v>
      </c>
      <c r="AF58" s="38">
        <f t="shared" si="12"/>
        <v>6.3510061544042535E-3</v>
      </c>
      <c r="AG58" s="39">
        <f t="shared" si="12"/>
        <v>7.4829777418001005E-3</v>
      </c>
      <c r="AH58" s="46">
        <v>614.51306203949184</v>
      </c>
      <c r="AI58" s="46">
        <v>614.63652863018478</v>
      </c>
      <c r="AJ58" s="46">
        <v>20.114574349671599</v>
      </c>
      <c r="AK58" s="38">
        <f t="shared" si="13"/>
        <v>7.6087523626216956E-3</v>
      </c>
      <c r="AL58" s="39">
        <f t="shared" si="13"/>
        <v>7.8111988606565687E-3</v>
      </c>
      <c r="AM58" s="46">
        <v>613.74599697394137</v>
      </c>
      <c r="AN58" s="46">
        <v>614.43635553293689</v>
      </c>
      <c r="AO58" s="46">
        <v>45.001373787224303</v>
      </c>
      <c r="AP58" s="38">
        <f t="shared" si="14"/>
        <v>6.3510061544042535E-3</v>
      </c>
      <c r="AQ58" s="39">
        <f t="shared" si="14"/>
        <v>7.4829777418001005E-3</v>
      </c>
      <c r="AR58" s="46">
        <v>613.74599697394137</v>
      </c>
      <c r="AS58" s="46">
        <v>614.20623601327168</v>
      </c>
      <c r="AT58" s="46">
        <v>45.001004099845893</v>
      </c>
      <c r="AU58" s="38">
        <f t="shared" si="15"/>
        <v>6.3510061544042535E-3</v>
      </c>
      <c r="AV58" s="39">
        <f t="shared" si="15"/>
        <v>7.105653879334756E-3</v>
      </c>
      <c r="AW58" s="46">
        <v>613.74599697394137</v>
      </c>
      <c r="AX58" s="46">
        <v>614.20623601327156</v>
      </c>
      <c r="AY58" s="46">
        <v>45.000987358018747</v>
      </c>
      <c r="AZ58" s="38">
        <f t="shared" si="16"/>
        <v>6.3510061544042535E-3</v>
      </c>
      <c r="BA58" s="39">
        <f t="shared" si="16"/>
        <v>7.1056538793345695E-3</v>
      </c>
      <c r="BB58" s="46">
        <v>614.51306203949184</v>
      </c>
      <c r="BC58" s="46">
        <v>614.51306203949196</v>
      </c>
      <c r="BD58" s="46">
        <v>45.001243686676027</v>
      </c>
      <c r="BE58" s="38">
        <f t="shared" si="17"/>
        <v>7.6087523626216956E-3</v>
      </c>
      <c r="BF58" s="39">
        <f t="shared" si="17"/>
        <v>7.6087523626218821E-3</v>
      </c>
    </row>
    <row r="59" spans="1:58" x14ac:dyDescent="0.3">
      <c r="A59" s="40" t="s">
        <v>63</v>
      </c>
      <c r="B59" s="41"/>
      <c r="C59" s="42"/>
      <c r="D59" s="42">
        <f t="shared" ref="D59:W59" si="19">AVERAGE(D3:D58)</f>
        <v>598.51744904083444</v>
      </c>
      <c r="E59" s="42">
        <f t="shared" si="19"/>
        <v>641.79046096004629</v>
      </c>
      <c r="F59" s="43">
        <f t="shared" si="19"/>
        <v>6.680772943575268E-2</v>
      </c>
      <c r="G59" s="42">
        <f>AVERAGE(G3:G58)</f>
        <v>56.51206648349762</v>
      </c>
      <c r="H59" s="43">
        <f t="shared" si="19"/>
        <v>3.1729515846329451E-2</v>
      </c>
      <c r="I59" s="42">
        <f t="shared" si="19"/>
        <v>600.75631071428563</v>
      </c>
      <c r="J59" s="42">
        <f t="shared" si="19"/>
        <v>630.13881249999974</v>
      </c>
      <c r="K59" s="43">
        <f t="shared" si="19"/>
        <v>4.6519535714285729E-2</v>
      </c>
      <c r="L59" s="42">
        <f>AVERAGE(L3:L58)</f>
        <v>19.048482696428575</v>
      </c>
      <c r="M59" s="43">
        <f t="shared" si="19"/>
        <v>1.2822239188229608E-2</v>
      </c>
      <c r="N59" s="42">
        <f t="shared" si="19"/>
        <v>602.6391000000001</v>
      </c>
      <c r="O59" s="42">
        <f t="shared" si="19"/>
        <v>628.51893928571405</v>
      </c>
      <c r="P59" s="43">
        <f t="shared" si="19"/>
        <v>4.1133339285714283E-2</v>
      </c>
      <c r="Q59" s="42">
        <f>AVERAGE(Q3:Q58)</f>
        <v>37.725222392857127</v>
      </c>
      <c r="R59" s="43">
        <f t="shared" si="19"/>
        <v>1.0321150524170014E-2</v>
      </c>
      <c r="S59" s="42">
        <f t="shared" si="19"/>
        <v>604.70953571428561</v>
      </c>
      <c r="T59" s="42">
        <f t="shared" si="19"/>
        <v>625.62487321428569</v>
      </c>
      <c r="U59" s="43">
        <f t="shared" si="19"/>
        <v>3.3287639285714279E-2</v>
      </c>
      <c r="V59" s="42">
        <f>AVERAGE(V3:V58)</f>
        <v>55.939622696428565</v>
      </c>
      <c r="W59" s="43">
        <f t="shared" si="19"/>
        <v>5.6366449624422289E-3</v>
      </c>
      <c r="X59" s="42">
        <f>AVERAGE(X3:X58)</f>
        <v>626.8636457562518</v>
      </c>
      <c r="Y59" s="42"/>
      <c r="Z59" s="42">
        <f>AVERAGE(Z3:Z58)</f>
        <v>45.004174155505773</v>
      </c>
      <c r="AA59" s="43">
        <f>AVERAGE(AA3:AA58)</f>
        <v>7.8249934149872691E-3</v>
      </c>
      <c r="AB59" s="43">
        <f>AVERAGE(AB3:AB58)</f>
        <v>8.5673378637132602E-3</v>
      </c>
      <c r="AC59" s="42">
        <f>AVERAGE(AC3:AC58)</f>
        <v>626.39126959434816</v>
      </c>
      <c r="AD59" s="42"/>
      <c r="AE59" s="42">
        <f>AVERAGE(AE3:AE58)</f>
        <v>30.00734780138426</v>
      </c>
      <c r="AF59" s="43">
        <f>AVERAGE(AF3:AF58)</f>
        <v>6.9420248663395164E-3</v>
      </c>
      <c r="AG59" s="43">
        <f>AVERAGE(AG3:AG58)</f>
        <v>7.7556307106686406E-3</v>
      </c>
      <c r="AH59" s="42">
        <f>AVERAGE(AH3:AH58)</f>
        <v>626.19864854577804</v>
      </c>
      <c r="AI59" s="42"/>
      <c r="AJ59" s="42">
        <f>AVERAGE(AJ3:AJ58)</f>
        <v>20.221730142266356</v>
      </c>
      <c r="AK59" s="43">
        <f>AVERAGE(AK3:AK58)</f>
        <v>6.6377815869547805E-3</v>
      </c>
      <c r="AL59" s="43">
        <f>AVERAGE(AL3:AL58)</f>
        <v>7.9533606991164275E-3</v>
      </c>
      <c r="AM59" s="42">
        <f>AVERAGE(AM3:AM58)</f>
        <v>626.78247205539913</v>
      </c>
      <c r="AN59" s="42"/>
      <c r="AO59" s="42">
        <f>AVERAGE(AO3:AO58)</f>
        <v>45.006898227852901</v>
      </c>
      <c r="AP59" s="43">
        <f>AVERAGE(AP3:AP58)</f>
        <v>7.7217559804681141E-3</v>
      </c>
      <c r="AQ59" s="43">
        <f>AVERAGE(AQ3:AQ58)</f>
        <v>8.515036310546063E-3</v>
      </c>
      <c r="AR59" s="42">
        <f>AVERAGE(AR3:AR58)</f>
        <v>626.6774101868275</v>
      </c>
      <c r="AS59" s="42"/>
      <c r="AT59" s="42">
        <f>AVERAGE(AT3:AT58)</f>
        <v>45.005677878976385</v>
      </c>
      <c r="AU59" s="43">
        <f>AVERAGE(AU3:AU58)</f>
        <v>7.4920227899263397E-3</v>
      </c>
      <c r="AV59" s="43">
        <f>AVERAGE(AV3:AV58)</f>
        <v>8.4560782018803671E-3</v>
      </c>
      <c r="AW59" s="42">
        <f>AVERAGE(AW3:AW58)</f>
        <v>626.73190835264029</v>
      </c>
      <c r="AX59" s="42"/>
      <c r="AY59" s="42">
        <f>AVERAGE(AY3:AY58)</f>
        <v>45.004580589151011</v>
      </c>
      <c r="AZ59" s="43">
        <f>AVERAGE(AZ3:AZ58)</f>
        <v>7.5950598521833616E-3</v>
      </c>
      <c r="BA59" s="43">
        <f>AVERAGE(BA3:BA58)</f>
        <v>8.4601969512743801E-3</v>
      </c>
      <c r="BB59" s="42">
        <f>AVERAGE(BB3:BB58)</f>
        <v>626.93540140577886</v>
      </c>
      <c r="BC59" s="42"/>
      <c r="BD59" s="42">
        <f>AVERAGE(BD3:BD58)</f>
        <v>45.002269412803336</v>
      </c>
      <c r="BE59" s="43">
        <f>AVERAGE(BE3:BE58)</f>
        <v>7.9697782877640698E-3</v>
      </c>
      <c r="BF59" s="43">
        <f>AVERAGE(BF3:BF58)</f>
        <v>8.5851899070055436E-3</v>
      </c>
    </row>
    <row r="60" spans="1:58" x14ac:dyDescent="0.3">
      <c r="G60">
        <f>COUNTIF(H3:H58,"&lt;0,000001")</f>
        <v>10</v>
      </c>
      <c r="L60">
        <f>COUNTIF(M3:M58,"&lt;0,000001")</f>
        <v>9</v>
      </c>
      <c r="Q60">
        <f>COUNTIF(R3:R58,"&lt;0,000001")</f>
        <v>10</v>
      </c>
      <c r="V60">
        <f>COUNTIF(W3:W58,"&lt;0,000001")</f>
        <v>18</v>
      </c>
      <c r="Z60">
        <f>COUNTIF(AA3:AA58,"&lt;0,000001")</f>
        <v>10</v>
      </c>
      <c r="AE60">
        <f>COUNTIF(AF3:AF58,"&lt;0,000001")</f>
        <v>13</v>
      </c>
      <c r="AJ60">
        <f>COUNTIF(AK3:AK58,"&lt;0,000001")</f>
        <v>13</v>
      </c>
      <c r="AO60">
        <f>COUNTIF(AP3:AP58,"&lt;0,000001")</f>
        <v>10</v>
      </c>
      <c r="AT60">
        <f>COUNTIF(AU3:AU58,"&lt;0,000001")</f>
        <v>10</v>
      </c>
      <c r="AY60">
        <f>COUNTIF(AZ3:AZ58,"&lt;0,000001")</f>
        <v>10</v>
      </c>
      <c r="BD60">
        <f>COUNTIF(BE3:BE58,"&lt;0,000001")</f>
        <v>9</v>
      </c>
    </row>
  </sheetData>
  <mergeCells count="11">
    <mergeCell ref="D1:H1"/>
    <mergeCell ref="I1:M1"/>
    <mergeCell ref="N1:R1"/>
    <mergeCell ref="S1:W1"/>
    <mergeCell ref="X1:AB1"/>
    <mergeCell ref="BB1:BF1"/>
    <mergeCell ref="AC1:AG1"/>
    <mergeCell ref="AH1:AL1"/>
    <mergeCell ref="AM1:AQ1"/>
    <mergeCell ref="AR1:AV1"/>
    <mergeCell ref="AW1:BA1"/>
  </mergeCells>
  <conditionalFormatting sqref="AG61:AG1048576">
    <cfRule type="top10" dxfId="5" priority="2" rank="4"/>
  </conditionalFormatting>
  <conditionalFormatting sqref="AG1:AG2 AG59:AG60">
    <cfRule type="top10" dxfId="4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BF60"/>
  <sheetViews>
    <sheetView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B3" sqref="A1:BF60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5" width="8.44140625" bestFit="1" customWidth="1"/>
    <col min="6" max="6" width="8.44140625" style="22" bestFit="1" customWidth="1"/>
    <col min="7" max="7" width="8.44140625" bestFit="1" customWidth="1"/>
    <col min="8" max="8" width="12.21875" bestFit="1" customWidth="1"/>
    <col min="9" max="10" width="8.44140625" bestFit="1" customWidth="1"/>
    <col min="11" max="11" width="8.44140625" style="22" bestFit="1" customWidth="1"/>
    <col min="12" max="12" width="8.44140625" bestFit="1" customWidth="1"/>
    <col min="13" max="13" width="12.21875" style="22" bestFit="1" customWidth="1"/>
    <col min="14" max="15" width="8.44140625" bestFit="1" customWidth="1"/>
    <col min="16" max="16" width="8.44140625" style="22" bestFit="1" customWidth="1"/>
    <col min="17" max="17" width="8.44140625" bestFit="1" customWidth="1"/>
    <col min="18" max="18" width="8.44140625" style="22" bestFit="1" customWidth="1"/>
    <col min="19" max="20" width="8.44140625" bestFit="1" customWidth="1"/>
    <col min="21" max="21" width="8.44140625" style="22" bestFit="1" customWidth="1"/>
    <col min="22" max="22" width="8.44140625" bestFit="1" customWidth="1"/>
    <col min="23" max="23" width="8.44140625" style="22" bestFit="1" customWidth="1"/>
    <col min="24" max="24" width="8.44140625" bestFit="1" customWidth="1"/>
    <col min="25" max="25" width="4" bestFit="1" customWidth="1"/>
    <col min="26" max="26" width="8.44140625" bestFit="1" customWidth="1"/>
    <col min="27" max="27" width="8.5546875" bestFit="1" customWidth="1"/>
    <col min="28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4" width="8.44140625" bestFit="1" customWidth="1"/>
    <col min="35" max="35" width="4.109375" bestFit="1" customWidth="1"/>
    <col min="36" max="36" width="8.44140625" bestFit="1" customWidth="1"/>
    <col min="37" max="38" width="8.88671875" bestFit="1" customWidth="1"/>
    <col min="39" max="39" width="8.44140625" bestFit="1" customWidth="1"/>
    <col min="40" max="40" width="8" bestFit="1" customWidth="1"/>
    <col min="41" max="41" width="8.44140625" bestFit="1" customWidth="1"/>
    <col min="42" max="43" width="8.88671875" bestFit="1" customWidth="1"/>
    <col min="44" max="44" width="8.44140625" bestFit="1" customWidth="1"/>
    <col min="45" max="45" width="4.109375" bestFit="1" customWidth="1"/>
    <col min="46" max="46" width="8.44140625" bestFit="1" customWidth="1"/>
    <col min="47" max="48" width="8.88671875" bestFit="1" customWidth="1"/>
    <col min="49" max="49" width="8.44140625" bestFit="1" customWidth="1"/>
    <col min="50" max="50" width="4.109375" bestFit="1" customWidth="1"/>
    <col min="51" max="51" width="8.44140625" bestFit="1" customWidth="1"/>
    <col min="52" max="53" width="8.88671875" bestFit="1" customWidth="1"/>
    <col min="54" max="54" width="8.44140625" bestFit="1" customWidth="1"/>
    <col min="55" max="55" width="4.109375" bestFit="1" customWidth="1"/>
    <col min="56" max="56" width="8.44140625" bestFit="1" customWidth="1"/>
    <col min="57" max="58" width="8.88671875" bestFit="1" customWidth="1"/>
  </cols>
  <sheetData>
    <row r="1" spans="1:58" x14ac:dyDescent="0.3">
      <c r="A1" s="25"/>
      <c r="B1" s="25"/>
      <c r="C1" s="25"/>
      <c r="D1" s="53" t="s">
        <v>64</v>
      </c>
      <c r="E1" s="54"/>
      <c r="F1" s="54"/>
      <c r="G1" s="54"/>
      <c r="H1" s="55"/>
      <c r="I1" s="53" t="s">
        <v>65</v>
      </c>
      <c r="J1" s="54"/>
      <c r="K1" s="54"/>
      <c r="L1" s="54"/>
      <c r="M1" s="55"/>
      <c r="N1" s="53" t="s">
        <v>66</v>
      </c>
      <c r="O1" s="54"/>
      <c r="P1" s="54"/>
      <c r="Q1" s="54"/>
      <c r="R1" s="55"/>
      <c r="S1" s="56" t="s">
        <v>67</v>
      </c>
      <c r="T1" s="57"/>
      <c r="U1" s="57"/>
      <c r="V1" s="57"/>
      <c r="W1" s="58"/>
      <c r="X1" s="53" t="s">
        <v>82</v>
      </c>
      <c r="Y1" s="54"/>
      <c r="Z1" s="54"/>
      <c r="AA1" s="54"/>
      <c r="AB1" s="55"/>
      <c r="AC1" s="53" t="s">
        <v>83</v>
      </c>
      <c r="AD1" s="54"/>
      <c r="AE1" s="54"/>
      <c r="AF1" s="54"/>
      <c r="AG1" s="55"/>
      <c r="AH1" s="53" t="s">
        <v>88</v>
      </c>
      <c r="AI1" s="54"/>
      <c r="AJ1" s="54"/>
      <c r="AK1" s="54"/>
      <c r="AL1" s="55"/>
      <c r="AM1" s="53" t="s">
        <v>84</v>
      </c>
      <c r="AN1" s="54"/>
      <c r="AO1" s="54"/>
      <c r="AP1" s="54"/>
      <c r="AQ1" s="55"/>
      <c r="AR1" s="53" t="s">
        <v>85</v>
      </c>
      <c r="AS1" s="54"/>
      <c r="AT1" s="54"/>
      <c r="AU1" s="54"/>
      <c r="AV1" s="55"/>
      <c r="AW1" s="53" t="s">
        <v>86</v>
      </c>
      <c r="AX1" s="54"/>
      <c r="AY1" s="54"/>
      <c r="AZ1" s="54"/>
      <c r="BA1" s="55"/>
      <c r="BB1" s="53" t="s">
        <v>87</v>
      </c>
      <c r="BC1" s="54"/>
      <c r="BD1" s="54"/>
      <c r="BE1" s="54"/>
      <c r="BF1" s="55"/>
    </row>
    <row r="2" spans="1:58" x14ac:dyDescent="0.3">
      <c r="A2" s="26" t="s">
        <v>0</v>
      </c>
      <c r="B2" s="27" t="s">
        <v>1</v>
      </c>
      <c r="C2" s="27"/>
      <c r="D2" s="26" t="s">
        <v>2</v>
      </c>
      <c r="E2" s="26" t="s">
        <v>3</v>
      </c>
      <c r="F2" s="28" t="s">
        <v>4</v>
      </c>
      <c r="G2" s="26" t="s">
        <v>6</v>
      </c>
      <c r="H2" s="26" t="s">
        <v>5</v>
      </c>
      <c r="I2" s="26" t="s">
        <v>2</v>
      </c>
      <c r="J2" s="26" t="s">
        <v>3</v>
      </c>
      <c r="K2" s="28" t="s">
        <v>4</v>
      </c>
      <c r="L2" s="26" t="s">
        <v>6</v>
      </c>
      <c r="M2" s="28" t="s">
        <v>5</v>
      </c>
      <c r="N2" s="26" t="s">
        <v>2</v>
      </c>
      <c r="O2" s="26" t="s">
        <v>3</v>
      </c>
      <c r="P2" s="28" t="s">
        <v>4</v>
      </c>
      <c r="Q2" s="26" t="s">
        <v>6</v>
      </c>
      <c r="R2" s="28" t="s">
        <v>5</v>
      </c>
      <c r="S2" s="26" t="s">
        <v>2</v>
      </c>
      <c r="T2" s="26" t="s">
        <v>3</v>
      </c>
      <c r="U2" s="28" t="s">
        <v>4</v>
      </c>
      <c r="V2" s="26" t="s">
        <v>6</v>
      </c>
      <c r="W2" s="28" t="s">
        <v>5</v>
      </c>
      <c r="X2" s="44" t="s">
        <v>68</v>
      </c>
      <c r="Y2" s="44" t="s">
        <v>69</v>
      </c>
      <c r="Z2" s="44" t="s">
        <v>72</v>
      </c>
      <c r="AA2" s="44" t="s">
        <v>70</v>
      </c>
      <c r="AB2" s="44" t="s">
        <v>71</v>
      </c>
      <c r="AC2" s="26" t="s">
        <v>68</v>
      </c>
      <c r="AD2" s="26" t="s">
        <v>69</v>
      </c>
      <c r="AE2" s="26" t="s">
        <v>72</v>
      </c>
      <c r="AF2" s="26" t="s">
        <v>70</v>
      </c>
      <c r="AG2" s="26" t="s">
        <v>71</v>
      </c>
      <c r="AH2" s="26" t="s">
        <v>68</v>
      </c>
      <c r="AI2" s="26" t="s">
        <v>69</v>
      </c>
      <c r="AJ2" s="26" t="s">
        <v>72</v>
      </c>
      <c r="AK2" s="26" t="s">
        <v>70</v>
      </c>
      <c r="AL2" s="26" t="s">
        <v>71</v>
      </c>
      <c r="AM2" s="26" t="s">
        <v>68</v>
      </c>
      <c r="AN2" s="26" t="s">
        <v>69</v>
      </c>
      <c r="AO2" s="26" t="s">
        <v>72</v>
      </c>
      <c r="AP2" s="26" t="s">
        <v>70</v>
      </c>
      <c r="AQ2" s="26" t="s">
        <v>71</v>
      </c>
      <c r="AR2" s="26" t="s">
        <v>68</v>
      </c>
      <c r="AS2" s="26" t="s">
        <v>69</v>
      </c>
      <c r="AT2" s="26" t="s">
        <v>72</v>
      </c>
      <c r="AU2" s="26" t="s">
        <v>70</v>
      </c>
      <c r="AV2" s="26" t="s">
        <v>71</v>
      </c>
      <c r="AW2" s="26" t="s">
        <v>68</v>
      </c>
      <c r="AX2" s="26" t="s">
        <v>69</v>
      </c>
      <c r="AY2" s="26" t="s">
        <v>72</v>
      </c>
      <c r="AZ2" s="26" t="s">
        <v>70</v>
      </c>
      <c r="BA2" s="26" t="s">
        <v>71</v>
      </c>
      <c r="BB2" s="26" t="s">
        <v>68</v>
      </c>
      <c r="BC2" s="26" t="s">
        <v>69</v>
      </c>
      <c r="BD2" s="26" t="s">
        <v>72</v>
      </c>
      <c r="BE2" s="26" t="s">
        <v>70</v>
      </c>
      <c r="BF2" s="26" t="s">
        <v>71</v>
      </c>
    </row>
    <row r="3" spans="1:58" x14ac:dyDescent="0.3">
      <c r="A3" s="29" t="s">
        <v>55</v>
      </c>
      <c r="B3" s="30">
        <f>MIN(C3,E3,J3,O3,T3,X3,AC3,AH3,AM3,AR3,AW3,BB3)</f>
        <v>814.71746424808919</v>
      </c>
      <c r="C3" s="30">
        <v>814.71746424808919</v>
      </c>
      <c r="D3" s="30">
        <v>802.67363751929918</v>
      </c>
      <c r="E3" s="31">
        <v>815.20431116593943</v>
      </c>
      <c r="F3" s="32">
        <v>1.5371206303750801E-2</v>
      </c>
      <c r="G3" s="31">
        <v>60.005836009979248</v>
      </c>
      <c r="H3" s="32">
        <f>(E3-$B3)/$B3</f>
        <v>5.9756533916890996E-4</v>
      </c>
      <c r="I3" s="30">
        <v>800.23940000000005</v>
      </c>
      <c r="J3" s="31">
        <v>817.35799999999995</v>
      </c>
      <c r="K3" s="32">
        <v>2.0944000000000001E-2</v>
      </c>
      <c r="L3" s="31">
        <v>20.003070000000001</v>
      </c>
      <c r="M3" s="33">
        <f>(J3-$B3)/$B3</f>
        <v>3.2410447397831807E-3</v>
      </c>
      <c r="N3" s="30">
        <v>801.00549999999998</v>
      </c>
      <c r="O3" s="31">
        <v>817.35799999999995</v>
      </c>
      <c r="P3" s="32">
        <v>2.0007E-2</v>
      </c>
      <c r="Q3" s="31">
        <v>40.004100000000001</v>
      </c>
      <c r="R3" s="33">
        <f>(O3-$B3)/$B3</f>
        <v>3.2410447397831807E-3</v>
      </c>
      <c r="S3" s="30">
        <v>804.7527</v>
      </c>
      <c r="T3" s="31">
        <v>817.35799999999995</v>
      </c>
      <c r="U3" s="32">
        <v>1.5422E-2</v>
      </c>
      <c r="V3" s="31">
        <v>60.002940000000002</v>
      </c>
      <c r="W3" s="33">
        <f>(T3-$B3)/$B3</f>
        <v>3.2410447397831807E-3</v>
      </c>
      <c r="X3" s="46">
        <v>818.33221195533133</v>
      </c>
      <c r="Y3" s="46">
        <v>818.33221195533133</v>
      </c>
      <c r="Z3" s="46">
        <v>45.001040883548548</v>
      </c>
      <c r="AA3" s="45">
        <f>(X3-$B3)/$B3</f>
        <v>4.4368113681940418E-3</v>
      </c>
      <c r="AB3" s="34">
        <f>(Y3-$B3)/$B3</f>
        <v>4.4368113681940418E-3</v>
      </c>
      <c r="AC3" s="46">
        <v>817.35796424217563</v>
      </c>
      <c r="AD3" s="46">
        <v>817.35796424217563</v>
      </c>
      <c r="AE3" s="46">
        <v>30.001443178765481</v>
      </c>
      <c r="AF3" s="45">
        <f t="shared" ref="AF3:AG18" si="0">(AC3-$B3)/$B3</f>
        <v>3.2410008499368348E-3</v>
      </c>
      <c r="AG3" s="34">
        <f t="shared" si="0"/>
        <v>3.2410008499368348E-3</v>
      </c>
      <c r="AH3" s="46">
        <v>817.35796424217563</v>
      </c>
      <c r="AI3" s="46">
        <v>817.35796424217563</v>
      </c>
      <c r="AJ3" s="46">
        <v>20.001935343071821</v>
      </c>
      <c r="AK3" s="45">
        <f t="shared" ref="AK3:AL18" si="1">(AH3-$B3)/$B3</f>
        <v>3.2410008499368348E-3</v>
      </c>
      <c r="AL3" s="34">
        <f t="shared" si="1"/>
        <v>3.2410008499368348E-3</v>
      </c>
      <c r="AM3" s="46">
        <v>818.33221195533133</v>
      </c>
      <c r="AN3" s="46">
        <v>818.33221195533133</v>
      </c>
      <c r="AO3" s="46">
        <v>45.001118222251527</v>
      </c>
      <c r="AP3" s="45">
        <f t="shared" ref="AP3:AQ18" si="2">(AM3-$B3)/$B3</f>
        <v>4.4368113681940418E-3</v>
      </c>
      <c r="AQ3" s="34">
        <f t="shared" si="2"/>
        <v>4.4368113681940418E-3</v>
      </c>
      <c r="AR3" s="46">
        <v>818.33221195533133</v>
      </c>
      <c r="AS3" s="46">
        <v>818.33221195533133</v>
      </c>
      <c r="AT3" s="46">
        <v>45.001583174616101</v>
      </c>
      <c r="AU3" s="45">
        <f t="shared" ref="AU3:AV18" si="3">(AR3-$B3)/$B3</f>
        <v>4.4368113681940418E-3</v>
      </c>
      <c r="AV3" s="34">
        <f t="shared" si="3"/>
        <v>4.4368113681940418E-3</v>
      </c>
      <c r="AW3" s="46">
        <v>818.33221195533133</v>
      </c>
      <c r="AX3" s="46">
        <v>818.33221195533133</v>
      </c>
      <c r="AY3" s="46">
        <v>45.001358344033363</v>
      </c>
      <c r="AZ3" s="45">
        <f t="shared" ref="AZ3:BA18" si="4">(AW3-$B3)/$B3</f>
        <v>4.4368113681940418E-3</v>
      </c>
      <c r="BA3" s="34">
        <f t="shared" si="4"/>
        <v>4.4368113681940418E-3</v>
      </c>
      <c r="BB3" s="46">
        <v>818.33221195533133</v>
      </c>
      <c r="BC3" s="46">
        <v>818.33221195533133</v>
      </c>
      <c r="BD3" s="46">
        <v>45.001361773535614</v>
      </c>
      <c r="BE3" s="45">
        <f t="shared" ref="BE3:BF18" si="5">(BB3-$B3)/$B3</f>
        <v>4.4368113681940418E-3</v>
      </c>
      <c r="BF3" s="34">
        <f t="shared" si="5"/>
        <v>4.4368113681940418E-3</v>
      </c>
    </row>
    <row r="4" spans="1:58" x14ac:dyDescent="0.3">
      <c r="A4" s="29" t="s">
        <v>58</v>
      </c>
      <c r="B4" s="30">
        <f t="shared" ref="B4:B58" si="6">MIN(C4,E4,J4,O4,T4,X4,AC4,AH4,AM4,AR4,AW4,BB4)</f>
        <v>701.08310607959174</v>
      </c>
      <c r="C4" s="30">
        <v>701.08310607959174</v>
      </c>
      <c r="D4" s="30">
        <v>641.36064610695348</v>
      </c>
      <c r="E4" s="31">
        <v>810.74635213352417</v>
      </c>
      <c r="F4" s="32">
        <v>0.2089256468201206</v>
      </c>
      <c r="G4" s="31">
        <v>60.00411319732666</v>
      </c>
      <c r="H4" s="32">
        <f t="shared" ref="H4:H58" si="7">(E4-$B4)/$B4</f>
        <v>0.1564197526697822</v>
      </c>
      <c r="I4" s="30">
        <v>642.91499999999996</v>
      </c>
      <c r="J4" s="31">
        <v>734.66150000000005</v>
      </c>
      <c r="K4" s="32">
        <v>0.12488299999999999</v>
      </c>
      <c r="L4" s="31">
        <v>20.003360000000001</v>
      </c>
      <c r="M4" s="33">
        <f t="shared" ref="M4:M58" si="8">(J4-$B4)/$B4</f>
        <v>4.7895026465801405E-2</v>
      </c>
      <c r="N4" s="30">
        <v>659.72739999999999</v>
      </c>
      <c r="O4" s="31">
        <v>734.66150000000005</v>
      </c>
      <c r="P4" s="32">
        <v>0.10199800000000001</v>
      </c>
      <c r="Q4" s="31">
        <v>40.01887</v>
      </c>
      <c r="R4" s="33">
        <f t="shared" ref="R4:R58" si="9">(O4-$B4)/$B4</f>
        <v>4.7895026465801405E-2</v>
      </c>
      <c r="S4" s="30">
        <v>664.02409999999998</v>
      </c>
      <c r="T4" s="31">
        <v>734.66150000000005</v>
      </c>
      <c r="U4" s="32">
        <v>9.6149999999999999E-2</v>
      </c>
      <c r="V4" s="31">
        <v>60.017600000000002</v>
      </c>
      <c r="W4" s="33">
        <f t="shared" ref="W4:W58" si="10">(T4-$B4)/$B4</f>
        <v>4.7895026465801405E-2</v>
      </c>
      <c r="X4" s="46">
        <v>710.13583500490654</v>
      </c>
      <c r="Y4" s="46">
        <v>714.84685176540302</v>
      </c>
      <c r="Z4" s="46">
        <v>45.001241693645717</v>
      </c>
      <c r="AA4" s="32">
        <f t="shared" ref="AA4:AB58" si="11">(X4-$B4)/$B4</f>
        <v>1.2912490469121457E-2</v>
      </c>
      <c r="AB4" s="33">
        <f t="shared" si="11"/>
        <v>1.9632117171924434E-2</v>
      </c>
      <c r="AC4" s="46">
        <v>710.13583500490654</v>
      </c>
      <c r="AD4" s="46">
        <v>716.17089905126909</v>
      </c>
      <c r="AE4" s="46">
        <v>30.001908211223778</v>
      </c>
      <c r="AF4" s="32">
        <f t="shared" si="0"/>
        <v>1.2912490469121457E-2</v>
      </c>
      <c r="AG4" s="33">
        <f t="shared" si="0"/>
        <v>2.1520691114705701E-2</v>
      </c>
      <c r="AH4" s="46">
        <v>714.54932595779337</v>
      </c>
      <c r="AI4" s="46">
        <v>718.02980593964253</v>
      </c>
      <c r="AJ4" s="46">
        <v>20.943023498170081</v>
      </c>
      <c r="AK4" s="32">
        <f t="shared" si="1"/>
        <v>1.9207736945058909E-2</v>
      </c>
      <c r="AL4" s="33">
        <f t="shared" si="1"/>
        <v>2.4172169765743691E-2</v>
      </c>
      <c r="AM4" s="46">
        <v>710.13583500490654</v>
      </c>
      <c r="AN4" s="46">
        <v>715.73870985851318</v>
      </c>
      <c r="AO4" s="46">
        <v>45.001345528289683</v>
      </c>
      <c r="AP4" s="32">
        <f t="shared" si="2"/>
        <v>1.2912490469121457E-2</v>
      </c>
      <c r="AQ4" s="33">
        <f t="shared" si="2"/>
        <v>2.0904231826201825E-2</v>
      </c>
      <c r="AR4" s="46">
        <v>710.13583500490654</v>
      </c>
      <c r="AS4" s="46">
        <v>714.11427559658819</v>
      </c>
      <c r="AT4" s="46">
        <v>45.00133159607649</v>
      </c>
      <c r="AU4" s="32">
        <f t="shared" si="3"/>
        <v>1.2912490469121457E-2</v>
      </c>
      <c r="AV4" s="33">
        <f t="shared" si="3"/>
        <v>1.85871965876711E-2</v>
      </c>
      <c r="AW4" s="46">
        <v>710.13583500490654</v>
      </c>
      <c r="AX4" s="46">
        <v>717.54650922093504</v>
      </c>
      <c r="AY4" s="46">
        <v>45.001363530755043</v>
      </c>
      <c r="AZ4" s="32">
        <f t="shared" si="4"/>
        <v>1.2912490469121457E-2</v>
      </c>
      <c r="BA4" s="33">
        <f t="shared" si="4"/>
        <v>2.3482812520480636E-2</v>
      </c>
      <c r="BB4" s="46">
        <v>712.76651602139998</v>
      </c>
      <c r="BC4" s="46">
        <v>717.09218411469851</v>
      </c>
      <c r="BD4" s="46">
        <v>45.0011828083545</v>
      </c>
      <c r="BE4" s="32">
        <f t="shared" si="5"/>
        <v>1.6664800279015502E-2</v>
      </c>
      <c r="BF4" s="33">
        <f t="shared" si="5"/>
        <v>2.2834779352519881E-2</v>
      </c>
    </row>
    <row r="5" spans="1:58" x14ac:dyDescent="0.3">
      <c r="A5" s="29" t="s">
        <v>60</v>
      </c>
      <c r="B5" s="30">
        <f t="shared" si="6"/>
        <v>766.16899641944531</v>
      </c>
      <c r="C5" s="30">
        <v>766.16899641944531</v>
      </c>
      <c r="D5" s="30">
        <v>724.51304013655999</v>
      </c>
      <c r="E5" s="31">
        <v>801.80784275146925</v>
      </c>
      <c r="F5" s="32">
        <v>9.6400656732985021E-2</v>
      </c>
      <c r="G5" s="31">
        <v>60.006493091583252</v>
      </c>
      <c r="H5" s="32">
        <f t="shared" si="7"/>
        <v>4.6515646676615424E-2</v>
      </c>
      <c r="I5" s="30">
        <v>733.87249999999995</v>
      </c>
      <c r="J5" s="31">
        <v>790.51760000000002</v>
      </c>
      <c r="K5" s="32">
        <v>7.1655999999999997E-2</v>
      </c>
      <c r="L5" s="31">
        <v>20.00243</v>
      </c>
      <c r="M5" s="33">
        <f t="shared" si="8"/>
        <v>3.1779677452812086E-2</v>
      </c>
      <c r="N5" s="30">
        <v>735.20439999999996</v>
      </c>
      <c r="O5" s="31">
        <v>789.16549999999995</v>
      </c>
      <c r="P5" s="32">
        <v>6.8376999999999993E-2</v>
      </c>
      <c r="Q5" s="31">
        <v>40.150309999999998</v>
      </c>
      <c r="R5" s="33">
        <f t="shared" si="9"/>
        <v>3.00149231932181E-2</v>
      </c>
      <c r="S5" s="30">
        <v>737.38900000000001</v>
      </c>
      <c r="T5" s="31">
        <v>775.85299999999995</v>
      </c>
      <c r="U5" s="32">
        <v>4.9576000000000002E-2</v>
      </c>
      <c r="V5" s="31">
        <v>60.005049999999997</v>
      </c>
      <c r="W5" s="33">
        <f t="shared" si="10"/>
        <v>1.2639513770214033E-2</v>
      </c>
      <c r="X5" s="46">
        <v>782.69783961640928</v>
      </c>
      <c r="Y5" s="46">
        <v>783.29504960963243</v>
      </c>
      <c r="Z5" s="46">
        <v>45.00100104492158</v>
      </c>
      <c r="AA5" s="32">
        <f t="shared" si="11"/>
        <v>2.1573364720066445E-2</v>
      </c>
      <c r="AB5" s="33">
        <f t="shared" si="11"/>
        <v>2.2352840261381873E-2</v>
      </c>
      <c r="AC5" s="46">
        <v>782.69783961640928</v>
      </c>
      <c r="AD5" s="46">
        <v>782.6978396164094</v>
      </c>
      <c r="AE5" s="46">
        <v>30.002179364301259</v>
      </c>
      <c r="AF5" s="32">
        <f t="shared" si="0"/>
        <v>2.1573364720066445E-2</v>
      </c>
      <c r="AG5" s="33">
        <f t="shared" si="0"/>
        <v>2.1573364720066594E-2</v>
      </c>
      <c r="AH5" s="46">
        <v>782.69783961640928</v>
      </c>
      <c r="AI5" s="46">
        <v>782.6978396164094</v>
      </c>
      <c r="AJ5" s="46">
        <v>20.001856089383359</v>
      </c>
      <c r="AK5" s="32">
        <f t="shared" si="1"/>
        <v>2.1573364720066445E-2</v>
      </c>
      <c r="AL5" s="33">
        <f t="shared" si="1"/>
        <v>2.1573364720066594E-2</v>
      </c>
      <c r="AM5" s="46">
        <v>777.30715626176561</v>
      </c>
      <c r="AN5" s="46">
        <v>782.68133002501509</v>
      </c>
      <c r="AO5" s="46">
        <v>45.001257075369359</v>
      </c>
      <c r="AP5" s="32">
        <f t="shared" si="2"/>
        <v>1.4537471359938235E-2</v>
      </c>
      <c r="AQ5" s="33">
        <f t="shared" si="2"/>
        <v>2.1551816482704517E-2</v>
      </c>
      <c r="AR5" s="46">
        <v>777.30715626176561</v>
      </c>
      <c r="AS5" s="46">
        <v>782.75598127416799</v>
      </c>
      <c r="AT5" s="46">
        <v>45.001042503863573</v>
      </c>
      <c r="AU5" s="32">
        <f t="shared" si="3"/>
        <v>1.4537471359938235E-2</v>
      </c>
      <c r="AV5" s="33">
        <f t="shared" si="3"/>
        <v>2.1649250925368964E-2</v>
      </c>
      <c r="AW5" s="46">
        <v>782.69783961640928</v>
      </c>
      <c r="AX5" s="46">
        <v>783.29504960963243</v>
      </c>
      <c r="AY5" s="46">
        <v>45.000896472111343</v>
      </c>
      <c r="AZ5" s="32">
        <f t="shared" si="4"/>
        <v>2.1573364720066445E-2</v>
      </c>
      <c r="BA5" s="33">
        <f t="shared" si="4"/>
        <v>2.2352840261381873E-2</v>
      </c>
      <c r="BB5" s="46">
        <v>782.69783961640928</v>
      </c>
      <c r="BC5" s="46">
        <v>783.22039836047963</v>
      </c>
      <c r="BD5" s="46">
        <v>45.001461505517362</v>
      </c>
      <c r="BE5" s="32">
        <f t="shared" si="5"/>
        <v>2.1573364720066445E-2</v>
      </c>
      <c r="BF5" s="33">
        <f t="shared" si="5"/>
        <v>2.2255405818717575E-2</v>
      </c>
    </row>
    <row r="6" spans="1:58" x14ac:dyDescent="0.3">
      <c r="A6" s="29" t="s">
        <v>20</v>
      </c>
      <c r="B6" s="30">
        <f t="shared" si="6"/>
        <v>663.26009005097558</v>
      </c>
      <c r="C6" s="30">
        <v>663.26009005097558</v>
      </c>
      <c r="D6" s="30">
        <v>617.51404902337401</v>
      </c>
      <c r="E6" s="31">
        <v>732.65464541343249</v>
      </c>
      <c r="F6" s="32">
        <v>0.15715534885480681</v>
      </c>
      <c r="G6" s="31">
        <v>60.010208129882813</v>
      </c>
      <c r="H6" s="32">
        <f t="shared" si="7"/>
        <v>0.10462646012233831</v>
      </c>
      <c r="I6" s="30">
        <v>612.86810000000003</v>
      </c>
      <c r="J6" s="31">
        <v>685.53639999999996</v>
      </c>
      <c r="K6" s="32">
        <v>0.106002</v>
      </c>
      <c r="L6" s="31">
        <v>20.003969999999999</v>
      </c>
      <c r="M6" s="33">
        <f t="shared" si="8"/>
        <v>3.3586085282641252E-2</v>
      </c>
      <c r="N6" s="30">
        <v>612.86810000000003</v>
      </c>
      <c r="O6" s="31">
        <v>678.84969999999998</v>
      </c>
      <c r="P6" s="32">
        <v>9.7196000000000005E-2</v>
      </c>
      <c r="Q6" s="31">
        <v>40.003920000000001</v>
      </c>
      <c r="R6" s="33">
        <f t="shared" si="9"/>
        <v>2.3504519845037337E-2</v>
      </c>
      <c r="S6" s="30">
        <v>619.87239999999997</v>
      </c>
      <c r="T6" s="31">
        <v>666.68709999999999</v>
      </c>
      <c r="U6" s="32">
        <v>7.0220000000000005E-2</v>
      </c>
      <c r="V6" s="31">
        <v>60.013750000000002</v>
      </c>
      <c r="W6" s="33">
        <f t="shared" si="10"/>
        <v>5.1669171723584678E-3</v>
      </c>
      <c r="X6" s="46">
        <v>672.89403674423681</v>
      </c>
      <c r="Y6" s="46">
        <v>677.22714265195077</v>
      </c>
      <c r="Z6" s="46">
        <v>45.069303916208447</v>
      </c>
      <c r="AA6" s="32">
        <f t="shared" si="11"/>
        <v>1.4525141551213807E-2</v>
      </c>
      <c r="AB6" s="33">
        <f t="shared" si="11"/>
        <v>2.1058183374039197E-2</v>
      </c>
      <c r="AC6" s="46">
        <v>670.00949598963382</v>
      </c>
      <c r="AD6" s="46">
        <v>679.16640824783008</v>
      </c>
      <c r="AE6" s="46">
        <v>30.001649655774241</v>
      </c>
      <c r="AF6" s="32">
        <f t="shared" si="0"/>
        <v>1.0176107442465759E-2</v>
      </c>
      <c r="AG6" s="33">
        <f t="shared" si="0"/>
        <v>2.3982022189262136E-2</v>
      </c>
      <c r="AH6" s="46">
        <v>672.48858243046675</v>
      </c>
      <c r="AI6" s="46">
        <v>672.8850584050399</v>
      </c>
      <c r="AJ6" s="46">
        <v>20.286164333112541</v>
      </c>
      <c r="AK6" s="32">
        <f t="shared" si="1"/>
        <v>1.3913836393777147E-2</v>
      </c>
      <c r="AL6" s="33">
        <f t="shared" si="1"/>
        <v>1.4511604871815194E-2</v>
      </c>
      <c r="AM6" s="46">
        <v>670.64426876319965</v>
      </c>
      <c r="AN6" s="46">
        <v>678.14070461923404</v>
      </c>
      <c r="AO6" s="46">
        <v>45.001075107976803</v>
      </c>
      <c r="AP6" s="32">
        <f t="shared" si="2"/>
        <v>1.1133156996762086E-2</v>
      </c>
      <c r="AQ6" s="33">
        <f t="shared" si="2"/>
        <v>2.2435564556756007E-2</v>
      </c>
      <c r="AR6" s="46">
        <v>670.64426876319965</v>
      </c>
      <c r="AS6" s="46">
        <v>677.03719976675586</v>
      </c>
      <c r="AT6" s="46">
        <v>45.001324650645259</v>
      </c>
      <c r="AU6" s="32">
        <f t="shared" si="3"/>
        <v>1.1133156996762086E-2</v>
      </c>
      <c r="AV6" s="33">
        <f t="shared" si="3"/>
        <v>2.0771805694989771E-2</v>
      </c>
      <c r="AW6" s="46">
        <v>670.64426876319965</v>
      </c>
      <c r="AX6" s="46">
        <v>678.99711644329818</v>
      </c>
      <c r="AY6" s="46">
        <v>45.001457627490161</v>
      </c>
      <c r="AZ6" s="32">
        <f t="shared" si="4"/>
        <v>1.1133156996762086E-2</v>
      </c>
      <c r="BA6" s="33">
        <f t="shared" si="4"/>
        <v>2.3726780230532367E-2</v>
      </c>
      <c r="BB6" s="46">
        <v>669.36668371986775</v>
      </c>
      <c r="BC6" s="46">
        <v>676.87828074010724</v>
      </c>
      <c r="BD6" s="46">
        <v>45.00151920095086</v>
      </c>
      <c r="BE6" s="32">
        <f t="shared" si="5"/>
        <v>9.2069367062668356E-3</v>
      </c>
      <c r="BF6" s="33">
        <f t="shared" si="5"/>
        <v>2.0532202816673357E-2</v>
      </c>
    </row>
    <row r="7" spans="1:58" x14ac:dyDescent="0.3">
      <c r="A7" s="29" t="s">
        <v>61</v>
      </c>
      <c r="B7" s="30">
        <f t="shared" si="6"/>
        <v>736.90438436296927</v>
      </c>
      <c r="C7" s="30">
        <v>736.90438436296927</v>
      </c>
      <c r="D7" s="30">
        <v>668.99638653119985</v>
      </c>
      <c r="E7" s="31">
        <v>773.28254524833949</v>
      </c>
      <c r="F7" s="32">
        <v>0.1348616483818792</v>
      </c>
      <c r="G7" s="31">
        <v>60.005913019180298</v>
      </c>
      <c r="H7" s="32">
        <f t="shared" si="7"/>
        <v>4.9366188690569399E-2</v>
      </c>
      <c r="I7" s="30">
        <v>673.88589999999999</v>
      </c>
      <c r="J7" s="31">
        <v>759.63840000000005</v>
      </c>
      <c r="K7" s="32">
        <v>0.112886</v>
      </c>
      <c r="L7" s="31">
        <v>20.002980000000001</v>
      </c>
      <c r="M7" s="33">
        <f t="shared" si="8"/>
        <v>3.0850699384403341E-2</v>
      </c>
      <c r="N7" s="30">
        <v>682.93269999999995</v>
      </c>
      <c r="O7" s="31">
        <v>758.03970000000004</v>
      </c>
      <c r="P7" s="32">
        <v>9.9081000000000002E-2</v>
      </c>
      <c r="Q7" s="31">
        <v>40.3842</v>
      </c>
      <c r="R7" s="33">
        <f t="shared" si="9"/>
        <v>2.8681218466764299E-2</v>
      </c>
      <c r="S7" s="30">
        <v>683.22460000000001</v>
      </c>
      <c r="T7" s="31">
        <v>755.74300000000005</v>
      </c>
      <c r="U7" s="32">
        <v>9.5956E-2</v>
      </c>
      <c r="V7" s="31">
        <v>60.004150000000003</v>
      </c>
      <c r="W7" s="33">
        <f t="shared" si="10"/>
        <v>2.5564531894210641E-2</v>
      </c>
      <c r="X7" s="46">
        <v>758.03966157558898</v>
      </c>
      <c r="Y7" s="46">
        <v>758.03966157558898</v>
      </c>
      <c r="Z7" s="46">
        <v>45.000834301114082</v>
      </c>
      <c r="AA7" s="32">
        <f t="shared" si="11"/>
        <v>2.8681166323756502E-2</v>
      </c>
      <c r="AB7" s="33">
        <f t="shared" si="11"/>
        <v>2.8681166323756502E-2</v>
      </c>
      <c r="AC7" s="46">
        <v>758.03966157558898</v>
      </c>
      <c r="AD7" s="46">
        <v>758.03966157558898</v>
      </c>
      <c r="AE7" s="46">
        <v>30.001795296370979</v>
      </c>
      <c r="AF7" s="32">
        <f t="shared" si="0"/>
        <v>2.8681166323756502E-2</v>
      </c>
      <c r="AG7" s="33">
        <f t="shared" si="0"/>
        <v>2.8681166323756502E-2</v>
      </c>
      <c r="AH7" s="46">
        <v>758.03966157558887</v>
      </c>
      <c r="AI7" s="46">
        <v>758.03966157558887</v>
      </c>
      <c r="AJ7" s="46">
        <v>20.001621647551659</v>
      </c>
      <c r="AK7" s="32">
        <f t="shared" si="1"/>
        <v>2.8681166323756349E-2</v>
      </c>
      <c r="AL7" s="33">
        <f t="shared" si="1"/>
        <v>2.8681166323756349E-2</v>
      </c>
      <c r="AM7" s="46">
        <v>758.03966157558898</v>
      </c>
      <c r="AN7" s="46">
        <v>758.03966157558898</v>
      </c>
      <c r="AO7" s="46">
        <v>45.001406553015123</v>
      </c>
      <c r="AP7" s="32">
        <f t="shared" si="2"/>
        <v>2.8681166323756502E-2</v>
      </c>
      <c r="AQ7" s="33">
        <f t="shared" si="2"/>
        <v>2.8681166323756502E-2</v>
      </c>
      <c r="AR7" s="46">
        <v>758.03966157558898</v>
      </c>
      <c r="AS7" s="46">
        <v>758.03966157558898</v>
      </c>
      <c r="AT7" s="46">
        <v>45.001283884048462</v>
      </c>
      <c r="AU7" s="32">
        <f t="shared" si="3"/>
        <v>2.8681166323756502E-2</v>
      </c>
      <c r="AV7" s="33">
        <f t="shared" si="3"/>
        <v>2.8681166323756502E-2</v>
      </c>
      <c r="AW7" s="46">
        <v>758.03966157558898</v>
      </c>
      <c r="AX7" s="46">
        <v>758.03966157558898</v>
      </c>
      <c r="AY7" s="46">
        <v>45.001310468092562</v>
      </c>
      <c r="AZ7" s="32">
        <f t="shared" si="4"/>
        <v>2.8681166323756502E-2</v>
      </c>
      <c r="BA7" s="33">
        <f t="shared" si="4"/>
        <v>2.8681166323756502E-2</v>
      </c>
      <c r="BB7" s="46">
        <v>758.03966157558898</v>
      </c>
      <c r="BC7" s="46">
        <v>758.03966157558898</v>
      </c>
      <c r="BD7" s="46">
        <v>45.001022982224818</v>
      </c>
      <c r="BE7" s="32">
        <f t="shared" si="5"/>
        <v>2.8681166323756502E-2</v>
      </c>
      <c r="BF7" s="33">
        <f t="shared" si="5"/>
        <v>2.8681166323756502E-2</v>
      </c>
    </row>
    <row r="8" spans="1:58" x14ac:dyDescent="0.3">
      <c r="A8" s="29" t="s">
        <v>12</v>
      </c>
      <c r="B8" s="30">
        <f t="shared" si="6"/>
        <v>556.91899999999998</v>
      </c>
      <c r="C8" s="30">
        <v>556.91902962634799</v>
      </c>
      <c r="D8" s="30">
        <v>544.77127368252854</v>
      </c>
      <c r="E8" s="31">
        <v>564.03719908116784</v>
      </c>
      <c r="F8" s="32">
        <v>3.4157189330811168E-2</v>
      </c>
      <c r="G8" s="31">
        <v>60.005326986312873</v>
      </c>
      <c r="H8" s="32">
        <f t="shared" si="7"/>
        <v>1.2781390258130642E-2</v>
      </c>
      <c r="I8" s="30">
        <v>542.39490000000001</v>
      </c>
      <c r="J8" s="31">
        <v>556.91899999999998</v>
      </c>
      <c r="K8" s="32">
        <v>2.6079000000000001E-2</v>
      </c>
      <c r="L8" s="31">
        <v>20.003689999999999</v>
      </c>
      <c r="M8" s="33">
        <f t="shared" si="8"/>
        <v>0</v>
      </c>
      <c r="N8" s="30">
        <v>544.21090000000004</v>
      </c>
      <c r="O8" s="31">
        <v>556.91899999999998</v>
      </c>
      <c r="P8" s="32">
        <v>2.2818999999999999E-2</v>
      </c>
      <c r="Q8" s="31">
        <v>40.003410000000002</v>
      </c>
      <c r="R8" s="33">
        <f t="shared" si="9"/>
        <v>0</v>
      </c>
      <c r="S8" s="30">
        <v>556.91899999999998</v>
      </c>
      <c r="T8" s="31">
        <v>556.91899999999998</v>
      </c>
      <c r="U8" s="32">
        <v>1.7999999999999999E-11</v>
      </c>
      <c r="V8" s="31">
        <v>58.528379999999999</v>
      </c>
      <c r="W8" s="33">
        <f t="shared" si="10"/>
        <v>0</v>
      </c>
      <c r="X8" s="46">
        <v>556.91903602373065</v>
      </c>
      <c r="Y8" s="46">
        <v>556.91903602373065</v>
      </c>
      <c r="Z8" s="46">
        <v>45.000909306295213</v>
      </c>
      <c r="AA8" s="32">
        <f t="shared" si="11"/>
        <v>6.4683967816219369E-8</v>
      </c>
      <c r="AB8" s="33">
        <f t="shared" si="11"/>
        <v>6.4683967816219369E-8</v>
      </c>
      <c r="AC8" s="46">
        <v>556.91903602373065</v>
      </c>
      <c r="AD8" s="46">
        <v>556.91903602373065</v>
      </c>
      <c r="AE8" s="46">
        <v>30.00175491757691</v>
      </c>
      <c r="AF8" s="32">
        <f t="shared" si="0"/>
        <v>6.4683967816219369E-8</v>
      </c>
      <c r="AG8" s="33">
        <f t="shared" si="0"/>
        <v>6.4683967816219369E-8</v>
      </c>
      <c r="AH8" s="46">
        <v>556.91903602373065</v>
      </c>
      <c r="AI8" s="46">
        <v>556.91903602373065</v>
      </c>
      <c r="AJ8" s="46">
        <v>20.00121325664222</v>
      </c>
      <c r="AK8" s="32">
        <f t="shared" si="1"/>
        <v>6.4683967816219369E-8</v>
      </c>
      <c r="AL8" s="33">
        <f t="shared" si="1"/>
        <v>6.4683967816219369E-8</v>
      </c>
      <c r="AM8" s="46">
        <v>556.91903602373065</v>
      </c>
      <c r="AN8" s="46">
        <v>556.91903602373065</v>
      </c>
      <c r="AO8" s="46">
        <v>45.001146857067937</v>
      </c>
      <c r="AP8" s="32">
        <f t="shared" si="2"/>
        <v>6.4683967816219369E-8</v>
      </c>
      <c r="AQ8" s="33">
        <f t="shared" si="2"/>
        <v>6.4683967816219369E-8</v>
      </c>
      <c r="AR8" s="46">
        <v>556.91903602373065</v>
      </c>
      <c r="AS8" s="46">
        <v>556.91903602373065</v>
      </c>
      <c r="AT8" s="46">
        <v>45.001174503564833</v>
      </c>
      <c r="AU8" s="32">
        <f t="shared" si="3"/>
        <v>6.4683967816219369E-8</v>
      </c>
      <c r="AV8" s="33">
        <f t="shared" si="3"/>
        <v>6.4683967816219369E-8</v>
      </c>
      <c r="AW8" s="46">
        <v>556.91903602373065</v>
      </c>
      <c r="AX8" s="46">
        <v>556.91903602373065</v>
      </c>
      <c r="AY8" s="46">
        <v>45.001341825351119</v>
      </c>
      <c r="AZ8" s="32">
        <f t="shared" si="4"/>
        <v>6.4683967816219369E-8</v>
      </c>
      <c r="BA8" s="33">
        <f t="shared" si="4"/>
        <v>6.4683967816219369E-8</v>
      </c>
      <c r="BB8" s="46">
        <v>556.91903602373065</v>
      </c>
      <c r="BC8" s="46">
        <v>556.91903602373065</v>
      </c>
      <c r="BD8" s="46">
        <v>45.001041718572381</v>
      </c>
      <c r="BE8" s="32">
        <f t="shared" si="5"/>
        <v>6.4683967816219369E-8</v>
      </c>
      <c r="BF8" s="33">
        <f t="shared" si="5"/>
        <v>6.4683967816219369E-8</v>
      </c>
    </row>
    <row r="9" spans="1:58" x14ac:dyDescent="0.3">
      <c r="A9" s="29" t="s">
        <v>32</v>
      </c>
      <c r="B9" s="30">
        <f t="shared" si="6"/>
        <v>688.27660559185108</v>
      </c>
      <c r="C9" s="30">
        <v>688.27660559185108</v>
      </c>
      <c r="D9" s="30">
        <v>667.31641223571751</v>
      </c>
      <c r="E9" s="31">
        <v>717.55348555602166</v>
      </c>
      <c r="F9" s="32">
        <v>7.00116079589094E-2</v>
      </c>
      <c r="G9" s="31">
        <v>60.004535913467407</v>
      </c>
      <c r="H9" s="32">
        <f t="shared" si="7"/>
        <v>4.2536503095285796E-2</v>
      </c>
      <c r="I9" s="30">
        <v>672.46749999999997</v>
      </c>
      <c r="J9" s="31">
        <v>703.11670000000004</v>
      </c>
      <c r="K9" s="32">
        <v>4.3590999999999998E-2</v>
      </c>
      <c r="L9" s="31">
        <v>20.003360000000001</v>
      </c>
      <c r="M9" s="33">
        <f t="shared" si="8"/>
        <v>2.1561236118708287E-2</v>
      </c>
      <c r="N9" s="30">
        <v>674.29700000000003</v>
      </c>
      <c r="O9" s="31">
        <v>701.2835</v>
      </c>
      <c r="P9" s="32">
        <v>3.8481000000000001E-2</v>
      </c>
      <c r="Q9" s="31">
        <v>40.192390000000003</v>
      </c>
      <c r="R9" s="33">
        <f t="shared" si="9"/>
        <v>1.8897772062097414E-2</v>
      </c>
      <c r="S9" s="30">
        <v>674.99019999999996</v>
      </c>
      <c r="T9" s="31">
        <v>696.23829999999998</v>
      </c>
      <c r="U9" s="32">
        <v>3.0519000000000001E-2</v>
      </c>
      <c r="V9" s="31">
        <v>60.007390000000001</v>
      </c>
      <c r="W9" s="33">
        <f t="shared" si="10"/>
        <v>1.1567579579873439E-2</v>
      </c>
      <c r="X9" s="46">
        <v>700.86115951523459</v>
      </c>
      <c r="Y9" s="46">
        <v>701.20825587306808</v>
      </c>
      <c r="Z9" s="46">
        <v>45.000991700030873</v>
      </c>
      <c r="AA9" s="32">
        <f t="shared" si="11"/>
        <v>1.8284151780172762E-2</v>
      </c>
      <c r="AB9" s="33">
        <f t="shared" si="11"/>
        <v>1.8788449550885197E-2</v>
      </c>
      <c r="AC9" s="46">
        <v>695.08338686638524</v>
      </c>
      <c r="AD9" s="46">
        <v>696.92400454298843</v>
      </c>
      <c r="AE9" s="46">
        <v>30.001273875683541</v>
      </c>
      <c r="AF9" s="32">
        <f t="shared" si="0"/>
        <v>9.8896013887919219E-3</v>
      </c>
      <c r="AG9" s="33">
        <f t="shared" si="0"/>
        <v>1.2563842619206015E-2</v>
      </c>
      <c r="AH9" s="46">
        <v>695.08338686638524</v>
      </c>
      <c r="AI9" s="46">
        <v>697.9158031933141</v>
      </c>
      <c r="AJ9" s="46">
        <v>20.001632505841549</v>
      </c>
      <c r="AK9" s="32">
        <f t="shared" si="1"/>
        <v>9.8896013887919219E-3</v>
      </c>
      <c r="AL9" s="33">
        <f t="shared" si="1"/>
        <v>1.4004831085569516E-2</v>
      </c>
      <c r="AM9" s="46">
        <v>701.29502996252666</v>
      </c>
      <c r="AN9" s="46">
        <v>701.29502996252654</v>
      </c>
      <c r="AO9" s="46">
        <v>45.001273522898558</v>
      </c>
      <c r="AP9" s="32">
        <f t="shared" si="2"/>
        <v>1.8914523993563595E-2</v>
      </c>
      <c r="AQ9" s="33">
        <f t="shared" si="2"/>
        <v>1.8914523993563432E-2</v>
      </c>
      <c r="AR9" s="46">
        <v>698.3029262178128</v>
      </c>
      <c r="AS9" s="46">
        <v>700.95243254332593</v>
      </c>
      <c r="AT9" s="46">
        <v>45.000949709489937</v>
      </c>
      <c r="AU9" s="32">
        <f t="shared" si="3"/>
        <v>1.4567283770076791E-2</v>
      </c>
      <c r="AV9" s="33">
        <f t="shared" si="3"/>
        <v>1.8416762749875634E-2</v>
      </c>
      <c r="AW9" s="46">
        <v>700.86115951523459</v>
      </c>
      <c r="AX9" s="46">
        <v>701.20825587306808</v>
      </c>
      <c r="AY9" s="46">
        <v>45.001453131437302</v>
      </c>
      <c r="AZ9" s="32">
        <f t="shared" si="4"/>
        <v>1.8284151780172762E-2</v>
      </c>
      <c r="BA9" s="33">
        <f t="shared" si="4"/>
        <v>1.8788449550885197E-2</v>
      </c>
      <c r="BB9" s="46">
        <v>701.29502996252666</v>
      </c>
      <c r="BC9" s="46">
        <v>701.29502996252654</v>
      </c>
      <c r="BD9" s="46">
        <v>45.001196213066578</v>
      </c>
      <c r="BE9" s="32">
        <f t="shared" si="5"/>
        <v>1.8914523993563595E-2</v>
      </c>
      <c r="BF9" s="33">
        <f t="shared" si="5"/>
        <v>1.8914523993563432E-2</v>
      </c>
    </row>
    <row r="10" spans="1:58" x14ac:dyDescent="0.3">
      <c r="A10" s="29" t="s">
        <v>39</v>
      </c>
      <c r="B10" s="30">
        <f t="shared" si="6"/>
        <v>647.50108293103108</v>
      </c>
      <c r="C10" s="30">
        <v>647.50108293103108</v>
      </c>
      <c r="D10" s="30">
        <v>629.76614738434023</v>
      </c>
      <c r="E10" s="31">
        <v>697.70910402938341</v>
      </c>
      <c r="F10" s="32">
        <v>9.7380063199192651E-2</v>
      </c>
      <c r="G10" s="31">
        <v>60.00582480430603</v>
      </c>
      <c r="H10" s="32">
        <f t="shared" si="7"/>
        <v>7.754121563948066E-2</v>
      </c>
      <c r="I10" s="30">
        <v>631.23379999999997</v>
      </c>
      <c r="J10" s="31">
        <v>658.31240000000003</v>
      </c>
      <c r="K10" s="32">
        <v>4.1133000000000003E-2</v>
      </c>
      <c r="L10" s="31">
        <v>20.005220000000001</v>
      </c>
      <c r="M10" s="33">
        <f t="shared" si="8"/>
        <v>1.669698685294789E-2</v>
      </c>
      <c r="N10" s="30">
        <v>631.84349999999995</v>
      </c>
      <c r="O10" s="31">
        <v>658.31240000000003</v>
      </c>
      <c r="P10" s="32">
        <v>4.0207E-2</v>
      </c>
      <c r="Q10" s="31">
        <v>40.003839999999997</v>
      </c>
      <c r="R10" s="33">
        <f t="shared" si="9"/>
        <v>1.669698685294789E-2</v>
      </c>
      <c r="S10" s="30">
        <v>632.50800000000004</v>
      </c>
      <c r="T10" s="31">
        <v>658.31240000000003</v>
      </c>
      <c r="U10" s="32">
        <v>3.9197999999999997E-2</v>
      </c>
      <c r="V10" s="31">
        <v>60.003019999999999</v>
      </c>
      <c r="W10" s="33">
        <f t="shared" si="10"/>
        <v>1.669698685294789E-2</v>
      </c>
      <c r="X10" s="46">
        <v>658.11086215962234</v>
      </c>
      <c r="Y10" s="46">
        <v>658.11086215962234</v>
      </c>
      <c r="Z10" s="46">
        <v>45.001140869967642</v>
      </c>
      <c r="AA10" s="32">
        <f t="shared" si="11"/>
        <v>1.6385732021580838E-2</v>
      </c>
      <c r="AB10" s="33">
        <f t="shared" si="11"/>
        <v>1.6385732021580838E-2</v>
      </c>
      <c r="AC10" s="46">
        <v>658.11086215962234</v>
      </c>
      <c r="AD10" s="46">
        <v>658.11086215962234</v>
      </c>
      <c r="AE10" s="46">
        <v>30.000959126651288</v>
      </c>
      <c r="AF10" s="32">
        <f t="shared" si="0"/>
        <v>1.6385732021580838E-2</v>
      </c>
      <c r="AG10" s="33">
        <f t="shared" si="0"/>
        <v>1.6385732021580838E-2</v>
      </c>
      <c r="AH10" s="46">
        <v>658.11086215962234</v>
      </c>
      <c r="AI10" s="46">
        <v>658.19149123759871</v>
      </c>
      <c r="AJ10" s="46">
        <v>20.001182178407909</v>
      </c>
      <c r="AK10" s="32">
        <f t="shared" si="1"/>
        <v>1.6385732021580838E-2</v>
      </c>
      <c r="AL10" s="33">
        <f t="shared" si="1"/>
        <v>1.6510255485868163E-2</v>
      </c>
      <c r="AM10" s="46">
        <v>658.11086215962234</v>
      </c>
      <c r="AN10" s="46">
        <v>658.11086215962234</v>
      </c>
      <c r="AO10" s="46">
        <v>45.00117546133697</v>
      </c>
      <c r="AP10" s="32">
        <f t="shared" si="2"/>
        <v>1.6385732021580838E-2</v>
      </c>
      <c r="AQ10" s="33">
        <f t="shared" si="2"/>
        <v>1.6385732021580838E-2</v>
      </c>
      <c r="AR10" s="46">
        <v>658.11086215962234</v>
      </c>
      <c r="AS10" s="46">
        <v>658.11086215962234</v>
      </c>
      <c r="AT10" s="46">
        <v>45.001060356572268</v>
      </c>
      <c r="AU10" s="32">
        <f t="shared" si="3"/>
        <v>1.6385732021580838E-2</v>
      </c>
      <c r="AV10" s="33">
        <f t="shared" si="3"/>
        <v>1.6385732021580838E-2</v>
      </c>
      <c r="AW10" s="46">
        <v>658.11086215962234</v>
      </c>
      <c r="AX10" s="46">
        <v>658.11086215962234</v>
      </c>
      <c r="AY10" s="46">
        <v>45.001257102936513</v>
      </c>
      <c r="AZ10" s="32">
        <f t="shared" si="4"/>
        <v>1.6385732021580838E-2</v>
      </c>
      <c r="BA10" s="33">
        <f t="shared" si="4"/>
        <v>1.6385732021580838E-2</v>
      </c>
      <c r="BB10" s="46">
        <v>658.11086215962234</v>
      </c>
      <c r="BC10" s="46">
        <v>658.11086215962234</v>
      </c>
      <c r="BD10" s="46">
        <v>45.001233997941007</v>
      </c>
      <c r="BE10" s="32">
        <f t="shared" si="5"/>
        <v>1.6385732021580838E-2</v>
      </c>
      <c r="BF10" s="33">
        <f t="shared" si="5"/>
        <v>1.6385732021580838E-2</v>
      </c>
    </row>
    <row r="11" spans="1:58" x14ac:dyDescent="0.3">
      <c r="A11" s="29" t="s">
        <v>21</v>
      </c>
      <c r="B11" s="30">
        <f t="shared" si="6"/>
        <v>654.67629798045448</v>
      </c>
      <c r="C11" s="30">
        <v>654.67629798045448</v>
      </c>
      <c r="D11" s="30">
        <v>610.11244961120769</v>
      </c>
      <c r="E11" s="31">
        <v>660.2387957573269</v>
      </c>
      <c r="F11" s="32">
        <v>7.5921540006770108E-2</v>
      </c>
      <c r="G11" s="31">
        <v>60.008563995361328</v>
      </c>
      <c r="H11" s="32">
        <f t="shared" si="7"/>
        <v>8.4965620323075898E-3</v>
      </c>
      <c r="I11" s="30">
        <v>608.77149999999995</v>
      </c>
      <c r="J11" s="31">
        <v>667.08849999999995</v>
      </c>
      <c r="K11" s="32">
        <v>8.7419999999999998E-2</v>
      </c>
      <c r="L11" s="31">
        <v>20.004249999999999</v>
      </c>
      <c r="M11" s="33">
        <f t="shared" si="8"/>
        <v>1.8959296461220052E-2</v>
      </c>
      <c r="N11" s="30">
        <v>608.77149999999995</v>
      </c>
      <c r="O11" s="31">
        <v>667.08849999999995</v>
      </c>
      <c r="P11" s="32">
        <v>8.7419999999999998E-2</v>
      </c>
      <c r="Q11" s="31">
        <v>40.005830000000003</v>
      </c>
      <c r="R11" s="33">
        <f t="shared" si="9"/>
        <v>1.8959296461220052E-2</v>
      </c>
      <c r="S11" s="30">
        <v>608.77149999999995</v>
      </c>
      <c r="T11" s="31">
        <v>665.95</v>
      </c>
      <c r="U11" s="32">
        <v>8.5860000000000006E-2</v>
      </c>
      <c r="V11" s="31">
        <v>60.012560000000001</v>
      </c>
      <c r="W11" s="33">
        <f t="shared" si="10"/>
        <v>1.7220269092256255E-2</v>
      </c>
      <c r="X11" s="46">
        <v>665.45624664301272</v>
      </c>
      <c r="Y11" s="46">
        <v>665.9596689055187</v>
      </c>
      <c r="Z11" s="46">
        <v>45.000945031084122</v>
      </c>
      <c r="AA11" s="32">
        <f t="shared" si="11"/>
        <v>1.6466074449025002E-2</v>
      </c>
      <c r="AB11" s="33">
        <f t="shared" si="11"/>
        <v>1.7235038078927192E-2</v>
      </c>
      <c r="AC11" s="46">
        <v>665.45624664301272</v>
      </c>
      <c r="AD11" s="46">
        <v>666.10350383766331</v>
      </c>
      <c r="AE11" s="46">
        <v>30.001287507638331</v>
      </c>
      <c r="AF11" s="32">
        <f t="shared" si="0"/>
        <v>1.6466074449025002E-2</v>
      </c>
      <c r="AG11" s="33">
        <f t="shared" si="0"/>
        <v>1.7454741973185035E-2</v>
      </c>
      <c r="AH11" s="46">
        <v>665.45624664301272</v>
      </c>
      <c r="AI11" s="46">
        <v>666.46871537851735</v>
      </c>
      <c r="AJ11" s="46">
        <v>20.00155541505665</v>
      </c>
      <c r="AK11" s="32">
        <f t="shared" si="1"/>
        <v>1.6466074449025002E-2</v>
      </c>
      <c r="AL11" s="33">
        <f t="shared" si="1"/>
        <v>1.8012592535334052E-2</v>
      </c>
      <c r="AM11" s="46">
        <v>665.45624664301272</v>
      </c>
      <c r="AN11" s="46">
        <v>666.10350383766331</v>
      </c>
      <c r="AO11" s="46">
        <v>45.001341088861217</v>
      </c>
      <c r="AP11" s="32">
        <f t="shared" si="2"/>
        <v>1.6466074449025002E-2</v>
      </c>
      <c r="AQ11" s="33">
        <f t="shared" si="2"/>
        <v>1.7454741973185035E-2</v>
      </c>
      <c r="AR11" s="46">
        <v>666.17542130373567</v>
      </c>
      <c r="AS11" s="46">
        <v>666.17542130373567</v>
      </c>
      <c r="AT11" s="46">
        <v>45.001292896270748</v>
      </c>
      <c r="AU11" s="32">
        <f t="shared" si="3"/>
        <v>1.7564593920314044E-2</v>
      </c>
      <c r="AV11" s="33">
        <f t="shared" si="3"/>
        <v>1.7564593920314044E-2</v>
      </c>
      <c r="AW11" s="46">
        <v>666.17542130373567</v>
      </c>
      <c r="AX11" s="46">
        <v>666.17542130373567</v>
      </c>
      <c r="AY11" s="46">
        <v>45.001200642064212</v>
      </c>
      <c r="AZ11" s="32">
        <f t="shared" si="4"/>
        <v>1.7564593920314044E-2</v>
      </c>
      <c r="BA11" s="33">
        <f t="shared" si="4"/>
        <v>1.7564593920314044E-2</v>
      </c>
      <c r="BB11" s="46">
        <v>665.45624664301272</v>
      </c>
      <c r="BC11" s="46">
        <v>666.03158637159106</v>
      </c>
      <c r="BD11" s="46">
        <v>45.000842948257933</v>
      </c>
      <c r="BE11" s="32">
        <f t="shared" si="5"/>
        <v>1.6466074449025002E-2</v>
      </c>
      <c r="BF11" s="33">
        <f t="shared" si="5"/>
        <v>1.7344890026056201E-2</v>
      </c>
    </row>
    <row r="12" spans="1:58" x14ac:dyDescent="0.3">
      <c r="A12" s="29" t="s">
        <v>13</v>
      </c>
      <c r="B12" s="30">
        <f t="shared" si="6"/>
        <v>554.79909999999995</v>
      </c>
      <c r="C12" s="30">
        <v>554.79914066778372</v>
      </c>
      <c r="D12" s="30">
        <v>542.53864714989345</v>
      </c>
      <c r="E12" s="31">
        <v>554.7991442306311</v>
      </c>
      <c r="F12" s="32">
        <v>2.209898340369236E-2</v>
      </c>
      <c r="G12" s="31">
        <v>60.006495952606201</v>
      </c>
      <c r="H12" s="32">
        <f t="shared" si="7"/>
        <v>7.9723689434611536E-8</v>
      </c>
      <c r="I12" s="30">
        <v>541.4325</v>
      </c>
      <c r="J12" s="31">
        <v>554.79909999999995</v>
      </c>
      <c r="K12" s="32">
        <v>2.4093E-2</v>
      </c>
      <c r="L12" s="31">
        <v>20.008389999999999</v>
      </c>
      <c r="M12" s="33">
        <f t="shared" si="8"/>
        <v>0</v>
      </c>
      <c r="N12" s="30">
        <v>542.73710000000005</v>
      </c>
      <c r="O12" s="31">
        <v>554.79909999999995</v>
      </c>
      <c r="P12" s="32">
        <v>2.1741E-2</v>
      </c>
      <c r="Q12" s="31">
        <v>40.004049999999999</v>
      </c>
      <c r="R12" s="33">
        <f t="shared" si="9"/>
        <v>0</v>
      </c>
      <c r="S12" s="30">
        <v>544.62519999999995</v>
      </c>
      <c r="T12" s="31">
        <v>554.79909999999995</v>
      </c>
      <c r="U12" s="32">
        <v>1.8338E-2</v>
      </c>
      <c r="V12" s="31">
        <v>60.003810000000001</v>
      </c>
      <c r="W12" s="33">
        <f t="shared" si="10"/>
        <v>0</v>
      </c>
      <c r="X12" s="46">
        <v>554.79914423061359</v>
      </c>
      <c r="Y12" s="46">
        <v>554.79914423061371</v>
      </c>
      <c r="Z12" s="46">
        <v>45.000622371025393</v>
      </c>
      <c r="AA12" s="32">
        <f t="shared" si="11"/>
        <v>7.972365787765154E-8</v>
      </c>
      <c r="AB12" s="33">
        <f t="shared" si="11"/>
        <v>7.9723658082566862E-8</v>
      </c>
      <c r="AC12" s="46">
        <v>554.79914108990818</v>
      </c>
      <c r="AD12" s="46">
        <v>554.79914108990829</v>
      </c>
      <c r="AE12" s="46">
        <v>30.001603071950381</v>
      </c>
      <c r="AF12" s="32">
        <f t="shared" si="0"/>
        <v>7.4062680027062752E-8</v>
      </c>
      <c r="AG12" s="33">
        <f t="shared" si="0"/>
        <v>7.4062680231978075E-8</v>
      </c>
      <c r="AH12" s="46">
        <v>554.79914108990818</v>
      </c>
      <c r="AI12" s="46">
        <v>554.79914108990829</v>
      </c>
      <c r="AJ12" s="46">
        <v>20.001522434875369</v>
      </c>
      <c r="AK12" s="32">
        <f t="shared" si="1"/>
        <v>7.4062680027062752E-8</v>
      </c>
      <c r="AL12" s="33">
        <f t="shared" si="1"/>
        <v>7.4062680231978075E-8</v>
      </c>
      <c r="AM12" s="46">
        <v>554.79914423061359</v>
      </c>
      <c r="AN12" s="46">
        <v>554.79914423061371</v>
      </c>
      <c r="AO12" s="46">
        <v>45.001240311563024</v>
      </c>
      <c r="AP12" s="32">
        <f t="shared" si="2"/>
        <v>7.972365787765154E-8</v>
      </c>
      <c r="AQ12" s="33">
        <f t="shared" si="2"/>
        <v>7.9723658082566862E-8</v>
      </c>
      <c r="AR12" s="46">
        <v>554.79914423061359</v>
      </c>
      <c r="AS12" s="46">
        <v>554.79914423061371</v>
      </c>
      <c r="AT12" s="46">
        <v>45.001410060375932</v>
      </c>
      <c r="AU12" s="32">
        <f t="shared" si="3"/>
        <v>7.972365787765154E-8</v>
      </c>
      <c r="AV12" s="33">
        <f t="shared" si="3"/>
        <v>7.9723658082566862E-8</v>
      </c>
      <c r="AW12" s="46">
        <v>554.79914423061359</v>
      </c>
      <c r="AX12" s="46">
        <v>554.79914423061371</v>
      </c>
      <c r="AY12" s="46">
        <v>45.001033221930257</v>
      </c>
      <c r="AZ12" s="32">
        <f t="shared" si="4"/>
        <v>7.972365787765154E-8</v>
      </c>
      <c r="BA12" s="33">
        <f t="shared" si="4"/>
        <v>7.9723658082566862E-8</v>
      </c>
      <c r="BB12" s="46">
        <v>554.79914423061359</v>
      </c>
      <c r="BC12" s="46">
        <v>554.79914423061371</v>
      </c>
      <c r="BD12" s="46">
        <v>45.001470369473097</v>
      </c>
      <c r="BE12" s="32">
        <f t="shared" si="5"/>
        <v>7.972365787765154E-8</v>
      </c>
      <c r="BF12" s="33">
        <f t="shared" si="5"/>
        <v>7.9723658082566862E-8</v>
      </c>
    </row>
    <row r="13" spans="1:58" x14ac:dyDescent="0.3">
      <c r="A13" s="29" t="s">
        <v>40</v>
      </c>
      <c r="B13" s="30">
        <f t="shared" si="6"/>
        <v>716.7002</v>
      </c>
      <c r="C13" s="30">
        <v>716.70020661128672</v>
      </c>
      <c r="D13" s="30">
        <v>691.78521255349665</v>
      </c>
      <c r="E13" s="31">
        <v>725.22844290353555</v>
      </c>
      <c r="F13" s="32">
        <v>4.6114063337257517E-2</v>
      </c>
      <c r="G13" s="31">
        <v>60.008339881896973</v>
      </c>
      <c r="H13" s="32">
        <f t="shared" si="7"/>
        <v>1.18993170415406E-2</v>
      </c>
      <c r="I13" s="30">
        <v>693.14940000000001</v>
      </c>
      <c r="J13" s="31">
        <v>728.65340000000003</v>
      </c>
      <c r="K13" s="32">
        <v>4.8724999999999997E-2</v>
      </c>
      <c r="L13" s="31">
        <v>20.005299999999998</v>
      </c>
      <c r="M13" s="33">
        <f t="shared" si="8"/>
        <v>1.6678103340839082E-2</v>
      </c>
      <c r="N13" s="30">
        <v>696.51459999999997</v>
      </c>
      <c r="O13" s="31">
        <v>727.18870000000004</v>
      </c>
      <c r="P13" s="32">
        <v>4.2181999999999997E-2</v>
      </c>
      <c r="Q13" s="31">
        <v>40.019579999999998</v>
      </c>
      <c r="R13" s="33">
        <f t="shared" si="9"/>
        <v>1.4634431523808762E-2</v>
      </c>
      <c r="S13" s="30">
        <v>698.15110000000004</v>
      </c>
      <c r="T13" s="31">
        <v>716.7002</v>
      </c>
      <c r="U13" s="32">
        <v>2.5881000000000001E-2</v>
      </c>
      <c r="V13" s="31">
        <v>60.002110000000002</v>
      </c>
      <c r="W13" s="33">
        <f t="shared" si="10"/>
        <v>0</v>
      </c>
      <c r="X13" s="46">
        <v>728.65336287486457</v>
      </c>
      <c r="Y13" s="46">
        <v>728.65336287486468</v>
      </c>
      <c r="Z13" s="46">
        <v>45.001500444672999</v>
      </c>
      <c r="AA13" s="32">
        <f t="shared" si="11"/>
        <v>1.6678051540748244E-2</v>
      </c>
      <c r="AB13" s="33">
        <f t="shared" si="11"/>
        <v>1.6678051540748404E-2</v>
      </c>
      <c r="AC13" s="46">
        <v>724.23312073328452</v>
      </c>
      <c r="AD13" s="46">
        <v>724.92591874893105</v>
      </c>
      <c r="AE13" s="46">
        <v>30.001042580232021</v>
      </c>
      <c r="AF13" s="32">
        <f t="shared" si="0"/>
        <v>1.0510560389524835E-2</v>
      </c>
      <c r="AG13" s="33">
        <f t="shared" si="0"/>
        <v>1.1477210064865418E-2</v>
      </c>
      <c r="AH13" s="46">
        <v>725.00289630622524</v>
      </c>
      <c r="AI13" s="46">
        <v>725.61884390348928</v>
      </c>
      <c r="AJ13" s="46">
        <v>20.002105072699489</v>
      </c>
      <c r="AK13" s="32">
        <f t="shared" si="1"/>
        <v>1.1584615584347882E-2</v>
      </c>
      <c r="AL13" s="33">
        <f t="shared" si="1"/>
        <v>1.244403713503817E-2</v>
      </c>
      <c r="AM13" s="46">
        <v>728.65336287486457</v>
      </c>
      <c r="AN13" s="46">
        <v>728.65336287486468</v>
      </c>
      <c r="AO13" s="46">
        <v>45.00118138976395</v>
      </c>
      <c r="AP13" s="32">
        <f t="shared" si="2"/>
        <v>1.6678051540748244E-2</v>
      </c>
      <c r="AQ13" s="33">
        <f t="shared" si="2"/>
        <v>1.6678051540748404E-2</v>
      </c>
      <c r="AR13" s="46">
        <v>728.65336287486457</v>
      </c>
      <c r="AS13" s="46">
        <v>728.65336287486468</v>
      </c>
      <c r="AT13" s="46">
        <v>45.001254906877882</v>
      </c>
      <c r="AU13" s="32">
        <f t="shared" si="3"/>
        <v>1.6678051540748244E-2</v>
      </c>
      <c r="AV13" s="33">
        <f t="shared" si="3"/>
        <v>1.6678051540748404E-2</v>
      </c>
      <c r="AW13" s="46">
        <v>728.65336287486457</v>
      </c>
      <c r="AX13" s="46">
        <v>728.65336287486468</v>
      </c>
      <c r="AY13" s="46">
        <v>45.000983875617393</v>
      </c>
      <c r="AZ13" s="32">
        <f t="shared" si="4"/>
        <v>1.6678051540748244E-2</v>
      </c>
      <c r="BA13" s="33">
        <f t="shared" si="4"/>
        <v>1.6678051540748404E-2</v>
      </c>
      <c r="BB13" s="46">
        <v>728.65336287486457</v>
      </c>
      <c r="BC13" s="46">
        <v>728.65336287486468</v>
      </c>
      <c r="BD13" s="46">
        <v>45.001247797906402</v>
      </c>
      <c r="BE13" s="32">
        <f t="shared" si="5"/>
        <v>1.6678051540748244E-2</v>
      </c>
      <c r="BF13" s="33">
        <f t="shared" si="5"/>
        <v>1.6678051540748404E-2</v>
      </c>
    </row>
    <row r="14" spans="1:58" x14ac:dyDescent="0.3">
      <c r="A14" s="29" t="s">
        <v>7</v>
      </c>
      <c r="B14" s="30">
        <f t="shared" si="6"/>
        <v>563.36665887686604</v>
      </c>
      <c r="C14" s="30">
        <v>563.36665887686604</v>
      </c>
      <c r="D14" s="30">
        <v>557.74246143396999</v>
      </c>
      <c r="E14" s="31">
        <v>563.36667382559779</v>
      </c>
      <c r="F14" s="32">
        <v>9.9832181293845745E-3</v>
      </c>
      <c r="G14" s="31">
        <v>60.003984928131104</v>
      </c>
      <c r="H14" s="32">
        <f t="shared" si="7"/>
        <v>2.653464046947978E-8</v>
      </c>
      <c r="I14" s="30">
        <v>554.0788</v>
      </c>
      <c r="J14" s="31">
        <v>563.36670000000004</v>
      </c>
      <c r="K14" s="32">
        <v>1.6486000000000001E-2</v>
      </c>
      <c r="L14" s="31">
        <v>20.00226</v>
      </c>
      <c r="M14" s="33">
        <f t="shared" si="8"/>
        <v>7.2995327907260121E-8</v>
      </c>
      <c r="N14" s="30">
        <v>561.02530000000002</v>
      </c>
      <c r="O14" s="31">
        <v>563.36670000000004</v>
      </c>
      <c r="P14" s="32">
        <v>4.156E-3</v>
      </c>
      <c r="Q14" s="31">
        <v>40.004649999999998</v>
      </c>
      <c r="R14" s="33">
        <f t="shared" si="9"/>
        <v>7.2995327907260121E-8</v>
      </c>
      <c r="S14" s="30">
        <v>563.33669999999995</v>
      </c>
      <c r="T14" s="31">
        <v>563.36670000000004</v>
      </c>
      <c r="U14" s="32">
        <v>5.3199999999999999E-5</v>
      </c>
      <c r="V14" s="31">
        <v>27.5898</v>
      </c>
      <c r="W14" s="33">
        <f t="shared" si="10"/>
        <v>7.2995327907260121E-8</v>
      </c>
      <c r="X14" s="46">
        <v>563.36665887686604</v>
      </c>
      <c r="Y14" s="46">
        <v>563.36665887686615</v>
      </c>
      <c r="Z14" s="46">
        <v>45.001414988376197</v>
      </c>
      <c r="AA14" s="32">
        <f t="shared" si="11"/>
        <v>0</v>
      </c>
      <c r="AB14" s="33">
        <f t="shared" si="11"/>
        <v>2.0179901655568925E-16</v>
      </c>
      <c r="AC14" s="46">
        <v>563.36665887686604</v>
      </c>
      <c r="AD14" s="46">
        <v>563.36665887686615</v>
      </c>
      <c r="AE14" s="46">
        <v>30.001654963195321</v>
      </c>
      <c r="AF14" s="32">
        <f t="shared" si="0"/>
        <v>0</v>
      </c>
      <c r="AG14" s="33">
        <f t="shared" si="0"/>
        <v>2.0179901655568925E-16</v>
      </c>
      <c r="AH14" s="46">
        <v>563.36665887686604</v>
      </c>
      <c r="AI14" s="46">
        <v>563.36665887686615</v>
      </c>
      <c r="AJ14" s="46">
        <v>20.021136962808669</v>
      </c>
      <c r="AK14" s="32">
        <f t="shared" si="1"/>
        <v>0</v>
      </c>
      <c r="AL14" s="33">
        <f t="shared" si="1"/>
        <v>2.0179901655568925E-16</v>
      </c>
      <c r="AM14" s="46">
        <v>563.36665887686604</v>
      </c>
      <c r="AN14" s="46">
        <v>563.36665887686615</v>
      </c>
      <c r="AO14" s="46">
        <v>45.001099249720568</v>
      </c>
      <c r="AP14" s="32">
        <f t="shared" si="2"/>
        <v>0</v>
      </c>
      <c r="AQ14" s="33">
        <f t="shared" si="2"/>
        <v>2.0179901655568925E-16</v>
      </c>
      <c r="AR14" s="46">
        <v>563.36665887686604</v>
      </c>
      <c r="AS14" s="46">
        <v>563.36665887686615</v>
      </c>
      <c r="AT14" s="46">
        <v>45.001239858567708</v>
      </c>
      <c r="AU14" s="32">
        <f t="shared" si="3"/>
        <v>0</v>
      </c>
      <c r="AV14" s="33">
        <f t="shared" si="3"/>
        <v>2.0179901655568925E-16</v>
      </c>
      <c r="AW14" s="46">
        <v>563.36665887686604</v>
      </c>
      <c r="AX14" s="46">
        <v>563.36665887686615</v>
      </c>
      <c r="AY14" s="46">
        <v>45.001080754399297</v>
      </c>
      <c r="AZ14" s="32">
        <f t="shared" si="4"/>
        <v>0</v>
      </c>
      <c r="BA14" s="33">
        <f t="shared" si="4"/>
        <v>2.0179901655568925E-16</v>
      </c>
      <c r="BB14" s="46">
        <v>563.36665887686604</v>
      </c>
      <c r="BC14" s="46">
        <v>563.36665887686615</v>
      </c>
      <c r="BD14" s="46">
        <v>45.000977587327363</v>
      </c>
      <c r="BE14" s="32">
        <f t="shared" si="5"/>
        <v>0</v>
      </c>
      <c r="BF14" s="33">
        <f t="shared" si="5"/>
        <v>2.0179901655568925E-16</v>
      </c>
    </row>
    <row r="15" spans="1:58" x14ac:dyDescent="0.3">
      <c r="A15" s="29" t="s">
        <v>51</v>
      </c>
      <c r="B15" s="30">
        <f t="shared" si="6"/>
        <v>759.59746671107575</v>
      </c>
      <c r="C15" s="30">
        <v>759.59746671107575</v>
      </c>
      <c r="D15" s="30">
        <v>710.58305270720371</v>
      </c>
      <c r="E15" s="31">
        <v>770.58364372255733</v>
      </c>
      <c r="F15" s="32">
        <v>7.7863826340114448E-2</v>
      </c>
      <c r="G15" s="31">
        <v>60.004952192306519</v>
      </c>
      <c r="H15" s="32">
        <f t="shared" si="7"/>
        <v>1.4463156465028508E-2</v>
      </c>
      <c r="I15" s="30">
        <v>717.8048</v>
      </c>
      <c r="J15" s="31">
        <v>772.29229999999995</v>
      </c>
      <c r="K15" s="32">
        <v>7.0553000000000005E-2</v>
      </c>
      <c r="L15" s="31">
        <v>20.166899999999998</v>
      </c>
      <c r="M15" s="33">
        <f t="shared" si="8"/>
        <v>1.6712579814004133E-2</v>
      </c>
      <c r="N15" s="30">
        <v>719.44690000000003</v>
      </c>
      <c r="O15" s="31">
        <v>763.13009999999997</v>
      </c>
      <c r="P15" s="32">
        <v>5.7242000000000001E-2</v>
      </c>
      <c r="Q15" s="31">
        <v>40.007899999999999</v>
      </c>
      <c r="R15" s="33">
        <f t="shared" si="9"/>
        <v>4.6506649162745385E-3</v>
      </c>
      <c r="S15" s="30">
        <v>719.71799999999996</v>
      </c>
      <c r="T15" s="31">
        <v>763.13009999999997</v>
      </c>
      <c r="U15" s="32">
        <v>5.6887E-2</v>
      </c>
      <c r="V15" s="31">
        <v>60.002249999999997</v>
      </c>
      <c r="W15" s="33">
        <f t="shared" si="10"/>
        <v>4.6506649162745385E-3</v>
      </c>
      <c r="X15" s="46">
        <v>767.07135247246424</v>
      </c>
      <c r="Y15" s="46">
        <v>767.32902403797607</v>
      </c>
      <c r="Z15" s="46">
        <v>45.001054036803538</v>
      </c>
      <c r="AA15" s="32">
        <f t="shared" si="11"/>
        <v>9.839271573336212E-3</v>
      </c>
      <c r="AB15" s="33">
        <f t="shared" si="11"/>
        <v>1.0178492775096535E-2</v>
      </c>
      <c r="AC15" s="46">
        <v>767.07135247246424</v>
      </c>
      <c r="AD15" s="46">
        <v>767.35459552510372</v>
      </c>
      <c r="AE15" s="46">
        <v>30.00217687338591</v>
      </c>
      <c r="AF15" s="32">
        <f t="shared" si="0"/>
        <v>9.839271573336212E-3</v>
      </c>
      <c r="AG15" s="33">
        <f t="shared" si="0"/>
        <v>1.0212157299069172E-2</v>
      </c>
      <c r="AH15" s="46">
        <v>762.14130475264028</v>
      </c>
      <c r="AI15" s="46">
        <v>763.03121867468985</v>
      </c>
      <c r="AJ15" s="46">
        <v>20.000950373709198</v>
      </c>
      <c r="AK15" s="32">
        <f t="shared" si="1"/>
        <v>3.3489290749992903E-3</v>
      </c>
      <c r="AL15" s="33">
        <f t="shared" si="1"/>
        <v>4.5204889617150058E-3</v>
      </c>
      <c r="AM15" s="46">
        <v>766.06644171188714</v>
      </c>
      <c r="AN15" s="46">
        <v>767.06706501715303</v>
      </c>
      <c r="AO15" s="46">
        <v>45.00141672976315</v>
      </c>
      <c r="AP15" s="32">
        <f t="shared" si="2"/>
        <v>8.5163198724462763E-3</v>
      </c>
      <c r="AQ15" s="33">
        <f t="shared" si="2"/>
        <v>9.8336271952292418E-3</v>
      </c>
      <c r="AR15" s="46">
        <v>766.06644171188714</v>
      </c>
      <c r="AS15" s="46">
        <v>767.15850349563664</v>
      </c>
      <c r="AT15" s="46">
        <v>45.000822081789373</v>
      </c>
      <c r="AU15" s="32">
        <f t="shared" si="3"/>
        <v>8.5163198724462763E-3</v>
      </c>
      <c r="AV15" s="33">
        <f t="shared" si="3"/>
        <v>9.9540047405619336E-3</v>
      </c>
      <c r="AW15" s="46">
        <v>766.81563760118729</v>
      </c>
      <c r="AX15" s="46">
        <v>767.2688284661466</v>
      </c>
      <c r="AY15" s="46">
        <v>45.001204946637152</v>
      </c>
      <c r="AZ15" s="32">
        <f t="shared" si="4"/>
        <v>9.5026263336092411E-3</v>
      </c>
      <c r="BA15" s="33">
        <f t="shared" si="4"/>
        <v>1.0099246102394868E-2</v>
      </c>
      <c r="BB15" s="46">
        <v>766.46939675417002</v>
      </c>
      <c r="BC15" s="46">
        <v>767.24403827589708</v>
      </c>
      <c r="BD15" s="46">
        <v>45.001661866530767</v>
      </c>
      <c r="BE15" s="32">
        <f t="shared" si="5"/>
        <v>9.0468048463201462E-3</v>
      </c>
      <c r="BF15" s="33">
        <f t="shared" si="5"/>
        <v>1.0066610145409841E-2</v>
      </c>
    </row>
    <row r="16" spans="1:58" x14ac:dyDescent="0.3">
      <c r="A16" s="29" t="s">
        <v>52</v>
      </c>
      <c r="B16" s="30">
        <f t="shared" si="6"/>
        <v>740.51323977145103</v>
      </c>
      <c r="C16" s="30">
        <v>740.51323977145103</v>
      </c>
      <c r="D16" s="30">
        <v>691.05563957069307</v>
      </c>
      <c r="E16" s="31">
        <v>757.49465619820762</v>
      </c>
      <c r="F16" s="32">
        <v>8.7708891520049487E-2</v>
      </c>
      <c r="G16" s="31">
        <v>60.00960898399353</v>
      </c>
      <c r="H16" s="32">
        <f t="shared" si="7"/>
        <v>2.2931955182864349E-2</v>
      </c>
      <c r="I16" s="30">
        <v>704.07579999999996</v>
      </c>
      <c r="J16" s="31">
        <v>755.13329999999996</v>
      </c>
      <c r="K16" s="32">
        <v>6.7613999999999994E-2</v>
      </c>
      <c r="L16" s="31">
        <v>20.361789999999999</v>
      </c>
      <c r="M16" s="33">
        <f t="shared" si="8"/>
        <v>1.9743144947767865E-2</v>
      </c>
      <c r="N16" s="30">
        <v>704.07579999999996</v>
      </c>
      <c r="O16" s="31">
        <v>752.93799999999999</v>
      </c>
      <c r="P16" s="32">
        <v>6.4894999999999994E-2</v>
      </c>
      <c r="Q16" s="31">
        <v>40.004829999999998</v>
      </c>
      <c r="R16" s="33">
        <f t="shared" si="9"/>
        <v>1.6778579451710667E-2</v>
      </c>
      <c r="S16" s="30">
        <v>705.66390000000001</v>
      </c>
      <c r="T16" s="31">
        <v>749.1934</v>
      </c>
      <c r="U16" s="32">
        <v>5.8102000000000001E-2</v>
      </c>
      <c r="V16" s="31">
        <v>60.002920000000003</v>
      </c>
      <c r="W16" s="33">
        <f t="shared" si="10"/>
        <v>1.1721816386737366E-2</v>
      </c>
      <c r="X16" s="46">
        <v>752.93803954902125</v>
      </c>
      <c r="Y16" s="46">
        <v>752.93803954902137</v>
      </c>
      <c r="Z16" s="46">
        <v>45.001339535042653</v>
      </c>
      <c r="AA16" s="32">
        <f t="shared" si="11"/>
        <v>1.677863285929225E-2</v>
      </c>
      <c r="AB16" s="33">
        <f t="shared" si="11"/>
        <v>1.6778632859292403E-2</v>
      </c>
      <c r="AC16" s="46">
        <v>752.93803954902125</v>
      </c>
      <c r="AD16" s="46">
        <v>752.93803954902137</v>
      </c>
      <c r="AE16" s="46">
        <v>30.0013042518869</v>
      </c>
      <c r="AF16" s="32">
        <f t="shared" si="0"/>
        <v>1.677863285929225E-2</v>
      </c>
      <c r="AG16" s="33">
        <f t="shared" si="0"/>
        <v>1.6778632859292403E-2</v>
      </c>
      <c r="AH16" s="46">
        <v>752.93803954902125</v>
      </c>
      <c r="AI16" s="46">
        <v>753.81613157333902</v>
      </c>
      <c r="AJ16" s="46">
        <v>20.058674779720601</v>
      </c>
      <c r="AK16" s="32">
        <f t="shared" si="1"/>
        <v>1.677863285929225E-2</v>
      </c>
      <c r="AL16" s="33">
        <f t="shared" si="1"/>
        <v>1.7964421278941271E-2</v>
      </c>
      <c r="AM16" s="46">
        <v>752.93803954902125</v>
      </c>
      <c r="AN16" s="46">
        <v>752.93803954902137</v>
      </c>
      <c r="AO16" s="46">
        <v>45.001189276948573</v>
      </c>
      <c r="AP16" s="32">
        <f t="shared" si="2"/>
        <v>1.677863285929225E-2</v>
      </c>
      <c r="AQ16" s="33">
        <f t="shared" si="2"/>
        <v>1.6778632859292403E-2</v>
      </c>
      <c r="AR16" s="46">
        <v>752.93803954902125</v>
      </c>
      <c r="AS16" s="46">
        <v>752.93803954902137</v>
      </c>
      <c r="AT16" s="46">
        <v>45.001124075427647</v>
      </c>
      <c r="AU16" s="32">
        <f t="shared" si="3"/>
        <v>1.677863285929225E-2</v>
      </c>
      <c r="AV16" s="33">
        <f t="shared" si="3"/>
        <v>1.6778632859292403E-2</v>
      </c>
      <c r="AW16" s="46">
        <v>752.93803954902125</v>
      </c>
      <c r="AX16" s="46">
        <v>752.93803954902137</v>
      </c>
      <c r="AY16" s="46">
        <v>45.00073072575033</v>
      </c>
      <c r="AZ16" s="32">
        <f t="shared" si="4"/>
        <v>1.677863285929225E-2</v>
      </c>
      <c r="BA16" s="33">
        <f t="shared" si="4"/>
        <v>1.6778632859292403E-2</v>
      </c>
      <c r="BB16" s="46">
        <v>752.93803954902125</v>
      </c>
      <c r="BC16" s="46">
        <v>752.93803954902137</v>
      </c>
      <c r="BD16" s="46">
        <v>45.001245126128197</v>
      </c>
      <c r="BE16" s="32">
        <f t="shared" si="5"/>
        <v>1.677863285929225E-2</v>
      </c>
      <c r="BF16" s="33">
        <f t="shared" si="5"/>
        <v>1.6778632859292403E-2</v>
      </c>
    </row>
    <row r="17" spans="1:58" x14ac:dyDescent="0.3">
      <c r="A17" s="29" t="s">
        <v>53</v>
      </c>
      <c r="B17" s="30">
        <f t="shared" si="6"/>
        <v>729.03149187625127</v>
      </c>
      <c r="C17" s="30">
        <v>729.03149187625127</v>
      </c>
      <c r="D17" s="30">
        <v>660.74182935549049</v>
      </c>
      <c r="E17" s="31">
        <v>786.88165514792161</v>
      </c>
      <c r="F17" s="32">
        <v>0.16030342678239551</v>
      </c>
      <c r="G17" s="31">
        <v>60.009819984436042</v>
      </c>
      <c r="H17" s="32">
        <f t="shared" si="7"/>
        <v>7.9352077264571802E-2</v>
      </c>
      <c r="I17" s="30">
        <v>668.12139999999999</v>
      </c>
      <c r="J17" s="31">
        <v>743.30889999999999</v>
      </c>
      <c r="K17" s="32">
        <v>0.10115200000000001</v>
      </c>
      <c r="L17" s="31">
        <v>20.009319999999999</v>
      </c>
      <c r="M17" s="33">
        <f t="shared" si="8"/>
        <v>1.9584075973184754E-2</v>
      </c>
      <c r="N17" s="30">
        <v>672.31060000000002</v>
      </c>
      <c r="O17" s="31">
        <v>742.45770000000005</v>
      </c>
      <c r="P17" s="32">
        <v>9.4479999999999995E-2</v>
      </c>
      <c r="Q17" s="31">
        <v>40.005009999999999</v>
      </c>
      <c r="R17" s="33">
        <f t="shared" si="9"/>
        <v>1.8416499524862497E-2</v>
      </c>
      <c r="S17" s="30">
        <v>673.06230000000005</v>
      </c>
      <c r="T17" s="31">
        <v>736.68939999999998</v>
      </c>
      <c r="U17" s="32">
        <v>8.6369000000000001E-2</v>
      </c>
      <c r="V17" s="31">
        <v>60.002209999999998</v>
      </c>
      <c r="W17" s="33">
        <f t="shared" si="10"/>
        <v>1.0504221297820967E-2</v>
      </c>
      <c r="X17" s="46">
        <v>738.45771193870519</v>
      </c>
      <c r="Y17" s="46">
        <v>738.45771193870507</v>
      </c>
      <c r="Z17" s="46">
        <v>45.00118947420269</v>
      </c>
      <c r="AA17" s="32">
        <f t="shared" si="11"/>
        <v>1.2929784470893565E-2</v>
      </c>
      <c r="AB17" s="33">
        <f t="shared" si="11"/>
        <v>1.2929784470893409E-2</v>
      </c>
      <c r="AC17" s="46">
        <v>738.45771193870519</v>
      </c>
      <c r="AD17" s="46">
        <v>738.45771193870507</v>
      </c>
      <c r="AE17" s="46">
        <v>30.001208919659259</v>
      </c>
      <c r="AF17" s="32">
        <f t="shared" si="0"/>
        <v>1.2929784470893565E-2</v>
      </c>
      <c r="AG17" s="33">
        <f t="shared" si="0"/>
        <v>1.2929784470893409E-2</v>
      </c>
      <c r="AH17" s="46">
        <v>738.45771193870519</v>
      </c>
      <c r="AI17" s="46">
        <v>739.65771193870501</v>
      </c>
      <c r="AJ17" s="46">
        <v>20.114051008783282</v>
      </c>
      <c r="AK17" s="32">
        <f t="shared" si="1"/>
        <v>1.2929784470893565E-2</v>
      </c>
      <c r="AL17" s="33">
        <f t="shared" si="1"/>
        <v>1.4575803899919151E-2</v>
      </c>
      <c r="AM17" s="46">
        <v>738.45771193870519</v>
      </c>
      <c r="AN17" s="46">
        <v>738.45771193870507</v>
      </c>
      <c r="AO17" s="46">
        <v>45.001133140921603</v>
      </c>
      <c r="AP17" s="32">
        <f t="shared" si="2"/>
        <v>1.2929784470893565E-2</v>
      </c>
      <c r="AQ17" s="33">
        <f t="shared" si="2"/>
        <v>1.2929784470893409E-2</v>
      </c>
      <c r="AR17" s="46">
        <v>738.45771193870519</v>
      </c>
      <c r="AS17" s="46">
        <v>738.45771193870507</v>
      </c>
      <c r="AT17" s="46">
        <v>45.001442029327151</v>
      </c>
      <c r="AU17" s="32">
        <f t="shared" si="3"/>
        <v>1.2929784470893565E-2</v>
      </c>
      <c r="AV17" s="33">
        <f t="shared" si="3"/>
        <v>1.2929784470893409E-2</v>
      </c>
      <c r="AW17" s="46">
        <v>738.45771193870519</v>
      </c>
      <c r="AX17" s="46">
        <v>738.45771193870507</v>
      </c>
      <c r="AY17" s="46">
        <v>45.001003844663501</v>
      </c>
      <c r="AZ17" s="32">
        <f t="shared" si="4"/>
        <v>1.2929784470893565E-2</v>
      </c>
      <c r="BA17" s="33">
        <f t="shared" si="4"/>
        <v>1.2929784470893409E-2</v>
      </c>
      <c r="BB17" s="46">
        <v>738.45771193870519</v>
      </c>
      <c r="BC17" s="46">
        <v>738.45771193870507</v>
      </c>
      <c r="BD17" s="46">
        <v>45.000921634957187</v>
      </c>
      <c r="BE17" s="32">
        <f t="shared" si="5"/>
        <v>1.2929784470893565E-2</v>
      </c>
      <c r="BF17" s="33">
        <f t="shared" si="5"/>
        <v>1.2929784470893409E-2</v>
      </c>
    </row>
    <row r="18" spans="1:58" x14ac:dyDescent="0.3">
      <c r="A18" s="29" t="s">
        <v>22</v>
      </c>
      <c r="B18" s="30">
        <f t="shared" si="6"/>
        <v>642.01655826195872</v>
      </c>
      <c r="C18" s="30">
        <v>642.01655826195872</v>
      </c>
      <c r="D18" s="30">
        <v>597.89804279903956</v>
      </c>
      <c r="E18" s="31">
        <v>679.94459276675684</v>
      </c>
      <c r="F18" s="32">
        <v>0.12066652318514701</v>
      </c>
      <c r="G18" s="31">
        <v>60.005274057388313</v>
      </c>
      <c r="H18" s="32">
        <f t="shared" si="7"/>
        <v>5.9076411685510671E-2</v>
      </c>
      <c r="I18" s="30">
        <v>603.63890000000004</v>
      </c>
      <c r="J18" s="31">
        <v>675.49270000000001</v>
      </c>
      <c r="K18" s="32">
        <v>0.106373</v>
      </c>
      <c r="L18" s="31">
        <v>20.010120000000001</v>
      </c>
      <c r="M18" s="33">
        <f t="shared" si="8"/>
        <v>5.2142178121801955E-2</v>
      </c>
      <c r="N18" s="30">
        <v>606.08680000000004</v>
      </c>
      <c r="O18" s="31">
        <v>665.1422</v>
      </c>
      <c r="P18" s="32">
        <v>8.8786000000000004E-2</v>
      </c>
      <c r="Q18" s="31">
        <v>40.006340000000002</v>
      </c>
      <c r="R18" s="33">
        <f t="shared" si="9"/>
        <v>3.6020319788396246E-2</v>
      </c>
      <c r="S18" s="30">
        <v>606.08680000000004</v>
      </c>
      <c r="T18" s="31">
        <v>654.1644</v>
      </c>
      <c r="U18" s="32">
        <v>7.3495000000000005E-2</v>
      </c>
      <c r="V18" s="31">
        <v>60.002049999999997</v>
      </c>
      <c r="W18" s="33">
        <f t="shared" si="10"/>
        <v>1.892138385173028E-2</v>
      </c>
      <c r="X18" s="46">
        <v>666.3784165950625</v>
      </c>
      <c r="Y18" s="46">
        <v>669.64586856265305</v>
      </c>
      <c r="Z18" s="46">
        <v>45.000655488669871</v>
      </c>
      <c r="AA18" s="32">
        <f t="shared" si="11"/>
        <v>3.794584114630193E-2</v>
      </c>
      <c r="AB18" s="33">
        <f t="shared" si="11"/>
        <v>4.3035198929278831E-2</v>
      </c>
      <c r="AC18" s="46">
        <v>666.3784165950625</v>
      </c>
      <c r="AD18" s="46">
        <v>670.58062492933152</v>
      </c>
      <c r="AE18" s="46">
        <v>30.001594204455611</v>
      </c>
      <c r="AF18" s="32">
        <f t="shared" si="0"/>
        <v>3.794584114630193E-2</v>
      </c>
      <c r="AG18" s="33">
        <f t="shared" si="0"/>
        <v>4.4491168179058009E-2</v>
      </c>
      <c r="AH18" s="46">
        <v>665.14219769407487</v>
      </c>
      <c r="AI18" s="46">
        <v>666.20146984681412</v>
      </c>
      <c r="AJ18" s="46">
        <v>20.117009028792381</v>
      </c>
      <c r="AK18" s="32">
        <f t="shared" si="1"/>
        <v>3.6020316196705177E-2</v>
      </c>
      <c r="AL18" s="33">
        <f t="shared" si="1"/>
        <v>3.7670230266845163E-2</v>
      </c>
      <c r="AM18" s="46">
        <v>664.14504420237404</v>
      </c>
      <c r="AN18" s="46">
        <v>668.18950306766214</v>
      </c>
      <c r="AO18" s="46">
        <v>45.001451309025278</v>
      </c>
      <c r="AP18" s="32">
        <f t="shared" si="2"/>
        <v>3.4467157670077325E-2</v>
      </c>
      <c r="AQ18" s="33">
        <f t="shared" si="2"/>
        <v>4.0766775356320659E-2</v>
      </c>
      <c r="AR18" s="46">
        <v>666.3784165950625</v>
      </c>
      <c r="AS18" s="46">
        <v>670.21606345684609</v>
      </c>
      <c r="AT18" s="46">
        <v>45.00116472877562</v>
      </c>
      <c r="AU18" s="32">
        <f t="shared" si="3"/>
        <v>3.794584114630193E-2</v>
      </c>
      <c r="AV18" s="33">
        <f t="shared" si="3"/>
        <v>4.3923330063679239E-2</v>
      </c>
      <c r="AW18" s="46">
        <v>666.3784165950625</v>
      </c>
      <c r="AX18" s="46">
        <v>668.99645659121018</v>
      </c>
      <c r="AY18" s="46">
        <v>45.00069667175412</v>
      </c>
      <c r="AZ18" s="32">
        <f t="shared" si="4"/>
        <v>3.794584114630193E-2</v>
      </c>
      <c r="BA18" s="33">
        <f t="shared" si="4"/>
        <v>4.2023679891201475E-2</v>
      </c>
      <c r="BB18" s="46">
        <v>661.18391531197267</v>
      </c>
      <c r="BC18" s="46">
        <v>669.4078891960819</v>
      </c>
      <c r="BD18" s="46">
        <v>45.001071463897823</v>
      </c>
      <c r="BE18" s="32">
        <f t="shared" si="5"/>
        <v>2.985492633072119E-2</v>
      </c>
      <c r="BF18" s="33">
        <f t="shared" si="5"/>
        <v>4.2664524118000757E-2</v>
      </c>
    </row>
    <row r="19" spans="1:58" x14ac:dyDescent="0.3">
      <c r="A19" s="29" t="s">
        <v>14</v>
      </c>
      <c r="B19" s="30">
        <f t="shared" si="6"/>
        <v>550.07485007561786</v>
      </c>
      <c r="C19" s="30">
        <v>550.07485007561786</v>
      </c>
      <c r="D19" s="30">
        <v>532.66258622941803</v>
      </c>
      <c r="E19" s="31">
        <v>559.33993911018808</v>
      </c>
      <c r="F19" s="32">
        <v>4.7694346524234058E-2</v>
      </c>
      <c r="G19" s="31">
        <v>60.011702060699463</v>
      </c>
      <c r="H19" s="32">
        <f t="shared" si="7"/>
        <v>1.6843324200872967E-2</v>
      </c>
      <c r="I19" s="30">
        <v>529.64340000000004</v>
      </c>
      <c r="J19" s="31">
        <v>559.33989999999994</v>
      </c>
      <c r="K19" s="32">
        <v>5.3092E-2</v>
      </c>
      <c r="L19" s="31">
        <v>20.002579999999998</v>
      </c>
      <c r="M19" s="33">
        <f t="shared" si="8"/>
        <v>1.6843253101116024E-2</v>
      </c>
      <c r="N19" s="30">
        <v>531.846</v>
      </c>
      <c r="O19" s="31">
        <v>559.33989999999994</v>
      </c>
      <c r="P19" s="32">
        <v>4.9154000000000003E-2</v>
      </c>
      <c r="Q19" s="31">
        <v>40.011539999999997</v>
      </c>
      <c r="R19" s="33">
        <f t="shared" si="9"/>
        <v>1.6843253101116024E-2</v>
      </c>
      <c r="S19" s="30">
        <v>534.37789999999995</v>
      </c>
      <c r="T19" s="31">
        <v>550.84379999999999</v>
      </c>
      <c r="U19" s="32">
        <v>2.9891999999999998E-2</v>
      </c>
      <c r="V19" s="31">
        <v>60.011679999999998</v>
      </c>
      <c r="W19" s="33">
        <f t="shared" si="10"/>
        <v>1.3979005298577478E-3</v>
      </c>
      <c r="X19" s="46">
        <v>553.08338698282296</v>
      </c>
      <c r="Y19" s="46">
        <v>558.38311491788465</v>
      </c>
      <c r="Z19" s="46">
        <v>45.001024229824537</v>
      </c>
      <c r="AA19" s="32">
        <f t="shared" si="11"/>
        <v>5.4693227781483188E-3</v>
      </c>
      <c r="AB19" s="33">
        <f t="shared" si="11"/>
        <v>1.5103880573934022E-2</v>
      </c>
      <c r="AC19" s="46">
        <v>559.33993911016569</v>
      </c>
      <c r="AD19" s="46">
        <v>559.33993911016569</v>
      </c>
      <c r="AE19" s="46">
        <v>30.001133111678069</v>
      </c>
      <c r="AF19" s="32">
        <f t="shared" ref="AF19:AG58" si="12">(AC19-$B19)/$B19</f>
        <v>1.6843324200832253E-2</v>
      </c>
      <c r="AG19" s="33">
        <f t="shared" si="12"/>
        <v>1.6843324200832253E-2</v>
      </c>
      <c r="AH19" s="46">
        <v>559.33993911016569</v>
      </c>
      <c r="AI19" s="46">
        <v>559.33993911016569</v>
      </c>
      <c r="AJ19" s="46">
        <v>20.002335095591839</v>
      </c>
      <c r="AK19" s="32">
        <f t="shared" ref="AK19:AL58" si="13">(AH19-$B19)/$B19</f>
        <v>1.6843324200832253E-2</v>
      </c>
      <c r="AL19" s="33">
        <f t="shared" si="13"/>
        <v>1.6843324200832253E-2</v>
      </c>
      <c r="AM19" s="46">
        <v>553.08338698282296</v>
      </c>
      <c r="AN19" s="46">
        <v>558.38311491788465</v>
      </c>
      <c r="AO19" s="46">
        <v>45.001084944978359</v>
      </c>
      <c r="AP19" s="32">
        <f t="shared" ref="AP19:AQ58" si="14">(AM19-$B19)/$B19</f>
        <v>5.4693227781483188E-3</v>
      </c>
      <c r="AQ19" s="33">
        <f t="shared" si="14"/>
        <v>1.5103880573934022E-2</v>
      </c>
      <c r="AR19" s="46">
        <v>557.68409421243177</v>
      </c>
      <c r="AS19" s="46">
        <v>559.00877013061893</v>
      </c>
      <c r="AT19" s="46">
        <v>45.001709615439182</v>
      </c>
      <c r="AU19" s="32">
        <f t="shared" ref="AU19:AV58" si="15">(AR19-$B19)/$B19</f>
        <v>1.3833106777682862E-2</v>
      </c>
      <c r="AV19" s="33">
        <f t="shared" si="15"/>
        <v>1.6241280716202417E-2</v>
      </c>
      <c r="AW19" s="46">
        <v>557.68409421243177</v>
      </c>
      <c r="AX19" s="46">
        <v>558.84318564084549</v>
      </c>
      <c r="AY19" s="46">
        <v>45.001304065436123</v>
      </c>
      <c r="AZ19" s="32">
        <f t="shared" ref="AZ19:BA58" si="16">(AW19-$B19)/$B19</f>
        <v>1.3833106777682862E-2</v>
      </c>
      <c r="BA19" s="33">
        <f t="shared" si="16"/>
        <v>1.5940258973887393E-2</v>
      </c>
      <c r="BB19" s="46">
        <v>557.68409421243177</v>
      </c>
      <c r="BC19" s="46">
        <v>559.17435462039225</v>
      </c>
      <c r="BD19" s="46">
        <v>45.000844471529128</v>
      </c>
      <c r="BE19" s="32">
        <f t="shared" ref="BE19:BF58" si="17">(BB19-$B19)/$B19</f>
        <v>1.3833106777682862E-2</v>
      </c>
      <c r="BF19" s="33">
        <f t="shared" si="17"/>
        <v>1.6542302458517229E-2</v>
      </c>
    </row>
    <row r="20" spans="1:58" x14ac:dyDescent="0.3">
      <c r="A20" s="29" t="s">
        <v>33</v>
      </c>
      <c r="B20" s="30">
        <f t="shared" si="6"/>
        <v>667.32016961202305</v>
      </c>
      <c r="C20" s="30">
        <v>667.32016961202305</v>
      </c>
      <c r="D20" s="30">
        <v>640.44016170394877</v>
      </c>
      <c r="E20" s="31">
        <v>700.8488881731331</v>
      </c>
      <c r="F20" s="32">
        <v>8.6193653851174737E-2</v>
      </c>
      <c r="G20" s="31">
        <v>60.00990891456604</v>
      </c>
      <c r="H20" s="32">
        <f t="shared" si="7"/>
        <v>5.0243826109142631E-2</v>
      </c>
      <c r="I20" s="30">
        <v>641.98289999999997</v>
      </c>
      <c r="J20" s="31">
        <v>678.98900000000003</v>
      </c>
      <c r="K20" s="32">
        <v>5.4502000000000002E-2</v>
      </c>
      <c r="L20" s="31">
        <v>20.00281</v>
      </c>
      <c r="M20" s="33">
        <f t="shared" si="8"/>
        <v>1.7486104750529551E-2</v>
      </c>
      <c r="N20" s="30">
        <v>644.46199999999999</v>
      </c>
      <c r="O20" s="31">
        <v>678.98900000000003</v>
      </c>
      <c r="P20" s="32">
        <v>5.0851E-2</v>
      </c>
      <c r="Q20" s="31">
        <v>40.004260000000002</v>
      </c>
      <c r="R20" s="33">
        <f t="shared" si="9"/>
        <v>1.7486104750529551E-2</v>
      </c>
      <c r="S20" s="30">
        <v>645.07799999999997</v>
      </c>
      <c r="T20" s="31">
        <v>678.48770000000002</v>
      </c>
      <c r="U20" s="32">
        <v>4.9241E-2</v>
      </c>
      <c r="V20" s="31">
        <v>60.010919999999999</v>
      </c>
      <c r="W20" s="33">
        <f t="shared" si="10"/>
        <v>1.673489113099896E-2</v>
      </c>
      <c r="X20" s="46">
        <v>677.4256217302775</v>
      </c>
      <c r="Y20" s="46">
        <v>677.77656767210465</v>
      </c>
      <c r="Z20" s="46">
        <v>45.001324035227299</v>
      </c>
      <c r="AA20" s="32">
        <f t="shared" si="11"/>
        <v>1.5143333857464119E-2</v>
      </c>
      <c r="AB20" s="33">
        <f t="shared" si="11"/>
        <v>1.5669237251079791E-2</v>
      </c>
      <c r="AC20" s="46">
        <v>677.4256217302775</v>
      </c>
      <c r="AD20" s="46">
        <v>677.82670280665138</v>
      </c>
      <c r="AE20" s="46">
        <v>30.00138772465289</v>
      </c>
      <c r="AF20" s="32">
        <f t="shared" si="12"/>
        <v>1.5143333857464119E-2</v>
      </c>
      <c r="AG20" s="33">
        <f t="shared" si="12"/>
        <v>1.5744366307310603E-2</v>
      </c>
      <c r="AH20" s="46">
        <v>677.90736772729633</v>
      </c>
      <c r="AI20" s="46">
        <v>678.29179568853317</v>
      </c>
      <c r="AJ20" s="46">
        <v>20.001327584683899</v>
      </c>
      <c r="AK20" s="32">
        <f t="shared" si="13"/>
        <v>1.5865245196213133E-2</v>
      </c>
      <c r="AL20" s="33">
        <f t="shared" si="13"/>
        <v>1.6441322435809147E-2</v>
      </c>
      <c r="AM20" s="46">
        <v>674.99614228263158</v>
      </c>
      <c r="AN20" s="46">
        <v>675.46533883253028</v>
      </c>
      <c r="AO20" s="46">
        <v>45.001251336559648</v>
      </c>
      <c r="AP20" s="32">
        <f t="shared" si="14"/>
        <v>1.150268344964203E-2</v>
      </c>
      <c r="AQ20" s="33">
        <f t="shared" si="14"/>
        <v>1.2205789052116906E-2</v>
      </c>
      <c r="AR20" s="46">
        <v>674.91781456310423</v>
      </c>
      <c r="AS20" s="46">
        <v>675.61390491054362</v>
      </c>
      <c r="AT20" s="46">
        <v>45.001412559300661</v>
      </c>
      <c r="AU20" s="32">
        <f t="shared" si="15"/>
        <v>1.1385306929203736E-2</v>
      </c>
      <c r="AV20" s="33">
        <f t="shared" si="15"/>
        <v>1.2428419934231142E-2</v>
      </c>
      <c r="AW20" s="46">
        <v>674.91781456310423</v>
      </c>
      <c r="AX20" s="46">
        <v>675.45750606057743</v>
      </c>
      <c r="AY20" s="46">
        <v>45.000866862758997</v>
      </c>
      <c r="AZ20" s="32">
        <f t="shared" si="16"/>
        <v>1.1385306929203736E-2</v>
      </c>
      <c r="BA20" s="33">
        <f t="shared" si="16"/>
        <v>1.2194051400072906E-2</v>
      </c>
      <c r="BB20" s="46">
        <v>674.99614228263158</v>
      </c>
      <c r="BC20" s="46">
        <v>676.09902213910732</v>
      </c>
      <c r="BD20" s="46">
        <v>45.001170656085023</v>
      </c>
      <c r="BE20" s="32">
        <f t="shared" si="17"/>
        <v>1.150268344964203E-2</v>
      </c>
      <c r="BF20" s="33">
        <f t="shared" si="17"/>
        <v>1.315538316815488E-2</v>
      </c>
    </row>
    <row r="21" spans="1:58" x14ac:dyDescent="0.3">
      <c r="A21" s="29" t="s">
        <v>41</v>
      </c>
      <c r="B21" s="30">
        <f t="shared" si="6"/>
        <v>690.05926369274357</v>
      </c>
      <c r="C21" s="30">
        <v>690.05926369274357</v>
      </c>
      <c r="D21" s="30">
        <v>662.35229179498674</v>
      </c>
      <c r="E21" s="31">
        <v>711.76699254400182</v>
      </c>
      <c r="F21" s="32">
        <v>6.9425389582045416E-2</v>
      </c>
      <c r="G21" s="31">
        <v>60.004415988922119</v>
      </c>
      <c r="H21" s="32">
        <f t="shared" si="7"/>
        <v>3.1457774706324146E-2</v>
      </c>
      <c r="I21" s="30">
        <v>665.78440000000001</v>
      </c>
      <c r="J21" s="31">
        <v>705.13250000000005</v>
      </c>
      <c r="K21" s="32">
        <v>5.5801999999999997E-2</v>
      </c>
      <c r="L21" s="31">
        <v>20.003589999999999</v>
      </c>
      <c r="M21" s="33">
        <f t="shared" si="8"/>
        <v>2.184339389430761E-2</v>
      </c>
      <c r="N21" s="30">
        <v>666.88530000000003</v>
      </c>
      <c r="O21" s="31">
        <v>705.13250000000005</v>
      </c>
      <c r="P21" s="32">
        <v>5.4240999999999998E-2</v>
      </c>
      <c r="Q21" s="31">
        <v>40.0092</v>
      </c>
      <c r="R21" s="33">
        <f t="shared" si="9"/>
        <v>2.184339389430761E-2</v>
      </c>
      <c r="S21" s="30">
        <v>667.99720000000002</v>
      </c>
      <c r="T21" s="31">
        <v>705.13250000000005</v>
      </c>
      <c r="U21" s="32">
        <v>5.2664000000000002E-2</v>
      </c>
      <c r="V21" s="31">
        <v>60.006279999999997</v>
      </c>
      <c r="W21" s="33">
        <f t="shared" si="10"/>
        <v>2.184339389430761E-2</v>
      </c>
      <c r="X21" s="46">
        <v>705.01584261623611</v>
      </c>
      <c r="Y21" s="46">
        <v>705.01584261623611</v>
      </c>
      <c r="Z21" s="46">
        <v>45.001214545592667</v>
      </c>
      <c r="AA21" s="32">
        <f t="shared" si="11"/>
        <v>2.167433974214731E-2</v>
      </c>
      <c r="AB21" s="33">
        <f t="shared" si="11"/>
        <v>2.167433974214731E-2</v>
      </c>
      <c r="AC21" s="46">
        <v>705.01584261623611</v>
      </c>
      <c r="AD21" s="46">
        <v>705.01584261623611</v>
      </c>
      <c r="AE21" s="46">
        <v>30.001737456768751</v>
      </c>
      <c r="AF21" s="32">
        <f t="shared" si="12"/>
        <v>2.167433974214731E-2</v>
      </c>
      <c r="AG21" s="33">
        <f t="shared" si="12"/>
        <v>2.167433974214731E-2</v>
      </c>
      <c r="AH21" s="46">
        <v>705.01584261623611</v>
      </c>
      <c r="AI21" s="46">
        <v>705.0741581673733</v>
      </c>
      <c r="AJ21" s="46">
        <v>20.02006690558046</v>
      </c>
      <c r="AK21" s="32">
        <f t="shared" si="13"/>
        <v>2.167433974214731E-2</v>
      </c>
      <c r="AL21" s="33">
        <f t="shared" si="13"/>
        <v>2.1758847775305387E-2</v>
      </c>
      <c r="AM21" s="46">
        <v>706.94867171750252</v>
      </c>
      <c r="AN21" s="46">
        <v>708.63638904691186</v>
      </c>
      <c r="AO21" s="46">
        <v>45.001624271273613</v>
      </c>
      <c r="AP21" s="32">
        <f t="shared" si="14"/>
        <v>2.4475300765296505E-2</v>
      </c>
      <c r="AQ21" s="33">
        <f t="shared" si="14"/>
        <v>2.6921057844736009E-2</v>
      </c>
      <c r="AR21" s="46">
        <v>706.94867171750252</v>
      </c>
      <c r="AS21" s="46">
        <v>708.29884558103004</v>
      </c>
      <c r="AT21" s="46">
        <v>45.000789769366378</v>
      </c>
      <c r="AU21" s="32">
        <f t="shared" si="15"/>
        <v>2.4475300765296505E-2</v>
      </c>
      <c r="AV21" s="33">
        <f t="shared" si="15"/>
        <v>2.6431906428848174E-2</v>
      </c>
      <c r="AW21" s="46">
        <v>706.94867171750252</v>
      </c>
      <c r="AX21" s="46">
        <v>707.9613021151481</v>
      </c>
      <c r="AY21" s="46">
        <v>45.001065503433352</v>
      </c>
      <c r="AZ21" s="32">
        <f t="shared" si="16"/>
        <v>2.4475300765296505E-2</v>
      </c>
      <c r="BA21" s="33">
        <f t="shared" si="16"/>
        <v>2.5942755012960176E-2</v>
      </c>
      <c r="BB21" s="46">
        <v>706.94867171750252</v>
      </c>
      <c r="BC21" s="46">
        <v>707.9613021151481</v>
      </c>
      <c r="BD21" s="46">
        <v>45.0010060865432</v>
      </c>
      <c r="BE21" s="32">
        <f t="shared" si="17"/>
        <v>2.4475300765296505E-2</v>
      </c>
      <c r="BF21" s="33">
        <f t="shared" si="17"/>
        <v>2.5942755012960176E-2</v>
      </c>
    </row>
    <row r="22" spans="1:58" x14ac:dyDescent="0.3">
      <c r="A22" s="29" t="s">
        <v>16</v>
      </c>
      <c r="B22" s="30">
        <f t="shared" si="6"/>
        <v>680.8074109931116</v>
      </c>
      <c r="C22" s="30">
        <v>680.8074109931116</v>
      </c>
      <c r="D22" s="30">
        <v>647.22582735719936</v>
      </c>
      <c r="E22" s="31">
        <v>696.23147047663383</v>
      </c>
      <c r="F22" s="32">
        <v>7.0386997999212247E-2</v>
      </c>
      <c r="G22" s="31">
        <v>60.007853031158447</v>
      </c>
      <c r="H22" s="32">
        <f t="shared" si="7"/>
        <v>2.2655539928718972E-2</v>
      </c>
      <c r="I22" s="30">
        <v>654.05460000000005</v>
      </c>
      <c r="J22" s="31">
        <v>688.51400000000001</v>
      </c>
      <c r="K22" s="32">
        <v>5.0049000000000003E-2</v>
      </c>
      <c r="L22" s="31">
        <v>20.00273</v>
      </c>
      <c r="M22" s="33">
        <f t="shared" si="8"/>
        <v>1.1319778372633465E-2</v>
      </c>
      <c r="N22" s="30">
        <v>655.63499999999999</v>
      </c>
      <c r="O22" s="31">
        <v>687.74249999999995</v>
      </c>
      <c r="P22" s="32">
        <v>4.6684999999999997E-2</v>
      </c>
      <c r="Q22" s="31">
        <v>40.008899999999997</v>
      </c>
      <c r="R22" s="33">
        <f t="shared" si="9"/>
        <v>1.0186565091546156E-2</v>
      </c>
      <c r="S22" s="30">
        <v>662.62540000000001</v>
      </c>
      <c r="T22" s="31">
        <v>685.37509999999997</v>
      </c>
      <c r="U22" s="32">
        <v>3.3193E-2</v>
      </c>
      <c r="V22" s="31">
        <v>60.007390000000001</v>
      </c>
      <c r="W22" s="33">
        <f t="shared" si="10"/>
        <v>6.7092233914219064E-3</v>
      </c>
      <c r="X22" s="46">
        <v>688.4296977373242</v>
      </c>
      <c r="Y22" s="46">
        <v>688.4296977373242</v>
      </c>
      <c r="Z22" s="46">
        <v>45.000960176438092</v>
      </c>
      <c r="AA22" s="32">
        <f t="shared" si="11"/>
        <v>1.1195951485154622E-2</v>
      </c>
      <c r="AB22" s="33">
        <f t="shared" si="11"/>
        <v>1.1195951485154622E-2</v>
      </c>
      <c r="AC22" s="46">
        <v>688.4296977373242</v>
      </c>
      <c r="AD22" s="46">
        <v>688.4296977373242</v>
      </c>
      <c r="AE22" s="46">
        <v>30.001867191307252</v>
      </c>
      <c r="AF22" s="32">
        <f t="shared" si="12"/>
        <v>1.1195951485154622E-2</v>
      </c>
      <c r="AG22" s="33">
        <f t="shared" si="12"/>
        <v>1.1195951485154622E-2</v>
      </c>
      <c r="AH22" s="46">
        <v>687.742485629915</v>
      </c>
      <c r="AI22" s="46">
        <v>687.742485629915</v>
      </c>
      <c r="AJ22" s="46">
        <v>20.001013165153559</v>
      </c>
      <c r="AK22" s="32">
        <f t="shared" si="13"/>
        <v>1.0186543984130575E-2</v>
      </c>
      <c r="AL22" s="33">
        <f t="shared" si="13"/>
        <v>1.0186543984130575E-2</v>
      </c>
      <c r="AM22" s="46">
        <v>687.742485629915</v>
      </c>
      <c r="AN22" s="46">
        <v>688.22353410510141</v>
      </c>
      <c r="AO22" s="46">
        <v>45.000906062871223</v>
      </c>
      <c r="AP22" s="32">
        <f t="shared" si="14"/>
        <v>1.0186543984130575E-2</v>
      </c>
      <c r="AQ22" s="33">
        <f t="shared" si="14"/>
        <v>1.0893129234847358E-2</v>
      </c>
      <c r="AR22" s="46">
        <v>687.742485629915</v>
      </c>
      <c r="AS22" s="46">
        <v>688.36097652658327</v>
      </c>
      <c r="AT22" s="46">
        <v>45.001426639407867</v>
      </c>
      <c r="AU22" s="32">
        <f t="shared" si="15"/>
        <v>1.0186543984130575E-2</v>
      </c>
      <c r="AV22" s="33">
        <f t="shared" si="15"/>
        <v>1.1095010735052202E-2</v>
      </c>
      <c r="AW22" s="46">
        <v>687.742485629915</v>
      </c>
      <c r="AX22" s="46">
        <v>688.22353410510141</v>
      </c>
      <c r="AY22" s="46">
        <v>45.001310501992712</v>
      </c>
      <c r="AZ22" s="32">
        <f t="shared" si="16"/>
        <v>1.0186543984130575E-2</v>
      </c>
      <c r="BA22" s="33">
        <f t="shared" si="16"/>
        <v>1.0893129234847358E-2</v>
      </c>
      <c r="BB22" s="46">
        <v>687.742485629915</v>
      </c>
      <c r="BC22" s="46">
        <v>688.36097652658327</v>
      </c>
      <c r="BD22" s="46">
        <v>45.001005297526717</v>
      </c>
      <c r="BE22" s="32">
        <f t="shared" si="17"/>
        <v>1.0186543984130575E-2</v>
      </c>
      <c r="BF22" s="33">
        <f t="shared" si="17"/>
        <v>1.1095010735052202E-2</v>
      </c>
    </row>
    <row r="23" spans="1:58" x14ac:dyDescent="0.3">
      <c r="A23" s="29" t="s">
        <v>8</v>
      </c>
      <c r="B23" s="30">
        <f t="shared" si="6"/>
        <v>552.28754048423355</v>
      </c>
      <c r="C23" s="30">
        <v>552.28754048423355</v>
      </c>
      <c r="D23" s="30">
        <v>538.52510633663883</v>
      </c>
      <c r="E23" s="31">
        <v>557.70632145926743</v>
      </c>
      <c r="F23" s="32">
        <v>3.4393038745618873E-2</v>
      </c>
      <c r="G23" s="31">
        <v>60.009116888046258</v>
      </c>
      <c r="H23" s="32">
        <f t="shared" si="7"/>
        <v>9.8115213142103749E-3</v>
      </c>
      <c r="I23" s="30">
        <v>537.5421</v>
      </c>
      <c r="J23" s="31">
        <v>564.32640000000004</v>
      </c>
      <c r="K23" s="32">
        <v>4.7461999999999997E-2</v>
      </c>
      <c r="L23" s="31">
        <v>20.00264</v>
      </c>
      <c r="M23" s="33">
        <f t="shared" si="8"/>
        <v>2.1798173294315281E-2</v>
      </c>
      <c r="N23" s="30">
        <v>537.6979</v>
      </c>
      <c r="O23" s="31">
        <v>564.32640000000004</v>
      </c>
      <c r="P23" s="32">
        <v>4.7185999999999999E-2</v>
      </c>
      <c r="Q23" s="31">
        <v>40.003709999999998</v>
      </c>
      <c r="R23" s="33">
        <f t="shared" si="9"/>
        <v>2.1798173294315281E-2</v>
      </c>
      <c r="S23" s="30">
        <v>539.15309999999999</v>
      </c>
      <c r="T23" s="31">
        <v>556.86239999999998</v>
      </c>
      <c r="U23" s="32">
        <v>3.1801999999999997E-2</v>
      </c>
      <c r="V23" s="31">
        <v>60.006169999999997</v>
      </c>
      <c r="W23" s="33">
        <f t="shared" si="10"/>
        <v>8.2834740609127235E-3</v>
      </c>
      <c r="X23" s="46">
        <v>558.67538259889795</v>
      </c>
      <c r="Y23" s="46">
        <v>562.24410962849788</v>
      </c>
      <c r="Z23" s="46">
        <v>45.00071997810155</v>
      </c>
      <c r="AA23" s="32">
        <f t="shared" si="11"/>
        <v>1.1566152857737275E-2</v>
      </c>
      <c r="AB23" s="33">
        <f t="shared" si="11"/>
        <v>1.8027872103605007E-2</v>
      </c>
      <c r="AC23" s="46">
        <v>558.67538259889795</v>
      </c>
      <c r="AD23" s="46">
        <v>562.62340306277054</v>
      </c>
      <c r="AE23" s="46">
        <v>30.00171561017633</v>
      </c>
      <c r="AF23" s="32">
        <f t="shared" si="12"/>
        <v>1.1566152857737275E-2</v>
      </c>
      <c r="AG23" s="33">
        <f t="shared" si="12"/>
        <v>1.8714640148272642E-2</v>
      </c>
      <c r="AH23" s="46">
        <v>558.67538259889795</v>
      </c>
      <c r="AI23" s="46">
        <v>563.19609514062518</v>
      </c>
      <c r="AJ23" s="46">
        <v>20.001732412166891</v>
      </c>
      <c r="AK23" s="32">
        <f t="shared" si="13"/>
        <v>1.1566152857737275E-2</v>
      </c>
      <c r="AL23" s="33">
        <f t="shared" si="13"/>
        <v>1.9751585644730008E-2</v>
      </c>
      <c r="AM23" s="46">
        <v>558.67538259889795</v>
      </c>
      <c r="AN23" s="46">
        <v>563.00269649704342</v>
      </c>
      <c r="AO23" s="46">
        <v>45.000981473550198</v>
      </c>
      <c r="AP23" s="32">
        <f t="shared" si="14"/>
        <v>1.1566152857737275E-2</v>
      </c>
      <c r="AQ23" s="33">
        <f t="shared" si="14"/>
        <v>1.940140819294069E-2</v>
      </c>
      <c r="AR23" s="46">
        <v>558.67538259889795</v>
      </c>
      <c r="AS23" s="46">
        <v>562.62340306277065</v>
      </c>
      <c r="AT23" s="46">
        <v>45.00117128305137</v>
      </c>
      <c r="AU23" s="32">
        <f t="shared" si="15"/>
        <v>1.1566152857737275E-2</v>
      </c>
      <c r="AV23" s="33">
        <f t="shared" si="15"/>
        <v>1.871464014827285E-2</v>
      </c>
      <c r="AW23" s="46">
        <v>557.48248300086118</v>
      </c>
      <c r="AX23" s="46">
        <v>560.75603957871101</v>
      </c>
      <c r="AY23" s="46">
        <v>45.001025174930689</v>
      </c>
      <c r="AZ23" s="32">
        <f t="shared" si="16"/>
        <v>9.4062279805784202E-3</v>
      </c>
      <c r="BA23" s="33">
        <f t="shared" si="16"/>
        <v>1.5333496546115221E-2</v>
      </c>
      <c r="BB23" s="46">
        <v>557.08302345165157</v>
      </c>
      <c r="BC23" s="46">
        <v>561.97326388641204</v>
      </c>
      <c r="BD23" s="46">
        <v>45.001014981791378</v>
      </c>
      <c r="BE23" s="32">
        <f t="shared" si="17"/>
        <v>8.6829461392763825E-3</v>
      </c>
      <c r="BF23" s="33">
        <f t="shared" si="17"/>
        <v>1.7537464983704443E-2</v>
      </c>
    </row>
    <row r="24" spans="1:58" x14ac:dyDescent="0.3">
      <c r="A24" s="29" t="s">
        <v>57</v>
      </c>
      <c r="B24" s="30">
        <f t="shared" si="6"/>
        <v>719.45912304769809</v>
      </c>
      <c r="C24" s="30">
        <v>719.45912304769809</v>
      </c>
      <c r="D24" s="30">
        <v>657.02945442937232</v>
      </c>
      <c r="E24" s="31">
        <v>767.21229680893634</v>
      </c>
      <c r="F24" s="32">
        <v>0.14361454168270349</v>
      </c>
      <c r="G24" s="31">
        <v>60.010223150253303</v>
      </c>
      <c r="H24" s="32">
        <f t="shared" si="7"/>
        <v>6.6373713573818091E-2</v>
      </c>
      <c r="I24" s="30">
        <v>666.9425</v>
      </c>
      <c r="J24" s="31">
        <v>757.19939999999997</v>
      </c>
      <c r="K24" s="32">
        <v>0.119198</v>
      </c>
      <c r="L24" s="31">
        <v>20.004300000000001</v>
      </c>
      <c r="M24" s="33">
        <f t="shared" si="8"/>
        <v>5.2456457557213863E-2</v>
      </c>
      <c r="N24" s="30">
        <v>675.3229</v>
      </c>
      <c r="O24" s="31">
        <v>753.59630000000004</v>
      </c>
      <c r="P24" s="32">
        <v>0.103867</v>
      </c>
      <c r="Q24" s="31">
        <v>40.021529999999998</v>
      </c>
      <c r="R24" s="33">
        <f t="shared" si="9"/>
        <v>4.7448389851105909E-2</v>
      </c>
      <c r="S24" s="30">
        <v>676.42700000000002</v>
      </c>
      <c r="T24" s="31">
        <v>748.3623</v>
      </c>
      <c r="U24" s="32">
        <v>9.6124000000000001E-2</v>
      </c>
      <c r="V24" s="31">
        <v>60.002270000000003</v>
      </c>
      <c r="W24" s="33">
        <f t="shared" si="10"/>
        <v>4.0173480363783952E-2</v>
      </c>
      <c r="X24" s="46">
        <v>720.83953099409439</v>
      </c>
      <c r="Y24" s="46">
        <v>731.83924050069004</v>
      </c>
      <c r="Z24" s="46">
        <v>45.019689933396883</v>
      </c>
      <c r="AA24" s="32">
        <f t="shared" si="11"/>
        <v>1.9186746017602258E-3</v>
      </c>
      <c r="AB24" s="33">
        <f t="shared" si="11"/>
        <v>1.7207534182829713E-2</v>
      </c>
      <c r="AC24" s="46">
        <v>720.83953099409439</v>
      </c>
      <c r="AD24" s="46">
        <v>728.78826525241925</v>
      </c>
      <c r="AE24" s="46">
        <v>30.001049182936551</v>
      </c>
      <c r="AF24" s="32">
        <f t="shared" si="12"/>
        <v>1.9186746017602258E-3</v>
      </c>
      <c r="AG24" s="33">
        <f t="shared" si="12"/>
        <v>1.296688290670639E-2</v>
      </c>
      <c r="AH24" s="46">
        <v>720.83953099409439</v>
      </c>
      <c r="AI24" s="46">
        <v>735.23723024539106</v>
      </c>
      <c r="AJ24" s="46">
        <v>20.79138281717896</v>
      </c>
      <c r="AK24" s="32">
        <f t="shared" si="13"/>
        <v>1.9186746017602258E-3</v>
      </c>
      <c r="AL24" s="33">
        <f t="shared" si="13"/>
        <v>2.1930512369980653E-2</v>
      </c>
      <c r="AM24" s="46">
        <v>728.64855766513654</v>
      </c>
      <c r="AN24" s="46">
        <v>729.74793190867774</v>
      </c>
      <c r="AO24" s="46">
        <v>45.001436967775227</v>
      </c>
      <c r="AP24" s="32">
        <f t="shared" si="14"/>
        <v>1.277269871637894E-2</v>
      </c>
      <c r="AQ24" s="33">
        <f t="shared" si="14"/>
        <v>1.4300755291551899E-2</v>
      </c>
      <c r="AR24" s="46">
        <v>720.83953099409439</v>
      </c>
      <c r="AS24" s="46">
        <v>728.21591300977911</v>
      </c>
      <c r="AT24" s="46">
        <v>45.001185171678657</v>
      </c>
      <c r="AU24" s="32">
        <f t="shared" si="15"/>
        <v>1.9186746017602258E-3</v>
      </c>
      <c r="AV24" s="33">
        <f t="shared" si="15"/>
        <v>1.2171351618958454E-2</v>
      </c>
      <c r="AW24" s="46">
        <v>728.64855766513654</v>
      </c>
      <c r="AX24" s="46">
        <v>728.64855766513654</v>
      </c>
      <c r="AY24" s="46">
        <v>45.001116857305171</v>
      </c>
      <c r="AZ24" s="32">
        <f t="shared" si="16"/>
        <v>1.277269871637894E-2</v>
      </c>
      <c r="BA24" s="33">
        <f t="shared" si="16"/>
        <v>1.277269871637894E-2</v>
      </c>
      <c r="BB24" s="46">
        <v>720.83953099409439</v>
      </c>
      <c r="BC24" s="46">
        <v>728.61877122982673</v>
      </c>
      <c r="BD24" s="46">
        <v>45.001069444417951</v>
      </c>
      <c r="BE24" s="32">
        <f t="shared" si="17"/>
        <v>1.9186746017602258E-3</v>
      </c>
      <c r="BF24" s="33">
        <f t="shared" si="17"/>
        <v>1.2731297566048641E-2</v>
      </c>
    </row>
    <row r="25" spans="1:58" x14ac:dyDescent="0.3">
      <c r="A25" s="29" t="s">
        <v>28</v>
      </c>
      <c r="B25" s="30">
        <f t="shared" si="6"/>
        <v>753.01743721905882</v>
      </c>
      <c r="C25" s="30">
        <v>753.01743721905882</v>
      </c>
      <c r="D25" s="30">
        <v>745.81582891696883</v>
      </c>
      <c r="E25" s="31">
        <v>753.87364505136679</v>
      </c>
      <c r="F25" s="32">
        <v>1.068854998087625E-2</v>
      </c>
      <c r="G25" s="31">
        <v>60.007951974868767</v>
      </c>
      <c r="H25" s="32">
        <f t="shared" si="7"/>
        <v>1.1370358639635266E-3</v>
      </c>
      <c r="I25" s="30">
        <v>743.26909999999998</v>
      </c>
      <c r="J25" s="31">
        <v>754.21939999999995</v>
      </c>
      <c r="K25" s="32">
        <v>1.4519000000000001E-2</v>
      </c>
      <c r="L25" s="31">
        <v>20.008420000000001</v>
      </c>
      <c r="M25" s="33">
        <f t="shared" si="8"/>
        <v>1.5961951497166589E-3</v>
      </c>
      <c r="N25" s="30">
        <v>743.26909999999998</v>
      </c>
      <c r="O25" s="31">
        <v>754.21939999999995</v>
      </c>
      <c r="P25" s="32">
        <v>1.4519000000000001E-2</v>
      </c>
      <c r="Q25" s="31">
        <v>40.005000000000003</v>
      </c>
      <c r="R25" s="33">
        <f t="shared" si="9"/>
        <v>1.5961951497166589E-3</v>
      </c>
      <c r="S25" s="30">
        <v>746.40700000000004</v>
      </c>
      <c r="T25" s="31">
        <v>753.66719999999998</v>
      </c>
      <c r="U25" s="32">
        <v>9.6329999999999992E-3</v>
      </c>
      <c r="V25" s="31">
        <v>60.002850000000002</v>
      </c>
      <c r="W25" s="33">
        <f t="shared" si="10"/>
        <v>8.6287879778823562E-4</v>
      </c>
      <c r="X25" s="46">
        <v>754.21939330923897</v>
      </c>
      <c r="Y25" s="46">
        <v>754.21939330923885</v>
      </c>
      <c r="Z25" s="46">
        <v>45.001008770801128</v>
      </c>
      <c r="AA25" s="32">
        <f t="shared" si="11"/>
        <v>1.5961862644496615E-3</v>
      </c>
      <c r="AB25" s="33">
        <f t="shared" si="11"/>
        <v>1.5961862644495103E-3</v>
      </c>
      <c r="AC25" s="46">
        <v>754.21939330923897</v>
      </c>
      <c r="AD25" s="46">
        <v>754.21939330923885</v>
      </c>
      <c r="AE25" s="46">
        <v>30.001694305241109</v>
      </c>
      <c r="AF25" s="32">
        <f t="shared" si="12"/>
        <v>1.5961862644496615E-3</v>
      </c>
      <c r="AG25" s="33">
        <f t="shared" si="12"/>
        <v>1.5961862644495103E-3</v>
      </c>
      <c r="AH25" s="46">
        <v>754.21939330923897</v>
      </c>
      <c r="AI25" s="46">
        <v>754.21939330923885</v>
      </c>
      <c r="AJ25" s="46">
        <v>20.00098266396672</v>
      </c>
      <c r="AK25" s="32">
        <f t="shared" si="13"/>
        <v>1.5961862644496615E-3</v>
      </c>
      <c r="AL25" s="33">
        <f t="shared" si="13"/>
        <v>1.5961862644495103E-3</v>
      </c>
      <c r="AM25" s="46">
        <v>754.21939330923897</v>
      </c>
      <c r="AN25" s="46">
        <v>754.21939330923885</v>
      </c>
      <c r="AO25" s="46">
        <v>45.001294763758779</v>
      </c>
      <c r="AP25" s="32">
        <f t="shared" si="14"/>
        <v>1.5961862644496615E-3</v>
      </c>
      <c r="AQ25" s="33">
        <f t="shared" si="14"/>
        <v>1.5961862644495103E-3</v>
      </c>
      <c r="AR25" s="46">
        <v>754.21939330923897</v>
      </c>
      <c r="AS25" s="46">
        <v>754.21939330923885</v>
      </c>
      <c r="AT25" s="46">
        <v>45.001231591776012</v>
      </c>
      <c r="AU25" s="32">
        <f t="shared" si="15"/>
        <v>1.5961862644496615E-3</v>
      </c>
      <c r="AV25" s="33">
        <f t="shared" si="15"/>
        <v>1.5961862644495103E-3</v>
      </c>
      <c r="AW25" s="46">
        <v>754.21939330923897</v>
      </c>
      <c r="AX25" s="46">
        <v>754.21939330923885</v>
      </c>
      <c r="AY25" s="46">
        <v>45.001096177101132</v>
      </c>
      <c r="AZ25" s="32">
        <f t="shared" si="16"/>
        <v>1.5961862644496615E-3</v>
      </c>
      <c r="BA25" s="33">
        <f t="shared" si="16"/>
        <v>1.5961862644495103E-3</v>
      </c>
      <c r="BB25" s="46">
        <v>754.21939330923897</v>
      </c>
      <c r="BC25" s="46">
        <v>754.21939330923885</v>
      </c>
      <c r="BD25" s="46">
        <v>45.001196470484139</v>
      </c>
      <c r="BE25" s="32">
        <f t="shared" si="17"/>
        <v>1.5961862644496615E-3</v>
      </c>
      <c r="BF25" s="33">
        <f t="shared" si="17"/>
        <v>1.5961862644495103E-3</v>
      </c>
    </row>
    <row r="26" spans="1:58" x14ac:dyDescent="0.3">
      <c r="A26" s="29" t="s">
        <v>24</v>
      </c>
      <c r="B26" s="30">
        <f t="shared" si="6"/>
        <v>847.72948938512957</v>
      </c>
      <c r="C26" s="30">
        <v>847.72948938512957</v>
      </c>
      <c r="D26" s="30">
        <v>847.6467457270378</v>
      </c>
      <c r="E26" s="31">
        <v>847.72948938512957</v>
      </c>
      <c r="F26" s="32">
        <v>9.7606204724312915E-5</v>
      </c>
      <c r="G26" s="31">
        <v>6.1468720436096191</v>
      </c>
      <c r="H26" s="32">
        <f t="shared" si="7"/>
        <v>0</v>
      </c>
      <c r="I26" s="30">
        <v>847.65160000000003</v>
      </c>
      <c r="J26" s="31">
        <v>847.72950000000003</v>
      </c>
      <c r="K26" s="32">
        <v>9.1899999999999998E-5</v>
      </c>
      <c r="L26" s="31">
        <v>3.5818989999999999</v>
      </c>
      <c r="M26" s="33">
        <f t="shared" si="8"/>
        <v>1.2521530269545915E-8</v>
      </c>
      <c r="N26" s="30">
        <v>847.65160000000003</v>
      </c>
      <c r="O26" s="31">
        <v>847.72950000000003</v>
      </c>
      <c r="P26" s="32">
        <v>9.1899999999999998E-5</v>
      </c>
      <c r="Q26" s="31">
        <v>4.6266100000000003</v>
      </c>
      <c r="R26" s="33">
        <f t="shared" si="9"/>
        <v>1.2521530269545915E-8</v>
      </c>
      <c r="S26" s="30">
        <v>847.65160000000003</v>
      </c>
      <c r="T26" s="31">
        <v>847.72950000000003</v>
      </c>
      <c r="U26" s="32">
        <v>9.1899999999999998E-5</v>
      </c>
      <c r="V26" s="31">
        <v>3.3446720000000001</v>
      </c>
      <c r="W26" s="33">
        <f t="shared" si="10"/>
        <v>1.2521530269545915E-8</v>
      </c>
      <c r="X26" s="46">
        <v>847.72948938535706</v>
      </c>
      <c r="Y26" s="46">
        <v>847.72948938535706</v>
      </c>
      <c r="Z26" s="46">
        <v>45.001383554749189</v>
      </c>
      <c r="AA26" s="32">
        <f t="shared" si="11"/>
        <v>2.6834900180947293E-13</v>
      </c>
      <c r="AB26" s="33">
        <f t="shared" si="11"/>
        <v>2.6834900180947293E-13</v>
      </c>
      <c r="AC26" s="46">
        <v>847.72948938535706</v>
      </c>
      <c r="AD26" s="46">
        <v>847.72948938535706</v>
      </c>
      <c r="AE26" s="46">
        <v>30.001177925616499</v>
      </c>
      <c r="AF26" s="32">
        <f t="shared" si="12"/>
        <v>2.6834900180947293E-13</v>
      </c>
      <c r="AG26" s="33">
        <f t="shared" si="12"/>
        <v>2.6834900180947293E-13</v>
      </c>
      <c r="AH26" s="46">
        <v>847.72948938535706</v>
      </c>
      <c r="AI26" s="46">
        <v>847.72948938535706</v>
      </c>
      <c r="AJ26" s="46">
        <v>20.001413436420261</v>
      </c>
      <c r="AK26" s="32">
        <f t="shared" si="13"/>
        <v>2.6834900180947293E-13</v>
      </c>
      <c r="AL26" s="33">
        <f t="shared" si="13"/>
        <v>2.6834900180947293E-13</v>
      </c>
      <c r="AM26" s="46">
        <v>847.72948938535706</v>
      </c>
      <c r="AN26" s="46">
        <v>847.72948938535706</v>
      </c>
      <c r="AO26" s="46">
        <v>45.001257184892893</v>
      </c>
      <c r="AP26" s="32">
        <f t="shared" si="14"/>
        <v>2.6834900180947293E-13</v>
      </c>
      <c r="AQ26" s="33">
        <f t="shared" si="14"/>
        <v>2.6834900180947293E-13</v>
      </c>
      <c r="AR26" s="46">
        <v>847.72948938535706</v>
      </c>
      <c r="AS26" s="46">
        <v>847.72948938535706</v>
      </c>
      <c r="AT26" s="46">
        <v>45.001041522249579</v>
      </c>
      <c r="AU26" s="32">
        <f t="shared" si="15"/>
        <v>2.6834900180947293E-13</v>
      </c>
      <c r="AV26" s="33">
        <f t="shared" si="15"/>
        <v>2.6834900180947293E-13</v>
      </c>
      <c r="AW26" s="46">
        <v>847.72948938535706</v>
      </c>
      <c r="AX26" s="46">
        <v>847.72948938535706</v>
      </c>
      <c r="AY26" s="46">
        <v>45.001054675877093</v>
      </c>
      <c r="AZ26" s="32">
        <f t="shared" si="16"/>
        <v>2.6834900180947293E-13</v>
      </c>
      <c r="BA26" s="33">
        <f t="shared" si="16"/>
        <v>2.6834900180947293E-13</v>
      </c>
      <c r="BB26" s="46">
        <v>847.72948938535706</v>
      </c>
      <c r="BC26" s="46">
        <v>847.72948938535706</v>
      </c>
      <c r="BD26" s="46">
        <v>45.001234475523233</v>
      </c>
      <c r="BE26" s="32">
        <f t="shared" si="17"/>
        <v>2.6834900180947293E-13</v>
      </c>
      <c r="BF26" s="33">
        <f t="shared" si="17"/>
        <v>2.6834900180947293E-13</v>
      </c>
    </row>
    <row r="27" spans="1:58" x14ac:dyDescent="0.3">
      <c r="A27" s="29" t="s">
        <v>56</v>
      </c>
      <c r="B27" s="30">
        <f t="shared" si="6"/>
        <v>751.65351047304955</v>
      </c>
      <c r="C27" s="30">
        <v>751.65351047304955</v>
      </c>
      <c r="D27" s="30">
        <v>693.04147417867227</v>
      </c>
      <c r="E27" s="31">
        <v>772.24874516815157</v>
      </c>
      <c r="F27" s="32">
        <v>0.1025670439544997</v>
      </c>
      <c r="G27" s="31">
        <v>60.007652997970581</v>
      </c>
      <c r="H27" s="32">
        <f t="shared" si="7"/>
        <v>2.7399904887213937E-2</v>
      </c>
      <c r="I27" s="30">
        <v>706.86860000000001</v>
      </c>
      <c r="J27" s="31">
        <v>779.25390000000004</v>
      </c>
      <c r="K27" s="32">
        <v>9.2891000000000001E-2</v>
      </c>
      <c r="L27" s="31">
        <v>20.015979999999999</v>
      </c>
      <c r="M27" s="33">
        <f t="shared" si="8"/>
        <v>3.6719564456740607E-2</v>
      </c>
      <c r="N27" s="30">
        <v>708.18330000000003</v>
      </c>
      <c r="O27" s="31">
        <v>779.25390000000004</v>
      </c>
      <c r="P27" s="32">
        <v>9.1203000000000006E-2</v>
      </c>
      <c r="Q27" s="31">
        <v>40.199469999999998</v>
      </c>
      <c r="R27" s="33">
        <f t="shared" si="9"/>
        <v>3.6719564456740607E-2</v>
      </c>
      <c r="S27" s="30">
        <v>710.63289999999995</v>
      </c>
      <c r="T27" s="31">
        <v>764.72929999999997</v>
      </c>
      <c r="U27" s="32">
        <v>7.0738999999999996E-2</v>
      </c>
      <c r="V27" s="31">
        <v>60.039850000000001</v>
      </c>
      <c r="W27" s="33">
        <f t="shared" si="10"/>
        <v>1.739603333818162E-2</v>
      </c>
      <c r="X27" s="46">
        <v>760.5466543697413</v>
      </c>
      <c r="Y27" s="46">
        <v>762.48593886725735</v>
      </c>
      <c r="Z27" s="46">
        <v>45.055366686172782</v>
      </c>
      <c r="AA27" s="32">
        <f t="shared" si="11"/>
        <v>1.1831440647559666E-2</v>
      </c>
      <c r="AB27" s="33">
        <f t="shared" si="11"/>
        <v>1.441146518079914E-2</v>
      </c>
      <c r="AC27" s="46">
        <v>760.5466543697413</v>
      </c>
      <c r="AD27" s="46">
        <v>762.42917237091444</v>
      </c>
      <c r="AE27" s="46">
        <v>30.001642345823349</v>
      </c>
      <c r="AF27" s="32">
        <f t="shared" si="12"/>
        <v>1.1831440647559666E-2</v>
      </c>
      <c r="AG27" s="33">
        <f t="shared" si="12"/>
        <v>1.4335943021250951E-2</v>
      </c>
      <c r="AH27" s="46">
        <v>760.5466543697413</v>
      </c>
      <c r="AI27" s="46">
        <v>765.79060074121878</v>
      </c>
      <c r="AJ27" s="46">
        <v>20.87108003869653</v>
      </c>
      <c r="AK27" s="32">
        <f t="shared" si="13"/>
        <v>1.1831440647559666E-2</v>
      </c>
      <c r="AL27" s="33">
        <f t="shared" si="13"/>
        <v>1.880798808386077E-2</v>
      </c>
      <c r="AM27" s="46">
        <v>760.72383766268604</v>
      </c>
      <c r="AN27" s="46">
        <v>762.67025430447779</v>
      </c>
      <c r="AO27" s="46">
        <v>45.001343623548749</v>
      </c>
      <c r="AP27" s="32">
        <f t="shared" si="14"/>
        <v>1.2067165340487958E-2</v>
      </c>
      <c r="AQ27" s="33">
        <f t="shared" si="14"/>
        <v>1.4656678480081745E-2</v>
      </c>
      <c r="AR27" s="46">
        <v>760.5466543697413</v>
      </c>
      <c r="AS27" s="46">
        <v>761.26950635766946</v>
      </c>
      <c r="AT27" s="46">
        <v>45.000782272219659</v>
      </c>
      <c r="AU27" s="32">
        <f t="shared" si="15"/>
        <v>1.1831440647559666E-2</v>
      </c>
      <c r="AV27" s="33">
        <f t="shared" si="15"/>
        <v>1.2793123095464725E-2</v>
      </c>
      <c r="AW27" s="46">
        <v>760.72383766268604</v>
      </c>
      <c r="AX27" s="46">
        <v>761.51466129640301</v>
      </c>
      <c r="AY27" s="46">
        <v>45.001375137642029</v>
      </c>
      <c r="AZ27" s="32">
        <f t="shared" si="16"/>
        <v>1.2067165340487958E-2</v>
      </c>
      <c r="BA27" s="33">
        <f t="shared" si="16"/>
        <v>1.3119277281293328E-2</v>
      </c>
      <c r="BB27" s="46">
        <v>760.5466543697413</v>
      </c>
      <c r="BC27" s="46">
        <v>761.2651583339848</v>
      </c>
      <c r="BD27" s="46">
        <v>45.000951358303418</v>
      </c>
      <c r="BE27" s="32">
        <f t="shared" si="17"/>
        <v>1.1831440647559666E-2</v>
      </c>
      <c r="BF27" s="33">
        <f t="shared" si="17"/>
        <v>1.2787338483773201E-2</v>
      </c>
    </row>
    <row r="28" spans="1:58" x14ac:dyDescent="0.3">
      <c r="A28" s="29" t="s">
        <v>23</v>
      </c>
      <c r="B28" s="30">
        <f t="shared" si="6"/>
        <v>646.41274727730331</v>
      </c>
      <c r="C28" s="30">
        <v>646.41274727730331</v>
      </c>
      <c r="D28" s="30">
        <v>593.67337174145814</v>
      </c>
      <c r="E28" s="31">
        <v>720.45590929766809</v>
      </c>
      <c r="F28" s="32">
        <v>0.17597542878062519</v>
      </c>
      <c r="G28" s="31">
        <v>60.002814054489143</v>
      </c>
      <c r="H28" s="32">
        <f t="shared" si="7"/>
        <v>0.11454471207790268</v>
      </c>
      <c r="I28" s="30">
        <v>602.94330000000002</v>
      </c>
      <c r="J28" s="31">
        <v>665.00390000000004</v>
      </c>
      <c r="K28" s="32">
        <v>9.3324000000000004E-2</v>
      </c>
      <c r="L28" s="31">
        <v>20.048590000000001</v>
      </c>
      <c r="M28" s="33">
        <f t="shared" si="8"/>
        <v>2.8760498305460167E-2</v>
      </c>
      <c r="N28" s="30">
        <v>603.42089999999996</v>
      </c>
      <c r="O28" s="31">
        <v>655.10699999999997</v>
      </c>
      <c r="P28" s="32">
        <v>7.8896999999999995E-2</v>
      </c>
      <c r="Q28" s="31">
        <v>40.003880000000002</v>
      </c>
      <c r="R28" s="33">
        <f t="shared" si="9"/>
        <v>1.3450001967499769E-2</v>
      </c>
      <c r="S28" s="30">
        <v>603.53549999999996</v>
      </c>
      <c r="T28" s="31">
        <v>655.10699999999997</v>
      </c>
      <c r="U28" s="32">
        <v>7.8722E-2</v>
      </c>
      <c r="V28" s="31">
        <v>60.002580000000002</v>
      </c>
      <c r="W28" s="33">
        <f t="shared" si="10"/>
        <v>1.3450001967499769E-2</v>
      </c>
      <c r="X28" s="46">
        <v>659.87214850267833</v>
      </c>
      <c r="Y28" s="46">
        <v>661.15055068545769</v>
      </c>
      <c r="Z28" s="46">
        <v>45.001044274680318</v>
      </c>
      <c r="AA28" s="32">
        <f t="shared" si="11"/>
        <v>2.0821682867589082E-2</v>
      </c>
      <c r="AB28" s="33">
        <f t="shared" si="11"/>
        <v>2.2799370015876307E-2</v>
      </c>
      <c r="AC28" s="46">
        <v>660.25731330981284</v>
      </c>
      <c r="AD28" s="46">
        <v>661.38667163395814</v>
      </c>
      <c r="AE28" s="46">
        <v>30.001256698369978</v>
      </c>
      <c r="AF28" s="32">
        <f t="shared" si="12"/>
        <v>2.1417532514361726E-2</v>
      </c>
      <c r="AG28" s="33">
        <f t="shared" si="12"/>
        <v>2.31646489332476E-2</v>
      </c>
      <c r="AH28" s="46">
        <v>660.79990226325822</v>
      </c>
      <c r="AI28" s="46">
        <v>662.76601821037104</v>
      </c>
      <c r="AJ28" s="46">
        <v>20.001590787246819</v>
      </c>
      <c r="AK28" s="32">
        <f t="shared" si="13"/>
        <v>2.2256917188829804E-2</v>
      </c>
      <c r="AL28" s="33">
        <f t="shared" si="13"/>
        <v>2.5298496977276312E-2</v>
      </c>
      <c r="AM28" s="46">
        <v>660.79990226325822</v>
      </c>
      <c r="AN28" s="46">
        <v>661.49150072568693</v>
      </c>
      <c r="AO28" s="46">
        <v>45.000934437662373</v>
      </c>
      <c r="AP28" s="32">
        <f t="shared" si="14"/>
        <v>2.2256917188829804E-2</v>
      </c>
      <c r="AQ28" s="33">
        <f t="shared" si="14"/>
        <v>2.3326819453817205E-2</v>
      </c>
      <c r="AR28" s="46">
        <v>659.87214850267833</v>
      </c>
      <c r="AS28" s="46">
        <v>661.36020886891549</v>
      </c>
      <c r="AT28" s="46">
        <v>45.000772818922997</v>
      </c>
      <c r="AU28" s="32">
        <f t="shared" si="15"/>
        <v>2.0821682867589082E-2</v>
      </c>
      <c r="AV28" s="33">
        <f t="shared" si="15"/>
        <v>2.3123711057015866E-2</v>
      </c>
      <c r="AW28" s="46">
        <v>659.50634213776118</v>
      </c>
      <c r="AX28" s="46">
        <v>661.12602376463678</v>
      </c>
      <c r="AY28" s="46">
        <v>45.00110319368541</v>
      </c>
      <c r="AZ28" s="32">
        <f t="shared" si="16"/>
        <v>2.0255780715352872E-2</v>
      </c>
      <c r="BA28" s="33">
        <f t="shared" si="16"/>
        <v>2.2761426889098234E-2</v>
      </c>
      <c r="BB28" s="46">
        <v>660.79990226325822</v>
      </c>
      <c r="BC28" s="46">
        <v>661.39872534962888</v>
      </c>
      <c r="BD28" s="46">
        <v>45.006657465919851</v>
      </c>
      <c r="BE28" s="32">
        <f t="shared" si="17"/>
        <v>2.2256917188829804E-2</v>
      </c>
      <c r="BF28" s="33">
        <f t="shared" si="17"/>
        <v>2.3183296021693025E-2</v>
      </c>
    </row>
    <row r="29" spans="1:58" x14ac:dyDescent="0.3">
      <c r="A29" s="29" t="s">
        <v>15</v>
      </c>
      <c r="B29" s="30">
        <f t="shared" si="6"/>
        <v>542.76496838898584</v>
      </c>
      <c r="C29" s="30">
        <v>542.76496838898584</v>
      </c>
      <c r="D29" s="30">
        <v>516.17076511138896</v>
      </c>
      <c r="E29" s="31">
        <v>568.34879290344338</v>
      </c>
      <c r="F29" s="32">
        <v>9.1806349276279273E-2</v>
      </c>
      <c r="G29" s="31">
        <v>60.004676818847663</v>
      </c>
      <c r="H29" s="32">
        <f t="shared" si="7"/>
        <v>4.7136101267542141E-2</v>
      </c>
      <c r="I29" s="30">
        <v>517.74850000000004</v>
      </c>
      <c r="J29" s="31">
        <v>557.06880000000001</v>
      </c>
      <c r="K29" s="32">
        <v>7.0583999999999994E-2</v>
      </c>
      <c r="L29" s="31">
        <v>20.002400000000002</v>
      </c>
      <c r="M29" s="33">
        <f t="shared" si="8"/>
        <v>2.6353638211895399E-2</v>
      </c>
      <c r="N29" s="30">
        <v>518.65160000000003</v>
      </c>
      <c r="O29" s="31">
        <v>557.06880000000001</v>
      </c>
      <c r="P29" s="32">
        <v>6.8962999999999997E-2</v>
      </c>
      <c r="Q29" s="31">
        <v>40.064610000000002</v>
      </c>
      <c r="R29" s="33">
        <f t="shared" si="9"/>
        <v>2.6353638211895399E-2</v>
      </c>
      <c r="S29" s="30">
        <v>521.44110000000001</v>
      </c>
      <c r="T29" s="31">
        <v>542.76499999999999</v>
      </c>
      <c r="U29" s="32">
        <v>3.9287999999999997E-2</v>
      </c>
      <c r="V29" s="31">
        <v>60.006929999999997</v>
      </c>
      <c r="W29" s="33">
        <f t="shared" si="10"/>
        <v>5.8240704526295759E-8</v>
      </c>
      <c r="X29" s="46">
        <v>545.67866835749874</v>
      </c>
      <c r="Y29" s="46">
        <v>549.57869367197259</v>
      </c>
      <c r="Z29" s="46">
        <v>45.001080921851099</v>
      </c>
      <c r="AA29" s="32">
        <f t="shared" si="11"/>
        <v>5.3682535502636323E-3</v>
      </c>
      <c r="AB29" s="33">
        <f t="shared" si="11"/>
        <v>1.2553730767132945E-2</v>
      </c>
      <c r="AC29" s="46">
        <v>546.96301938455883</v>
      </c>
      <c r="AD29" s="46">
        <v>552.30352511876367</v>
      </c>
      <c r="AE29" s="46">
        <v>30.001590036042039</v>
      </c>
      <c r="AF29" s="32">
        <f t="shared" si="12"/>
        <v>7.7345651249996709E-3</v>
      </c>
      <c r="AG29" s="33">
        <f t="shared" si="12"/>
        <v>1.7574009535084433E-2</v>
      </c>
      <c r="AH29" s="46">
        <v>546.96301938455883</v>
      </c>
      <c r="AI29" s="46">
        <v>553.93598065079732</v>
      </c>
      <c r="AJ29" s="46">
        <v>20.02015319541097</v>
      </c>
      <c r="AK29" s="32">
        <f t="shared" si="13"/>
        <v>7.7345651249996709E-3</v>
      </c>
      <c r="AL29" s="33">
        <f t="shared" si="13"/>
        <v>2.0581675149317122E-2</v>
      </c>
      <c r="AM29" s="46">
        <v>546.96301938455883</v>
      </c>
      <c r="AN29" s="46">
        <v>547.77924715057566</v>
      </c>
      <c r="AO29" s="46">
        <v>45.001432032138112</v>
      </c>
      <c r="AP29" s="32">
        <f t="shared" si="14"/>
        <v>7.7345651249996709E-3</v>
      </c>
      <c r="AQ29" s="33">
        <f t="shared" si="14"/>
        <v>9.2383979321160152E-3</v>
      </c>
      <c r="AR29" s="46">
        <v>546.96301938455883</v>
      </c>
      <c r="AS29" s="46">
        <v>549.78128448031896</v>
      </c>
      <c r="AT29" s="46">
        <v>45.001392969861627</v>
      </c>
      <c r="AU29" s="32">
        <f t="shared" si="15"/>
        <v>7.7345651249996709E-3</v>
      </c>
      <c r="AV29" s="33">
        <f t="shared" si="15"/>
        <v>1.2926987738649906E-2</v>
      </c>
      <c r="AW29" s="46">
        <v>546.96301938455883</v>
      </c>
      <c r="AX29" s="46">
        <v>547.91395798376254</v>
      </c>
      <c r="AY29" s="46">
        <v>45.001120089367028</v>
      </c>
      <c r="AZ29" s="32">
        <f t="shared" si="16"/>
        <v>7.7345651249996709E-3</v>
      </c>
      <c r="BA29" s="33">
        <f t="shared" si="16"/>
        <v>9.4865916089974297E-3</v>
      </c>
      <c r="BB29" s="46">
        <v>545.67866835749874</v>
      </c>
      <c r="BC29" s="46">
        <v>551.08271410130021</v>
      </c>
      <c r="BD29" s="46">
        <v>45.001180367171763</v>
      </c>
      <c r="BE29" s="32">
        <f t="shared" si="17"/>
        <v>5.3682535502636323E-3</v>
      </c>
      <c r="BF29" s="33">
        <f t="shared" si="17"/>
        <v>1.5324765223892011E-2</v>
      </c>
    </row>
    <row r="30" spans="1:58" x14ac:dyDescent="0.3">
      <c r="A30" s="29" t="s">
        <v>45</v>
      </c>
      <c r="B30" s="30">
        <f t="shared" si="6"/>
        <v>677.6857974093283</v>
      </c>
      <c r="C30" s="30">
        <v>677.6857974093283</v>
      </c>
      <c r="D30" s="30">
        <v>654.00998046874554</v>
      </c>
      <c r="E30" s="31">
        <v>692.24277194945887</v>
      </c>
      <c r="F30" s="32">
        <v>5.5230322409923573E-2</v>
      </c>
      <c r="G30" s="31">
        <v>60.004447937011719</v>
      </c>
      <c r="H30" s="32">
        <f t="shared" si="7"/>
        <v>2.1480418500401336E-2</v>
      </c>
      <c r="I30" s="30">
        <v>649.94839999999999</v>
      </c>
      <c r="J30" s="31">
        <v>684.18880000000001</v>
      </c>
      <c r="K30" s="32">
        <v>5.0044999999999999E-2</v>
      </c>
      <c r="L30" s="31">
        <v>20.004560000000001</v>
      </c>
      <c r="M30" s="33">
        <f t="shared" si="8"/>
        <v>9.5958962332271525E-3</v>
      </c>
      <c r="N30" s="30">
        <v>656.67269999999996</v>
      </c>
      <c r="O30" s="31">
        <v>684.18880000000001</v>
      </c>
      <c r="P30" s="32">
        <v>4.0217000000000003E-2</v>
      </c>
      <c r="Q30" s="31">
        <v>40.011589999999998</v>
      </c>
      <c r="R30" s="33">
        <f t="shared" si="9"/>
        <v>9.5958962332271525E-3</v>
      </c>
      <c r="S30" s="30">
        <v>657.77009999999996</v>
      </c>
      <c r="T30" s="31">
        <v>683.32309999999995</v>
      </c>
      <c r="U30" s="32">
        <v>3.7394999999999998E-2</v>
      </c>
      <c r="V30" s="31">
        <v>60.003709999999998</v>
      </c>
      <c r="W30" s="33">
        <f t="shared" si="10"/>
        <v>8.3184605789615954E-3</v>
      </c>
      <c r="X30" s="46">
        <v>684.18875531591038</v>
      </c>
      <c r="Y30" s="46">
        <v>684.18875531591038</v>
      </c>
      <c r="Z30" s="46">
        <v>45.001286197453737</v>
      </c>
      <c r="AA30" s="32">
        <f t="shared" si="11"/>
        <v>9.5958302969336648E-3</v>
      </c>
      <c r="AB30" s="33">
        <f t="shared" si="11"/>
        <v>9.5958302969336648E-3</v>
      </c>
      <c r="AC30" s="46">
        <v>684.18875531591038</v>
      </c>
      <c r="AD30" s="46">
        <v>684.18875531591038</v>
      </c>
      <c r="AE30" s="46">
        <v>30.001444902271029</v>
      </c>
      <c r="AF30" s="32">
        <f t="shared" si="12"/>
        <v>9.5958302969336648E-3</v>
      </c>
      <c r="AG30" s="33">
        <f t="shared" si="12"/>
        <v>9.5958302969336648E-3</v>
      </c>
      <c r="AH30" s="46">
        <v>684.18875531591038</v>
      </c>
      <c r="AI30" s="46">
        <v>684.18875531591038</v>
      </c>
      <c r="AJ30" s="46">
        <v>20.004403064958751</v>
      </c>
      <c r="AK30" s="32">
        <f t="shared" si="13"/>
        <v>9.5958302969336648E-3</v>
      </c>
      <c r="AL30" s="33">
        <f t="shared" si="13"/>
        <v>9.5958302969336648E-3</v>
      </c>
      <c r="AM30" s="46">
        <v>684.18875531591038</v>
      </c>
      <c r="AN30" s="46">
        <v>684.18875531591038</v>
      </c>
      <c r="AO30" s="46">
        <v>45.001113586127758</v>
      </c>
      <c r="AP30" s="32">
        <f t="shared" si="14"/>
        <v>9.5958302969336648E-3</v>
      </c>
      <c r="AQ30" s="33">
        <f t="shared" si="14"/>
        <v>9.5958302969336648E-3</v>
      </c>
      <c r="AR30" s="46">
        <v>684.18875531591038</v>
      </c>
      <c r="AS30" s="46">
        <v>684.18875531591038</v>
      </c>
      <c r="AT30" s="46">
        <v>45.001370108872649</v>
      </c>
      <c r="AU30" s="32">
        <f t="shared" si="15"/>
        <v>9.5958302969336648E-3</v>
      </c>
      <c r="AV30" s="33">
        <f t="shared" si="15"/>
        <v>9.5958302969336648E-3</v>
      </c>
      <c r="AW30" s="46">
        <v>684.18875531591038</v>
      </c>
      <c r="AX30" s="46">
        <v>684.18875531591038</v>
      </c>
      <c r="AY30" s="46">
        <v>45.000772301852713</v>
      </c>
      <c r="AZ30" s="32">
        <f t="shared" si="16"/>
        <v>9.5958302969336648E-3</v>
      </c>
      <c r="BA30" s="33">
        <f t="shared" si="16"/>
        <v>9.5958302969336648E-3</v>
      </c>
      <c r="BB30" s="46">
        <v>684.08804124304629</v>
      </c>
      <c r="BC30" s="46">
        <v>684.36265470079638</v>
      </c>
      <c r="BD30" s="46">
        <v>45.000963161513212</v>
      </c>
      <c r="BE30" s="32">
        <f t="shared" si="17"/>
        <v>9.4472155948857467E-3</v>
      </c>
      <c r="BF30" s="33">
        <f t="shared" si="17"/>
        <v>9.852437983786164E-3</v>
      </c>
    </row>
    <row r="31" spans="1:58" x14ac:dyDescent="0.3">
      <c r="A31" s="29" t="s">
        <v>34</v>
      </c>
      <c r="B31" s="30">
        <f t="shared" si="6"/>
        <v>663.20898332140371</v>
      </c>
      <c r="C31" s="30">
        <v>663.20898332140371</v>
      </c>
      <c r="D31" s="30">
        <v>637.42960593532587</v>
      </c>
      <c r="E31" s="31">
        <v>705.4813478285937</v>
      </c>
      <c r="F31" s="32">
        <v>9.6461433179934733E-2</v>
      </c>
      <c r="G31" s="31">
        <v>60.004797220230103</v>
      </c>
      <c r="H31" s="32">
        <f t="shared" si="7"/>
        <v>6.3739131360203538E-2</v>
      </c>
      <c r="I31" s="30">
        <v>641.26840000000004</v>
      </c>
      <c r="J31" s="31">
        <v>664.68820000000005</v>
      </c>
      <c r="K31" s="32">
        <v>3.5234000000000001E-2</v>
      </c>
      <c r="L31" s="31">
        <v>20.002369999999999</v>
      </c>
      <c r="M31" s="33">
        <f t="shared" si="8"/>
        <v>2.2303930070251897E-3</v>
      </c>
      <c r="N31" s="30">
        <v>644.49980000000005</v>
      </c>
      <c r="O31" s="31">
        <v>664.68820000000005</v>
      </c>
      <c r="P31" s="32">
        <v>3.0373000000000001E-2</v>
      </c>
      <c r="Q31" s="31">
        <v>40.156170000000003</v>
      </c>
      <c r="R31" s="33">
        <f t="shared" si="9"/>
        <v>2.2303930070251897E-3</v>
      </c>
      <c r="S31" s="30">
        <v>645.44709999999998</v>
      </c>
      <c r="T31" s="31">
        <v>664.68820000000005</v>
      </c>
      <c r="U31" s="32">
        <v>2.8948000000000002E-2</v>
      </c>
      <c r="V31" s="31">
        <v>60.003129999999999</v>
      </c>
      <c r="W31" s="33">
        <f t="shared" si="10"/>
        <v>2.2303930070251897E-3</v>
      </c>
      <c r="X31" s="46">
        <v>664.68819815818449</v>
      </c>
      <c r="Y31" s="46">
        <v>664.68819815818449</v>
      </c>
      <c r="Z31" s="46">
        <v>45.000991818122557</v>
      </c>
      <c r="AA31" s="32">
        <f t="shared" si="11"/>
        <v>2.2303902298982103E-3</v>
      </c>
      <c r="AB31" s="33">
        <f t="shared" si="11"/>
        <v>2.2303902298982103E-3</v>
      </c>
      <c r="AC31" s="46">
        <v>664.68819815818449</v>
      </c>
      <c r="AD31" s="46">
        <v>664.68819815818449</v>
      </c>
      <c r="AE31" s="46">
        <v>30.004121564142409</v>
      </c>
      <c r="AF31" s="32">
        <f t="shared" si="12"/>
        <v>2.2303902298982103E-3</v>
      </c>
      <c r="AG31" s="33">
        <f t="shared" si="12"/>
        <v>2.2303902298982103E-3</v>
      </c>
      <c r="AH31" s="46">
        <v>664.68819815818449</v>
      </c>
      <c r="AI31" s="46">
        <v>664.68819815818449</v>
      </c>
      <c r="AJ31" s="46">
        <v>20.001198087818921</v>
      </c>
      <c r="AK31" s="32">
        <f t="shared" si="13"/>
        <v>2.2303902298982103E-3</v>
      </c>
      <c r="AL31" s="33">
        <f t="shared" si="13"/>
        <v>2.2303902298982103E-3</v>
      </c>
      <c r="AM31" s="46">
        <v>664.68819815818449</v>
      </c>
      <c r="AN31" s="46">
        <v>664.68819815818449</v>
      </c>
      <c r="AO31" s="46">
        <v>45.001247633248568</v>
      </c>
      <c r="AP31" s="32">
        <f t="shared" si="14"/>
        <v>2.2303902298982103E-3</v>
      </c>
      <c r="AQ31" s="33">
        <f t="shared" si="14"/>
        <v>2.2303902298982103E-3</v>
      </c>
      <c r="AR31" s="46">
        <v>664.68819815818449</v>
      </c>
      <c r="AS31" s="46">
        <v>664.68819815818449</v>
      </c>
      <c r="AT31" s="46">
        <v>45.001526781171563</v>
      </c>
      <c r="AU31" s="32">
        <f t="shared" si="15"/>
        <v>2.2303902298982103E-3</v>
      </c>
      <c r="AV31" s="33">
        <f t="shared" si="15"/>
        <v>2.2303902298982103E-3</v>
      </c>
      <c r="AW31" s="46">
        <v>664.68819815818449</v>
      </c>
      <c r="AX31" s="46">
        <v>664.68819815818449</v>
      </c>
      <c r="AY31" s="46">
        <v>45.00083989575505</v>
      </c>
      <c r="AZ31" s="32">
        <f t="shared" si="16"/>
        <v>2.2303902298982103E-3</v>
      </c>
      <c r="BA31" s="33">
        <f t="shared" si="16"/>
        <v>2.2303902298982103E-3</v>
      </c>
      <c r="BB31" s="46">
        <v>664.68819815818449</v>
      </c>
      <c r="BC31" s="46">
        <v>664.68819815818449</v>
      </c>
      <c r="BD31" s="46">
        <v>45.001076114177707</v>
      </c>
      <c r="BE31" s="32">
        <f t="shared" si="17"/>
        <v>2.2303902298982103E-3</v>
      </c>
      <c r="BF31" s="33">
        <f t="shared" si="17"/>
        <v>2.2303902298982103E-3</v>
      </c>
    </row>
    <row r="32" spans="1:58" x14ac:dyDescent="0.3">
      <c r="A32" s="29" t="s">
        <v>42</v>
      </c>
      <c r="B32" s="30">
        <f t="shared" si="6"/>
        <v>663.59928372936861</v>
      </c>
      <c r="C32" s="30">
        <v>663.59928372936861</v>
      </c>
      <c r="D32" s="30">
        <v>643.72710156886467</v>
      </c>
      <c r="E32" s="31">
        <v>687.72477131094126</v>
      </c>
      <c r="F32" s="32">
        <v>6.3975694314750101E-2</v>
      </c>
      <c r="G32" s="31">
        <v>60.013386011123657</v>
      </c>
      <c r="H32" s="32">
        <f t="shared" si="7"/>
        <v>3.635550575942393E-2</v>
      </c>
      <c r="I32" s="30">
        <v>641.1259</v>
      </c>
      <c r="J32" s="31">
        <v>667.87750000000005</v>
      </c>
      <c r="K32" s="32">
        <v>4.0055E-2</v>
      </c>
      <c r="L32" s="31">
        <v>20.00282</v>
      </c>
      <c r="M32" s="33">
        <f t="shared" si="8"/>
        <v>6.4469874750139175E-3</v>
      </c>
      <c r="N32" s="30">
        <v>648.39859999999999</v>
      </c>
      <c r="O32" s="31">
        <v>667.87750000000005</v>
      </c>
      <c r="P32" s="32">
        <v>2.9165E-2</v>
      </c>
      <c r="Q32" s="31">
        <v>40.108669999999996</v>
      </c>
      <c r="R32" s="33">
        <f t="shared" si="9"/>
        <v>6.4469874750139175E-3</v>
      </c>
      <c r="S32" s="30">
        <v>649.32460000000003</v>
      </c>
      <c r="T32" s="31">
        <v>667.87750000000005</v>
      </c>
      <c r="U32" s="32">
        <v>2.7779000000000002E-2</v>
      </c>
      <c r="V32" s="31">
        <v>60.002479999999998</v>
      </c>
      <c r="W32" s="33">
        <f t="shared" si="10"/>
        <v>6.4469874750139175E-3</v>
      </c>
      <c r="X32" s="46">
        <v>667.87749110471441</v>
      </c>
      <c r="Y32" s="46">
        <v>667.87749110471452</v>
      </c>
      <c r="Z32" s="46">
        <v>45.001039181649688</v>
      </c>
      <c r="AA32" s="32">
        <f t="shared" si="11"/>
        <v>6.4469740704098683E-3</v>
      </c>
      <c r="AB32" s="33">
        <f t="shared" si="11"/>
        <v>6.4469740704100401E-3</v>
      </c>
      <c r="AC32" s="46">
        <v>667.87749110471441</v>
      </c>
      <c r="AD32" s="46">
        <v>667.87749110471452</v>
      </c>
      <c r="AE32" s="46">
        <v>30.001292582228778</v>
      </c>
      <c r="AF32" s="32">
        <f t="shared" si="12"/>
        <v>6.4469740704098683E-3</v>
      </c>
      <c r="AG32" s="33">
        <f t="shared" si="12"/>
        <v>6.4469740704100401E-3</v>
      </c>
      <c r="AH32" s="46">
        <v>667.87749110471441</v>
      </c>
      <c r="AI32" s="46">
        <v>667.87749110471452</v>
      </c>
      <c r="AJ32" s="46">
        <v>20.032649049721659</v>
      </c>
      <c r="AK32" s="32">
        <f t="shared" si="13"/>
        <v>6.4469740704098683E-3</v>
      </c>
      <c r="AL32" s="33">
        <f t="shared" si="13"/>
        <v>6.4469740704100401E-3</v>
      </c>
      <c r="AM32" s="46">
        <v>667.87749110471441</v>
      </c>
      <c r="AN32" s="46">
        <v>667.87749110471452</v>
      </c>
      <c r="AO32" s="46">
        <v>45.001086688786742</v>
      </c>
      <c r="AP32" s="32">
        <f t="shared" si="14"/>
        <v>6.4469740704098683E-3</v>
      </c>
      <c r="AQ32" s="33">
        <f t="shared" si="14"/>
        <v>6.4469740704100401E-3</v>
      </c>
      <c r="AR32" s="46">
        <v>667.87749110471441</v>
      </c>
      <c r="AS32" s="46">
        <v>667.87749110471452</v>
      </c>
      <c r="AT32" s="46">
        <v>45.0009567797184</v>
      </c>
      <c r="AU32" s="32">
        <f t="shared" si="15"/>
        <v>6.4469740704098683E-3</v>
      </c>
      <c r="AV32" s="33">
        <f t="shared" si="15"/>
        <v>6.4469740704100401E-3</v>
      </c>
      <c r="AW32" s="46">
        <v>667.87749110471441</v>
      </c>
      <c r="AX32" s="46">
        <v>667.87749110471452</v>
      </c>
      <c r="AY32" s="46">
        <v>45.001044965535399</v>
      </c>
      <c r="AZ32" s="32">
        <f t="shared" si="16"/>
        <v>6.4469740704098683E-3</v>
      </c>
      <c r="BA32" s="33">
        <f t="shared" si="16"/>
        <v>6.4469740704100401E-3</v>
      </c>
      <c r="BB32" s="46">
        <v>667.87749110471441</v>
      </c>
      <c r="BC32" s="46">
        <v>667.87749110471452</v>
      </c>
      <c r="BD32" s="46">
        <v>45.001202087849379</v>
      </c>
      <c r="BE32" s="32">
        <f t="shared" si="17"/>
        <v>6.4469740704098683E-3</v>
      </c>
      <c r="BF32" s="33">
        <f t="shared" si="17"/>
        <v>6.4469740704100401E-3</v>
      </c>
    </row>
    <row r="33" spans="1:58" x14ac:dyDescent="0.3">
      <c r="A33" s="29" t="s">
        <v>17</v>
      </c>
      <c r="B33" s="30">
        <f t="shared" si="6"/>
        <v>665.07361628003059</v>
      </c>
      <c r="C33" s="30">
        <v>665.07361628003059</v>
      </c>
      <c r="D33" s="30">
        <v>615.23577979301683</v>
      </c>
      <c r="E33" s="31">
        <v>690.53044396830501</v>
      </c>
      <c r="F33" s="32">
        <v>0.10903887704440331</v>
      </c>
      <c r="G33" s="31">
        <v>60.007082939147949</v>
      </c>
      <c r="H33" s="32">
        <f t="shared" si="7"/>
        <v>3.8276706615821859E-2</v>
      </c>
      <c r="I33" s="30">
        <v>627.77459999999996</v>
      </c>
      <c r="J33" s="31">
        <v>670.96379999999999</v>
      </c>
      <c r="K33" s="32">
        <v>6.4368999999999996E-2</v>
      </c>
      <c r="L33" s="31">
        <v>20.005279999999999</v>
      </c>
      <c r="M33" s="33">
        <f t="shared" si="8"/>
        <v>8.8564387096199682E-3</v>
      </c>
      <c r="N33" s="30">
        <v>629.83759999999995</v>
      </c>
      <c r="O33" s="31">
        <v>670.96379999999999</v>
      </c>
      <c r="P33" s="32">
        <v>6.1294000000000001E-2</v>
      </c>
      <c r="Q33" s="31">
        <v>40.251950000000001</v>
      </c>
      <c r="R33" s="33">
        <f t="shared" si="9"/>
        <v>8.8564387096199682E-3</v>
      </c>
      <c r="S33" s="30">
        <v>631.09960000000001</v>
      </c>
      <c r="T33" s="31">
        <v>665.60149999999999</v>
      </c>
      <c r="U33" s="32">
        <v>5.1836E-2</v>
      </c>
      <c r="V33" s="31">
        <v>60.008589999999998</v>
      </c>
      <c r="W33" s="33">
        <f t="shared" si="10"/>
        <v>7.9372223923423362E-4</v>
      </c>
      <c r="X33" s="46">
        <v>670.60930465726176</v>
      </c>
      <c r="Y33" s="46">
        <v>670.60930465726165</v>
      </c>
      <c r="Z33" s="46">
        <v>45.000865256227563</v>
      </c>
      <c r="AA33" s="32">
        <f t="shared" si="11"/>
        <v>8.3234220118278673E-3</v>
      </c>
      <c r="AB33" s="33">
        <f t="shared" si="11"/>
        <v>8.3234220118276973E-3</v>
      </c>
      <c r="AC33" s="46">
        <v>668.81251050070341</v>
      </c>
      <c r="AD33" s="46">
        <v>669.76353609519856</v>
      </c>
      <c r="AE33" s="46">
        <v>30.001261678524319</v>
      </c>
      <c r="AF33" s="32">
        <f t="shared" si="12"/>
        <v>5.6217749872347214E-3</v>
      </c>
      <c r="AG33" s="33">
        <f t="shared" si="12"/>
        <v>7.0517303654296041E-3</v>
      </c>
      <c r="AH33" s="46">
        <v>668.81251050070341</v>
      </c>
      <c r="AI33" s="46">
        <v>670.07306348828547</v>
      </c>
      <c r="AJ33" s="46">
        <v>20.04187581688166</v>
      </c>
      <c r="AK33" s="32">
        <f t="shared" si="13"/>
        <v>5.6217749872347214E-3</v>
      </c>
      <c r="AL33" s="33">
        <f t="shared" si="13"/>
        <v>7.517133571195299E-3</v>
      </c>
      <c r="AM33" s="46">
        <v>670.60930465726176</v>
      </c>
      <c r="AN33" s="46">
        <v>670.60930465726165</v>
      </c>
      <c r="AO33" s="46">
        <v>45.000864693149921</v>
      </c>
      <c r="AP33" s="32">
        <f t="shared" si="14"/>
        <v>8.3234220118278673E-3</v>
      </c>
      <c r="AQ33" s="33">
        <f t="shared" si="14"/>
        <v>8.3234220118276973E-3</v>
      </c>
      <c r="AR33" s="46">
        <v>670.60930465726176</v>
      </c>
      <c r="AS33" s="46">
        <v>670.60930465726165</v>
      </c>
      <c r="AT33" s="46">
        <v>45.001358951628212</v>
      </c>
      <c r="AU33" s="32">
        <f t="shared" si="15"/>
        <v>8.3234220118278673E-3</v>
      </c>
      <c r="AV33" s="33">
        <f t="shared" si="15"/>
        <v>8.3234220118276973E-3</v>
      </c>
      <c r="AW33" s="46">
        <v>670.60930465726176</v>
      </c>
      <c r="AX33" s="46">
        <v>670.60930465726165</v>
      </c>
      <c r="AY33" s="46">
        <v>45.001094165816902</v>
      </c>
      <c r="AZ33" s="32">
        <f t="shared" si="16"/>
        <v>8.3234220118278673E-3</v>
      </c>
      <c r="BA33" s="33">
        <f t="shared" si="16"/>
        <v>8.3234220118276973E-3</v>
      </c>
      <c r="BB33" s="46">
        <v>670.60930465726176</v>
      </c>
      <c r="BC33" s="46">
        <v>670.60930465726165</v>
      </c>
      <c r="BD33" s="46">
        <v>45.001174017414449</v>
      </c>
      <c r="BE33" s="32">
        <f t="shared" si="17"/>
        <v>8.3234220118278673E-3</v>
      </c>
      <c r="BF33" s="33">
        <f t="shared" si="17"/>
        <v>8.3234220118276973E-3</v>
      </c>
    </row>
    <row r="34" spans="1:58" x14ac:dyDescent="0.3">
      <c r="A34" s="29" t="s">
        <v>9</v>
      </c>
      <c r="B34" s="30">
        <f t="shared" si="6"/>
        <v>547.148798078048</v>
      </c>
      <c r="C34" s="30">
        <v>547.148798078048</v>
      </c>
      <c r="D34" s="30">
        <v>527.80307394085639</v>
      </c>
      <c r="E34" s="31">
        <v>563.52756574587602</v>
      </c>
      <c r="F34" s="32">
        <v>6.3394399806740456E-2</v>
      </c>
      <c r="G34" s="31">
        <v>60.006663084030151</v>
      </c>
      <c r="H34" s="32">
        <f t="shared" si="7"/>
        <v>2.9934759475596373E-2</v>
      </c>
      <c r="I34" s="30">
        <v>524.18719999999996</v>
      </c>
      <c r="J34" s="31">
        <v>562.87810000000002</v>
      </c>
      <c r="K34" s="32">
        <v>6.8737999999999994E-2</v>
      </c>
      <c r="L34" s="31">
        <v>20.005120000000002</v>
      </c>
      <c r="M34" s="33">
        <f t="shared" si="8"/>
        <v>2.8747759251603638E-2</v>
      </c>
      <c r="N34" s="30">
        <v>525.24360000000001</v>
      </c>
      <c r="O34" s="31">
        <v>562.82079999999996</v>
      </c>
      <c r="P34" s="32">
        <v>6.6766000000000006E-2</v>
      </c>
      <c r="Q34" s="31">
        <v>40.004089999999998</v>
      </c>
      <c r="R34" s="33">
        <f t="shared" si="9"/>
        <v>2.8643034540151595E-2</v>
      </c>
      <c r="S34" s="30">
        <v>527.303</v>
      </c>
      <c r="T34" s="31">
        <v>562.82079999999996</v>
      </c>
      <c r="U34" s="32">
        <v>6.3106999999999996E-2</v>
      </c>
      <c r="V34" s="31">
        <v>60.002429999999997</v>
      </c>
      <c r="W34" s="33">
        <f t="shared" si="10"/>
        <v>2.8643034540151595E-2</v>
      </c>
      <c r="X34" s="46">
        <v>548.83742217366409</v>
      </c>
      <c r="Y34" s="46">
        <v>556.38595648846001</v>
      </c>
      <c r="Z34" s="46">
        <v>45.021399629116061</v>
      </c>
      <c r="AA34" s="32">
        <f t="shared" si="11"/>
        <v>3.0862246276473007E-3</v>
      </c>
      <c r="AB34" s="33">
        <f t="shared" si="11"/>
        <v>1.6882351643390386E-2</v>
      </c>
      <c r="AC34" s="46">
        <v>554.73600307005631</v>
      </c>
      <c r="AD34" s="46">
        <v>559.23798335386437</v>
      </c>
      <c r="AE34" s="46">
        <v>30.002043366245921</v>
      </c>
      <c r="AF34" s="32">
        <f t="shared" si="12"/>
        <v>1.3866803726261742E-2</v>
      </c>
      <c r="AG34" s="33">
        <f t="shared" si="12"/>
        <v>2.2094876783576342E-2</v>
      </c>
      <c r="AH34" s="46">
        <v>556.00628550970112</v>
      </c>
      <c r="AI34" s="46">
        <v>560.33223701035604</v>
      </c>
      <c r="AJ34" s="46">
        <v>20.222949301265182</v>
      </c>
      <c r="AK34" s="32">
        <f t="shared" si="13"/>
        <v>1.618844355094359E-2</v>
      </c>
      <c r="AL34" s="33">
        <f t="shared" si="13"/>
        <v>2.4094796476967651E-2</v>
      </c>
      <c r="AM34" s="46">
        <v>549.16748150849742</v>
      </c>
      <c r="AN34" s="46">
        <v>553.58495485901369</v>
      </c>
      <c r="AO34" s="46">
        <v>45.001048549264667</v>
      </c>
      <c r="AP34" s="32">
        <f t="shared" si="14"/>
        <v>3.6894596817910932E-3</v>
      </c>
      <c r="AQ34" s="33">
        <f t="shared" si="14"/>
        <v>1.1763083102025939E-2</v>
      </c>
      <c r="AR34" s="46">
        <v>549.16748150849742</v>
      </c>
      <c r="AS34" s="46">
        <v>554.90086716510973</v>
      </c>
      <c r="AT34" s="46">
        <v>45.000979994237433</v>
      </c>
      <c r="AU34" s="32">
        <f t="shared" si="15"/>
        <v>3.6894596817910932E-3</v>
      </c>
      <c r="AV34" s="33">
        <f t="shared" si="15"/>
        <v>1.4168118643945068E-2</v>
      </c>
      <c r="AW34" s="46">
        <v>549.16748150849742</v>
      </c>
      <c r="AX34" s="46">
        <v>556.23623158095393</v>
      </c>
      <c r="AY34" s="46">
        <v>45.001325588673353</v>
      </c>
      <c r="AZ34" s="32">
        <f t="shared" si="16"/>
        <v>3.6894596817910932E-3</v>
      </c>
      <c r="BA34" s="33">
        <f t="shared" si="16"/>
        <v>1.6608705958647919E-2</v>
      </c>
      <c r="BB34" s="46">
        <v>549.42978132091048</v>
      </c>
      <c r="BC34" s="46">
        <v>555.51259302007929</v>
      </c>
      <c r="BD34" s="46">
        <v>45.001372300088413</v>
      </c>
      <c r="BE34" s="32">
        <f t="shared" si="17"/>
        <v>4.1688536114395432E-3</v>
      </c>
      <c r="BF34" s="33">
        <f t="shared" si="17"/>
        <v>1.5286143314963908E-2</v>
      </c>
    </row>
    <row r="35" spans="1:58" x14ac:dyDescent="0.3">
      <c r="A35" s="29" t="s">
        <v>59</v>
      </c>
      <c r="B35" s="30">
        <f t="shared" si="6"/>
        <v>759.23583192090086</v>
      </c>
      <c r="C35" s="30">
        <v>759.23583192090086</v>
      </c>
      <c r="D35" s="30">
        <v>724.34227833995567</v>
      </c>
      <c r="E35" s="31">
        <v>760.47314285425409</v>
      </c>
      <c r="F35" s="32">
        <v>4.7511032906021003E-2</v>
      </c>
      <c r="G35" s="31">
        <v>60.007035970687873</v>
      </c>
      <c r="H35" s="32">
        <f t="shared" si="7"/>
        <v>1.6296793187734252E-3</v>
      </c>
      <c r="I35" s="30">
        <v>718.71960000000001</v>
      </c>
      <c r="J35" s="31">
        <v>771.37289999999996</v>
      </c>
      <c r="K35" s="32">
        <v>6.8259E-2</v>
      </c>
      <c r="L35" s="31">
        <v>20.212299999999999</v>
      </c>
      <c r="M35" s="33">
        <f t="shared" si="8"/>
        <v>1.5985899991563576E-2</v>
      </c>
      <c r="N35" s="30">
        <v>718.71960000000001</v>
      </c>
      <c r="O35" s="31">
        <v>771.37289999999996</v>
      </c>
      <c r="P35" s="32">
        <v>6.8259E-2</v>
      </c>
      <c r="Q35" s="31">
        <v>40.012650000000001</v>
      </c>
      <c r="R35" s="33">
        <f t="shared" si="9"/>
        <v>1.5985899991563576E-2</v>
      </c>
      <c r="S35" s="30">
        <v>723.14120000000003</v>
      </c>
      <c r="T35" s="31">
        <v>771.37289999999996</v>
      </c>
      <c r="U35" s="32">
        <v>6.2526999999999999E-2</v>
      </c>
      <c r="V35" s="31">
        <v>60.002009999999999</v>
      </c>
      <c r="W35" s="33">
        <f t="shared" si="10"/>
        <v>1.5985899991563576E-2</v>
      </c>
      <c r="X35" s="46">
        <v>767.79134047994137</v>
      </c>
      <c r="Y35" s="46">
        <v>767.79134047994125</v>
      </c>
      <c r="Z35" s="46">
        <v>45.001208623312422</v>
      </c>
      <c r="AA35" s="32">
        <f t="shared" si="11"/>
        <v>1.1268578482913119E-2</v>
      </c>
      <c r="AB35" s="33">
        <f t="shared" si="11"/>
        <v>1.1268578482912968E-2</v>
      </c>
      <c r="AC35" s="46">
        <v>767.79134047994137</v>
      </c>
      <c r="AD35" s="46">
        <v>767.79134047994125</v>
      </c>
      <c r="AE35" s="46">
        <v>30.000899592041971</v>
      </c>
      <c r="AF35" s="32">
        <f t="shared" si="12"/>
        <v>1.1268578482913119E-2</v>
      </c>
      <c r="AG35" s="33">
        <f t="shared" si="12"/>
        <v>1.1268578482912968E-2</v>
      </c>
      <c r="AH35" s="46">
        <v>767.79134047994137</v>
      </c>
      <c r="AI35" s="46">
        <v>767.79134047994125</v>
      </c>
      <c r="AJ35" s="46">
        <v>20.00084601771086</v>
      </c>
      <c r="AK35" s="32">
        <f t="shared" si="13"/>
        <v>1.1268578482913119E-2</v>
      </c>
      <c r="AL35" s="33">
        <f t="shared" si="13"/>
        <v>1.1268578482912968E-2</v>
      </c>
      <c r="AM35" s="46">
        <v>767.79134047994137</v>
      </c>
      <c r="AN35" s="46">
        <v>767.79134047994125</v>
      </c>
      <c r="AO35" s="46">
        <v>45.000826344266542</v>
      </c>
      <c r="AP35" s="32">
        <f t="shared" si="14"/>
        <v>1.1268578482913119E-2</v>
      </c>
      <c r="AQ35" s="33">
        <f t="shared" si="14"/>
        <v>1.1268578482912968E-2</v>
      </c>
      <c r="AR35" s="46">
        <v>767.79134047994137</v>
      </c>
      <c r="AS35" s="46">
        <v>767.79134047994125</v>
      </c>
      <c r="AT35" s="46">
        <v>45.001181610301138</v>
      </c>
      <c r="AU35" s="32">
        <f t="shared" si="15"/>
        <v>1.1268578482913119E-2</v>
      </c>
      <c r="AV35" s="33">
        <f t="shared" si="15"/>
        <v>1.1268578482912968E-2</v>
      </c>
      <c r="AW35" s="46">
        <v>767.79134047994137</v>
      </c>
      <c r="AX35" s="46">
        <v>767.79134047994125</v>
      </c>
      <c r="AY35" s="46">
        <v>45.00122801363468</v>
      </c>
      <c r="AZ35" s="32">
        <f t="shared" si="16"/>
        <v>1.1268578482913119E-2</v>
      </c>
      <c r="BA35" s="33">
        <f t="shared" si="16"/>
        <v>1.1268578482912968E-2</v>
      </c>
      <c r="BB35" s="46">
        <v>767.79134047994137</v>
      </c>
      <c r="BC35" s="46">
        <v>767.79134047994125</v>
      </c>
      <c r="BD35" s="46">
        <v>45.001251444593073</v>
      </c>
      <c r="BE35" s="32">
        <f t="shared" si="17"/>
        <v>1.1268578482913119E-2</v>
      </c>
      <c r="BF35" s="33">
        <f t="shared" si="17"/>
        <v>1.1268578482912968E-2</v>
      </c>
    </row>
    <row r="36" spans="1:58" x14ac:dyDescent="0.3">
      <c r="A36" s="29" t="s">
        <v>29</v>
      </c>
      <c r="B36" s="30">
        <f t="shared" si="6"/>
        <v>708.33480087552323</v>
      </c>
      <c r="C36" s="30">
        <v>708.33480087552323</v>
      </c>
      <c r="D36" s="30">
        <v>680.35498148610031</v>
      </c>
      <c r="E36" s="31">
        <v>726.23408344511586</v>
      </c>
      <c r="F36" s="32">
        <v>6.3173986191019188E-2</v>
      </c>
      <c r="G36" s="31">
        <v>60.007401943206787</v>
      </c>
      <c r="H36" s="32">
        <f t="shared" si="7"/>
        <v>2.5269523038354991E-2</v>
      </c>
      <c r="I36" s="30">
        <v>683.34109999999998</v>
      </c>
      <c r="J36" s="31">
        <v>715.95820000000003</v>
      </c>
      <c r="K36" s="32">
        <v>4.5557E-2</v>
      </c>
      <c r="L36" s="31">
        <v>20.003430000000002</v>
      </c>
      <c r="M36" s="33">
        <f t="shared" si="8"/>
        <v>1.0762423524940541E-2</v>
      </c>
      <c r="N36" s="30">
        <v>686.77229999999997</v>
      </c>
      <c r="O36" s="31">
        <v>715.95820000000003</v>
      </c>
      <c r="P36" s="32">
        <v>4.0765000000000003E-2</v>
      </c>
      <c r="Q36" s="31">
        <v>40.185890000000001</v>
      </c>
      <c r="R36" s="33">
        <f t="shared" si="9"/>
        <v>1.0762423524940541E-2</v>
      </c>
      <c r="S36" s="30">
        <v>688.32820000000004</v>
      </c>
      <c r="T36" s="31">
        <v>715.95820000000003</v>
      </c>
      <c r="U36" s="32">
        <v>3.8592000000000001E-2</v>
      </c>
      <c r="V36" s="31">
        <v>60.005969999999998</v>
      </c>
      <c r="W36" s="33">
        <f t="shared" si="10"/>
        <v>1.0762423524940541E-2</v>
      </c>
      <c r="X36" s="46">
        <v>715.95819829118113</v>
      </c>
      <c r="Y36" s="46">
        <v>715.95819829118125</v>
      </c>
      <c r="Z36" s="46">
        <v>45.001043689623472</v>
      </c>
      <c r="AA36" s="32">
        <f t="shared" si="11"/>
        <v>1.0762421112495328E-2</v>
      </c>
      <c r="AB36" s="33">
        <f t="shared" si="11"/>
        <v>1.0762421112495488E-2</v>
      </c>
      <c r="AC36" s="46">
        <v>715.95819829118102</v>
      </c>
      <c r="AD36" s="46">
        <v>715.95819829118113</v>
      </c>
      <c r="AE36" s="46">
        <v>30.001867325976491</v>
      </c>
      <c r="AF36" s="32">
        <f t="shared" si="12"/>
        <v>1.0762421112495167E-2</v>
      </c>
      <c r="AG36" s="33">
        <f t="shared" si="12"/>
        <v>1.0762421112495328E-2</v>
      </c>
      <c r="AH36" s="46">
        <v>715.95819829118102</v>
      </c>
      <c r="AI36" s="46">
        <v>715.95819829118113</v>
      </c>
      <c r="AJ36" s="46">
        <v>20.024536296911538</v>
      </c>
      <c r="AK36" s="32">
        <f t="shared" si="13"/>
        <v>1.0762421112495167E-2</v>
      </c>
      <c r="AL36" s="33">
        <f t="shared" si="13"/>
        <v>1.0762421112495328E-2</v>
      </c>
      <c r="AM36" s="46">
        <v>715.95819829118113</v>
      </c>
      <c r="AN36" s="46">
        <v>715.95819829118125</v>
      </c>
      <c r="AO36" s="46">
        <v>45.001198198646307</v>
      </c>
      <c r="AP36" s="32">
        <f t="shared" si="14"/>
        <v>1.0762421112495328E-2</v>
      </c>
      <c r="AQ36" s="33">
        <f t="shared" si="14"/>
        <v>1.0762421112495488E-2</v>
      </c>
      <c r="AR36" s="46">
        <v>715.95819829118113</v>
      </c>
      <c r="AS36" s="46">
        <v>715.95819829118125</v>
      </c>
      <c r="AT36" s="46">
        <v>45.001127294823533</v>
      </c>
      <c r="AU36" s="32">
        <f t="shared" si="15"/>
        <v>1.0762421112495328E-2</v>
      </c>
      <c r="AV36" s="33">
        <f t="shared" si="15"/>
        <v>1.0762421112495488E-2</v>
      </c>
      <c r="AW36" s="46">
        <v>715.95819829118113</v>
      </c>
      <c r="AX36" s="46">
        <v>715.95819829118125</v>
      </c>
      <c r="AY36" s="46">
        <v>45.001161092892289</v>
      </c>
      <c r="AZ36" s="32">
        <f t="shared" si="16"/>
        <v>1.0762421112495328E-2</v>
      </c>
      <c r="BA36" s="33">
        <f t="shared" si="16"/>
        <v>1.0762421112495488E-2</v>
      </c>
      <c r="BB36" s="46">
        <v>715.95819829118113</v>
      </c>
      <c r="BC36" s="46">
        <v>715.95819829118125</v>
      </c>
      <c r="BD36" s="46">
        <v>45.000971724092963</v>
      </c>
      <c r="BE36" s="32">
        <f t="shared" si="17"/>
        <v>1.0762421112495328E-2</v>
      </c>
      <c r="BF36" s="33">
        <f t="shared" si="17"/>
        <v>1.0762421112495488E-2</v>
      </c>
    </row>
    <row r="37" spans="1:58" x14ac:dyDescent="0.3">
      <c r="A37" s="29" t="s">
        <v>36</v>
      </c>
      <c r="B37" s="30">
        <f t="shared" si="6"/>
        <v>755.90059260902967</v>
      </c>
      <c r="C37" s="30">
        <v>755.90059260902967</v>
      </c>
      <c r="D37" s="30">
        <v>752.23313519232795</v>
      </c>
      <c r="E37" s="31">
        <v>755.90059260902967</v>
      </c>
      <c r="F37" s="32">
        <v>4.851772114694103E-3</v>
      </c>
      <c r="G37" s="31">
        <v>60.003557205200202</v>
      </c>
      <c r="H37" s="32">
        <f t="shared" si="7"/>
        <v>0</v>
      </c>
      <c r="I37" s="30">
        <v>749.15859999999998</v>
      </c>
      <c r="J37" s="31">
        <v>755.90060000000005</v>
      </c>
      <c r="K37" s="32">
        <v>8.9189999999999998E-3</v>
      </c>
      <c r="L37" s="31">
        <v>20.004339999999999</v>
      </c>
      <c r="M37" s="33">
        <f t="shared" si="8"/>
        <v>9.7777015308098597E-9</v>
      </c>
      <c r="N37" s="30">
        <v>750.94849999999997</v>
      </c>
      <c r="O37" s="31">
        <v>755.90060000000005</v>
      </c>
      <c r="P37" s="32">
        <v>6.5510000000000004E-3</v>
      </c>
      <c r="Q37" s="31">
        <v>40.00291</v>
      </c>
      <c r="R37" s="33">
        <f t="shared" si="9"/>
        <v>9.7777015308098597E-9</v>
      </c>
      <c r="S37" s="30">
        <v>753.97630000000004</v>
      </c>
      <c r="T37" s="31">
        <v>755.90060000000005</v>
      </c>
      <c r="U37" s="32">
        <v>2.5460000000000001E-3</v>
      </c>
      <c r="V37" s="31">
        <v>60.00197</v>
      </c>
      <c r="W37" s="33">
        <f t="shared" si="10"/>
        <v>9.7777015308098597E-9</v>
      </c>
      <c r="X37" s="46">
        <v>755.90059260916644</v>
      </c>
      <c r="Y37" s="46">
        <v>755.90059260916655</v>
      </c>
      <c r="Z37" s="46">
        <v>45.001362688466912</v>
      </c>
      <c r="AA37" s="32">
        <f t="shared" si="11"/>
        <v>1.8093022695888061E-13</v>
      </c>
      <c r="AB37" s="33">
        <f t="shared" si="11"/>
        <v>1.8108062615003511E-13</v>
      </c>
      <c r="AC37" s="46">
        <v>755.90059260916644</v>
      </c>
      <c r="AD37" s="46">
        <v>755.90059260916655</v>
      </c>
      <c r="AE37" s="46">
        <v>30.001803974621001</v>
      </c>
      <c r="AF37" s="32">
        <f t="shared" si="12"/>
        <v>1.8093022695888061E-13</v>
      </c>
      <c r="AG37" s="33">
        <f t="shared" si="12"/>
        <v>1.8108062615003511E-13</v>
      </c>
      <c r="AH37" s="46">
        <v>755.90059260916644</v>
      </c>
      <c r="AI37" s="46">
        <v>755.90059260916655</v>
      </c>
      <c r="AJ37" s="46">
        <v>20.002008116990329</v>
      </c>
      <c r="AK37" s="32">
        <f t="shared" si="13"/>
        <v>1.8093022695888061E-13</v>
      </c>
      <c r="AL37" s="33">
        <f t="shared" si="13"/>
        <v>1.8108062615003511E-13</v>
      </c>
      <c r="AM37" s="46">
        <v>755.90059260916644</v>
      </c>
      <c r="AN37" s="46">
        <v>755.90059260916655</v>
      </c>
      <c r="AO37" s="46">
        <v>45.00134159736335</v>
      </c>
      <c r="AP37" s="32">
        <f t="shared" si="14"/>
        <v>1.8093022695888061E-13</v>
      </c>
      <c r="AQ37" s="33">
        <f t="shared" si="14"/>
        <v>1.8108062615003511E-13</v>
      </c>
      <c r="AR37" s="46">
        <v>755.90059260916644</v>
      </c>
      <c r="AS37" s="46">
        <v>755.90059260916655</v>
      </c>
      <c r="AT37" s="46">
        <v>45.000911843404182</v>
      </c>
      <c r="AU37" s="32">
        <f t="shared" si="15"/>
        <v>1.8093022695888061E-13</v>
      </c>
      <c r="AV37" s="33">
        <f t="shared" si="15"/>
        <v>1.8108062615003511E-13</v>
      </c>
      <c r="AW37" s="46">
        <v>755.90059260916644</v>
      </c>
      <c r="AX37" s="46">
        <v>755.90059260916655</v>
      </c>
      <c r="AY37" s="46">
        <v>45.000636335834862</v>
      </c>
      <c r="AZ37" s="32">
        <f t="shared" si="16"/>
        <v>1.8093022695888061E-13</v>
      </c>
      <c r="BA37" s="33">
        <f t="shared" si="16"/>
        <v>1.8108062615003511E-13</v>
      </c>
      <c r="BB37" s="46">
        <v>755.90059260916644</v>
      </c>
      <c r="BC37" s="46">
        <v>755.90059260916655</v>
      </c>
      <c r="BD37" s="46">
        <v>45.001373627036813</v>
      </c>
      <c r="BE37" s="32">
        <f t="shared" si="17"/>
        <v>1.8093022695888061E-13</v>
      </c>
      <c r="BF37" s="33">
        <f t="shared" si="17"/>
        <v>1.8108062615003511E-13</v>
      </c>
    </row>
    <row r="38" spans="1:58" x14ac:dyDescent="0.3">
      <c r="A38" s="29" t="s">
        <v>25</v>
      </c>
      <c r="B38" s="30">
        <f t="shared" si="6"/>
        <v>755.25946601696421</v>
      </c>
      <c r="C38" s="30">
        <v>755.25946601696421</v>
      </c>
      <c r="D38" s="30">
        <v>723.74424959442206</v>
      </c>
      <c r="E38" s="31">
        <v>789.16936350873004</v>
      </c>
      <c r="F38" s="32">
        <v>8.2903768113111675E-2</v>
      </c>
      <c r="G38" s="31">
        <v>60.004099130630493</v>
      </c>
      <c r="H38" s="32">
        <f t="shared" si="7"/>
        <v>4.489834158663053E-2</v>
      </c>
      <c r="I38" s="30">
        <v>725.37400000000002</v>
      </c>
      <c r="J38" s="31">
        <v>767.68340000000001</v>
      </c>
      <c r="K38" s="32">
        <v>5.5113000000000002E-2</v>
      </c>
      <c r="L38" s="31">
        <v>20.168849999999999</v>
      </c>
      <c r="M38" s="33">
        <f t="shared" si="8"/>
        <v>1.6449888471516006E-2</v>
      </c>
      <c r="N38" s="30">
        <v>727.45510000000002</v>
      </c>
      <c r="O38" s="31">
        <v>766.74490000000003</v>
      </c>
      <c r="P38" s="32">
        <v>5.1242000000000003E-2</v>
      </c>
      <c r="Q38" s="31">
        <v>40.008319999999998</v>
      </c>
      <c r="R38" s="33">
        <f t="shared" si="9"/>
        <v>1.5207269156925522E-2</v>
      </c>
      <c r="S38" s="30">
        <v>727.45510000000002</v>
      </c>
      <c r="T38" s="31">
        <v>766.31089999999995</v>
      </c>
      <c r="U38" s="32">
        <v>5.0705E-2</v>
      </c>
      <c r="V38" s="31">
        <v>60.009700000000002</v>
      </c>
      <c r="W38" s="33">
        <f t="shared" si="10"/>
        <v>1.4632632201643276E-2</v>
      </c>
      <c r="X38" s="46">
        <v>766.35046973544297</v>
      </c>
      <c r="Y38" s="46">
        <v>766.73784222894551</v>
      </c>
      <c r="Z38" s="46">
        <v>45.001040644012392</v>
      </c>
      <c r="AA38" s="32">
        <f t="shared" si="11"/>
        <v>1.4685024441957328E-2</v>
      </c>
      <c r="AB38" s="33">
        <f t="shared" si="11"/>
        <v>1.5197924327271494E-2</v>
      </c>
      <c r="AC38" s="46">
        <v>766.35046973544297</v>
      </c>
      <c r="AD38" s="46">
        <v>767.19507445515467</v>
      </c>
      <c r="AE38" s="46">
        <v>30.001687076315289</v>
      </c>
      <c r="AF38" s="32">
        <f t="shared" si="12"/>
        <v>1.4685024441957328E-2</v>
      </c>
      <c r="AG38" s="33">
        <f t="shared" si="12"/>
        <v>1.5803321871800766E-2</v>
      </c>
      <c r="AH38" s="46">
        <v>767.2889194240114</v>
      </c>
      <c r="AI38" s="46">
        <v>767.44669891382568</v>
      </c>
      <c r="AJ38" s="46">
        <v>20.00515435244888</v>
      </c>
      <c r="AK38" s="32">
        <f t="shared" si="13"/>
        <v>1.5927577141783202E-2</v>
      </c>
      <c r="AL38" s="33">
        <f t="shared" si="13"/>
        <v>1.6136484804531708E-2</v>
      </c>
      <c r="AM38" s="46">
        <v>766.35046973544297</v>
      </c>
      <c r="AN38" s="46">
        <v>766.85933457407066</v>
      </c>
      <c r="AO38" s="46">
        <v>45.001622977480302</v>
      </c>
      <c r="AP38" s="32">
        <f t="shared" si="14"/>
        <v>1.4685024441957328E-2</v>
      </c>
      <c r="AQ38" s="33">
        <f t="shared" si="14"/>
        <v>1.5358786058360899E-2</v>
      </c>
      <c r="AR38" s="46">
        <v>766.35046973544297</v>
      </c>
      <c r="AS38" s="46">
        <v>766.76298762889326</v>
      </c>
      <c r="AT38" s="46">
        <v>45.000986535102129</v>
      </c>
      <c r="AU38" s="32">
        <f t="shared" si="15"/>
        <v>1.4685024441957328E-2</v>
      </c>
      <c r="AV38" s="33">
        <f t="shared" si="15"/>
        <v>1.5231218050924316E-2</v>
      </c>
      <c r="AW38" s="46">
        <v>765.91648860338626</v>
      </c>
      <c r="AX38" s="46">
        <v>766.59235949328854</v>
      </c>
      <c r="AY38" s="46">
        <v>45.001228507980713</v>
      </c>
      <c r="AZ38" s="32">
        <f t="shared" si="16"/>
        <v>1.4110412468743123E-2</v>
      </c>
      <c r="BA38" s="33">
        <f t="shared" si="16"/>
        <v>1.5005298160764497E-2</v>
      </c>
      <c r="BB38" s="46">
        <v>766.35046973544297</v>
      </c>
      <c r="BC38" s="46">
        <v>766.44556569245992</v>
      </c>
      <c r="BD38" s="46">
        <v>45.001014026999471</v>
      </c>
      <c r="BE38" s="32">
        <f t="shared" si="17"/>
        <v>1.4685024441957328E-2</v>
      </c>
      <c r="BF38" s="33">
        <f t="shared" si="17"/>
        <v>1.4810936080666687E-2</v>
      </c>
    </row>
    <row r="39" spans="1:58" x14ac:dyDescent="0.3">
      <c r="A39" s="29" t="s">
        <v>62</v>
      </c>
      <c r="B39" s="30">
        <f t="shared" si="6"/>
        <v>697.54773209489917</v>
      </c>
      <c r="C39" s="30">
        <v>697.54773209489917</v>
      </c>
      <c r="D39" s="30">
        <v>638.19065596722419</v>
      </c>
      <c r="E39" s="31">
        <v>723.39868365982909</v>
      </c>
      <c r="F39" s="32">
        <v>0.1177884748994945</v>
      </c>
      <c r="G39" s="31">
        <v>60.0055251121521</v>
      </c>
      <c r="H39" s="32">
        <f t="shared" si="7"/>
        <v>3.7059760035766234E-2</v>
      </c>
      <c r="I39" s="30">
        <v>637.4511</v>
      </c>
      <c r="J39" s="31">
        <v>720.73270000000002</v>
      </c>
      <c r="K39" s="32">
        <v>0.115551</v>
      </c>
      <c r="L39" s="31">
        <v>20.003150000000002</v>
      </c>
      <c r="M39" s="33">
        <f t="shared" si="8"/>
        <v>3.3237822787368199E-2</v>
      </c>
      <c r="N39" s="30">
        <v>655.54700000000003</v>
      </c>
      <c r="O39" s="31">
        <v>720.73270000000002</v>
      </c>
      <c r="P39" s="32">
        <v>9.0443999999999997E-2</v>
      </c>
      <c r="Q39" s="31">
        <v>40.00432</v>
      </c>
      <c r="R39" s="33">
        <f t="shared" si="9"/>
        <v>3.3237822787368199E-2</v>
      </c>
      <c r="S39" s="30">
        <v>662.46410000000003</v>
      </c>
      <c r="T39" s="31">
        <v>716.92830000000004</v>
      </c>
      <c r="U39" s="32">
        <v>7.5968999999999995E-2</v>
      </c>
      <c r="V39" s="31">
        <v>60.011789999999998</v>
      </c>
      <c r="W39" s="33">
        <f t="shared" si="10"/>
        <v>2.7783859101507616E-2</v>
      </c>
      <c r="X39" s="46">
        <v>701.66497761452956</v>
      </c>
      <c r="Y39" s="46">
        <v>705.78450271811312</v>
      </c>
      <c r="Z39" s="46">
        <v>45.001142439991227</v>
      </c>
      <c r="AA39" s="32">
        <f t="shared" si="11"/>
        <v>5.9024570365462086E-3</v>
      </c>
      <c r="AB39" s="33">
        <f t="shared" si="11"/>
        <v>1.1808182070174597E-2</v>
      </c>
      <c r="AC39" s="46">
        <v>700.4053589872691</v>
      </c>
      <c r="AD39" s="46">
        <v>705.35170433134897</v>
      </c>
      <c r="AE39" s="46">
        <v>30.001254375465219</v>
      </c>
      <c r="AF39" s="32">
        <f t="shared" si="12"/>
        <v>4.0966757698255273E-3</v>
      </c>
      <c r="AG39" s="33">
        <f t="shared" si="12"/>
        <v>1.1187725050746906E-2</v>
      </c>
      <c r="AH39" s="46">
        <v>705.60033581565324</v>
      </c>
      <c r="AI39" s="46">
        <v>708.83668370585588</v>
      </c>
      <c r="AJ39" s="46">
        <v>20.01306348796934</v>
      </c>
      <c r="AK39" s="32">
        <f t="shared" si="13"/>
        <v>1.1544161568083964E-2</v>
      </c>
      <c r="AL39" s="33">
        <f t="shared" si="13"/>
        <v>1.6183769355902478E-2</v>
      </c>
      <c r="AM39" s="46">
        <v>701.96223555483459</v>
      </c>
      <c r="AN39" s="46">
        <v>707.45834903139985</v>
      </c>
      <c r="AO39" s="46">
        <v>45.001005803793667</v>
      </c>
      <c r="AP39" s="32">
        <f t="shared" si="14"/>
        <v>6.32860413247654E-3</v>
      </c>
      <c r="AQ39" s="33">
        <f t="shared" si="14"/>
        <v>1.4207797517650542E-2</v>
      </c>
      <c r="AR39" s="46">
        <v>701.96223555483459</v>
      </c>
      <c r="AS39" s="46">
        <v>709.0397790132929</v>
      </c>
      <c r="AT39" s="46">
        <v>45.001451934874048</v>
      </c>
      <c r="AU39" s="32">
        <f t="shared" si="15"/>
        <v>6.32860413247654E-3</v>
      </c>
      <c r="AV39" s="33">
        <f t="shared" si="15"/>
        <v>1.6474925499191887E-2</v>
      </c>
      <c r="AW39" s="46">
        <v>701.63768023449779</v>
      </c>
      <c r="AX39" s="46">
        <v>710.27044303078753</v>
      </c>
      <c r="AY39" s="46">
        <v>45.000836484134197</v>
      </c>
      <c r="AZ39" s="32">
        <f t="shared" si="16"/>
        <v>5.8633236858437578E-3</v>
      </c>
      <c r="BA39" s="33">
        <f t="shared" si="16"/>
        <v>1.8239197621185116E-2</v>
      </c>
      <c r="BB39" s="46">
        <v>701.66497761452956</v>
      </c>
      <c r="BC39" s="46">
        <v>708.64436650869152</v>
      </c>
      <c r="BD39" s="46">
        <v>45.001039814949038</v>
      </c>
      <c r="BE39" s="32">
        <f t="shared" si="17"/>
        <v>5.9024570365462086E-3</v>
      </c>
      <c r="BF39" s="33">
        <f t="shared" si="17"/>
        <v>1.5908064643069732E-2</v>
      </c>
    </row>
    <row r="40" spans="1:58" x14ac:dyDescent="0.3">
      <c r="A40" s="29" t="s">
        <v>47</v>
      </c>
      <c r="B40" s="30">
        <f t="shared" si="6"/>
        <v>800.66089999999997</v>
      </c>
      <c r="C40" s="30">
        <v>800.66093760157059</v>
      </c>
      <c r="D40" s="30">
        <v>779.01324238892175</v>
      </c>
      <c r="E40" s="31">
        <v>804.84851957434648</v>
      </c>
      <c r="F40" s="32">
        <v>3.2099552346924617E-2</v>
      </c>
      <c r="G40" s="31">
        <v>60.007369041442871</v>
      </c>
      <c r="H40" s="32">
        <f t="shared" si="7"/>
        <v>5.2302036659296258E-3</v>
      </c>
      <c r="I40" s="30">
        <v>772.05510000000004</v>
      </c>
      <c r="J40" s="31">
        <v>812.72090000000003</v>
      </c>
      <c r="K40" s="32">
        <v>5.0036999999999998E-2</v>
      </c>
      <c r="L40" s="31">
        <v>20.002929999999999</v>
      </c>
      <c r="M40" s="33">
        <f t="shared" si="8"/>
        <v>1.5062556445556489E-2</v>
      </c>
      <c r="N40" s="30">
        <v>772.27239999999995</v>
      </c>
      <c r="O40" s="31">
        <v>807.89080000000001</v>
      </c>
      <c r="P40" s="32">
        <v>4.4088000000000002E-2</v>
      </c>
      <c r="Q40" s="31">
        <v>40.007199999999997</v>
      </c>
      <c r="R40" s="33">
        <f t="shared" si="9"/>
        <v>9.0299151613373943E-3</v>
      </c>
      <c r="S40" s="30">
        <v>783.56089999999995</v>
      </c>
      <c r="T40" s="31">
        <v>800.66089999999997</v>
      </c>
      <c r="U40" s="32">
        <v>2.1357000000000001E-2</v>
      </c>
      <c r="V40" s="31">
        <v>60.004919999999998</v>
      </c>
      <c r="W40" s="33">
        <f t="shared" si="10"/>
        <v>0</v>
      </c>
      <c r="X40" s="46">
        <v>825.68430498534235</v>
      </c>
      <c r="Y40" s="46">
        <v>826.12995797866461</v>
      </c>
      <c r="Z40" s="46">
        <v>45.001075060293083</v>
      </c>
      <c r="AA40" s="32">
        <f t="shared" si="11"/>
        <v>3.1253436986047878E-2</v>
      </c>
      <c r="AB40" s="33">
        <f t="shared" si="11"/>
        <v>3.1810043401225958E-2</v>
      </c>
      <c r="AC40" s="46">
        <v>812.18010797388024</v>
      </c>
      <c r="AD40" s="46">
        <v>812.66683838894858</v>
      </c>
      <c r="AE40" s="46">
        <v>30.001401819102469</v>
      </c>
      <c r="AF40" s="32">
        <f t="shared" si="12"/>
        <v>1.4387124404201918E-2</v>
      </c>
      <c r="AG40" s="33">
        <f t="shared" si="12"/>
        <v>1.499503521272065E-2</v>
      </c>
      <c r="AH40" s="46">
        <v>807.05983807265466</v>
      </c>
      <c r="AI40" s="46">
        <v>807.71275886669275</v>
      </c>
      <c r="AJ40" s="46">
        <v>20.001043623685842</v>
      </c>
      <c r="AK40" s="32">
        <f t="shared" si="13"/>
        <v>7.9920701418724049E-3</v>
      </c>
      <c r="AL40" s="33">
        <f t="shared" si="13"/>
        <v>8.8075474482303094E-3</v>
      </c>
      <c r="AM40" s="46">
        <v>823.45240462375295</v>
      </c>
      <c r="AN40" s="46">
        <v>826.00897750806439</v>
      </c>
      <c r="AO40" s="46">
        <v>45.001484841108322</v>
      </c>
      <c r="AP40" s="32">
        <f t="shared" si="14"/>
        <v>2.8465864417449367E-2</v>
      </c>
      <c r="AQ40" s="33">
        <f t="shared" si="14"/>
        <v>3.1658942641091155E-2</v>
      </c>
      <c r="AR40" s="46">
        <v>825.68430498534235</v>
      </c>
      <c r="AS40" s="46">
        <v>826.28624870145302</v>
      </c>
      <c r="AT40" s="46">
        <v>45.001257146894929</v>
      </c>
      <c r="AU40" s="32">
        <f t="shared" si="15"/>
        <v>3.1253436986047878E-2</v>
      </c>
      <c r="AV40" s="33">
        <f t="shared" si="15"/>
        <v>3.2005245543341818E-2</v>
      </c>
      <c r="AW40" s="46">
        <v>825.68430498534235</v>
      </c>
      <c r="AX40" s="46">
        <v>826.12995797866461</v>
      </c>
      <c r="AY40" s="46">
        <v>45.001213506981728</v>
      </c>
      <c r="AZ40" s="32">
        <f t="shared" si="16"/>
        <v>3.1253436986047878E-2</v>
      </c>
      <c r="BA40" s="33">
        <f t="shared" si="16"/>
        <v>3.1810043401225958E-2</v>
      </c>
      <c r="BB40" s="46">
        <v>825.68430498534235</v>
      </c>
      <c r="BC40" s="46">
        <v>826.08888055691818</v>
      </c>
      <c r="BD40" s="46">
        <v>45.000963166356087</v>
      </c>
      <c r="BE40" s="32">
        <f t="shared" si="17"/>
        <v>3.1253436986047878E-2</v>
      </c>
      <c r="BF40" s="33">
        <f t="shared" si="17"/>
        <v>3.1758739007884881E-2</v>
      </c>
    </row>
    <row r="41" spans="1:58" x14ac:dyDescent="0.3">
      <c r="A41" s="29" t="s">
        <v>46</v>
      </c>
      <c r="B41" s="30">
        <f t="shared" si="6"/>
        <v>639.40460774429164</v>
      </c>
      <c r="C41" s="30">
        <v>639.40460774429164</v>
      </c>
      <c r="D41" s="30">
        <v>624.32648162631153</v>
      </c>
      <c r="E41" s="31">
        <v>654.09088335265767</v>
      </c>
      <c r="F41" s="32">
        <v>4.5504994005999458E-2</v>
      </c>
      <c r="G41" s="31">
        <v>60.009604930877693</v>
      </c>
      <c r="H41" s="32">
        <f t="shared" si="7"/>
        <v>2.2968673404116777E-2</v>
      </c>
      <c r="I41" s="30">
        <v>624.65110000000004</v>
      </c>
      <c r="J41" s="31">
        <v>640.85969999999998</v>
      </c>
      <c r="K41" s="32">
        <v>2.5291999999999999E-2</v>
      </c>
      <c r="L41" s="31">
        <v>20.00393</v>
      </c>
      <c r="M41" s="33">
        <f t="shared" si="8"/>
        <v>2.2756987329848144E-3</v>
      </c>
      <c r="N41" s="30">
        <v>626.78409999999997</v>
      </c>
      <c r="O41" s="31">
        <v>640.85969999999998</v>
      </c>
      <c r="P41" s="32">
        <v>2.1964000000000001E-2</v>
      </c>
      <c r="Q41" s="31">
        <v>40.006340000000002</v>
      </c>
      <c r="R41" s="33">
        <f t="shared" si="9"/>
        <v>2.2756987329848144E-3</v>
      </c>
      <c r="S41" s="30">
        <v>627.5924</v>
      </c>
      <c r="T41" s="31">
        <v>639.64229999999998</v>
      </c>
      <c r="U41" s="32">
        <v>1.8838000000000001E-2</v>
      </c>
      <c r="V41" s="31">
        <v>60.002360000000003</v>
      </c>
      <c r="W41" s="33">
        <f t="shared" si="10"/>
        <v>3.7173997939563799E-4</v>
      </c>
      <c r="X41" s="46">
        <v>642.26280074963904</v>
      </c>
      <c r="Y41" s="46">
        <v>642.63793101203612</v>
      </c>
      <c r="Z41" s="46">
        <v>45.000799430534236</v>
      </c>
      <c r="AA41" s="32">
        <f t="shared" si="11"/>
        <v>4.4700850928031484E-3</v>
      </c>
      <c r="AB41" s="33">
        <f t="shared" si="11"/>
        <v>5.0567719227909286E-3</v>
      </c>
      <c r="AC41" s="46">
        <v>640.85966889918041</v>
      </c>
      <c r="AD41" s="46">
        <v>640.85966889918029</v>
      </c>
      <c r="AE41" s="46">
        <v>30.001232060976331</v>
      </c>
      <c r="AF41" s="32">
        <f t="shared" si="12"/>
        <v>2.2756500927041648E-3</v>
      </c>
      <c r="AG41" s="33">
        <f t="shared" si="12"/>
        <v>2.275650092703987E-3</v>
      </c>
      <c r="AH41" s="46">
        <v>640.85966889918041</v>
      </c>
      <c r="AI41" s="46">
        <v>640.85966889918029</v>
      </c>
      <c r="AJ41" s="46">
        <v>20.000922757573431</v>
      </c>
      <c r="AK41" s="32">
        <f t="shared" si="13"/>
        <v>2.2756500927041648E-3</v>
      </c>
      <c r="AL41" s="33">
        <f t="shared" si="13"/>
        <v>2.275650092703987E-3</v>
      </c>
      <c r="AM41" s="46">
        <v>642.26280074963904</v>
      </c>
      <c r="AN41" s="46">
        <v>642.74511108700676</v>
      </c>
      <c r="AO41" s="46">
        <v>45.001202360168101</v>
      </c>
      <c r="AP41" s="32">
        <f t="shared" si="14"/>
        <v>4.4700850928031484E-3</v>
      </c>
      <c r="AQ41" s="33">
        <f t="shared" si="14"/>
        <v>5.2243967313589422E-3</v>
      </c>
      <c r="AR41" s="46">
        <v>642.26280074963904</v>
      </c>
      <c r="AS41" s="46">
        <v>642.74511108700665</v>
      </c>
      <c r="AT41" s="46">
        <v>45.001471117511393</v>
      </c>
      <c r="AU41" s="32">
        <f t="shared" si="15"/>
        <v>4.4700850928031484E-3</v>
      </c>
      <c r="AV41" s="33">
        <f t="shared" si="15"/>
        <v>5.2243967313587644E-3</v>
      </c>
      <c r="AW41" s="46">
        <v>642.26280074963904</v>
      </c>
      <c r="AX41" s="46">
        <v>642.63793101203623</v>
      </c>
      <c r="AY41" s="46">
        <v>45.001255178451537</v>
      </c>
      <c r="AZ41" s="32">
        <f t="shared" si="16"/>
        <v>4.4700850928031484E-3</v>
      </c>
      <c r="BA41" s="33">
        <f t="shared" si="16"/>
        <v>5.0567719227911064E-3</v>
      </c>
      <c r="BB41" s="46">
        <v>642.26280074963904</v>
      </c>
      <c r="BC41" s="46">
        <v>642.58434097455086</v>
      </c>
      <c r="BD41" s="46">
        <v>45.001316821575173</v>
      </c>
      <c r="BE41" s="32">
        <f t="shared" si="17"/>
        <v>4.4700850928031484E-3</v>
      </c>
      <c r="BF41" s="33">
        <f t="shared" si="17"/>
        <v>4.9729595185070107E-3</v>
      </c>
    </row>
    <row r="42" spans="1:58" x14ac:dyDescent="0.3">
      <c r="A42" s="29" t="s">
        <v>35</v>
      </c>
      <c r="B42" s="30">
        <f t="shared" si="6"/>
        <v>638.65479820043242</v>
      </c>
      <c r="C42" s="30">
        <v>638.65479820043242</v>
      </c>
      <c r="D42" s="30">
        <v>624.9741652450208</v>
      </c>
      <c r="E42" s="31">
        <v>664.17306602233236</v>
      </c>
      <c r="F42" s="32">
        <v>5.9019106288160782E-2</v>
      </c>
      <c r="G42" s="31">
        <v>60.005987882614143</v>
      </c>
      <c r="H42" s="32">
        <f t="shared" si="7"/>
        <v>3.9956276683122023E-2</v>
      </c>
      <c r="I42" s="30">
        <v>623.16480000000001</v>
      </c>
      <c r="J42" s="31">
        <v>640.77390000000003</v>
      </c>
      <c r="K42" s="32">
        <v>2.7480999999999998E-2</v>
      </c>
      <c r="L42" s="31">
        <v>20.004660000000001</v>
      </c>
      <c r="M42" s="33">
        <f t="shared" si="8"/>
        <v>3.3180707410931454E-3</v>
      </c>
      <c r="N42" s="30">
        <v>627.44439999999997</v>
      </c>
      <c r="O42" s="31">
        <v>640.77390000000003</v>
      </c>
      <c r="P42" s="32">
        <v>2.0802000000000001E-2</v>
      </c>
      <c r="Q42" s="31">
        <v>40.003689999999999</v>
      </c>
      <c r="R42" s="33">
        <f t="shared" si="9"/>
        <v>3.3180707410931454E-3</v>
      </c>
      <c r="S42" s="30">
        <v>627.88340000000005</v>
      </c>
      <c r="T42" s="31">
        <v>640.77390000000003</v>
      </c>
      <c r="U42" s="32">
        <v>2.0116999999999999E-2</v>
      </c>
      <c r="V42" s="31">
        <v>60.007510000000003</v>
      </c>
      <c r="W42" s="33">
        <f t="shared" si="10"/>
        <v>3.3180707410931454E-3</v>
      </c>
      <c r="X42" s="46">
        <v>640.77387341556016</v>
      </c>
      <c r="Y42" s="46">
        <v>640.77387341556016</v>
      </c>
      <c r="Z42" s="46">
        <v>45.001113429851827</v>
      </c>
      <c r="AA42" s="32">
        <f t="shared" si="11"/>
        <v>3.3180291154137637E-3</v>
      </c>
      <c r="AB42" s="33">
        <f t="shared" si="11"/>
        <v>3.3180291154137637E-3</v>
      </c>
      <c r="AC42" s="46">
        <v>640.77387341556016</v>
      </c>
      <c r="AD42" s="46">
        <v>640.77387341556016</v>
      </c>
      <c r="AE42" s="46">
        <v>30.001000315509739</v>
      </c>
      <c r="AF42" s="32">
        <f t="shared" si="12"/>
        <v>3.3180291154137637E-3</v>
      </c>
      <c r="AG42" s="33">
        <f t="shared" si="12"/>
        <v>3.3180291154137637E-3</v>
      </c>
      <c r="AH42" s="46">
        <v>640.77387341556016</v>
      </c>
      <c r="AI42" s="46">
        <v>640.77387341556016</v>
      </c>
      <c r="AJ42" s="46">
        <v>20.001384233124551</v>
      </c>
      <c r="AK42" s="32">
        <f t="shared" si="13"/>
        <v>3.3180291154137637E-3</v>
      </c>
      <c r="AL42" s="33">
        <f t="shared" si="13"/>
        <v>3.3180291154137637E-3</v>
      </c>
      <c r="AM42" s="46">
        <v>640.77387341556016</v>
      </c>
      <c r="AN42" s="46">
        <v>640.77387341556016</v>
      </c>
      <c r="AO42" s="46">
        <v>45.000897349789739</v>
      </c>
      <c r="AP42" s="32">
        <f t="shared" si="14"/>
        <v>3.3180291154137637E-3</v>
      </c>
      <c r="AQ42" s="33">
        <f t="shared" si="14"/>
        <v>3.3180291154137637E-3</v>
      </c>
      <c r="AR42" s="46">
        <v>640.77387341556016</v>
      </c>
      <c r="AS42" s="46">
        <v>640.77387341556016</v>
      </c>
      <c r="AT42" s="46">
        <v>45.001083829253908</v>
      </c>
      <c r="AU42" s="32">
        <f t="shared" si="15"/>
        <v>3.3180291154137637E-3</v>
      </c>
      <c r="AV42" s="33">
        <f t="shared" si="15"/>
        <v>3.3180291154137637E-3</v>
      </c>
      <c r="AW42" s="46">
        <v>640.77387341556016</v>
      </c>
      <c r="AX42" s="46">
        <v>640.77387341556016</v>
      </c>
      <c r="AY42" s="46">
        <v>45.00068392083049</v>
      </c>
      <c r="AZ42" s="32">
        <f t="shared" si="16"/>
        <v>3.3180291154137637E-3</v>
      </c>
      <c r="BA42" s="33">
        <f t="shared" si="16"/>
        <v>3.3180291154137637E-3</v>
      </c>
      <c r="BB42" s="46">
        <v>640.77387341556016</v>
      </c>
      <c r="BC42" s="46">
        <v>640.77387341556016</v>
      </c>
      <c r="BD42" s="46">
        <v>45.001023491844528</v>
      </c>
      <c r="BE42" s="32">
        <f t="shared" si="17"/>
        <v>3.3180291154137637E-3</v>
      </c>
      <c r="BF42" s="33">
        <f t="shared" si="17"/>
        <v>3.3180291154137637E-3</v>
      </c>
    </row>
    <row r="43" spans="1:58" x14ac:dyDescent="0.3">
      <c r="A43" s="29" t="s">
        <v>48</v>
      </c>
      <c r="B43" s="30">
        <f t="shared" si="6"/>
        <v>749.45437442485354</v>
      </c>
      <c r="C43" s="30">
        <v>749.45437442485354</v>
      </c>
      <c r="D43" s="30">
        <v>697.71989241767108</v>
      </c>
      <c r="E43" s="31">
        <v>763.5028486861338</v>
      </c>
      <c r="F43" s="32">
        <v>8.6159411692642726E-2</v>
      </c>
      <c r="G43" s="31">
        <v>60.005658864974983</v>
      </c>
      <c r="H43" s="32">
        <f t="shared" si="7"/>
        <v>1.8744935970333543E-2</v>
      </c>
      <c r="I43" s="30">
        <v>701.32820000000004</v>
      </c>
      <c r="J43" s="31">
        <v>786.0575</v>
      </c>
      <c r="K43" s="32">
        <v>0.10779</v>
      </c>
      <c r="L43" s="31">
        <v>20.34918</v>
      </c>
      <c r="M43" s="33">
        <f t="shared" si="8"/>
        <v>4.8839698351532665E-2</v>
      </c>
      <c r="N43" s="30">
        <v>702.22720000000004</v>
      </c>
      <c r="O43" s="31">
        <v>768.06420000000003</v>
      </c>
      <c r="P43" s="32">
        <v>8.5718000000000003E-2</v>
      </c>
      <c r="Q43" s="31">
        <v>40.007730000000002</v>
      </c>
      <c r="R43" s="33">
        <f t="shared" si="9"/>
        <v>2.4831165458775319E-2</v>
      </c>
      <c r="S43" s="30">
        <v>703.52970000000005</v>
      </c>
      <c r="T43" s="31">
        <v>768.06420000000003</v>
      </c>
      <c r="U43" s="32">
        <v>8.4021999999999999E-2</v>
      </c>
      <c r="V43" s="31">
        <v>60.004820000000002</v>
      </c>
      <c r="W43" s="33">
        <f t="shared" si="10"/>
        <v>2.4831165458775319E-2</v>
      </c>
      <c r="X43" s="46">
        <v>761.78053258457567</v>
      </c>
      <c r="Y43" s="46">
        <v>762.79813826996133</v>
      </c>
      <c r="Z43" s="46">
        <v>45.001356911286713</v>
      </c>
      <c r="AA43" s="32">
        <f t="shared" si="11"/>
        <v>1.644684263692699E-2</v>
      </c>
      <c r="AB43" s="33">
        <f t="shared" si="11"/>
        <v>1.780463801461972E-2</v>
      </c>
      <c r="AC43" s="46">
        <v>762.09117798816806</v>
      </c>
      <c r="AD43" s="46">
        <v>763.6582397090192</v>
      </c>
      <c r="AE43" s="46">
        <v>30.001535860262809</v>
      </c>
      <c r="AF43" s="32">
        <f t="shared" si="12"/>
        <v>1.6861338054117377E-2</v>
      </c>
      <c r="AG43" s="33">
        <f t="shared" si="12"/>
        <v>1.8952274840034113E-2</v>
      </c>
      <c r="AH43" s="46">
        <v>762.50154593572654</v>
      </c>
      <c r="AI43" s="46">
        <v>770.38153684144265</v>
      </c>
      <c r="AJ43" s="46">
        <v>20.001571061648431</v>
      </c>
      <c r="AK43" s="32">
        <f t="shared" si="13"/>
        <v>1.7408893664655253E-2</v>
      </c>
      <c r="AL43" s="33">
        <f t="shared" si="13"/>
        <v>2.7923197369618451E-2</v>
      </c>
      <c r="AM43" s="46">
        <v>756.38379562223781</v>
      </c>
      <c r="AN43" s="46">
        <v>760.18008599237623</v>
      </c>
      <c r="AO43" s="46">
        <v>45.00143314823508</v>
      </c>
      <c r="AP43" s="32">
        <f t="shared" si="14"/>
        <v>9.245954702315335E-3</v>
      </c>
      <c r="AQ43" s="33">
        <f t="shared" si="14"/>
        <v>1.431136028227712E-2</v>
      </c>
      <c r="AR43" s="46">
        <v>755.19256586206495</v>
      </c>
      <c r="AS43" s="46">
        <v>759.56032748887242</v>
      </c>
      <c r="AT43" s="46">
        <v>45.001080301404002</v>
      </c>
      <c r="AU43" s="32">
        <f t="shared" si="15"/>
        <v>7.6564920200979771E-3</v>
      </c>
      <c r="AV43" s="33">
        <f t="shared" si="15"/>
        <v>1.3484414006889198E-2</v>
      </c>
      <c r="AW43" s="46">
        <v>756.38379562223781</v>
      </c>
      <c r="AX43" s="46">
        <v>761.09792741457909</v>
      </c>
      <c r="AY43" s="46">
        <v>45.001394115388393</v>
      </c>
      <c r="AZ43" s="32">
        <f t="shared" si="16"/>
        <v>9.245954702315335E-3</v>
      </c>
      <c r="BA43" s="33">
        <f t="shared" si="16"/>
        <v>1.5536039800502929E-2</v>
      </c>
      <c r="BB43" s="46">
        <v>756.38379562223781</v>
      </c>
      <c r="BC43" s="46">
        <v>759.56269138849916</v>
      </c>
      <c r="BD43" s="46">
        <v>45.001593398675332</v>
      </c>
      <c r="BE43" s="32">
        <f t="shared" si="17"/>
        <v>9.245954702315335E-3</v>
      </c>
      <c r="BF43" s="33">
        <f t="shared" si="17"/>
        <v>1.3487568167712608E-2</v>
      </c>
    </row>
    <row r="44" spans="1:58" x14ac:dyDescent="0.3">
      <c r="A44" s="29" t="s">
        <v>43</v>
      </c>
      <c r="B44" s="30">
        <f t="shared" si="6"/>
        <v>644.39896776794387</v>
      </c>
      <c r="C44" s="30">
        <v>644.39896776794387</v>
      </c>
      <c r="D44" s="30">
        <v>628.89362275992244</v>
      </c>
      <c r="E44" s="31">
        <v>661.3333481282524</v>
      </c>
      <c r="F44" s="32">
        <v>4.9052002987809443E-2</v>
      </c>
      <c r="G44" s="31">
        <v>60.005023002624512</v>
      </c>
      <c r="H44" s="32">
        <f t="shared" si="7"/>
        <v>2.6279341227012649E-2</v>
      </c>
      <c r="I44" s="30">
        <v>628.47889999999995</v>
      </c>
      <c r="J44" s="31">
        <v>654.61260000000004</v>
      </c>
      <c r="K44" s="32">
        <v>3.9921999999999999E-2</v>
      </c>
      <c r="L44" s="31">
        <v>20.00338</v>
      </c>
      <c r="M44" s="33">
        <f t="shared" si="8"/>
        <v>1.5849858151439852E-2</v>
      </c>
      <c r="N44" s="30">
        <v>632.78099999999995</v>
      </c>
      <c r="O44" s="31">
        <v>649.75469999999996</v>
      </c>
      <c r="P44" s="32">
        <v>2.6123E-2</v>
      </c>
      <c r="Q44" s="31">
        <v>40.104109999999999</v>
      </c>
      <c r="R44" s="33">
        <f t="shared" si="9"/>
        <v>8.3112054797467496E-3</v>
      </c>
      <c r="S44" s="30">
        <v>633.96289999999999</v>
      </c>
      <c r="T44" s="31">
        <v>649.75469999999996</v>
      </c>
      <c r="U44" s="32">
        <v>2.4303999999999999E-2</v>
      </c>
      <c r="V44" s="31">
        <v>60.002099999999999</v>
      </c>
      <c r="W44" s="33">
        <f t="shared" si="10"/>
        <v>8.3112054797467496E-3</v>
      </c>
      <c r="X44" s="46">
        <v>649.75468354909378</v>
      </c>
      <c r="Y44" s="46">
        <v>649.7546835490939</v>
      </c>
      <c r="Z44" s="46">
        <v>45.000843002088367</v>
      </c>
      <c r="AA44" s="32">
        <f t="shared" si="11"/>
        <v>8.3111799506770338E-3</v>
      </c>
      <c r="AB44" s="33">
        <f t="shared" si="11"/>
        <v>8.311179950677209E-3</v>
      </c>
      <c r="AC44" s="46">
        <v>649.75468354909378</v>
      </c>
      <c r="AD44" s="46">
        <v>649.7546835490939</v>
      </c>
      <c r="AE44" s="46">
        <v>30.001776608824731</v>
      </c>
      <c r="AF44" s="32">
        <f t="shared" si="12"/>
        <v>8.3111799506770338E-3</v>
      </c>
      <c r="AG44" s="33">
        <f t="shared" si="12"/>
        <v>8.311179950677209E-3</v>
      </c>
      <c r="AH44" s="46">
        <v>649.7546835490939</v>
      </c>
      <c r="AI44" s="46">
        <v>649.7546835490939</v>
      </c>
      <c r="AJ44" s="46">
        <v>20.04449162706733</v>
      </c>
      <c r="AK44" s="32">
        <f t="shared" si="13"/>
        <v>8.311179950677209E-3</v>
      </c>
      <c r="AL44" s="33">
        <f t="shared" si="13"/>
        <v>8.311179950677209E-3</v>
      </c>
      <c r="AM44" s="46">
        <v>649.75468354909378</v>
      </c>
      <c r="AN44" s="46">
        <v>649.7546835490939</v>
      </c>
      <c r="AO44" s="46">
        <v>45.001148901507257</v>
      </c>
      <c r="AP44" s="32">
        <f t="shared" si="14"/>
        <v>8.3111799506770338E-3</v>
      </c>
      <c r="AQ44" s="33">
        <f t="shared" si="14"/>
        <v>8.311179950677209E-3</v>
      </c>
      <c r="AR44" s="46">
        <v>649.75468354909378</v>
      </c>
      <c r="AS44" s="46">
        <v>649.75468354909401</v>
      </c>
      <c r="AT44" s="46">
        <v>45.001325272396208</v>
      </c>
      <c r="AU44" s="32">
        <f t="shared" si="15"/>
        <v>8.3111799506770338E-3</v>
      </c>
      <c r="AV44" s="33">
        <f t="shared" si="15"/>
        <v>8.3111799506773859E-3</v>
      </c>
      <c r="AW44" s="46">
        <v>649.75468354909378</v>
      </c>
      <c r="AX44" s="46">
        <v>649.7546835490939</v>
      </c>
      <c r="AY44" s="46">
        <v>45.000966046005487</v>
      </c>
      <c r="AZ44" s="32">
        <f t="shared" si="16"/>
        <v>8.3111799506770338E-3</v>
      </c>
      <c r="BA44" s="33">
        <f t="shared" si="16"/>
        <v>8.311179950677209E-3</v>
      </c>
      <c r="BB44" s="46">
        <v>649.75468354909378</v>
      </c>
      <c r="BC44" s="46">
        <v>649.7546835490939</v>
      </c>
      <c r="BD44" s="46">
        <v>45.001408069953321</v>
      </c>
      <c r="BE44" s="32">
        <f t="shared" si="17"/>
        <v>8.3111799506770338E-3</v>
      </c>
      <c r="BF44" s="33">
        <f t="shared" si="17"/>
        <v>8.311179950677209E-3</v>
      </c>
    </row>
    <row r="45" spans="1:58" x14ac:dyDescent="0.3">
      <c r="A45" s="29" t="s">
        <v>49</v>
      </c>
      <c r="B45" s="30">
        <f t="shared" si="6"/>
        <v>720.4969325480389</v>
      </c>
      <c r="C45" s="30">
        <v>720.4969325480389</v>
      </c>
      <c r="D45" s="30">
        <v>658.980666721852</v>
      </c>
      <c r="E45" s="31">
        <v>760.8923567435312</v>
      </c>
      <c r="F45" s="32">
        <v>0.13393706628599569</v>
      </c>
      <c r="G45" s="31">
        <v>60.009374856948853</v>
      </c>
      <c r="H45" s="32">
        <f t="shared" si="7"/>
        <v>5.6066059924271702E-2</v>
      </c>
      <c r="I45" s="30">
        <v>664.4873</v>
      </c>
      <c r="J45" s="31">
        <v>753.31880000000001</v>
      </c>
      <c r="K45" s="32">
        <v>0.11792</v>
      </c>
      <c r="L45" s="31">
        <v>20.008769999999998</v>
      </c>
      <c r="M45" s="33">
        <f t="shared" si="8"/>
        <v>4.5554486034918303E-2</v>
      </c>
      <c r="N45" s="30">
        <v>673.3519</v>
      </c>
      <c r="O45" s="31">
        <v>753.31880000000001</v>
      </c>
      <c r="P45" s="32">
        <v>0.106153</v>
      </c>
      <c r="Q45" s="31">
        <v>40.096150000000002</v>
      </c>
      <c r="R45" s="33">
        <f t="shared" si="9"/>
        <v>4.5554486034918303E-2</v>
      </c>
      <c r="S45" s="30">
        <v>673.9239</v>
      </c>
      <c r="T45" s="31">
        <v>743.01930000000004</v>
      </c>
      <c r="U45" s="32">
        <v>9.2993000000000006E-2</v>
      </c>
      <c r="V45" s="31">
        <v>60.012520000000002</v>
      </c>
      <c r="W45" s="33">
        <f t="shared" si="10"/>
        <v>3.1259491101940914E-2</v>
      </c>
      <c r="X45" s="46">
        <v>732.99550971516442</v>
      </c>
      <c r="Y45" s="46">
        <v>740.87321730451004</v>
      </c>
      <c r="Z45" s="46">
        <v>45.001067794300617</v>
      </c>
      <c r="AA45" s="32">
        <f t="shared" si="11"/>
        <v>1.7347162218892834E-2</v>
      </c>
      <c r="AB45" s="33">
        <f t="shared" si="11"/>
        <v>2.8280876483971089E-2</v>
      </c>
      <c r="AC45" s="46">
        <v>735.89049885212034</v>
      </c>
      <c r="AD45" s="46">
        <v>742.87009098686644</v>
      </c>
      <c r="AE45" s="46">
        <v>30.001438950188462</v>
      </c>
      <c r="AF45" s="32">
        <f t="shared" si="12"/>
        <v>2.1365207273877026E-2</v>
      </c>
      <c r="AG45" s="33">
        <f t="shared" si="12"/>
        <v>3.1052399292950249E-2</v>
      </c>
      <c r="AH45" s="46">
        <v>739.33098066695129</v>
      </c>
      <c r="AI45" s="46">
        <v>743.40880836637757</v>
      </c>
      <c r="AJ45" s="46">
        <v>20.0312448438257</v>
      </c>
      <c r="AK45" s="32">
        <f t="shared" si="13"/>
        <v>2.6140358505491124E-2</v>
      </c>
      <c r="AL45" s="33">
        <f t="shared" si="13"/>
        <v>3.1800101823210788E-2</v>
      </c>
      <c r="AM45" s="46">
        <v>738.91799418791379</v>
      </c>
      <c r="AN45" s="46">
        <v>743.24180341236172</v>
      </c>
      <c r="AO45" s="46">
        <v>45.001091590523721</v>
      </c>
      <c r="AP45" s="32">
        <f t="shared" si="14"/>
        <v>2.5567161784754266E-2</v>
      </c>
      <c r="AQ45" s="33">
        <f t="shared" si="14"/>
        <v>3.1568310476889246E-2</v>
      </c>
      <c r="AR45" s="46">
        <v>739.91955443769575</v>
      </c>
      <c r="AS45" s="46">
        <v>742.90059934675423</v>
      </c>
      <c r="AT45" s="46">
        <v>45.0012466032058</v>
      </c>
      <c r="AU45" s="32">
        <f t="shared" si="15"/>
        <v>2.6957258264748901E-2</v>
      </c>
      <c r="AV45" s="33">
        <f t="shared" si="15"/>
        <v>3.109474279020831E-2</v>
      </c>
      <c r="AW45" s="46">
        <v>739.91955443769575</v>
      </c>
      <c r="AX45" s="46">
        <v>743.56626945314463</v>
      </c>
      <c r="AY45" s="46">
        <v>45.001249405741689</v>
      </c>
      <c r="AZ45" s="32">
        <f t="shared" si="16"/>
        <v>2.6957258264748901E-2</v>
      </c>
      <c r="BA45" s="33">
        <f t="shared" si="16"/>
        <v>3.2018646940689906E-2</v>
      </c>
      <c r="BB45" s="46">
        <v>739.91955443769575</v>
      </c>
      <c r="BC45" s="46">
        <v>744.18266239694719</v>
      </c>
      <c r="BD45" s="46">
        <v>45.001034435257317</v>
      </c>
      <c r="BE45" s="32">
        <f t="shared" si="17"/>
        <v>2.6957258264748901E-2</v>
      </c>
      <c r="BF45" s="33">
        <f t="shared" si="17"/>
        <v>3.2874157791544872E-2</v>
      </c>
    </row>
    <row r="46" spans="1:58" x14ac:dyDescent="0.3">
      <c r="A46" s="29" t="s">
        <v>18</v>
      </c>
      <c r="B46" s="30">
        <f t="shared" si="6"/>
        <v>647.58527375324979</v>
      </c>
      <c r="C46" s="30">
        <v>647.58527375324979</v>
      </c>
      <c r="D46" s="30">
        <v>603.13030444244384</v>
      </c>
      <c r="E46" s="31">
        <v>694.4900200450428</v>
      </c>
      <c r="F46" s="32">
        <v>0.1315493570327482</v>
      </c>
      <c r="G46" s="31">
        <v>60.010586977004998</v>
      </c>
      <c r="H46" s="32">
        <f t="shared" si="7"/>
        <v>7.2430223775695635E-2</v>
      </c>
      <c r="I46" s="30">
        <v>611.48649999999998</v>
      </c>
      <c r="J46" s="31">
        <v>659.66269999999997</v>
      </c>
      <c r="K46" s="32">
        <v>7.3032E-2</v>
      </c>
      <c r="L46" s="31">
        <v>20.010639999999999</v>
      </c>
      <c r="M46" s="33">
        <f t="shared" si="8"/>
        <v>1.8649939608342693E-2</v>
      </c>
      <c r="N46" s="30">
        <v>613.50909999999999</v>
      </c>
      <c r="O46" s="31">
        <v>659.66269999999997</v>
      </c>
      <c r="P46" s="32">
        <v>6.9964999999999999E-2</v>
      </c>
      <c r="Q46" s="31">
        <v>40.002580000000002</v>
      </c>
      <c r="R46" s="33">
        <f t="shared" si="9"/>
        <v>1.8649939608342693E-2</v>
      </c>
      <c r="S46" s="30">
        <v>614.20640000000003</v>
      </c>
      <c r="T46" s="31">
        <v>658.50670000000002</v>
      </c>
      <c r="U46" s="32">
        <v>6.7274E-2</v>
      </c>
      <c r="V46" s="31">
        <v>60.013449999999999</v>
      </c>
      <c r="W46" s="33">
        <f t="shared" si="10"/>
        <v>1.6864846514270233E-2</v>
      </c>
      <c r="X46" s="46">
        <v>658.64088607762574</v>
      </c>
      <c r="Y46" s="46">
        <v>659.27490314062265</v>
      </c>
      <c r="Z46" s="46">
        <v>45.001297367550443</v>
      </c>
      <c r="AA46" s="32">
        <f t="shared" si="11"/>
        <v>1.7072056410888176E-2</v>
      </c>
      <c r="AB46" s="33">
        <f t="shared" si="11"/>
        <v>1.8051104404555953E-2</v>
      </c>
      <c r="AC46" s="46">
        <v>658.64088607762574</v>
      </c>
      <c r="AD46" s="46">
        <v>658.64088607762562</v>
      </c>
      <c r="AE46" s="46">
        <v>30.00151468943805</v>
      </c>
      <c r="AF46" s="32">
        <f t="shared" si="12"/>
        <v>1.7072056410888176E-2</v>
      </c>
      <c r="AG46" s="33">
        <f t="shared" si="12"/>
        <v>1.7072056410887999E-2</v>
      </c>
      <c r="AH46" s="46">
        <v>658.64088607762574</v>
      </c>
      <c r="AI46" s="46">
        <v>658.77814437782865</v>
      </c>
      <c r="AJ46" s="46">
        <v>20.233673308603461</v>
      </c>
      <c r="AK46" s="32">
        <f t="shared" si="13"/>
        <v>1.7072056410888176E-2</v>
      </c>
      <c r="AL46" s="33">
        <f t="shared" si="13"/>
        <v>1.7284010428013055E-2</v>
      </c>
      <c r="AM46" s="46">
        <v>658.64088607762574</v>
      </c>
      <c r="AN46" s="46">
        <v>659.591911672121</v>
      </c>
      <c r="AO46" s="46">
        <v>45.001434305310248</v>
      </c>
      <c r="AP46" s="32">
        <f t="shared" si="14"/>
        <v>1.7072056410888176E-2</v>
      </c>
      <c r="AQ46" s="33">
        <f t="shared" si="14"/>
        <v>1.8540628401389668E-2</v>
      </c>
      <c r="AR46" s="46">
        <v>658.64088607762574</v>
      </c>
      <c r="AS46" s="46">
        <v>659.16923363012313</v>
      </c>
      <c r="AT46" s="46">
        <v>45.000826033949849</v>
      </c>
      <c r="AU46" s="32">
        <f t="shared" si="15"/>
        <v>1.7072056410888176E-2</v>
      </c>
      <c r="AV46" s="33">
        <f t="shared" si="15"/>
        <v>1.78879297389446E-2</v>
      </c>
      <c r="AW46" s="46">
        <v>658.64088607762574</v>
      </c>
      <c r="AX46" s="46">
        <v>659.16923363012302</v>
      </c>
      <c r="AY46" s="46">
        <v>45.001407534629109</v>
      </c>
      <c r="AZ46" s="32">
        <f t="shared" si="16"/>
        <v>1.7072056410888176E-2</v>
      </c>
      <c r="BA46" s="33">
        <f t="shared" si="16"/>
        <v>1.7887929738944423E-2</v>
      </c>
      <c r="BB46" s="46">
        <v>658.64088607762574</v>
      </c>
      <c r="BC46" s="46">
        <v>659.48624216162159</v>
      </c>
      <c r="BD46" s="46">
        <v>45.001265839114787</v>
      </c>
      <c r="BE46" s="32">
        <f t="shared" si="17"/>
        <v>1.7072056410888176E-2</v>
      </c>
      <c r="BF46" s="33">
        <f t="shared" si="17"/>
        <v>1.8377453735778489E-2</v>
      </c>
    </row>
    <row r="47" spans="1:58" x14ac:dyDescent="0.3">
      <c r="A47" s="29" t="s">
        <v>10</v>
      </c>
      <c r="B47" s="30">
        <f t="shared" si="6"/>
        <v>531.72366594847904</v>
      </c>
      <c r="C47" s="30">
        <v>531.72366594847904</v>
      </c>
      <c r="D47" s="30">
        <v>507.93104492575759</v>
      </c>
      <c r="E47" s="31">
        <v>544.70962531524481</v>
      </c>
      <c r="F47" s="32">
        <v>6.7519608026377825E-2</v>
      </c>
      <c r="G47" s="31">
        <v>60.013592958450317</v>
      </c>
      <c r="H47" s="32">
        <f t="shared" si="7"/>
        <v>2.442238365223344E-2</v>
      </c>
      <c r="I47" s="30">
        <v>511.44209999999998</v>
      </c>
      <c r="J47" s="31">
        <v>549.78899999999999</v>
      </c>
      <c r="K47" s="32">
        <v>6.9748000000000004E-2</v>
      </c>
      <c r="L47" s="31">
        <v>20.003520000000002</v>
      </c>
      <c r="M47" s="33">
        <f t="shared" si="8"/>
        <v>3.3975042316945467E-2</v>
      </c>
      <c r="N47" s="30">
        <v>514.83619999999996</v>
      </c>
      <c r="O47" s="31">
        <v>531.72370000000001</v>
      </c>
      <c r="P47" s="32">
        <v>3.1759999999999997E-2</v>
      </c>
      <c r="Q47" s="31">
        <v>40.018520000000002</v>
      </c>
      <c r="R47" s="33">
        <f t="shared" si="9"/>
        <v>6.4039882274722145E-8</v>
      </c>
      <c r="S47" s="30">
        <v>516.28660000000002</v>
      </c>
      <c r="T47" s="31">
        <v>531.72370000000001</v>
      </c>
      <c r="U47" s="32">
        <v>2.9031999999999999E-2</v>
      </c>
      <c r="V47" s="31">
        <v>60.002609999999997</v>
      </c>
      <c r="W47" s="33">
        <f t="shared" si="10"/>
        <v>6.4039882274722145E-8</v>
      </c>
      <c r="X47" s="46">
        <v>537.27551834734663</v>
      </c>
      <c r="Y47" s="46">
        <v>539.25279204357173</v>
      </c>
      <c r="Z47" s="46">
        <v>45.001533528231093</v>
      </c>
      <c r="AA47" s="32">
        <f t="shared" si="11"/>
        <v>1.0441236217997371E-2</v>
      </c>
      <c r="AB47" s="33">
        <f t="shared" si="11"/>
        <v>1.4159847637517457E-2</v>
      </c>
      <c r="AC47" s="46">
        <v>532.62994703048616</v>
      </c>
      <c r="AD47" s="46">
        <v>532.62994703048605</v>
      </c>
      <c r="AE47" s="46">
        <v>30.00039702598006</v>
      </c>
      <c r="AF47" s="32">
        <f t="shared" si="12"/>
        <v>1.7044211872543204E-3</v>
      </c>
      <c r="AG47" s="33">
        <f t="shared" si="12"/>
        <v>1.7044211872541066E-3</v>
      </c>
      <c r="AH47" s="46">
        <v>532.62994576204642</v>
      </c>
      <c r="AI47" s="46">
        <v>532.6299457620463</v>
      </c>
      <c r="AJ47" s="46">
        <v>20.05078462976962</v>
      </c>
      <c r="AK47" s="32">
        <f t="shared" si="13"/>
        <v>1.7044188017299826E-3</v>
      </c>
      <c r="AL47" s="33">
        <f t="shared" si="13"/>
        <v>1.7044188017297688E-3</v>
      </c>
      <c r="AM47" s="46">
        <v>537.27551834734663</v>
      </c>
      <c r="AN47" s="46">
        <v>540.08233360192412</v>
      </c>
      <c r="AO47" s="46">
        <v>45.001271280273798</v>
      </c>
      <c r="AP47" s="32">
        <f t="shared" si="14"/>
        <v>1.0441236217997371E-2</v>
      </c>
      <c r="AQ47" s="33">
        <f t="shared" si="14"/>
        <v>1.5719946635316753E-2</v>
      </c>
      <c r="AR47" s="46">
        <v>537.27551834734663</v>
      </c>
      <c r="AS47" s="46">
        <v>539.09977988513742</v>
      </c>
      <c r="AT47" s="46">
        <v>45.00112841762602</v>
      </c>
      <c r="AU47" s="32">
        <f t="shared" si="15"/>
        <v>1.0441236217997371E-2</v>
      </c>
      <c r="AV47" s="33">
        <f t="shared" si="15"/>
        <v>1.3872081325364757E-2</v>
      </c>
      <c r="AW47" s="46">
        <v>537.27551834734663</v>
      </c>
      <c r="AX47" s="46">
        <v>539.20252749346514</v>
      </c>
      <c r="AY47" s="46">
        <v>45.001139789819717</v>
      </c>
      <c r="AZ47" s="32">
        <f t="shared" si="16"/>
        <v>1.0441236217997371E-2</v>
      </c>
      <c r="BA47" s="33">
        <f t="shared" si="16"/>
        <v>1.4065316298542862E-2</v>
      </c>
      <c r="BB47" s="46">
        <v>537.27551834734663</v>
      </c>
      <c r="BC47" s="46">
        <v>540.89119027358061</v>
      </c>
      <c r="BD47" s="46">
        <v>45.001331998780373</v>
      </c>
      <c r="BE47" s="32">
        <f t="shared" si="17"/>
        <v>1.0441236217997371E-2</v>
      </c>
      <c r="BF47" s="33">
        <f t="shared" si="17"/>
        <v>1.7241144060700597E-2</v>
      </c>
    </row>
    <row r="48" spans="1:58" x14ac:dyDescent="0.3">
      <c r="A48" s="29" t="s">
        <v>30</v>
      </c>
      <c r="B48" s="30">
        <f t="shared" si="6"/>
        <v>673.90105911015723</v>
      </c>
      <c r="C48" s="30">
        <v>673.90105911015723</v>
      </c>
      <c r="D48" s="30">
        <v>649.02963292980724</v>
      </c>
      <c r="E48" s="31">
        <v>708.04316887430741</v>
      </c>
      <c r="F48" s="32">
        <v>8.334736996095217E-2</v>
      </c>
      <c r="G48" s="31">
        <v>60.008386135101318</v>
      </c>
      <c r="H48" s="32">
        <f t="shared" si="7"/>
        <v>5.0663386416446098E-2</v>
      </c>
      <c r="I48" s="30">
        <v>646.23209999999995</v>
      </c>
      <c r="J48" s="31">
        <v>680.67039999999997</v>
      </c>
      <c r="K48" s="32">
        <v>5.0595000000000001E-2</v>
      </c>
      <c r="L48" s="31">
        <v>20.003419999999998</v>
      </c>
      <c r="M48" s="33">
        <f t="shared" si="8"/>
        <v>1.0045007050116845E-2</v>
      </c>
      <c r="N48" s="30">
        <v>654.00459999999998</v>
      </c>
      <c r="O48" s="31">
        <v>680.67039999999997</v>
      </c>
      <c r="P48" s="32">
        <v>3.9176000000000002E-2</v>
      </c>
      <c r="Q48" s="31">
        <v>40.004440000000002</v>
      </c>
      <c r="R48" s="33">
        <f t="shared" si="9"/>
        <v>1.0045007050116845E-2</v>
      </c>
      <c r="S48" s="30">
        <v>654.61810000000003</v>
      </c>
      <c r="T48" s="31">
        <v>676.67529999999999</v>
      </c>
      <c r="U48" s="32">
        <v>3.2596E-2</v>
      </c>
      <c r="V48" s="31">
        <v>60.054160000000003</v>
      </c>
      <c r="W48" s="33">
        <f t="shared" si="10"/>
        <v>4.1166887220892099E-3</v>
      </c>
      <c r="X48" s="46">
        <v>679.48146070766211</v>
      </c>
      <c r="Y48" s="46">
        <v>679.48146070766222</v>
      </c>
      <c r="Z48" s="46">
        <v>45.001181548088788</v>
      </c>
      <c r="AA48" s="32">
        <f t="shared" si="11"/>
        <v>8.2807431774531322E-3</v>
      </c>
      <c r="AB48" s="33">
        <f t="shared" si="11"/>
        <v>8.2807431774533004E-3</v>
      </c>
      <c r="AC48" s="46">
        <v>679.48146070766211</v>
      </c>
      <c r="AD48" s="46">
        <v>679.48146070766222</v>
      </c>
      <c r="AE48" s="46">
        <v>30.001016139052808</v>
      </c>
      <c r="AF48" s="32">
        <f t="shared" si="12"/>
        <v>8.2807431774531322E-3</v>
      </c>
      <c r="AG48" s="33">
        <f t="shared" si="12"/>
        <v>8.2807431774533004E-3</v>
      </c>
      <c r="AH48" s="46">
        <v>679.48146070766211</v>
      </c>
      <c r="AI48" s="46">
        <v>680.07594463784073</v>
      </c>
      <c r="AJ48" s="46">
        <v>20.00205548200756</v>
      </c>
      <c r="AK48" s="32">
        <f t="shared" si="13"/>
        <v>8.2807431774531322E-3</v>
      </c>
      <c r="AL48" s="33">
        <f t="shared" si="13"/>
        <v>9.1628963097892101E-3</v>
      </c>
      <c r="AM48" s="46">
        <v>679.48146070766211</v>
      </c>
      <c r="AN48" s="46">
        <v>679.48146070766222</v>
      </c>
      <c r="AO48" s="46">
        <v>45.000970567390333</v>
      </c>
      <c r="AP48" s="32">
        <f t="shared" si="14"/>
        <v>8.2807431774531322E-3</v>
      </c>
      <c r="AQ48" s="33">
        <f t="shared" si="14"/>
        <v>8.2807431774533004E-3</v>
      </c>
      <c r="AR48" s="46">
        <v>677.41039289579658</v>
      </c>
      <c r="AS48" s="46">
        <v>679.27435392647567</v>
      </c>
      <c r="AT48" s="46">
        <v>45.001516583934418</v>
      </c>
      <c r="AU48" s="32">
        <f t="shared" si="15"/>
        <v>5.2074911267734024E-3</v>
      </c>
      <c r="AV48" s="33">
        <f t="shared" si="15"/>
        <v>7.9734179723853268E-3</v>
      </c>
      <c r="AW48" s="46">
        <v>677.41039289579658</v>
      </c>
      <c r="AX48" s="46">
        <v>679.06724714528912</v>
      </c>
      <c r="AY48" s="46">
        <v>45.001239103823899</v>
      </c>
      <c r="AZ48" s="32">
        <f t="shared" si="16"/>
        <v>5.2074911267734024E-3</v>
      </c>
      <c r="BA48" s="33">
        <f t="shared" si="16"/>
        <v>7.6660927673173548E-3</v>
      </c>
      <c r="BB48" s="46">
        <v>677.41039289579658</v>
      </c>
      <c r="BC48" s="46">
        <v>678.86014036410256</v>
      </c>
      <c r="BD48" s="46">
        <v>45.000859435647733</v>
      </c>
      <c r="BE48" s="32">
        <f t="shared" si="17"/>
        <v>5.2074911267734024E-3</v>
      </c>
      <c r="BF48" s="33">
        <f t="shared" si="17"/>
        <v>7.358767562249382E-3</v>
      </c>
    </row>
    <row r="49" spans="1:58" x14ac:dyDescent="0.3">
      <c r="A49" s="29" t="s">
        <v>37</v>
      </c>
      <c r="B49" s="30">
        <f t="shared" si="6"/>
        <v>715.52828718926116</v>
      </c>
      <c r="C49" s="30">
        <v>715.52828718926116</v>
      </c>
      <c r="D49" s="30">
        <v>687.56367382892643</v>
      </c>
      <c r="E49" s="31">
        <v>732.30031835796444</v>
      </c>
      <c r="F49" s="32">
        <v>6.1090570914054489E-2</v>
      </c>
      <c r="G49" s="31">
        <v>60.004116058349609</v>
      </c>
      <c r="H49" s="32">
        <f t="shared" si="7"/>
        <v>2.3440067246799125E-2</v>
      </c>
      <c r="I49" s="30">
        <v>687.87249999999995</v>
      </c>
      <c r="J49" s="31">
        <v>729.7355</v>
      </c>
      <c r="K49" s="32">
        <v>5.7367000000000001E-2</v>
      </c>
      <c r="L49" s="31">
        <v>20.002500000000001</v>
      </c>
      <c r="M49" s="33">
        <f t="shared" si="8"/>
        <v>1.9855557166785991E-2</v>
      </c>
      <c r="N49" s="30">
        <v>693.18589999999995</v>
      </c>
      <c r="O49" s="31">
        <v>729.7355</v>
      </c>
      <c r="P49" s="32">
        <v>5.0085999999999999E-2</v>
      </c>
      <c r="Q49" s="31">
        <v>40.202080000000002</v>
      </c>
      <c r="R49" s="33">
        <f t="shared" si="9"/>
        <v>1.9855557166785991E-2</v>
      </c>
      <c r="S49" s="30">
        <v>693.47839999999997</v>
      </c>
      <c r="T49" s="31">
        <v>726.07010000000002</v>
      </c>
      <c r="U49" s="32">
        <v>4.4887999999999997E-2</v>
      </c>
      <c r="V49" s="31">
        <v>60.00844</v>
      </c>
      <c r="W49" s="33">
        <f t="shared" si="10"/>
        <v>1.4732908536920629E-2</v>
      </c>
      <c r="X49" s="46">
        <v>729.73549357782974</v>
      </c>
      <c r="Y49" s="46">
        <v>729.73549357782963</v>
      </c>
      <c r="Z49" s="46">
        <v>45.000913007184863</v>
      </c>
      <c r="AA49" s="32">
        <f t="shared" si="11"/>
        <v>1.9855548191361296E-2</v>
      </c>
      <c r="AB49" s="33">
        <f t="shared" si="11"/>
        <v>1.9855548191361136E-2</v>
      </c>
      <c r="AC49" s="46">
        <v>729.73549357782974</v>
      </c>
      <c r="AD49" s="46">
        <v>729.73549357782963</v>
      </c>
      <c r="AE49" s="46">
        <v>30.001600643061099</v>
      </c>
      <c r="AF49" s="32">
        <f t="shared" si="12"/>
        <v>1.9855548191361296E-2</v>
      </c>
      <c r="AG49" s="33">
        <f t="shared" si="12"/>
        <v>1.9855548191361136E-2</v>
      </c>
      <c r="AH49" s="46">
        <v>729.73549357782974</v>
      </c>
      <c r="AI49" s="46">
        <v>729.73549357782963</v>
      </c>
      <c r="AJ49" s="46">
        <v>20.001816294528549</v>
      </c>
      <c r="AK49" s="32">
        <f t="shared" si="13"/>
        <v>1.9855548191361296E-2</v>
      </c>
      <c r="AL49" s="33">
        <f t="shared" si="13"/>
        <v>1.9855548191361136E-2</v>
      </c>
      <c r="AM49" s="46">
        <v>729.73549357782974</v>
      </c>
      <c r="AN49" s="46">
        <v>729.73549357782963</v>
      </c>
      <c r="AO49" s="46">
        <v>45.001419847086069</v>
      </c>
      <c r="AP49" s="32">
        <f t="shared" si="14"/>
        <v>1.9855548191361296E-2</v>
      </c>
      <c r="AQ49" s="33">
        <f t="shared" si="14"/>
        <v>1.9855548191361136E-2</v>
      </c>
      <c r="AR49" s="46">
        <v>729.73549357782974</v>
      </c>
      <c r="AS49" s="46">
        <v>729.73549357782963</v>
      </c>
      <c r="AT49" s="46">
        <v>45.001641684398052</v>
      </c>
      <c r="AU49" s="32">
        <f t="shared" si="15"/>
        <v>1.9855548191361296E-2</v>
      </c>
      <c r="AV49" s="33">
        <f t="shared" si="15"/>
        <v>1.9855548191361136E-2</v>
      </c>
      <c r="AW49" s="46">
        <v>729.73549357782974</v>
      </c>
      <c r="AX49" s="46">
        <v>729.73549357782963</v>
      </c>
      <c r="AY49" s="46">
        <v>45.00161748453975</v>
      </c>
      <c r="AZ49" s="32">
        <f t="shared" si="16"/>
        <v>1.9855548191361296E-2</v>
      </c>
      <c r="BA49" s="33">
        <f t="shared" si="16"/>
        <v>1.9855548191361136E-2</v>
      </c>
      <c r="BB49" s="46">
        <v>729.73549357782974</v>
      </c>
      <c r="BC49" s="46">
        <v>729.73549357782963</v>
      </c>
      <c r="BD49" s="46">
        <v>45.001211021840582</v>
      </c>
      <c r="BE49" s="32">
        <f t="shared" si="17"/>
        <v>1.9855548191361296E-2</v>
      </c>
      <c r="BF49" s="33">
        <f t="shared" si="17"/>
        <v>1.9855548191361136E-2</v>
      </c>
    </row>
    <row r="50" spans="1:58" x14ac:dyDescent="0.3">
      <c r="A50" s="29" t="s">
        <v>26</v>
      </c>
      <c r="B50" s="30">
        <f t="shared" si="6"/>
        <v>683.50112984526345</v>
      </c>
      <c r="C50" s="30">
        <v>683.50112984526345</v>
      </c>
      <c r="D50" s="30">
        <v>655.44891147012459</v>
      </c>
      <c r="E50" s="31">
        <v>709.87424509538698</v>
      </c>
      <c r="F50" s="32">
        <v>7.6668979049861863E-2</v>
      </c>
      <c r="G50" s="31">
        <v>60.00455904006958</v>
      </c>
      <c r="H50" s="32">
        <f t="shared" si="7"/>
        <v>3.8585327951241415E-2</v>
      </c>
      <c r="I50" s="30">
        <v>658.56629999999996</v>
      </c>
      <c r="J50" s="31">
        <v>685.53380000000004</v>
      </c>
      <c r="K50" s="32">
        <v>3.9337999999999998E-2</v>
      </c>
      <c r="L50" s="31">
        <v>20.003779999999999</v>
      </c>
      <c r="M50" s="33">
        <f t="shared" si="8"/>
        <v>2.9739089900213704E-3</v>
      </c>
      <c r="N50" s="30">
        <v>661.16880000000003</v>
      </c>
      <c r="O50" s="31">
        <v>685.53380000000004</v>
      </c>
      <c r="P50" s="32">
        <v>3.5541999999999997E-2</v>
      </c>
      <c r="Q50" s="31">
        <v>40.125590000000003</v>
      </c>
      <c r="R50" s="33">
        <f t="shared" si="9"/>
        <v>2.9739089900213704E-3</v>
      </c>
      <c r="S50" s="30">
        <v>661.90160000000003</v>
      </c>
      <c r="T50" s="31">
        <v>685.53380000000004</v>
      </c>
      <c r="U50" s="32">
        <v>3.4472999999999997E-2</v>
      </c>
      <c r="V50" s="31">
        <v>60.003639999999997</v>
      </c>
      <c r="W50" s="33">
        <f t="shared" si="10"/>
        <v>2.9739089900213704E-3</v>
      </c>
      <c r="X50" s="46">
        <v>685.53380146584163</v>
      </c>
      <c r="Y50" s="46">
        <v>685.53380146584175</v>
      </c>
      <c r="Z50" s="46">
        <v>45.001042854599653</v>
      </c>
      <c r="AA50" s="32">
        <f t="shared" si="11"/>
        <v>2.9739111346287865E-3</v>
      </c>
      <c r="AB50" s="33">
        <f t="shared" si="11"/>
        <v>2.973911134628953E-3</v>
      </c>
      <c r="AC50" s="46">
        <v>685.53380146584163</v>
      </c>
      <c r="AD50" s="46">
        <v>685.53380146584175</v>
      </c>
      <c r="AE50" s="46">
        <v>30.001192015781999</v>
      </c>
      <c r="AF50" s="32">
        <f t="shared" si="12"/>
        <v>2.9739111346287865E-3</v>
      </c>
      <c r="AG50" s="33">
        <f t="shared" si="12"/>
        <v>2.973911134628953E-3</v>
      </c>
      <c r="AH50" s="46">
        <v>685.53380146584163</v>
      </c>
      <c r="AI50" s="46">
        <v>685.53380146584175</v>
      </c>
      <c r="AJ50" s="46">
        <v>20.001457871682941</v>
      </c>
      <c r="AK50" s="32">
        <f t="shared" si="13"/>
        <v>2.9739111346287865E-3</v>
      </c>
      <c r="AL50" s="33">
        <f t="shared" si="13"/>
        <v>2.973911134628953E-3</v>
      </c>
      <c r="AM50" s="46">
        <v>685.53380146584163</v>
      </c>
      <c r="AN50" s="46">
        <v>685.53380146584175</v>
      </c>
      <c r="AO50" s="46">
        <v>45.001142349094152</v>
      </c>
      <c r="AP50" s="32">
        <f t="shared" si="14"/>
        <v>2.9739111346287865E-3</v>
      </c>
      <c r="AQ50" s="33">
        <f t="shared" si="14"/>
        <v>2.973911134628953E-3</v>
      </c>
      <c r="AR50" s="46">
        <v>685.53380146584163</v>
      </c>
      <c r="AS50" s="46">
        <v>685.53380146584175</v>
      </c>
      <c r="AT50" s="46">
        <v>45.001517356559631</v>
      </c>
      <c r="AU50" s="32">
        <f t="shared" si="15"/>
        <v>2.9739111346287865E-3</v>
      </c>
      <c r="AV50" s="33">
        <f t="shared" si="15"/>
        <v>2.973911134628953E-3</v>
      </c>
      <c r="AW50" s="46">
        <v>685.53380146584163</v>
      </c>
      <c r="AX50" s="46">
        <v>685.53380146584175</v>
      </c>
      <c r="AY50" s="46">
        <v>45.001365698128943</v>
      </c>
      <c r="AZ50" s="32">
        <f t="shared" si="16"/>
        <v>2.9739111346287865E-3</v>
      </c>
      <c r="BA50" s="33">
        <f t="shared" si="16"/>
        <v>2.973911134628953E-3</v>
      </c>
      <c r="BB50" s="46">
        <v>685.53380146584163</v>
      </c>
      <c r="BC50" s="46">
        <v>685.53380146584175</v>
      </c>
      <c r="BD50" s="46">
        <v>45.001163191720842</v>
      </c>
      <c r="BE50" s="32">
        <f t="shared" si="17"/>
        <v>2.9739111346287865E-3</v>
      </c>
      <c r="BF50" s="33">
        <f t="shared" si="17"/>
        <v>2.973911134628953E-3</v>
      </c>
    </row>
    <row r="51" spans="1:58" x14ac:dyDescent="0.3">
      <c r="A51" s="29" t="s">
        <v>44</v>
      </c>
      <c r="B51" s="30">
        <f t="shared" si="6"/>
        <v>679.1940883114205</v>
      </c>
      <c r="C51" s="30">
        <v>679.1940883114205</v>
      </c>
      <c r="D51" s="30">
        <v>653.83620739303535</v>
      </c>
      <c r="E51" s="31">
        <v>720.5925224407863</v>
      </c>
      <c r="F51" s="32">
        <v>9.2640865633222394E-2</v>
      </c>
      <c r="G51" s="31">
        <v>60.013994932174683</v>
      </c>
      <c r="H51" s="32">
        <f t="shared" si="7"/>
        <v>6.0952288663596262E-2</v>
      </c>
      <c r="I51" s="30">
        <v>655.68359999999996</v>
      </c>
      <c r="J51" s="31">
        <v>692.75109999999995</v>
      </c>
      <c r="K51" s="32">
        <v>5.3508E-2</v>
      </c>
      <c r="L51" s="31">
        <v>20.00245</v>
      </c>
      <c r="M51" s="33">
        <f t="shared" si="8"/>
        <v>1.996043829280705E-2</v>
      </c>
      <c r="N51" s="30">
        <v>661.00530000000003</v>
      </c>
      <c r="O51" s="31">
        <v>692.75109999999995</v>
      </c>
      <c r="P51" s="32">
        <v>4.5825999999999999E-2</v>
      </c>
      <c r="Q51" s="31">
        <v>40.218040000000002</v>
      </c>
      <c r="R51" s="33">
        <f t="shared" si="9"/>
        <v>1.996043829280705E-2</v>
      </c>
      <c r="S51" s="30">
        <v>661.39869999999996</v>
      </c>
      <c r="T51" s="31">
        <v>692.75109999999995</v>
      </c>
      <c r="U51" s="32">
        <v>4.5258E-2</v>
      </c>
      <c r="V51" s="31">
        <v>60.083460000000002</v>
      </c>
      <c r="W51" s="33">
        <f t="shared" si="10"/>
        <v>1.996043829280705E-2</v>
      </c>
      <c r="X51" s="46">
        <v>690.2702209762449</v>
      </c>
      <c r="Y51" s="46">
        <v>692.04071786303757</v>
      </c>
      <c r="Z51" s="46">
        <v>45.000861902721233</v>
      </c>
      <c r="AA51" s="32">
        <f t="shared" si="11"/>
        <v>1.630775776090947E-2</v>
      </c>
      <c r="AB51" s="33">
        <f t="shared" si="11"/>
        <v>1.891451909358596E-2</v>
      </c>
      <c r="AC51" s="46">
        <v>692.56057488735337</v>
      </c>
      <c r="AD51" s="46">
        <v>692.56057488735325</v>
      </c>
      <c r="AE51" s="46">
        <v>30.001078860647979</v>
      </c>
      <c r="AF51" s="32">
        <f t="shared" si="12"/>
        <v>1.9679921845556666E-2</v>
      </c>
      <c r="AG51" s="33">
        <f t="shared" si="12"/>
        <v>1.9679921845556499E-2</v>
      </c>
      <c r="AH51" s="46">
        <v>692.56057488735337</v>
      </c>
      <c r="AI51" s="46">
        <v>692.63676507963532</v>
      </c>
      <c r="AJ51" s="46">
        <v>20.026599276065831</v>
      </c>
      <c r="AK51" s="32">
        <f t="shared" si="13"/>
        <v>1.9679921845556666E-2</v>
      </c>
      <c r="AL51" s="33">
        <f t="shared" si="13"/>
        <v>1.9792099194554765E-2</v>
      </c>
      <c r="AM51" s="46">
        <v>690.2702209762449</v>
      </c>
      <c r="AN51" s="46">
        <v>692.33153949624239</v>
      </c>
      <c r="AO51" s="46">
        <v>45.001058833673603</v>
      </c>
      <c r="AP51" s="32">
        <f t="shared" si="14"/>
        <v>1.630775776090947E-2</v>
      </c>
      <c r="AQ51" s="33">
        <f t="shared" si="14"/>
        <v>1.9342705437091746E-2</v>
      </c>
      <c r="AR51" s="46">
        <v>690.2702209762449</v>
      </c>
      <c r="AS51" s="46">
        <v>691.64443332290989</v>
      </c>
      <c r="AT51" s="46">
        <v>45.001246615126732</v>
      </c>
      <c r="AU51" s="32">
        <f t="shared" si="15"/>
        <v>1.630775776090947E-2</v>
      </c>
      <c r="AV51" s="33">
        <f t="shared" si="15"/>
        <v>1.8331056211697654E-2</v>
      </c>
      <c r="AW51" s="46">
        <v>690.2702209762449</v>
      </c>
      <c r="AX51" s="46">
        <v>691.72805789741824</v>
      </c>
      <c r="AY51" s="46">
        <v>45.000995215401048</v>
      </c>
      <c r="AZ51" s="32">
        <f t="shared" si="16"/>
        <v>1.630775776090947E-2</v>
      </c>
      <c r="BA51" s="33">
        <f t="shared" si="16"/>
        <v>1.8454179448409345E-2</v>
      </c>
      <c r="BB51" s="46">
        <v>690.2702209762449</v>
      </c>
      <c r="BC51" s="46">
        <v>692.33153949624239</v>
      </c>
      <c r="BD51" s="46">
        <v>45.001202863827338</v>
      </c>
      <c r="BE51" s="32">
        <f t="shared" si="17"/>
        <v>1.630775776090947E-2</v>
      </c>
      <c r="BF51" s="33">
        <f t="shared" si="17"/>
        <v>1.9342705437091746E-2</v>
      </c>
    </row>
    <row r="52" spans="1:58" x14ac:dyDescent="0.3">
      <c r="A52" s="29" t="s">
        <v>19</v>
      </c>
      <c r="B52" s="30">
        <f t="shared" si="6"/>
        <v>639.78704119405518</v>
      </c>
      <c r="C52" s="30">
        <v>639.78704119405518</v>
      </c>
      <c r="D52" s="30">
        <v>597.31489980443212</v>
      </c>
      <c r="E52" s="31">
        <v>685.0427767580959</v>
      </c>
      <c r="F52" s="32">
        <v>0.12806189617649191</v>
      </c>
      <c r="G52" s="31">
        <v>60.006302833557129</v>
      </c>
      <c r="H52" s="32">
        <f t="shared" si="7"/>
        <v>7.0735623965715963E-2</v>
      </c>
      <c r="I52" s="30">
        <v>599.51379999999995</v>
      </c>
      <c r="J52" s="31">
        <v>645.33410000000003</v>
      </c>
      <c r="K52" s="32">
        <v>7.1001999999999996E-2</v>
      </c>
      <c r="L52" s="31">
        <v>20.007200000000001</v>
      </c>
      <c r="M52" s="33">
        <f t="shared" si="8"/>
        <v>8.6701643653053721E-3</v>
      </c>
      <c r="N52" s="30">
        <v>603.93409999999994</v>
      </c>
      <c r="O52" s="31">
        <v>645.33410000000003</v>
      </c>
      <c r="P52" s="32">
        <v>6.4153000000000002E-2</v>
      </c>
      <c r="Q52" s="31">
        <v>40.276110000000003</v>
      </c>
      <c r="R52" s="33">
        <f t="shared" si="9"/>
        <v>8.6701643653053721E-3</v>
      </c>
      <c r="S52" s="30">
        <v>604.73289999999997</v>
      </c>
      <c r="T52" s="31">
        <v>644.79150000000004</v>
      </c>
      <c r="U52" s="32">
        <v>6.2126000000000001E-2</v>
      </c>
      <c r="V52" s="31">
        <v>60.003459999999997</v>
      </c>
      <c r="W52" s="33">
        <f t="shared" si="10"/>
        <v>7.8220696633756158E-3</v>
      </c>
      <c r="X52" s="46">
        <v>643.30579211151996</v>
      </c>
      <c r="Y52" s="46">
        <v>643.63134548358721</v>
      </c>
      <c r="Z52" s="46">
        <v>45.000942185521133</v>
      </c>
      <c r="AA52" s="32">
        <f t="shared" si="11"/>
        <v>5.4998783828094228E-3</v>
      </c>
      <c r="AB52" s="33">
        <f t="shared" si="11"/>
        <v>6.0087248443752225E-3</v>
      </c>
      <c r="AC52" s="46">
        <v>643.30579211151996</v>
      </c>
      <c r="AD52" s="46">
        <v>643.73986327427633</v>
      </c>
      <c r="AE52" s="46">
        <v>30.001422787830229</v>
      </c>
      <c r="AF52" s="32">
        <f t="shared" si="12"/>
        <v>5.4998783828094228E-3</v>
      </c>
      <c r="AG52" s="33">
        <f t="shared" si="12"/>
        <v>6.1783403315638814E-3</v>
      </c>
      <c r="AH52" s="46">
        <v>643.30579211151996</v>
      </c>
      <c r="AI52" s="46">
        <v>643.94269160517774</v>
      </c>
      <c r="AJ52" s="46">
        <v>20.05198897588998</v>
      </c>
      <c r="AK52" s="32">
        <f t="shared" si="13"/>
        <v>5.4998783828094228E-3</v>
      </c>
      <c r="AL52" s="33">
        <f t="shared" si="13"/>
        <v>6.4953650879935624E-3</v>
      </c>
      <c r="AM52" s="46">
        <v>643.30579211151996</v>
      </c>
      <c r="AN52" s="46">
        <v>643.73986327427633</v>
      </c>
      <c r="AO52" s="46">
        <v>45.000900976732368</v>
      </c>
      <c r="AP52" s="32">
        <f t="shared" si="14"/>
        <v>5.4998783828094228E-3</v>
      </c>
      <c r="AQ52" s="33">
        <f t="shared" si="14"/>
        <v>6.1783403315638814E-3</v>
      </c>
      <c r="AR52" s="46">
        <v>643.30579211151996</v>
      </c>
      <c r="AS52" s="46">
        <v>643.68560437893177</v>
      </c>
      <c r="AT52" s="46">
        <v>45.001265067979688</v>
      </c>
      <c r="AU52" s="32">
        <f t="shared" si="15"/>
        <v>5.4998783828094228E-3</v>
      </c>
      <c r="AV52" s="33">
        <f t="shared" si="15"/>
        <v>6.093532587969552E-3</v>
      </c>
      <c r="AW52" s="46">
        <v>643.30579211151996</v>
      </c>
      <c r="AX52" s="46">
        <v>643.63134548358721</v>
      </c>
      <c r="AY52" s="46">
        <v>45.00102586969733</v>
      </c>
      <c r="AZ52" s="32">
        <f t="shared" si="16"/>
        <v>5.4998783828094228E-3</v>
      </c>
      <c r="BA52" s="33">
        <f t="shared" si="16"/>
        <v>6.0087248443752225E-3</v>
      </c>
      <c r="BB52" s="46">
        <v>643.30579211151996</v>
      </c>
      <c r="BC52" s="46">
        <v>643.68560437893177</v>
      </c>
      <c r="BD52" s="46">
        <v>45.001035100966689</v>
      </c>
      <c r="BE52" s="32">
        <f t="shared" si="17"/>
        <v>5.4998783828094228E-3</v>
      </c>
      <c r="BF52" s="33">
        <f t="shared" si="17"/>
        <v>6.093532587969552E-3</v>
      </c>
    </row>
    <row r="53" spans="1:58" x14ac:dyDescent="0.3">
      <c r="A53" s="29" t="s">
        <v>11</v>
      </c>
      <c r="B53" s="30">
        <f t="shared" si="6"/>
        <v>555.3975529736723</v>
      </c>
      <c r="C53" s="30">
        <v>555.3975529736723</v>
      </c>
      <c r="D53" s="30">
        <v>543.29347973667996</v>
      </c>
      <c r="E53" s="31">
        <v>555.82652496710841</v>
      </c>
      <c r="F53" s="32">
        <v>2.2548483506014499E-2</v>
      </c>
      <c r="G53" s="31">
        <v>60.009176015853882</v>
      </c>
      <c r="H53" s="32">
        <f t="shared" si="7"/>
        <v>7.723692535902153E-4</v>
      </c>
      <c r="I53" s="30">
        <v>545.63469999999995</v>
      </c>
      <c r="J53" s="31">
        <v>555.39760000000001</v>
      </c>
      <c r="K53" s="32">
        <v>1.7578E-2</v>
      </c>
      <c r="L53" s="31">
        <v>20.00348</v>
      </c>
      <c r="M53" s="33">
        <f t="shared" si="8"/>
        <v>8.4671470831667242E-8</v>
      </c>
      <c r="N53" s="30">
        <v>555.39250000000004</v>
      </c>
      <c r="O53" s="31">
        <v>555.39760000000001</v>
      </c>
      <c r="P53" s="32">
        <v>9.1800000000000002E-6</v>
      </c>
      <c r="Q53" s="31">
        <v>30.157969999999999</v>
      </c>
      <c r="R53" s="33">
        <f t="shared" si="9"/>
        <v>8.4671470831667242E-8</v>
      </c>
      <c r="S53" s="30">
        <v>555.39250000000004</v>
      </c>
      <c r="T53" s="31">
        <v>555.39760000000001</v>
      </c>
      <c r="U53" s="32">
        <v>9.1800000000000002E-6</v>
      </c>
      <c r="V53" s="31">
        <v>25.71537</v>
      </c>
      <c r="W53" s="33">
        <f t="shared" si="10"/>
        <v>8.4671470831667242E-8</v>
      </c>
      <c r="X53" s="46">
        <v>555.3975529736723</v>
      </c>
      <c r="Y53" s="46">
        <v>555.39755297367242</v>
      </c>
      <c r="Z53" s="46">
        <v>45.000820569694042</v>
      </c>
      <c r="AA53" s="32">
        <f t="shared" si="11"/>
        <v>0</v>
      </c>
      <c r="AB53" s="33">
        <f t="shared" si="11"/>
        <v>2.0469452397282197E-16</v>
      </c>
      <c r="AC53" s="46">
        <v>555.3975529736723</v>
      </c>
      <c r="AD53" s="46">
        <v>555.39755297367242</v>
      </c>
      <c r="AE53" s="46">
        <v>30.002156384102999</v>
      </c>
      <c r="AF53" s="32">
        <f t="shared" si="12"/>
        <v>0</v>
      </c>
      <c r="AG53" s="33">
        <f t="shared" si="12"/>
        <v>2.0469452397282197E-16</v>
      </c>
      <c r="AH53" s="46">
        <v>555.3975529736723</v>
      </c>
      <c r="AI53" s="46">
        <v>555.39755297367242</v>
      </c>
      <c r="AJ53" s="46">
        <v>20.001125109754501</v>
      </c>
      <c r="AK53" s="32">
        <f t="shared" si="13"/>
        <v>0</v>
      </c>
      <c r="AL53" s="33">
        <f t="shared" si="13"/>
        <v>2.0469452397282197E-16</v>
      </c>
      <c r="AM53" s="46">
        <v>555.3975529736723</v>
      </c>
      <c r="AN53" s="46">
        <v>555.39755297367242</v>
      </c>
      <c r="AO53" s="46">
        <v>45.000850661844012</v>
      </c>
      <c r="AP53" s="32">
        <f t="shared" si="14"/>
        <v>0</v>
      </c>
      <c r="AQ53" s="33">
        <f t="shared" si="14"/>
        <v>2.0469452397282197E-16</v>
      </c>
      <c r="AR53" s="46">
        <v>555.3975529736723</v>
      </c>
      <c r="AS53" s="46">
        <v>555.39755297367242</v>
      </c>
      <c r="AT53" s="46">
        <v>45.001556773856279</v>
      </c>
      <c r="AU53" s="32">
        <f t="shared" si="15"/>
        <v>0</v>
      </c>
      <c r="AV53" s="33">
        <f t="shared" si="15"/>
        <v>2.0469452397282197E-16</v>
      </c>
      <c r="AW53" s="46">
        <v>555.3975529736723</v>
      </c>
      <c r="AX53" s="46">
        <v>555.39755297367242</v>
      </c>
      <c r="AY53" s="46">
        <v>45.001316237449643</v>
      </c>
      <c r="AZ53" s="32">
        <f t="shared" si="16"/>
        <v>0</v>
      </c>
      <c r="BA53" s="33">
        <f t="shared" si="16"/>
        <v>2.0469452397282197E-16</v>
      </c>
      <c r="BB53" s="46">
        <v>555.3975529736723</v>
      </c>
      <c r="BC53" s="46">
        <v>555.39755297367242</v>
      </c>
      <c r="BD53" s="46">
        <v>45.001214370876554</v>
      </c>
      <c r="BE53" s="32">
        <f t="shared" si="17"/>
        <v>0</v>
      </c>
      <c r="BF53" s="33">
        <f t="shared" si="17"/>
        <v>2.0469452397282197E-16</v>
      </c>
    </row>
    <row r="54" spans="1:58" x14ac:dyDescent="0.3">
      <c r="A54" s="29" t="s">
        <v>31</v>
      </c>
      <c r="B54" s="30">
        <f t="shared" si="6"/>
        <v>646.40330037325725</v>
      </c>
      <c r="C54" s="30">
        <v>646.40330037325725</v>
      </c>
      <c r="D54" s="30">
        <v>628.75494449131668</v>
      </c>
      <c r="E54" s="31">
        <v>697.91806416426448</v>
      </c>
      <c r="F54" s="32">
        <v>9.9099196917561666E-2</v>
      </c>
      <c r="G54" s="31">
        <v>60.005336046218872</v>
      </c>
      <c r="H54" s="32">
        <f t="shared" si="7"/>
        <v>7.969446282415435E-2</v>
      </c>
      <c r="I54" s="30">
        <v>628.2577</v>
      </c>
      <c r="J54" s="31">
        <v>651.82000000000005</v>
      </c>
      <c r="K54" s="32">
        <v>3.6148E-2</v>
      </c>
      <c r="L54" s="31">
        <v>20.002839999999999</v>
      </c>
      <c r="M54" s="33">
        <f t="shared" si="8"/>
        <v>8.379752429504915E-3</v>
      </c>
      <c r="N54" s="30">
        <v>634.40129999999999</v>
      </c>
      <c r="O54" s="31">
        <v>648.24170000000004</v>
      </c>
      <c r="P54" s="32">
        <v>2.1350999999999998E-2</v>
      </c>
      <c r="Q54" s="31">
        <v>40.005749999999999</v>
      </c>
      <c r="R54" s="33">
        <f t="shared" si="9"/>
        <v>2.8440443074489634E-3</v>
      </c>
      <c r="S54" s="30">
        <v>634.99279999999999</v>
      </c>
      <c r="T54" s="31">
        <v>648.24170000000004</v>
      </c>
      <c r="U54" s="32">
        <v>2.0438000000000001E-2</v>
      </c>
      <c r="V54" s="31">
        <v>60.0062</v>
      </c>
      <c r="W54" s="33">
        <f t="shared" si="10"/>
        <v>2.8440443074489634E-3</v>
      </c>
      <c r="X54" s="46">
        <v>648.24174625512899</v>
      </c>
      <c r="Y54" s="46">
        <v>648.2417462551291</v>
      </c>
      <c r="Z54" s="46">
        <v>45.001241931319242</v>
      </c>
      <c r="AA54" s="32">
        <f t="shared" si="11"/>
        <v>2.8441158651420066E-3</v>
      </c>
      <c r="AB54" s="33">
        <f t="shared" si="11"/>
        <v>2.8441158651421822E-3</v>
      </c>
      <c r="AC54" s="46">
        <v>648.24174625512899</v>
      </c>
      <c r="AD54" s="46">
        <v>648.2417462551291</v>
      </c>
      <c r="AE54" s="46">
        <v>30.001466941460968</v>
      </c>
      <c r="AF54" s="32">
        <f t="shared" si="12"/>
        <v>2.8441158651420066E-3</v>
      </c>
      <c r="AG54" s="33">
        <f t="shared" si="12"/>
        <v>2.8441158651421822E-3</v>
      </c>
      <c r="AH54" s="46">
        <v>648.24174625512899</v>
      </c>
      <c r="AI54" s="46">
        <v>648.2417462551291</v>
      </c>
      <c r="AJ54" s="46">
        <v>20.08682630863041</v>
      </c>
      <c r="AK54" s="32">
        <f t="shared" si="13"/>
        <v>2.8441158651420066E-3</v>
      </c>
      <c r="AL54" s="33">
        <f t="shared" si="13"/>
        <v>2.8441158651421822E-3</v>
      </c>
      <c r="AM54" s="46">
        <v>658.98486597600845</v>
      </c>
      <c r="AN54" s="46">
        <v>658.98486597600834</v>
      </c>
      <c r="AO54" s="46">
        <v>45.001290981471541</v>
      </c>
      <c r="AP54" s="32">
        <f t="shared" si="14"/>
        <v>1.9463956318734967E-2</v>
      </c>
      <c r="AQ54" s="33">
        <f t="shared" si="14"/>
        <v>1.9463956318734793E-2</v>
      </c>
      <c r="AR54" s="46">
        <v>658.98486597600845</v>
      </c>
      <c r="AS54" s="46">
        <v>658.98486597600834</v>
      </c>
      <c r="AT54" s="46">
        <v>45.001100359112023</v>
      </c>
      <c r="AU54" s="32">
        <f t="shared" si="15"/>
        <v>1.9463956318734967E-2</v>
      </c>
      <c r="AV54" s="33">
        <f t="shared" si="15"/>
        <v>1.9463956318734793E-2</v>
      </c>
      <c r="AW54" s="46">
        <v>658.98486597600845</v>
      </c>
      <c r="AX54" s="46">
        <v>658.98486597600834</v>
      </c>
      <c r="AY54" s="46">
        <v>45.000796344876292</v>
      </c>
      <c r="AZ54" s="32">
        <f t="shared" si="16"/>
        <v>1.9463956318734967E-2</v>
      </c>
      <c r="BA54" s="33">
        <f t="shared" si="16"/>
        <v>1.9463956318734793E-2</v>
      </c>
      <c r="BB54" s="46">
        <v>658.98486597600845</v>
      </c>
      <c r="BC54" s="46">
        <v>658.98486597600834</v>
      </c>
      <c r="BD54" s="46">
        <v>45.00117952339351</v>
      </c>
      <c r="BE54" s="32">
        <f t="shared" si="17"/>
        <v>1.9463956318734967E-2</v>
      </c>
      <c r="BF54" s="33">
        <f t="shared" si="17"/>
        <v>1.9463956318734793E-2</v>
      </c>
    </row>
    <row r="55" spans="1:58" x14ac:dyDescent="0.3">
      <c r="A55" s="29" t="s">
        <v>54</v>
      </c>
      <c r="B55" s="30">
        <f t="shared" si="6"/>
        <v>699.51196021832243</v>
      </c>
      <c r="C55" s="30">
        <v>699.51196021832243</v>
      </c>
      <c r="D55" s="30">
        <v>637.60437235852066</v>
      </c>
      <c r="E55" s="31">
        <v>736.59705607277419</v>
      </c>
      <c r="F55" s="32">
        <v>0.13439190789334329</v>
      </c>
      <c r="G55" s="31">
        <v>60.007101058959961</v>
      </c>
      <c r="H55" s="32">
        <f t="shared" si="7"/>
        <v>5.3015670872699955E-2</v>
      </c>
      <c r="I55" s="30">
        <v>636.96439999999996</v>
      </c>
      <c r="J55" s="31">
        <v>706.173</v>
      </c>
      <c r="K55" s="32">
        <v>9.8004999999999995E-2</v>
      </c>
      <c r="L55" s="31">
        <v>20.00253</v>
      </c>
      <c r="M55" s="33">
        <f t="shared" si="8"/>
        <v>9.5224101380605667E-3</v>
      </c>
      <c r="N55" s="30">
        <v>658.70180000000005</v>
      </c>
      <c r="O55" s="31">
        <v>706.173</v>
      </c>
      <c r="P55" s="32">
        <v>6.7223000000000005E-2</v>
      </c>
      <c r="Q55" s="31">
        <v>40.002690000000001</v>
      </c>
      <c r="R55" s="33">
        <f t="shared" si="9"/>
        <v>9.5224101380605667E-3</v>
      </c>
      <c r="S55" s="30">
        <v>662.10919999999999</v>
      </c>
      <c r="T55" s="31">
        <v>706.173</v>
      </c>
      <c r="U55" s="32">
        <v>6.2398000000000002E-2</v>
      </c>
      <c r="V55" s="31">
        <v>60.081060000000001</v>
      </c>
      <c r="W55" s="33">
        <f t="shared" si="10"/>
        <v>9.5224101380605667E-3</v>
      </c>
      <c r="X55" s="46">
        <v>706.17297608181525</v>
      </c>
      <c r="Y55" s="46">
        <v>706.17297608181525</v>
      </c>
      <c r="Z55" s="46">
        <v>45.001257998868823</v>
      </c>
      <c r="AA55" s="32">
        <f t="shared" si="11"/>
        <v>9.522375945386085E-3</v>
      </c>
      <c r="AB55" s="33">
        <f t="shared" si="11"/>
        <v>9.522375945386085E-3</v>
      </c>
      <c r="AC55" s="46">
        <v>706.17297608181502</v>
      </c>
      <c r="AD55" s="46">
        <v>706.17297608181514</v>
      </c>
      <c r="AE55" s="46">
        <v>30.001163745671509</v>
      </c>
      <c r="AF55" s="32">
        <f t="shared" si="12"/>
        <v>9.5223759453857588E-3</v>
      </c>
      <c r="AG55" s="33">
        <f t="shared" si="12"/>
        <v>9.5223759453859219E-3</v>
      </c>
      <c r="AH55" s="46">
        <v>706.17297608181502</v>
      </c>
      <c r="AI55" s="46">
        <v>706.17297608181514</v>
      </c>
      <c r="AJ55" s="46">
        <v>20.001223483122889</v>
      </c>
      <c r="AK55" s="32">
        <f t="shared" si="13"/>
        <v>9.5223759453857588E-3</v>
      </c>
      <c r="AL55" s="33">
        <f t="shared" si="13"/>
        <v>9.5223759453859219E-3</v>
      </c>
      <c r="AM55" s="46">
        <v>710.96984960627628</v>
      </c>
      <c r="AN55" s="46">
        <v>712.86514202978469</v>
      </c>
      <c r="AO55" s="46">
        <v>45.001039641350509</v>
      </c>
      <c r="AP55" s="32">
        <f t="shared" si="14"/>
        <v>1.6379833426118647E-2</v>
      </c>
      <c r="AQ55" s="33">
        <f t="shared" si="14"/>
        <v>1.9089283058569356E-2</v>
      </c>
      <c r="AR55" s="46">
        <v>705.58788978188238</v>
      </c>
      <c r="AS55" s="46">
        <v>714.6049604353243</v>
      </c>
      <c r="AT55" s="46">
        <v>45.000883471965793</v>
      </c>
      <c r="AU55" s="32">
        <f t="shared" si="15"/>
        <v>8.6859552217857915E-3</v>
      </c>
      <c r="AV55" s="33">
        <f t="shared" si="15"/>
        <v>2.1576471990973886E-2</v>
      </c>
      <c r="AW55" s="46">
        <v>711.47009216014555</v>
      </c>
      <c r="AX55" s="46">
        <v>714.42572025867059</v>
      </c>
      <c r="AY55" s="46">
        <v>45.020226868242027</v>
      </c>
      <c r="AZ55" s="32">
        <f t="shared" si="16"/>
        <v>1.7094964234908739E-2</v>
      </c>
      <c r="BA55" s="33">
        <f t="shared" si="16"/>
        <v>2.1320235948065105E-2</v>
      </c>
      <c r="BB55" s="46">
        <v>710.96984960627628</v>
      </c>
      <c r="BC55" s="46">
        <v>713.32742953657578</v>
      </c>
      <c r="BD55" s="46">
        <v>45.000768324360251</v>
      </c>
      <c r="BE55" s="32">
        <f t="shared" si="17"/>
        <v>1.6379833426118647E-2</v>
      </c>
      <c r="BF55" s="33">
        <f t="shared" si="17"/>
        <v>1.9750154541948714E-2</v>
      </c>
    </row>
    <row r="56" spans="1:58" x14ac:dyDescent="0.3">
      <c r="A56" s="29" t="s">
        <v>38</v>
      </c>
      <c r="B56" s="30">
        <f t="shared" si="6"/>
        <v>669.84739920565801</v>
      </c>
      <c r="C56" s="30">
        <v>669.84739920565801</v>
      </c>
      <c r="D56" s="30">
        <v>646.71600984879774</v>
      </c>
      <c r="E56" s="31">
        <v>681.88767546791939</v>
      </c>
      <c r="F56" s="32">
        <v>5.1579852348821648E-2</v>
      </c>
      <c r="G56" s="31">
        <v>60.00770092010498</v>
      </c>
      <c r="H56" s="32">
        <f t="shared" si="7"/>
        <v>1.7974655535782345E-2</v>
      </c>
      <c r="I56" s="30">
        <v>645.29169999999999</v>
      </c>
      <c r="J56" s="31">
        <v>677.20090000000005</v>
      </c>
      <c r="K56" s="32">
        <v>4.7119000000000001E-2</v>
      </c>
      <c r="L56" s="31">
        <v>20.00375</v>
      </c>
      <c r="M56" s="33">
        <f t="shared" si="8"/>
        <v>1.097787466677071E-2</v>
      </c>
      <c r="N56" s="30">
        <v>649.91240000000005</v>
      </c>
      <c r="O56" s="31">
        <v>674.56529999999998</v>
      </c>
      <c r="P56" s="32">
        <v>3.6546000000000002E-2</v>
      </c>
      <c r="Q56" s="31">
        <v>40.01097</v>
      </c>
      <c r="R56" s="33">
        <f t="shared" si="9"/>
        <v>7.0432471633639524E-3</v>
      </c>
      <c r="S56" s="30">
        <v>650.31259999999997</v>
      </c>
      <c r="T56" s="31">
        <v>669.84739999999999</v>
      </c>
      <c r="U56" s="32">
        <v>2.9163000000000001E-2</v>
      </c>
      <c r="V56" s="31">
        <v>60.001980000000003</v>
      </c>
      <c r="W56" s="33">
        <f t="shared" si="10"/>
        <v>1.1858551468703233E-9</v>
      </c>
      <c r="X56" s="46">
        <v>669.84739920909931</v>
      </c>
      <c r="Y56" s="46">
        <v>673.02510733177246</v>
      </c>
      <c r="Z56" s="46">
        <v>45.001039240509272</v>
      </c>
      <c r="AA56" s="32">
        <f t="shared" si="11"/>
        <v>5.1374396346305163E-12</v>
      </c>
      <c r="AB56" s="33">
        <f t="shared" si="11"/>
        <v>4.7439284378542855E-3</v>
      </c>
      <c r="AC56" s="46">
        <v>673.2845498786204</v>
      </c>
      <c r="AD56" s="46">
        <v>673.45309491882881</v>
      </c>
      <c r="AE56" s="46">
        <v>30.001451545953749</v>
      </c>
      <c r="AF56" s="32">
        <f t="shared" si="12"/>
        <v>5.1312443357074342E-3</v>
      </c>
      <c r="AG56" s="33">
        <f t="shared" si="12"/>
        <v>5.3828614061152379E-3</v>
      </c>
      <c r="AH56" s="46">
        <v>673.28454987862062</v>
      </c>
      <c r="AI56" s="46">
        <v>674.09754564561911</v>
      </c>
      <c r="AJ56" s="46">
        <v>20.000905851647261</v>
      </c>
      <c r="AK56" s="32">
        <f t="shared" si="13"/>
        <v>5.1312443357077733E-3</v>
      </c>
      <c r="AL56" s="33">
        <f t="shared" si="13"/>
        <v>6.3449472894888557E-3</v>
      </c>
      <c r="AM56" s="46">
        <v>669.84739920909931</v>
      </c>
      <c r="AN56" s="46">
        <v>673.06713260356969</v>
      </c>
      <c r="AO56" s="46">
        <v>45.001211567223073</v>
      </c>
      <c r="AP56" s="32">
        <f t="shared" si="14"/>
        <v>5.1374396346305163E-12</v>
      </c>
      <c r="AQ56" s="33">
        <f t="shared" si="14"/>
        <v>4.8066670136061133E-3</v>
      </c>
      <c r="AR56" s="46">
        <v>673.2845498786204</v>
      </c>
      <c r="AS56" s="46">
        <v>673.28454987862028</v>
      </c>
      <c r="AT56" s="46">
        <v>45.000823049247273</v>
      </c>
      <c r="AU56" s="32">
        <f t="shared" si="15"/>
        <v>5.1312443357074342E-3</v>
      </c>
      <c r="AV56" s="33">
        <f t="shared" si="15"/>
        <v>5.1312443357072642E-3</v>
      </c>
      <c r="AW56" s="46">
        <v>669.84739920909931</v>
      </c>
      <c r="AX56" s="46">
        <v>672.94083481166831</v>
      </c>
      <c r="AY56" s="46">
        <v>45.000914265587923</v>
      </c>
      <c r="AZ56" s="32">
        <f t="shared" si="16"/>
        <v>5.1374396346305163E-12</v>
      </c>
      <c r="BA56" s="33">
        <f t="shared" si="16"/>
        <v>4.6181199026504687E-3</v>
      </c>
      <c r="BB56" s="46">
        <v>673.2845498786204</v>
      </c>
      <c r="BC56" s="46">
        <v>673.41084767052178</v>
      </c>
      <c r="BD56" s="46">
        <v>45.001316397264603</v>
      </c>
      <c r="BE56" s="32">
        <f t="shared" si="17"/>
        <v>5.1312443357074342E-3</v>
      </c>
      <c r="BF56" s="33">
        <f t="shared" si="17"/>
        <v>5.3197914466630788E-3</v>
      </c>
    </row>
    <row r="57" spans="1:58" x14ac:dyDescent="0.3">
      <c r="A57" s="29" t="s">
        <v>50</v>
      </c>
      <c r="B57" s="30">
        <f t="shared" si="6"/>
        <v>701.08309801102484</v>
      </c>
      <c r="C57" s="30">
        <v>701.08309801102484</v>
      </c>
      <c r="D57" s="30">
        <v>641.02614643898278</v>
      </c>
      <c r="E57" s="31">
        <v>760.11157226158139</v>
      </c>
      <c r="F57" s="32">
        <v>0.15666834997428691</v>
      </c>
      <c r="G57" s="31">
        <v>60.005515098571777</v>
      </c>
      <c r="H57" s="32">
        <f t="shared" si="7"/>
        <v>8.4196116577365115E-2</v>
      </c>
      <c r="I57" s="30">
        <v>646.2328</v>
      </c>
      <c r="J57" s="31">
        <v>724.11530000000005</v>
      </c>
      <c r="K57" s="32">
        <v>0.107555</v>
      </c>
      <c r="L57" s="31">
        <v>20.002600000000001</v>
      </c>
      <c r="M57" s="33">
        <f t="shared" si="8"/>
        <v>3.2852313875940869E-2</v>
      </c>
      <c r="N57" s="30">
        <v>662.56119999999999</v>
      </c>
      <c r="O57" s="31">
        <v>724.11530000000005</v>
      </c>
      <c r="P57" s="32">
        <v>8.5005999999999998E-2</v>
      </c>
      <c r="Q57" s="31">
        <v>40.010809999999999</v>
      </c>
      <c r="R57" s="33">
        <f t="shared" si="9"/>
        <v>3.2852313875940869E-2</v>
      </c>
      <c r="S57" s="30">
        <v>664.97299999999996</v>
      </c>
      <c r="T57" s="31">
        <v>724.11530000000005</v>
      </c>
      <c r="U57" s="32">
        <v>8.1674999999999998E-2</v>
      </c>
      <c r="V57" s="31">
        <v>60.002549999999999</v>
      </c>
      <c r="W57" s="33">
        <f t="shared" si="10"/>
        <v>3.2852313875940869E-2</v>
      </c>
      <c r="X57" s="46">
        <v>715.19452182107648</v>
      </c>
      <c r="Y57" s="46">
        <v>720.88604232489206</v>
      </c>
      <c r="Z57" s="46">
        <v>45.00069800969213</v>
      </c>
      <c r="AA57" s="32">
        <f t="shared" si="11"/>
        <v>2.0128033110605278E-2</v>
      </c>
      <c r="AB57" s="33">
        <f t="shared" si="11"/>
        <v>2.8246215562817353E-2</v>
      </c>
      <c r="AC57" s="46">
        <v>715.19452182107648</v>
      </c>
      <c r="AD57" s="46">
        <v>721.30947695470934</v>
      </c>
      <c r="AE57" s="46">
        <v>30.001749013178049</v>
      </c>
      <c r="AF57" s="32">
        <f t="shared" si="12"/>
        <v>2.0128033110605278E-2</v>
      </c>
      <c r="AG57" s="33">
        <f t="shared" si="12"/>
        <v>2.8850187661158572E-2</v>
      </c>
      <c r="AH57" s="46">
        <v>715.19452182107648</v>
      </c>
      <c r="AI57" s="46">
        <v>722.34815949594247</v>
      </c>
      <c r="AJ57" s="46">
        <v>20.114894592389469</v>
      </c>
      <c r="AK57" s="32">
        <f t="shared" si="13"/>
        <v>2.0128033110605278E-2</v>
      </c>
      <c r="AL57" s="33">
        <f t="shared" si="13"/>
        <v>3.0331727501699407E-2</v>
      </c>
      <c r="AM57" s="46">
        <v>721.24543839259945</v>
      </c>
      <c r="AN57" s="46">
        <v>722.14732705971039</v>
      </c>
      <c r="AO57" s="46">
        <v>45.001060737669469</v>
      </c>
      <c r="AP57" s="32">
        <f t="shared" si="14"/>
        <v>2.8758845333420869E-2</v>
      </c>
      <c r="AQ57" s="33">
        <f t="shared" si="14"/>
        <v>3.0045267256399187E-2</v>
      </c>
      <c r="AR57" s="46">
        <v>721.24543839259945</v>
      </c>
      <c r="AS57" s="46">
        <v>722.28847193631611</v>
      </c>
      <c r="AT57" s="46">
        <v>45.001405385881661</v>
      </c>
      <c r="AU57" s="32">
        <f t="shared" si="15"/>
        <v>2.8758845333420869E-2</v>
      </c>
      <c r="AV57" s="33">
        <f t="shared" si="15"/>
        <v>3.0246591289179538E-2</v>
      </c>
      <c r="AW57" s="46">
        <v>715.23370169070392</v>
      </c>
      <c r="AX57" s="46">
        <v>720.88996031185491</v>
      </c>
      <c r="AY57" s="46">
        <v>45.001095532625911</v>
      </c>
      <c r="AZ57" s="32">
        <f t="shared" si="16"/>
        <v>2.0183917883378432E-2</v>
      </c>
      <c r="BA57" s="33">
        <f t="shared" si="16"/>
        <v>2.8251804040094818E-2</v>
      </c>
      <c r="BB57" s="46">
        <v>710.1956087589823</v>
      </c>
      <c r="BC57" s="46">
        <v>716.48464553143572</v>
      </c>
      <c r="BD57" s="46">
        <v>45.000776286795727</v>
      </c>
      <c r="BE57" s="32">
        <f t="shared" si="17"/>
        <v>1.2997761283661926E-2</v>
      </c>
      <c r="BF57" s="33">
        <f t="shared" si="17"/>
        <v>2.1968219693364616E-2</v>
      </c>
    </row>
    <row r="58" spans="1:58" x14ac:dyDescent="0.3">
      <c r="A58" s="35" t="s">
        <v>27</v>
      </c>
      <c r="B58" s="30">
        <f t="shared" si="6"/>
        <v>649.60424164603296</v>
      </c>
      <c r="C58" s="30">
        <v>649.60424164603296</v>
      </c>
      <c r="D58" s="36">
        <v>633.15709034049542</v>
      </c>
      <c r="E58" s="37">
        <v>691.8876402447479</v>
      </c>
      <c r="F58" s="38">
        <v>8.4884519520349699E-2</v>
      </c>
      <c r="G58" s="37">
        <v>60.006721973419189</v>
      </c>
      <c r="H58" s="38">
        <f t="shared" si="7"/>
        <v>6.5091013709474843E-2</v>
      </c>
      <c r="I58" s="36">
        <v>631.721</v>
      </c>
      <c r="J58" s="37">
        <v>653.26130000000001</v>
      </c>
      <c r="K58" s="38">
        <v>3.2973000000000002E-2</v>
      </c>
      <c r="L58" s="37">
        <v>20.002230000000001</v>
      </c>
      <c r="M58" s="39">
        <f t="shared" si="8"/>
        <v>5.629671297558681E-3</v>
      </c>
      <c r="N58" s="36">
        <v>634.6309</v>
      </c>
      <c r="O58" s="37">
        <v>653.26130000000001</v>
      </c>
      <c r="P58" s="38">
        <v>2.8518999999999999E-2</v>
      </c>
      <c r="Q58" s="37">
        <v>40.093229999999998</v>
      </c>
      <c r="R58" s="39">
        <f t="shared" si="9"/>
        <v>5.629671297558681E-3</v>
      </c>
      <c r="S58" s="36">
        <v>634.91869999999994</v>
      </c>
      <c r="T58" s="37">
        <v>653.26130000000001</v>
      </c>
      <c r="U58" s="38">
        <v>2.8079E-2</v>
      </c>
      <c r="V58" s="37">
        <v>60.002420000000001</v>
      </c>
      <c r="W58" s="39">
        <f t="shared" si="10"/>
        <v>5.629671297558681E-3</v>
      </c>
      <c r="X58" s="46">
        <v>654.95635727868603</v>
      </c>
      <c r="Y58" s="46">
        <v>654.95635727868614</v>
      </c>
      <c r="Z58" s="46">
        <v>45.000902563333511</v>
      </c>
      <c r="AA58" s="38">
        <f t="shared" si="11"/>
        <v>8.2390404642237788E-3</v>
      </c>
      <c r="AB58" s="39">
        <f t="shared" si="11"/>
        <v>8.239040464223954E-3</v>
      </c>
      <c r="AC58" s="46">
        <v>653.26131674169903</v>
      </c>
      <c r="AD58" s="46">
        <v>653.26131674169915</v>
      </c>
      <c r="AE58" s="46">
        <v>30.001273453421891</v>
      </c>
      <c r="AF58" s="38">
        <f t="shared" si="12"/>
        <v>5.6296970697103307E-3</v>
      </c>
      <c r="AG58" s="39">
        <f t="shared" si="12"/>
        <v>5.6296970697105051E-3</v>
      </c>
      <c r="AH58" s="46">
        <v>653.26131674169903</v>
      </c>
      <c r="AI58" s="46">
        <v>653.26131674169915</v>
      </c>
      <c r="AJ58" s="46">
        <v>20.001551002264019</v>
      </c>
      <c r="AK58" s="38">
        <f t="shared" si="13"/>
        <v>5.6296970697103307E-3</v>
      </c>
      <c r="AL58" s="39">
        <f t="shared" si="13"/>
        <v>5.6296970697105051E-3</v>
      </c>
      <c r="AM58" s="46">
        <v>654.95635727868603</v>
      </c>
      <c r="AN58" s="46">
        <v>654.95635727868614</v>
      </c>
      <c r="AO58" s="46">
        <v>45.001121966540808</v>
      </c>
      <c r="AP58" s="38">
        <f t="shared" si="14"/>
        <v>8.2390404642237788E-3</v>
      </c>
      <c r="AQ58" s="39">
        <f t="shared" si="14"/>
        <v>8.239040464223954E-3</v>
      </c>
      <c r="AR58" s="46">
        <v>654.95635727868603</v>
      </c>
      <c r="AS58" s="46">
        <v>654.95635727868614</v>
      </c>
      <c r="AT58" s="46">
        <v>45.001227223128083</v>
      </c>
      <c r="AU58" s="38">
        <f t="shared" si="15"/>
        <v>8.2390404642237788E-3</v>
      </c>
      <c r="AV58" s="39">
        <f t="shared" si="15"/>
        <v>8.239040464223954E-3</v>
      </c>
      <c r="AW58" s="46">
        <v>654.95635727868603</v>
      </c>
      <c r="AX58" s="46">
        <v>654.95635727868614</v>
      </c>
      <c r="AY58" s="46">
        <v>45.000969030708077</v>
      </c>
      <c r="AZ58" s="38">
        <f t="shared" si="16"/>
        <v>8.2390404642237788E-3</v>
      </c>
      <c r="BA58" s="39">
        <f t="shared" si="16"/>
        <v>8.239040464223954E-3</v>
      </c>
      <c r="BB58" s="46">
        <v>654.95635727868603</v>
      </c>
      <c r="BC58" s="46">
        <v>654.95635727868614</v>
      </c>
      <c r="BD58" s="46">
        <v>45.000892583653332</v>
      </c>
      <c r="BE58" s="38">
        <f t="shared" si="17"/>
        <v>8.2390404642237788E-3</v>
      </c>
      <c r="BF58" s="39">
        <f t="shared" si="17"/>
        <v>8.239040464223954E-3</v>
      </c>
    </row>
    <row r="59" spans="1:58" x14ac:dyDescent="0.3">
      <c r="A59" s="40" t="s">
        <v>63</v>
      </c>
      <c r="B59" s="41"/>
      <c r="C59" s="42"/>
      <c r="D59" s="42">
        <f t="shared" ref="D59:W59" si="18">AVERAGE(D3:D58)</f>
        <v>645.17389594256963</v>
      </c>
      <c r="E59" s="42">
        <f t="shared" si="18"/>
        <v>703.39465321004195</v>
      </c>
      <c r="F59" s="43">
        <f t="shared" si="18"/>
        <v>8.1212850685910221E-2</v>
      </c>
      <c r="G59" s="42">
        <f>AVERAGE(G3:G58)</f>
        <v>59.045331861291615</v>
      </c>
      <c r="H59" s="43">
        <f t="shared" si="18"/>
        <v>3.9001261952889055E-2</v>
      </c>
      <c r="I59" s="42">
        <f t="shared" si="18"/>
        <v>647.01419107142851</v>
      </c>
      <c r="J59" s="42">
        <f t="shared" si="18"/>
        <v>689.37506964285717</v>
      </c>
      <c r="K59" s="43">
        <f t="shared" si="18"/>
        <v>6.0631337499999979E-2</v>
      </c>
      <c r="L59" s="42">
        <f>AVERAGE(L3:L58)</f>
        <v>19.734077839285721</v>
      </c>
      <c r="M59" s="43">
        <f t="shared" si="18"/>
        <v>1.8023452323632828E-2</v>
      </c>
      <c r="N59" s="42">
        <f t="shared" si="18"/>
        <v>651.11220714285707</v>
      </c>
      <c r="O59" s="42">
        <f t="shared" si="18"/>
        <v>687.54074107142867</v>
      </c>
      <c r="P59" s="43">
        <f t="shared" si="18"/>
        <v>5.2139501428571426E-2</v>
      </c>
      <c r="Q59" s="42">
        <f>AVERAGE(Q3:Q58)</f>
        <v>39.247830357142853</v>
      </c>
      <c r="R59" s="43">
        <f t="shared" si="18"/>
        <v>1.5258039577804495E-2</v>
      </c>
      <c r="S59" s="42">
        <f t="shared" si="18"/>
        <v>653.11618214285704</v>
      </c>
      <c r="T59" s="42">
        <f t="shared" si="18"/>
        <v>684.65380714285698</v>
      </c>
      <c r="U59" s="43">
        <f t="shared" si="18"/>
        <v>4.5211790714607146E-2</v>
      </c>
      <c r="V59" s="42">
        <f>AVERAGE(V3:V58)</f>
        <v>57.780471285714285</v>
      </c>
      <c r="W59" s="43">
        <f t="shared" si="18"/>
        <v>1.0958034333691432E-2</v>
      </c>
      <c r="X59" s="42">
        <f>AVERAGE(X3:X58)</f>
        <v>684.60356382826342</v>
      </c>
      <c r="Y59" s="42"/>
      <c r="Z59" s="42">
        <f>AVERAGE(Z3:Z58)</f>
        <v>45.003953048144474</v>
      </c>
      <c r="AA59" s="43">
        <f>AVERAGE(AA3:AA58)</f>
        <v>1.0868477719856866E-2</v>
      </c>
      <c r="AB59" s="43">
        <f>AVERAGE(AB3:AB58)</f>
        <v>1.2988355332035682E-2</v>
      </c>
      <c r="AC59" s="42">
        <f>AVERAGE(AC3:AC58)</f>
        <v>684.32493218684601</v>
      </c>
      <c r="AD59" s="42"/>
      <c r="AE59" s="42">
        <f>AVERAGE(AE3:AE58)</f>
        <v>30.00151130152932</v>
      </c>
      <c r="AF59" s="43">
        <f>AVERAGE(AF3:AF58)</f>
        <v>1.0565468157376436E-2</v>
      </c>
      <c r="AG59" s="43">
        <f>AVERAGE(AG3:AG58)</f>
        <v>1.2471831124488473E-2</v>
      </c>
      <c r="AH59" s="42">
        <f>AVERAGE(AH3:AH58)</f>
        <v>684.46720891431437</v>
      </c>
      <c r="AI59" s="42"/>
      <c r="AJ59" s="42">
        <f>AVERAGE(AJ3:AJ58)</f>
        <v>20.076302784940761</v>
      </c>
      <c r="AK59" s="43">
        <f>AVERAGE(AK3:AK58)</f>
        <v>1.0800867803865645E-2</v>
      </c>
      <c r="AL59" s="43">
        <f>AVERAGE(AL3:AL58)</f>
        <v>1.2851639032748897E-2</v>
      </c>
      <c r="AM59" s="42">
        <f>AVERAGE(AM3:AM58)</f>
        <v>684.94430780142443</v>
      </c>
      <c r="AN59" s="42"/>
      <c r="AO59" s="42">
        <f>AVERAGE(AO3:AO58)</f>
        <v>45.001192605408967</v>
      </c>
      <c r="AP59" s="43">
        <f>AVERAGE(AP3:AP58)</f>
        <v>1.1400836439667399E-2</v>
      </c>
      <c r="AQ59" s="43">
        <f>AVERAGE(AQ3:AQ58)</f>
        <v>1.3433593682100984E-2</v>
      </c>
      <c r="AR59" s="42">
        <f>AVERAGE(AR3:AR58)</f>
        <v>684.82993660461489</v>
      </c>
      <c r="AS59" s="42"/>
      <c r="AT59" s="42">
        <f>AVERAGE(AT3:AT58)</f>
        <v>45.001211988520133</v>
      </c>
      <c r="AU59" s="43">
        <f>AVERAGE(AU3:AU58)</f>
        <v>1.1274116931029339E-2</v>
      </c>
      <c r="AV59" s="43">
        <f>AVERAGE(AV3:AV58)</f>
        <v>1.3461867026959772E-2</v>
      </c>
      <c r="AW59" s="42">
        <f>AVERAGE(AW3:AW58)</f>
        <v>685.04407276277595</v>
      </c>
      <c r="AX59" s="42"/>
      <c r="AY59" s="42">
        <f>AVERAGE(AY3:AY58)</f>
        <v>45.001461605814157</v>
      </c>
      <c r="AZ59" s="43">
        <f>AVERAGE(AZ3:AZ58)</f>
        <v>1.1548320450751123E-2</v>
      </c>
      <c r="BA59" s="43">
        <f>AVERAGE(BA3:BA58)</f>
        <v>1.3523303313777806E-2</v>
      </c>
      <c r="BB59" s="42">
        <f>AVERAGE(BB3:BB58)</f>
        <v>684.78961912652517</v>
      </c>
      <c r="BC59" s="42"/>
      <c r="BD59" s="42">
        <f>AVERAGE(BD3:BD58)</f>
        <v>45.001246155545651</v>
      </c>
      <c r="BE59" s="43">
        <f>AVERAGE(BE3:BE58)</f>
        <v>1.1171978632939365E-2</v>
      </c>
      <c r="BF59" s="43">
        <f>AVERAGE(BF3:BF58)</f>
        <v>1.3499915818539534E-2</v>
      </c>
    </row>
    <row r="60" spans="1:58" x14ac:dyDescent="0.3">
      <c r="G60">
        <f>COUNTIF(H3:H58,"&lt;0,000001")</f>
        <v>4</v>
      </c>
      <c r="L60">
        <f>COUNTIF(M3:M58,"&lt;0,000001")</f>
        <v>6</v>
      </c>
      <c r="Q60">
        <f>COUNTIF(R3:R58,"&lt;0,000001")</f>
        <v>7</v>
      </c>
      <c r="V60">
        <f>COUNTIF(W3:W58,"&lt;0,000001")</f>
        <v>11</v>
      </c>
      <c r="Z60">
        <f>COUNTIF(AA3:AA58,"&lt;0,000001")</f>
        <v>7</v>
      </c>
      <c r="AE60">
        <f>COUNTIF(AF3:AF58,"&lt;0,000001")</f>
        <v>6</v>
      </c>
      <c r="AJ60">
        <f>COUNTIF(AK3:AK58,"&lt;0,000001")</f>
        <v>6</v>
      </c>
      <c r="AO60">
        <f>COUNTIF(AP3:AP58,"&lt;0,000001")</f>
        <v>7</v>
      </c>
      <c r="AT60">
        <f>COUNTIF(AU3:AU58,"&lt;0,000001")</f>
        <v>6</v>
      </c>
      <c r="AY60">
        <f>COUNTIF(AZ3:AZ58,"&lt;0,000001")</f>
        <v>7</v>
      </c>
      <c r="BD60">
        <f>COUNTIF(BE3:BE58,"&lt;0,000001")</f>
        <v>6</v>
      </c>
    </row>
  </sheetData>
  <mergeCells count="11">
    <mergeCell ref="D1:H1"/>
    <mergeCell ref="I1:M1"/>
    <mergeCell ref="N1:R1"/>
    <mergeCell ref="S1:W1"/>
    <mergeCell ref="X1:AB1"/>
    <mergeCell ref="BB1:BF1"/>
    <mergeCell ref="AC1:AG1"/>
    <mergeCell ref="AH1:AL1"/>
    <mergeCell ref="AM1:AQ1"/>
    <mergeCell ref="AR1:AV1"/>
    <mergeCell ref="AW1:BA1"/>
  </mergeCells>
  <conditionalFormatting sqref="AG61:AG1048576">
    <cfRule type="top10" dxfId="3" priority="2" rank="4"/>
  </conditionalFormatting>
  <conditionalFormatting sqref="AG1:AG2 AG59:AG60">
    <cfRule type="top10" dxfId="2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BF60"/>
  <sheetViews>
    <sheetView zoomScale="55" zoomScaleNormal="5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BB3" sqref="A1:BF60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5" width="8.44140625" bestFit="1" customWidth="1"/>
    <col min="6" max="6" width="8.44140625" style="22" bestFit="1" customWidth="1"/>
    <col min="7" max="7" width="8.44140625" bestFit="1" customWidth="1"/>
    <col min="8" max="8" width="12.21875" bestFit="1" customWidth="1"/>
    <col min="9" max="10" width="8.44140625" bestFit="1" customWidth="1"/>
    <col min="11" max="11" width="8.44140625" style="22" bestFit="1" customWidth="1"/>
    <col min="12" max="12" width="8.44140625" bestFit="1" customWidth="1"/>
    <col min="13" max="13" width="12.21875" style="22" bestFit="1" customWidth="1"/>
    <col min="14" max="15" width="8.44140625" bestFit="1" customWidth="1"/>
    <col min="16" max="16" width="8.44140625" style="22" bestFit="1" customWidth="1"/>
    <col min="17" max="17" width="8.44140625" bestFit="1" customWidth="1"/>
    <col min="18" max="18" width="8.44140625" style="22" bestFit="1" customWidth="1"/>
    <col min="19" max="20" width="8.44140625" bestFit="1" customWidth="1"/>
    <col min="21" max="21" width="8.44140625" style="22" bestFit="1" customWidth="1"/>
    <col min="22" max="22" width="8.44140625" bestFit="1" customWidth="1"/>
    <col min="23" max="23" width="8.44140625" style="22" bestFit="1" customWidth="1"/>
    <col min="24" max="24" width="8.44140625" bestFit="1" customWidth="1"/>
    <col min="25" max="25" width="4" bestFit="1" customWidth="1"/>
    <col min="26" max="26" width="8.44140625" bestFit="1" customWidth="1"/>
    <col min="27" max="27" width="8.5546875" bestFit="1" customWidth="1"/>
    <col min="28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4" width="8.44140625" bestFit="1" customWidth="1"/>
    <col min="35" max="35" width="4.109375" bestFit="1" customWidth="1"/>
    <col min="36" max="36" width="8.44140625" bestFit="1" customWidth="1"/>
    <col min="37" max="38" width="8.88671875" bestFit="1" customWidth="1"/>
    <col min="39" max="39" width="8.44140625" bestFit="1" customWidth="1"/>
    <col min="40" max="40" width="8" bestFit="1" customWidth="1"/>
    <col min="41" max="41" width="8.44140625" bestFit="1" customWidth="1"/>
    <col min="42" max="43" width="8.88671875" bestFit="1" customWidth="1"/>
    <col min="44" max="44" width="8.44140625" bestFit="1" customWidth="1"/>
    <col min="45" max="45" width="4.109375" bestFit="1" customWidth="1"/>
    <col min="46" max="46" width="8.44140625" bestFit="1" customWidth="1"/>
    <col min="47" max="48" width="8.88671875" bestFit="1" customWidth="1"/>
    <col min="49" max="49" width="8.44140625" bestFit="1" customWidth="1"/>
    <col min="50" max="50" width="4.109375" bestFit="1" customWidth="1"/>
    <col min="51" max="51" width="8.44140625" bestFit="1" customWidth="1"/>
    <col min="52" max="53" width="8.88671875" bestFit="1" customWidth="1"/>
    <col min="54" max="54" width="8.44140625" bestFit="1" customWidth="1"/>
    <col min="55" max="55" width="4.109375" bestFit="1" customWidth="1"/>
    <col min="56" max="56" width="8.44140625" bestFit="1" customWidth="1"/>
    <col min="57" max="58" width="8.88671875" bestFit="1" customWidth="1"/>
  </cols>
  <sheetData>
    <row r="1" spans="1:58" x14ac:dyDescent="0.3">
      <c r="A1" s="25"/>
      <c r="B1" s="25"/>
      <c r="C1" s="25"/>
      <c r="D1" s="53" t="s">
        <v>64</v>
      </c>
      <c r="E1" s="54"/>
      <c r="F1" s="54"/>
      <c r="G1" s="54"/>
      <c r="H1" s="55"/>
      <c r="I1" s="53" t="s">
        <v>65</v>
      </c>
      <c r="J1" s="54"/>
      <c r="K1" s="54"/>
      <c r="L1" s="54"/>
      <c r="M1" s="55"/>
      <c r="N1" s="53" t="s">
        <v>66</v>
      </c>
      <c r="O1" s="54"/>
      <c r="P1" s="54"/>
      <c r="Q1" s="54"/>
      <c r="R1" s="55"/>
      <c r="S1" s="56" t="s">
        <v>67</v>
      </c>
      <c r="T1" s="57"/>
      <c r="U1" s="57"/>
      <c r="V1" s="57"/>
      <c r="W1" s="58"/>
      <c r="X1" s="53" t="s">
        <v>82</v>
      </c>
      <c r="Y1" s="54"/>
      <c r="Z1" s="54"/>
      <c r="AA1" s="54"/>
      <c r="AB1" s="55"/>
      <c r="AC1" s="53" t="s">
        <v>83</v>
      </c>
      <c r="AD1" s="54"/>
      <c r="AE1" s="54"/>
      <c r="AF1" s="54"/>
      <c r="AG1" s="55"/>
      <c r="AH1" s="53" t="s">
        <v>88</v>
      </c>
      <c r="AI1" s="54"/>
      <c r="AJ1" s="54"/>
      <c r="AK1" s="54"/>
      <c r="AL1" s="55"/>
      <c r="AM1" s="53" t="s">
        <v>84</v>
      </c>
      <c r="AN1" s="54"/>
      <c r="AO1" s="54"/>
      <c r="AP1" s="54"/>
      <c r="AQ1" s="55"/>
      <c r="AR1" s="53" t="s">
        <v>85</v>
      </c>
      <c r="AS1" s="54"/>
      <c r="AT1" s="54"/>
      <c r="AU1" s="54"/>
      <c r="AV1" s="55"/>
      <c r="AW1" s="53" t="s">
        <v>86</v>
      </c>
      <c r="AX1" s="54"/>
      <c r="AY1" s="54"/>
      <c r="AZ1" s="54"/>
      <c r="BA1" s="55"/>
      <c r="BB1" s="53" t="s">
        <v>87</v>
      </c>
      <c r="BC1" s="54"/>
      <c r="BD1" s="54"/>
      <c r="BE1" s="54"/>
      <c r="BF1" s="55"/>
    </row>
    <row r="2" spans="1:58" x14ac:dyDescent="0.3">
      <c r="A2" s="26" t="s">
        <v>0</v>
      </c>
      <c r="B2" s="27" t="s">
        <v>1</v>
      </c>
      <c r="C2" s="27"/>
      <c r="D2" s="26" t="s">
        <v>2</v>
      </c>
      <c r="E2" s="26" t="s">
        <v>3</v>
      </c>
      <c r="F2" s="28" t="s">
        <v>4</v>
      </c>
      <c r="G2" s="26" t="s">
        <v>6</v>
      </c>
      <c r="H2" s="26" t="s">
        <v>5</v>
      </c>
      <c r="I2" s="26" t="s">
        <v>2</v>
      </c>
      <c r="J2" s="26" t="s">
        <v>3</v>
      </c>
      <c r="K2" s="28" t="s">
        <v>4</v>
      </c>
      <c r="L2" s="26" t="s">
        <v>6</v>
      </c>
      <c r="M2" s="28" t="s">
        <v>5</v>
      </c>
      <c r="N2" s="26" t="s">
        <v>2</v>
      </c>
      <c r="O2" s="26" t="s">
        <v>3</v>
      </c>
      <c r="P2" s="28" t="s">
        <v>4</v>
      </c>
      <c r="Q2" s="26" t="s">
        <v>6</v>
      </c>
      <c r="R2" s="28" t="s">
        <v>5</v>
      </c>
      <c r="S2" s="26" t="s">
        <v>2</v>
      </c>
      <c r="T2" s="26" t="s">
        <v>3</v>
      </c>
      <c r="U2" s="28" t="s">
        <v>4</v>
      </c>
      <c r="V2" s="26" t="s">
        <v>6</v>
      </c>
      <c r="W2" s="28" t="s">
        <v>5</v>
      </c>
      <c r="X2" s="44" t="s">
        <v>68</v>
      </c>
      <c r="Y2" s="44" t="s">
        <v>69</v>
      </c>
      <c r="Z2" s="44" t="s">
        <v>72</v>
      </c>
      <c r="AA2" s="44" t="s">
        <v>70</v>
      </c>
      <c r="AB2" s="44" t="s">
        <v>71</v>
      </c>
      <c r="AC2" s="26" t="s">
        <v>68</v>
      </c>
      <c r="AD2" s="26" t="s">
        <v>69</v>
      </c>
      <c r="AE2" s="26" t="s">
        <v>72</v>
      </c>
      <c r="AF2" s="26" t="s">
        <v>70</v>
      </c>
      <c r="AG2" s="26" t="s">
        <v>71</v>
      </c>
      <c r="AH2" s="26" t="s">
        <v>68</v>
      </c>
      <c r="AI2" s="26" t="s">
        <v>69</v>
      </c>
      <c r="AJ2" s="26" t="s">
        <v>72</v>
      </c>
      <c r="AK2" s="26" t="s">
        <v>70</v>
      </c>
      <c r="AL2" s="26" t="s">
        <v>71</v>
      </c>
      <c r="AM2" s="26" t="s">
        <v>68</v>
      </c>
      <c r="AN2" s="26" t="s">
        <v>69</v>
      </c>
      <c r="AO2" s="26" t="s">
        <v>72</v>
      </c>
      <c r="AP2" s="26" t="s">
        <v>70</v>
      </c>
      <c r="AQ2" s="26" t="s">
        <v>71</v>
      </c>
      <c r="AR2" s="26" t="s">
        <v>68</v>
      </c>
      <c r="AS2" s="26" t="s">
        <v>69</v>
      </c>
      <c r="AT2" s="26" t="s">
        <v>72</v>
      </c>
      <c r="AU2" s="26" t="s">
        <v>70</v>
      </c>
      <c r="AV2" s="26" t="s">
        <v>71</v>
      </c>
      <c r="AW2" s="26" t="s">
        <v>68</v>
      </c>
      <c r="AX2" s="26" t="s">
        <v>69</v>
      </c>
      <c r="AY2" s="26" t="s">
        <v>72</v>
      </c>
      <c r="AZ2" s="26" t="s">
        <v>70</v>
      </c>
      <c r="BA2" s="26" t="s">
        <v>71</v>
      </c>
      <c r="BB2" s="26" t="s">
        <v>68</v>
      </c>
      <c r="BC2" s="26" t="s">
        <v>69</v>
      </c>
      <c r="BD2" s="26" t="s">
        <v>72</v>
      </c>
      <c r="BE2" s="26" t="s">
        <v>70</v>
      </c>
      <c r="BF2" s="26" t="s">
        <v>71</v>
      </c>
    </row>
    <row r="3" spans="1:58" x14ac:dyDescent="0.3">
      <c r="A3" s="29" t="s">
        <v>55</v>
      </c>
      <c r="B3" s="30">
        <f>MIN(C3,E3,J3,O3,T3,X3,AC3,AH3,AM3,AR3,AW3,BB3)</f>
        <v>1040.867429963268</v>
      </c>
      <c r="C3" s="30">
        <v>1040.867429963268</v>
      </c>
      <c r="D3" s="30">
        <v>1025.332587464047</v>
      </c>
      <c r="E3" s="31">
        <v>1064.0355079777521</v>
      </c>
      <c r="F3" s="32">
        <v>3.6373711425531148E-2</v>
      </c>
      <c r="G3" s="31">
        <v>60.011425971984863</v>
      </c>
      <c r="H3" s="32">
        <f>(E3-$B3)/$B3</f>
        <v>2.2258433060300176E-2</v>
      </c>
      <c r="I3" s="30">
        <v>1021.605</v>
      </c>
      <c r="J3" s="31">
        <v>1058.249</v>
      </c>
      <c r="K3" s="32">
        <v>3.4626999999999998E-2</v>
      </c>
      <c r="L3" s="31">
        <v>20.006519999999998</v>
      </c>
      <c r="M3" s="33">
        <f>(J3-$B3)/$B3</f>
        <v>1.6699119922837236E-2</v>
      </c>
      <c r="N3" s="30">
        <v>1023.199</v>
      </c>
      <c r="O3" s="31">
        <v>1053.691</v>
      </c>
      <c r="P3" s="32">
        <v>2.8937999999999998E-2</v>
      </c>
      <c r="Q3" s="31">
        <v>40.005159999999997</v>
      </c>
      <c r="R3" s="33">
        <f>(O3-$B3)/$B3</f>
        <v>1.2320080029004797E-2</v>
      </c>
      <c r="S3" s="30">
        <v>1026.579</v>
      </c>
      <c r="T3" s="31">
        <v>1049.847</v>
      </c>
      <c r="U3" s="32">
        <v>2.2162999999999999E-2</v>
      </c>
      <c r="V3" s="31">
        <v>60.004069999999999</v>
      </c>
      <c r="W3" s="33">
        <f>(T3-$B3)/$B3</f>
        <v>8.6270064546537344E-3</v>
      </c>
      <c r="X3" s="46">
        <v>1062.0550000000001</v>
      </c>
      <c r="Y3" s="46">
        <v>1062.0550000000001</v>
      </c>
      <c r="Z3" s="46">
        <v>45.001429999999999</v>
      </c>
      <c r="AA3" s="45">
        <f>(X3-$B3)/$B3</f>
        <v>2.0355685485787315E-2</v>
      </c>
      <c r="AB3" s="34">
        <f>(Y3-$B3)/$B3</f>
        <v>2.0355685485787315E-2</v>
      </c>
      <c r="AC3" s="46">
        <v>1057.801664694797</v>
      </c>
      <c r="AD3" s="46">
        <v>1057.801664694797</v>
      </c>
      <c r="AE3" s="46">
        <v>30.001696944795551</v>
      </c>
      <c r="AF3" s="45">
        <f t="shared" ref="AF3:AG18" si="0">(AC3-$B3)/$B3</f>
        <v>1.6269348280142204E-2</v>
      </c>
      <c r="AG3" s="34">
        <f t="shared" si="0"/>
        <v>1.6269348280142204E-2</v>
      </c>
      <c r="AH3" s="46">
        <v>1057.801664694797</v>
      </c>
      <c r="AI3" s="46">
        <v>1057.801664694797</v>
      </c>
      <c r="AJ3" s="46">
        <v>20.001416353881361</v>
      </c>
      <c r="AK3" s="45">
        <f t="shared" ref="AK3:AL18" si="1">(AH3-$B3)/$B3</f>
        <v>1.6269348280142204E-2</v>
      </c>
      <c r="AL3" s="34">
        <f t="shared" si="1"/>
        <v>1.6269348280142204E-2</v>
      </c>
      <c r="AM3" s="46">
        <v>1062.0546780533921</v>
      </c>
      <c r="AN3" s="46">
        <v>1062.0546780533921</v>
      </c>
      <c r="AO3" s="46">
        <v>45.000720956921583</v>
      </c>
      <c r="AP3" s="45">
        <f t="shared" ref="AP3:AQ18" si="2">(AM3-$B3)/$B3</f>
        <v>2.0355376179723245E-2</v>
      </c>
      <c r="AQ3" s="34">
        <f t="shared" si="2"/>
        <v>2.0355376179723245E-2</v>
      </c>
      <c r="AR3" s="46">
        <v>1061.607599361151</v>
      </c>
      <c r="AS3" s="46">
        <v>1062.009970184168</v>
      </c>
      <c r="AT3" s="46">
        <v>45.001035241037613</v>
      </c>
      <c r="AU3" s="45">
        <f t="shared" ref="AU3:AV18" si="3">(AR3-$B3)/$B3</f>
        <v>1.992585107463191E-2</v>
      </c>
      <c r="AV3" s="34">
        <f t="shared" si="3"/>
        <v>2.0312423669214111E-2</v>
      </c>
      <c r="AW3" s="46">
        <v>1061.607599361151</v>
      </c>
      <c r="AX3" s="46">
        <v>1061.92055444572</v>
      </c>
      <c r="AY3" s="46">
        <v>45.001170083135356</v>
      </c>
      <c r="AZ3" s="45">
        <f t="shared" ref="AZ3:BA18" si="4">(AW3-$B3)/$B3</f>
        <v>1.992585107463191E-2</v>
      </c>
      <c r="BA3" s="34">
        <f t="shared" si="4"/>
        <v>2.0226518648196062E-2</v>
      </c>
      <c r="BB3" s="46">
        <v>1061.607599361151</v>
      </c>
      <c r="BC3" s="46">
        <v>1061.9652623149441</v>
      </c>
      <c r="BD3" s="46">
        <v>45.001726460084321</v>
      </c>
      <c r="BE3" s="45">
        <f t="shared" ref="BE3:BF18" si="5">(BB3-$B3)/$B3</f>
        <v>1.992585107463191E-2</v>
      </c>
      <c r="BF3" s="34">
        <f t="shared" si="5"/>
        <v>2.0269471158705196E-2</v>
      </c>
    </row>
    <row r="4" spans="1:58" x14ac:dyDescent="0.3">
      <c r="A4" s="29" t="s">
        <v>58</v>
      </c>
      <c r="B4" s="30">
        <f t="shared" ref="B4:B58" si="6">MIN(C4,E4,J4,O4,T4,X4,AC4,AH4,AM4,AR4,AW4,BB4)</f>
        <v>952.68525619422292</v>
      </c>
      <c r="C4" s="30">
        <v>952.68525619422292</v>
      </c>
      <c r="D4" s="30">
        <v>909.55087829492948</v>
      </c>
      <c r="E4" s="31">
        <v>1004.441671162904</v>
      </c>
      <c r="F4" s="32">
        <v>9.447118293897995E-2</v>
      </c>
      <c r="G4" s="31">
        <v>60.034503936767578</v>
      </c>
      <c r="H4" s="32">
        <f t="shared" ref="H4:H58" si="7">(E4-$B4)/$B4</f>
        <v>5.4326877247410157E-2</v>
      </c>
      <c r="I4" s="30">
        <v>905.75310000000002</v>
      </c>
      <c r="J4" s="31">
        <v>1016.212</v>
      </c>
      <c r="K4" s="32">
        <v>0.108697</v>
      </c>
      <c r="L4" s="31">
        <v>20.01399</v>
      </c>
      <c r="M4" s="33">
        <f t="shared" ref="M4:M58" si="8">(J4-$B4)/$B4</f>
        <v>6.6681774901768756E-2</v>
      </c>
      <c r="N4" s="30">
        <v>915.55859999999996</v>
      </c>
      <c r="O4" s="31">
        <v>1012.497</v>
      </c>
      <c r="P4" s="32">
        <v>9.5741999999999994E-2</v>
      </c>
      <c r="Q4" s="31">
        <v>40.005850000000002</v>
      </c>
      <c r="R4" s="33">
        <f t="shared" ref="R4:R58" si="9">(O4-$B4)/$B4</f>
        <v>6.2782270867413614E-2</v>
      </c>
      <c r="S4" s="30">
        <v>919.03120000000001</v>
      </c>
      <c r="T4" s="31">
        <v>990.63879999999995</v>
      </c>
      <c r="U4" s="32">
        <v>7.2284000000000001E-2</v>
      </c>
      <c r="V4" s="31">
        <v>60.210320000000003</v>
      </c>
      <c r="W4" s="33">
        <f t="shared" ref="W4:W58" si="10">(T4-$B4)/$B4</f>
        <v>3.9838491840834662E-2</v>
      </c>
      <c r="X4" s="46">
        <v>970.02760000000001</v>
      </c>
      <c r="Y4" s="46">
        <v>974.39970000000005</v>
      </c>
      <c r="Z4" s="46">
        <v>45.001240000000003</v>
      </c>
      <c r="AA4" s="32">
        <f t="shared" ref="AA4:AB58" si="11">(X4-$B4)/$B4</f>
        <v>1.8203644585679961E-2</v>
      </c>
      <c r="AB4" s="33">
        <f t="shared" si="11"/>
        <v>2.2792883236717413E-2</v>
      </c>
      <c r="AC4" s="46">
        <v>984.50370617968088</v>
      </c>
      <c r="AD4" s="46">
        <v>996.37558057918613</v>
      </c>
      <c r="AE4" s="46">
        <v>30.001335091702639</v>
      </c>
      <c r="AF4" s="32">
        <f t="shared" si="0"/>
        <v>3.3398700965065808E-2</v>
      </c>
      <c r="AG4" s="33">
        <f t="shared" si="0"/>
        <v>4.5860187402812204E-2</v>
      </c>
      <c r="AH4" s="46">
        <v>986.58835141796612</v>
      </c>
      <c r="AI4" s="46">
        <v>997.02583206936617</v>
      </c>
      <c r="AJ4" s="46">
        <v>20.438247988559301</v>
      </c>
      <c r="AK4" s="32">
        <f t="shared" si="1"/>
        <v>3.5586879300703082E-2</v>
      </c>
      <c r="AL4" s="33">
        <f t="shared" si="1"/>
        <v>4.6542733381090128E-2</v>
      </c>
      <c r="AM4" s="46">
        <v>970.02757749813418</v>
      </c>
      <c r="AN4" s="46">
        <v>973.72063726243266</v>
      </c>
      <c r="AO4" s="46">
        <v>45.000738402828567</v>
      </c>
      <c r="AP4" s="32">
        <f t="shared" si="2"/>
        <v>1.8203620966267691E-2</v>
      </c>
      <c r="AQ4" s="33">
        <f t="shared" si="2"/>
        <v>2.2080095111623396E-2</v>
      </c>
      <c r="AR4" s="46">
        <v>970.71242554369496</v>
      </c>
      <c r="AS4" s="46">
        <v>973.6695088850463</v>
      </c>
      <c r="AT4" s="46">
        <v>45.001227336749437</v>
      </c>
      <c r="AU4" s="32">
        <f t="shared" si="3"/>
        <v>1.8922481724433098E-2</v>
      </c>
      <c r="AV4" s="33">
        <f t="shared" si="3"/>
        <v>2.2026427463201284E-2</v>
      </c>
      <c r="AW4" s="46">
        <v>970.02757749813418</v>
      </c>
      <c r="AX4" s="46">
        <v>973.90642573643493</v>
      </c>
      <c r="AY4" s="46">
        <v>45.000913200899959</v>
      </c>
      <c r="AZ4" s="32">
        <f t="shared" si="4"/>
        <v>1.8203620966267691E-2</v>
      </c>
      <c r="BA4" s="33">
        <f t="shared" si="4"/>
        <v>2.2275110698139821E-2</v>
      </c>
      <c r="BB4" s="46">
        <v>970.02757749813418</v>
      </c>
      <c r="BC4" s="46">
        <v>973.56048055280667</v>
      </c>
      <c r="BD4" s="46">
        <v>45.000978735461828</v>
      </c>
      <c r="BE4" s="32">
        <f t="shared" si="5"/>
        <v>1.8203620966267691E-2</v>
      </c>
      <c r="BF4" s="33">
        <f t="shared" si="5"/>
        <v>2.1911984281121216E-2</v>
      </c>
    </row>
    <row r="5" spans="1:58" x14ac:dyDescent="0.3">
      <c r="A5" s="29" t="s">
        <v>60</v>
      </c>
      <c r="B5" s="30">
        <f t="shared" si="6"/>
        <v>1013.529160088297</v>
      </c>
      <c r="C5" s="30">
        <v>1013.529160088297</v>
      </c>
      <c r="D5" s="30">
        <v>972.0938315993543</v>
      </c>
      <c r="E5" s="31">
        <v>1058.5831624585089</v>
      </c>
      <c r="F5" s="32">
        <v>8.1702915676723512E-2</v>
      </c>
      <c r="G5" s="31">
        <v>60.006268978118896</v>
      </c>
      <c r="H5" s="32">
        <f t="shared" si="7"/>
        <v>4.4452596081485135E-2</v>
      </c>
      <c r="I5" s="30">
        <v>978.10709999999995</v>
      </c>
      <c r="J5" s="31">
        <v>1031.578</v>
      </c>
      <c r="K5" s="32">
        <v>5.1833999999999998E-2</v>
      </c>
      <c r="L5" s="31">
        <v>20.009640000000001</v>
      </c>
      <c r="M5" s="33">
        <f t="shared" si="8"/>
        <v>1.7807913795130092E-2</v>
      </c>
      <c r="N5" s="30">
        <v>983.12130000000002</v>
      </c>
      <c r="O5" s="31">
        <v>1031.578</v>
      </c>
      <c r="P5" s="32">
        <v>4.6973000000000001E-2</v>
      </c>
      <c r="Q5" s="31">
        <v>40.297759999999997</v>
      </c>
      <c r="R5" s="33">
        <f t="shared" si="9"/>
        <v>1.7807913795130092E-2</v>
      </c>
      <c r="S5" s="30">
        <v>983.34310000000005</v>
      </c>
      <c r="T5" s="31">
        <v>1030.05</v>
      </c>
      <c r="U5" s="32">
        <v>4.5344000000000002E-2</v>
      </c>
      <c r="V5" s="31">
        <v>60.008479999999999</v>
      </c>
      <c r="W5" s="33">
        <f t="shared" si="10"/>
        <v>1.6300310402774906E-2</v>
      </c>
      <c r="X5" s="46">
        <v>1031.578</v>
      </c>
      <c r="Y5" s="46">
        <v>1031.578</v>
      </c>
      <c r="Z5" s="46">
        <v>45.000630000000001</v>
      </c>
      <c r="AA5" s="32">
        <f t="shared" si="11"/>
        <v>1.7807913795130092E-2</v>
      </c>
      <c r="AB5" s="33">
        <f t="shared" si="11"/>
        <v>1.7807913795130092E-2</v>
      </c>
      <c r="AC5" s="46">
        <v>1031.577933555707</v>
      </c>
      <c r="AD5" s="46">
        <v>1031.577933555707</v>
      </c>
      <c r="AE5" s="46">
        <v>30.001329495944081</v>
      </c>
      <c r="AF5" s="32">
        <f t="shared" si="0"/>
        <v>1.7807848237773073E-2</v>
      </c>
      <c r="AG5" s="33">
        <f t="shared" si="0"/>
        <v>1.7807848237773073E-2</v>
      </c>
      <c r="AH5" s="46">
        <v>1031.577933555707</v>
      </c>
      <c r="AI5" s="46">
        <v>1031.577933555707</v>
      </c>
      <c r="AJ5" s="46">
        <v>20.001485712081191</v>
      </c>
      <c r="AK5" s="32">
        <f t="shared" si="1"/>
        <v>1.7807848237773073E-2</v>
      </c>
      <c r="AL5" s="33">
        <f t="shared" si="1"/>
        <v>1.7807848237773073E-2</v>
      </c>
      <c r="AM5" s="46">
        <v>1031.577933555707</v>
      </c>
      <c r="AN5" s="46">
        <v>1031.577933555707</v>
      </c>
      <c r="AO5" s="46">
        <v>45.001566864550107</v>
      </c>
      <c r="AP5" s="32">
        <f t="shared" si="2"/>
        <v>1.7807848237773073E-2</v>
      </c>
      <c r="AQ5" s="33">
        <f t="shared" si="2"/>
        <v>1.7807848237773073E-2</v>
      </c>
      <c r="AR5" s="46">
        <v>1031.577933555707</v>
      </c>
      <c r="AS5" s="46">
        <v>1031.577933555707</v>
      </c>
      <c r="AT5" s="46">
        <v>45.001311454921961</v>
      </c>
      <c r="AU5" s="32">
        <f t="shared" si="3"/>
        <v>1.7807848237773073E-2</v>
      </c>
      <c r="AV5" s="33">
        <f t="shared" si="3"/>
        <v>1.7807848237773073E-2</v>
      </c>
      <c r="AW5" s="46">
        <v>1031.577933555707</v>
      </c>
      <c r="AX5" s="46">
        <v>1031.577933555707</v>
      </c>
      <c r="AY5" s="46">
        <v>45.000912631303073</v>
      </c>
      <c r="AZ5" s="32">
        <f t="shared" si="4"/>
        <v>1.7807848237773073E-2</v>
      </c>
      <c r="BA5" s="33">
        <f t="shared" si="4"/>
        <v>1.7807848237773073E-2</v>
      </c>
      <c r="BB5" s="46">
        <v>1031.577933555707</v>
      </c>
      <c r="BC5" s="46">
        <v>1031.577933555707</v>
      </c>
      <c r="BD5" s="46">
        <v>45.000790696963669</v>
      </c>
      <c r="BE5" s="32">
        <f t="shared" si="5"/>
        <v>1.7807848237773073E-2</v>
      </c>
      <c r="BF5" s="33">
        <f t="shared" si="5"/>
        <v>1.7807848237773073E-2</v>
      </c>
    </row>
    <row r="6" spans="1:58" x14ac:dyDescent="0.3">
      <c r="A6" s="29" t="s">
        <v>20</v>
      </c>
      <c r="B6" s="30">
        <f t="shared" si="6"/>
        <v>893.90313647067376</v>
      </c>
      <c r="C6" s="30">
        <v>893.90313647067376</v>
      </c>
      <c r="D6" s="30">
        <v>841.42800064718597</v>
      </c>
      <c r="E6" s="31">
        <v>952.94246608881917</v>
      </c>
      <c r="F6" s="32">
        <v>0.11702119425878101</v>
      </c>
      <c r="G6" s="31">
        <v>60.009162902832031</v>
      </c>
      <c r="H6" s="32">
        <f t="shared" si="7"/>
        <v>6.6046674644465037E-2</v>
      </c>
      <c r="I6" s="30">
        <v>839.97979999999995</v>
      </c>
      <c r="J6" s="31">
        <v>916.61739999999998</v>
      </c>
      <c r="K6" s="32">
        <v>8.3609000000000003E-2</v>
      </c>
      <c r="L6" s="31">
        <v>20.295970000000001</v>
      </c>
      <c r="M6" s="33">
        <f t="shared" si="8"/>
        <v>2.541020676916643E-2</v>
      </c>
      <c r="N6" s="30">
        <v>840.51859999999999</v>
      </c>
      <c r="O6" s="31">
        <v>915.10360000000003</v>
      </c>
      <c r="P6" s="32">
        <v>8.1503999999999993E-2</v>
      </c>
      <c r="Q6" s="31">
        <v>40.004010000000001</v>
      </c>
      <c r="R6" s="33">
        <f t="shared" si="9"/>
        <v>2.3716734693459477E-2</v>
      </c>
      <c r="S6" s="30">
        <v>840.99570000000006</v>
      </c>
      <c r="T6" s="31">
        <v>910.27520000000004</v>
      </c>
      <c r="U6" s="32">
        <v>7.6107999999999995E-2</v>
      </c>
      <c r="V6" s="31">
        <v>60.002119999999998</v>
      </c>
      <c r="W6" s="33">
        <f t="shared" si="10"/>
        <v>1.8315254596786394E-2</v>
      </c>
      <c r="X6" s="46">
        <v>921.37080000000003</v>
      </c>
      <c r="Y6" s="46">
        <v>927.33680000000004</v>
      </c>
      <c r="Z6" s="46">
        <v>45.001220000000004</v>
      </c>
      <c r="AA6" s="32">
        <f t="shared" si="11"/>
        <v>3.0727785157768493E-2</v>
      </c>
      <c r="AB6" s="33">
        <f t="shared" si="11"/>
        <v>3.7401886362463992E-2</v>
      </c>
      <c r="AC6" s="46">
        <v>910.70093142943313</v>
      </c>
      <c r="AD6" s="46">
        <v>915.2943642772558</v>
      </c>
      <c r="AE6" s="46">
        <v>30.001491567678752</v>
      </c>
      <c r="AF6" s="32">
        <f t="shared" si="0"/>
        <v>1.8791515851572866E-2</v>
      </c>
      <c r="AG6" s="33">
        <f t="shared" si="0"/>
        <v>2.3930140676135574E-2</v>
      </c>
      <c r="AH6" s="46">
        <v>913.37315842215651</v>
      </c>
      <c r="AI6" s="46">
        <v>914.39801415123077</v>
      </c>
      <c r="AJ6" s="46">
        <v>20.22282407637686</v>
      </c>
      <c r="AK6" s="32">
        <f t="shared" si="1"/>
        <v>2.1780907972148614E-2</v>
      </c>
      <c r="AL6" s="33">
        <f t="shared" si="1"/>
        <v>2.2927403254759008E-2</v>
      </c>
      <c r="AM6" s="46">
        <v>917.13103618948662</v>
      </c>
      <c r="AN6" s="46">
        <v>926.39913762458059</v>
      </c>
      <c r="AO6" s="46">
        <v>45.001377182826403</v>
      </c>
      <c r="AP6" s="32">
        <f t="shared" si="2"/>
        <v>2.5984806150833883E-2</v>
      </c>
      <c r="AQ6" s="33">
        <f t="shared" si="2"/>
        <v>3.6352933363908081E-2</v>
      </c>
      <c r="AR6" s="46">
        <v>917.13103618948662</v>
      </c>
      <c r="AS6" s="46">
        <v>924.51301450976428</v>
      </c>
      <c r="AT6" s="46">
        <v>45.001097127050159</v>
      </c>
      <c r="AU6" s="32">
        <f t="shared" si="3"/>
        <v>2.5984806150833883E-2</v>
      </c>
      <c r="AV6" s="33">
        <f t="shared" si="3"/>
        <v>3.4242947351035204E-2</v>
      </c>
      <c r="AW6" s="46">
        <v>914.22655631360908</v>
      </c>
      <c r="AX6" s="46">
        <v>923.71816426558257</v>
      </c>
      <c r="AY6" s="46">
        <v>45.000879167020322</v>
      </c>
      <c r="AZ6" s="32">
        <f t="shared" si="4"/>
        <v>2.2735595182243856E-2</v>
      </c>
      <c r="BA6" s="33">
        <f t="shared" si="4"/>
        <v>3.3353756775734232E-2</v>
      </c>
      <c r="BB6" s="46">
        <v>924.36185806013191</v>
      </c>
      <c r="BC6" s="46">
        <v>927.6454711942655</v>
      </c>
      <c r="BD6" s="46">
        <v>45.00098030678928</v>
      </c>
      <c r="BE6" s="32">
        <f t="shared" si="5"/>
        <v>3.4073850226900293E-2</v>
      </c>
      <c r="BF6" s="33">
        <f t="shared" si="5"/>
        <v>3.7747193568213551E-2</v>
      </c>
    </row>
    <row r="7" spans="1:58" x14ac:dyDescent="0.3">
      <c r="A7" s="29" t="s">
        <v>61</v>
      </c>
      <c r="B7" s="30">
        <f t="shared" si="6"/>
        <v>981.28768488049229</v>
      </c>
      <c r="C7" s="30">
        <v>981.28768488049229</v>
      </c>
      <c r="D7" s="30">
        <v>934.03854719626963</v>
      </c>
      <c r="E7" s="31">
        <v>1022.697523835127</v>
      </c>
      <c r="F7" s="32">
        <v>8.6691298817636805E-2</v>
      </c>
      <c r="G7" s="31">
        <v>60.022655010223389</v>
      </c>
      <c r="H7" s="32">
        <f t="shared" si="7"/>
        <v>4.2199489092414146E-2</v>
      </c>
      <c r="I7" s="30">
        <v>935.18200000000002</v>
      </c>
      <c r="J7" s="31">
        <v>1051.54</v>
      </c>
      <c r="K7" s="32">
        <v>0.110655</v>
      </c>
      <c r="L7" s="31">
        <v>20.002960000000002</v>
      </c>
      <c r="M7" s="33">
        <f t="shared" si="8"/>
        <v>7.159196655776176E-2</v>
      </c>
      <c r="N7" s="30">
        <v>940.60569999999996</v>
      </c>
      <c r="O7" s="31">
        <v>1021.872</v>
      </c>
      <c r="P7" s="32">
        <v>7.9527E-2</v>
      </c>
      <c r="Q7" s="31">
        <v>40.253720000000001</v>
      </c>
      <c r="R7" s="33">
        <f t="shared" si="9"/>
        <v>4.1358223225282084E-2</v>
      </c>
      <c r="S7" s="30">
        <v>941.42250000000001</v>
      </c>
      <c r="T7" s="31">
        <v>1008.196</v>
      </c>
      <c r="U7" s="32">
        <v>6.6230999999999998E-2</v>
      </c>
      <c r="V7" s="31">
        <v>60.013890000000004</v>
      </c>
      <c r="W7" s="33">
        <f t="shared" si="10"/>
        <v>2.7421433626556524E-2</v>
      </c>
      <c r="X7" s="46">
        <v>1024.1030000000001</v>
      </c>
      <c r="Y7" s="46">
        <v>1032.5509999999999</v>
      </c>
      <c r="Z7" s="46">
        <v>45.001579999999997</v>
      </c>
      <c r="AA7" s="32">
        <f t="shared" si="11"/>
        <v>4.3631766483161465E-2</v>
      </c>
      <c r="AB7" s="33">
        <f t="shared" si="11"/>
        <v>5.2240862602643205E-2</v>
      </c>
      <c r="AC7" s="46">
        <v>1000.496069289904</v>
      </c>
      <c r="AD7" s="46">
        <v>1012.184664926551</v>
      </c>
      <c r="AE7" s="46">
        <v>30.001269677281378</v>
      </c>
      <c r="AF7" s="32">
        <f t="shared" si="0"/>
        <v>1.9574671837190132E-2</v>
      </c>
      <c r="AG7" s="33">
        <f t="shared" si="0"/>
        <v>3.1486158974696157E-2</v>
      </c>
      <c r="AH7" s="46">
        <v>1000.496069289904</v>
      </c>
      <c r="AI7" s="46">
        <v>1012.974864407</v>
      </c>
      <c r="AJ7" s="46">
        <v>20.05186857450753</v>
      </c>
      <c r="AK7" s="32">
        <f t="shared" si="1"/>
        <v>1.9574671837190132E-2</v>
      </c>
      <c r="AL7" s="33">
        <f t="shared" si="1"/>
        <v>3.2291426881981937E-2</v>
      </c>
      <c r="AM7" s="46">
        <v>1027.3058341153339</v>
      </c>
      <c r="AN7" s="46">
        <v>1033.9166036495319</v>
      </c>
      <c r="AO7" s="46">
        <v>45.000964927300807</v>
      </c>
      <c r="AP7" s="32">
        <f t="shared" si="2"/>
        <v>4.6895675900025219E-2</v>
      </c>
      <c r="AQ7" s="33">
        <f t="shared" si="2"/>
        <v>5.363250714335533E-2</v>
      </c>
      <c r="AR7" s="46">
        <v>1029.015602527367</v>
      </c>
      <c r="AS7" s="46">
        <v>1033.9455895217691</v>
      </c>
      <c r="AT7" s="46">
        <v>45.001140241697428</v>
      </c>
      <c r="AU7" s="32">
        <f t="shared" si="3"/>
        <v>4.8638048130286445E-2</v>
      </c>
      <c r="AV7" s="33">
        <f t="shared" si="3"/>
        <v>5.3662045751333175E-2</v>
      </c>
      <c r="AW7" s="46">
        <v>1030.5755959461101</v>
      </c>
      <c r="AX7" s="46">
        <v>1034.334437335589</v>
      </c>
      <c r="AY7" s="46">
        <v>45.001026937738061</v>
      </c>
      <c r="AZ7" s="32">
        <f t="shared" si="4"/>
        <v>5.0227789286503052E-2</v>
      </c>
      <c r="BA7" s="33">
        <f t="shared" si="4"/>
        <v>5.4058308559693243E-2</v>
      </c>
      <c r="BB7" s="46">
        <v>1030.342900405675</v>
      </c>
      <c r="BC7" s="46">
        <v>1034.8340441892119</v>
      </c>
      <c r="BD7" s="46">
        <v>45.000912446156143</v>
      </c>
      <c r="BE7" s="32">
        <f t="shared" si="5"/>
        <v>4.999065644154798E-2</v>
      </c>
      <c r="BF7" s="33">
        <f t="shared" si="5"/>
        <v>5.4567442487817266E-2</v>
      </c>
    </row>
    <row r="8" spans="1:58" x14ac:dyDescent="0.3">
      <c r="A8" s="29" t="s">
        <v>12</v>
      </c>
      <c r="B8" s="30">
        <f t="shared" si="6"/>
        <v>810.21277927116807</v>
      </c>
      <c r="C8" s="30">
        <v>810.21277927116807</v>
      </c>
      <c r="D8" s="30">
        <v>785.64586568938694</v>
      </c>
      <c r="E8" s="31">
        <v>839.13498754336933</v>
      </c>
      <c r="F8" s="32">
        <v>6.3743167247226146E-2</v>
      </c>
      <c r="G8" s="31">
        <v>60.009097099304199</v>
      </c>
      <c r="H8" s="32">
        <f t="shared" si="7"/>
        <v>3.5697052690551748E-2</v>
      </c>
      <c r="I8" s="30">
        <v>782.42870000000005</v>
      </c>
      <c r="J8" s="31">
        <v>821.6771</v>
      </c>
      <c r="K8" s="32">
        <v>4.7766000000000003E-2</v>
      </c>
      <c r="L8" s="31">
        <v>20.080079999999999</v>
      </c>
      <c r="M8" s="33">
        <f t="shared" si="8"/>
        <v>1.4149765372924287E-2</v>
      </c>
      <c r="N8" s="30">
        <v>786.95100000000002</v>
      </c>
      <c r="O8" s="31">
        <v>812.74090000000001</v>
      </c>
      <c r="P8" s="32">
        <v>3.1732000000000003E-2</v>
      </c>
      <c r="Q8" s="31">
        <v>40.006300000000003</v>
      </c>
      <c r="R8" s="33">
        <f t="shared" si="9"/>
        <v>3.1203170247525881E-3</v>
      </c>
      <c r="S8" s="30">
        <v>789.69799999999998</v>
      </c>
      <c r="T8" s="31">
        <v>810.21280000000002</v>
      </c>
      <c r="U8" s="32">
        <v>2.5319999999999999E-2</v>
      </c>
      <c r="V8" s="31">
        <v>60.003189999999996</v>
      </c>
      <c r="W8" s="33">
        <f t="shared" si="10"/>
        <v>2.5584429759603805E-8</v>
      </c>
      <c r="X8" s="46">
        <v>815.33370000000002</v>
      </c>
      <c r="Y8" s="46">
        <v>818.53440000000001</v>
      </c>
      <c r="Z8" s="46">
        <v>45.010429999999999</v>
      </c>
      <c r="AA8" s="32">
        <f t="shared" si="11"/>
        <v>6.3204640309901102E-3</v>
      </c>
      <c r="AB8" s="33">
        <f t="shared" si="11"/>
        <v>1.0270907768595919E-2</v>
      </c>
      <c r="AC8" s="46">
        <v>815.98750698959532</v>
      </c>
      <c r="AD8" s="46">
        <v>819.26871596298076</v>
      </c>
      <c r="AE8" s="46">
        <v>30.001638535223901</v>
      </c>
      <c r="AF8" s="32">
        <f t="shared" si="0"/>
        <v>7.127421174005593E-3</v>
      </c>
      <c r="AG8" s="33">
        <f t="shared" si="0"/>
        <v>1.1177232602970067E-2</v>
      </c>
      <c r="AH8" s="46">
        <v>818.34424653903818</v>
      </c>
      <c r="AI8" s="46">
        <v>818.50267776078658</v>
      </c>
      <c r="AJ8" s="46">
        <v>20.00138106625527</v>
      </c>
      <c r="AK8" s="32">
        <f t="shared" si="1"/>
        <v>1.0036212061706578E-2</v>
      </c>
      <c r="AL8" s="33">
        <f t="shared" si="1"/>
        <v>1.0231754795420208E-2</v>
      </c>
      <c r="AM8" s="46">
        <v>817.60214866981448</v>
      </c>
      <c r="AN8" s="46">
        <v>819.41781233698134</v>
      </c>
      <c r="AO8" s="46">
        <v>45.001347990334033</v>
      </c>
      <c r="AP8" s="32">
        <f t="shared" si="2"/>
        <v>9.1202824587555409E-3</v>
      </c>
      <c r="AQ8" s="33">
        <f t="shared" si="2"/>
        <v>1.1361253859873344E-2</v>
      </c>
      <c r="AR8" s="46">
        <v>818.1828973168773</v>
      </c>
      <c r="AS8" s="46">
        <v>819.81787333295779</v>
      </c>
      <c r="AT8" s="46">
        <v>45.001289818063377</v>
      </c>
      <c r="AU8" s="32">
        <f t="shared" si="3"/>
        <v>9.8370678044337901E-3</v>
      </c>
      <c r="AV8" s="33">
        <f t="shared" si="3"/>
        <v>1.1855026614650582E-2</v>
      </c>
      <c r="AW8" s="46">
        <v>818.1828973168773</v>
      </c>
      <c r="AX8" s="46">
        <v>820.06713263994175</v>
      </c>
      <c r="AY8" s="46">
        <v>45.001268946379433</v>
      </c>
      <c r="AZ8" s="32">
        <f t="shared" si="4"/>
        <v>9.8370678044337901E-3</v>
      </c>
      <c r="BA8" s="33">
        <f t="shared" si="4"/>
        <v>1.2162673338278146E-2</v>
      </c>
      <c r="BB8" s="46">
        <v>818.38093634406266</v>
      </c>
      <c r="BC8" s="46">
        <v>820.08958315785344</v>
      </c>
      <c r="BD8" s="46">
        <v>45.001036914810541</v>
      </c>
      <c r="BE8" s="32">
        <f t="shared" si="5"/>
        <v>1.0081496221575651E-2</v>
      </c>
      <c r="BF8" s="33">
        <f t="shared" si="5"/>
        <v>1.219038274806046E-2</v>
      </c>
    </row>
    <row r="9" spans="1:58" x14ac:dyDescent="0.3">
      <c r="A9" s="29" t="s">
        <v>32</v>
      </c>
      <c r="B9" s="30">
        <f t="shared" si="6"/>
        <v>848.48545999017028</v>
      </c>
      <c r="C9" s="30">
        <v>848.48545999017028</v>
      </c>
      <c r="D9" s="30">
        <v>825.73523712029169</v>
      </c>
      <c r="E9" s="31">
        <v>872.14577558061933</v>
      </c>
      <c r="F9" s="32">
        <v>5.3214198543156538E-2</v>
      </c>
      <c r="G9" s="31">
        <v>60.010241031646729</v>
      </c>
      <c r="H9" s="32">
        <f t="shared" si="7"/>
        <v>2.7885351848837989E-2</v>
      </c>
      <c r="I9" s="30">
        <v>827.96979999999996</v>
      </c>
      <c r="J9" s="31">
        <v>871.51009999999997</v>
      </c>
      <c r="K9" s="32">
        <v>4.9959999999999997E-2</v>
      </c>
      <c r="L9" s="31">
        <v>20.00311</v>
      </c>
      <c r="M9" s="33">
        <f t="shared" si="8"/>
        <v>2.7136163311621653E-2</v>
      </c>
      <c r="N9" s="30">
        <v>828.89750000000004</v>
      </c>
      <c r="O9" s="31">
        <v>870.48389999999995</v>
      </c>
      <c r="P9" s="32">
        <v>4.7773999999999997E-2</v>
      </c>
      <c r="Q9" s="31">
        <v>40.032319999999999</v>
      </c>
      <c r="R9" s="33">
        <f t="shared" si="9"/>
        <v>2.5926714183274888E-2</v>
      </c>
      <c r="S9" s="30">
        <v>830.13040000000001</v>
      </c>
      <c r="T9" s="31">
        <v>861.84950000000003</v>
      </c>
      <c r="U9" s="32">
        <v>3.6804000000000003E-2</v>
      </c>
      <c r="V9" s="31">
        <v>60.002049999999997</v>
      </c>
      <c r="W9" s="33">
        <f t="shared" si="10"/>
        <v>1.5750464374468566E-2</v>
      </c>
      <c r="X9" s="46">
        <v>870.07429999999999</v>
      </c>
      <c r="Y9" s="46">
        <v>871.77080000000001</v>
      </c>
      <c r="Z9" s="46">
        <v>45.001109999999997</v>
      </c>
      <c r="AA9" s="32">
        <f t="shared" si="11"/>
        <v>2.5443971674045912E-2</v>
      </c>
      <c r="AB9" s="33">
        <f t="shared" si="11"/>
        <v>2.7443416661611958E-2</v>
      </c>
      <c r="AC9" s="46">
        <v>865.08334149729023</v>
      </c>
      <c r="AD9" s="46">
        <v>866.27536483547124</v>
      </c>
      <c r="AE9" s="46">
        <v>30.001493490301069</v>
      </c>
      <c r="AF9" s="32">
        <f t="shared" si="0"/>
        <v>1.9561774820881714E-2</v>
      </c>
      <c r="AG9" s="33">
        <f t="shared" si="0"/>
        <v>2.0966658456948749E-2</v>
      </c>
      <c r="AH9" s="46">
        <v>865.08334149729023</v>
      </c>
      <c r="AI9" s="46">
        <v>866.27536483547124</v>
      </c>
      <c r="AJ9" s="46">
        <v>20.000993608124549</v>
      </c>
      <c r="AK9" s="32">
        <f t="shared" si="1"/>
        <v>1.9561774820881714E-2</v>
      </c>
      <c r="AL9" s="33">
        <f t="shared" si="1"/>
        <v>2.0966658456948749E-2</v>
      </c>
      <c r="AM9" s="46">
        <v>870.97499294871591</v>
      </c>
      <c r="AN9" s="46">
        <v>871.80270970084587</v>
      </c>
      <c r="AO9" s="46">
        <v>45.000913569331168</v>
      </c>
      <c r="AP9" s="32">
        <f t="shared" si="2"/>
        <v>2.650550188427055E-2</v>
      </c>
      <c r="AQ9" s="33">
        <f t="shared" si="2"/>
        <v>2.7481024496219079E-2</v>
      </c>
      <c r="AR9" s="46">
        <v>870.97499294871591</v>
      </c>
      <c r="AS9" s="46">
        <v>871.73886357855736</v>
      </c>
      <c r="AT9" s="46">
        <v>45.001086452230808</v>
      </c>
      <c r="AU9" s="32">
        <f t="shared" si="3"/>
        <v>2.650550188427055E-2</v>
      </c>
      <c r="AV9" s="33">
        <f t="shared" si="3"/>
        <v>2.7405777334895597E-2</v>
      </c>
      <c r="AW9" s="46">
        <v>871.29422356015857</v>
      </c>
      <c r="AX9" s="46">
        <v>872.01476916260049</v>
      </c>
      <c r="AY9" s="46">
        <v>45.001212974265208</v>
      </c>
      <c r="AZ9" s="32">
        <f t="shared" si="4"/>
        <v>2.68817376908881E-2</v>
      </c>
      <c r="BA9" s="33">
        <f t="shared" si="4"/>
        <v>2.7730951538878217E-2</v>
      </c>
      <c r="BB9" s="46">
        <v>871.29422356015857</v>
      </c>
      <c r="BC9" s="46">
        <v>872.01476916260049</v>
      </c>
      <c r="BD9" s="46">
        <v>45.000803720206022</v>
      </c>
      <c r="BE9" s="32">
        <f t="shared" si="5"/>
        <v>2.68817376908881E-2</v>
      </c>
      <c r="BF9" s="33">
        <f t="shared" si="5"/>
        <v>2.7730951538878217E-2</v>
      </c>
    </row>
    <row r="10" spans="1:58" x14ac:dyDescent="0.3">
      <c r="A10" s="29" t="s">
        <v>39</v>
      </c>
      <c r="B10" s="30">
        <f t="shared" si="6"/>
        <v>814.52850119948278</v>
      </c>
      <c r="C10" s="30">
        <v>814.52850119948278</v>
      </c>
      <c r="D10" s="30">
        <v>784.62455056689271</v>
      </c>
      <c r="E10" s="31">
        <v>838.31875735413109</v>
      </c>
      <c r="F10" s="32">
        <v>6.4049869236732254E-2</v>
      </c>
      <c r="G10" s="31">
        <v>60.007341146469123</v>
      </c>
      <c r="H10" s="32">
        <f t="shared" si="7"/>
        <v>2.9207395590964035E-2</v>
      </c>
      <c r="I10" s="30">
        <v>781.68060000000003</v>
      </c>
      <c r="J10" s="31">
        <v>840.89260000000002</v>
      </c>
      <c r="K10" s="32">
        <v>7.0416000000000006E-2</v>
      </c>
      <c r="L10" s="31">
        <v>20.00431</v>
      </c>
      <c r="M10" s="33">
        <f t="shared" si="8"/>
        <v>3.2367312821703853E-2</v>
      </c>
      <c r="N10" s="30">
        <v>786.14549999999997</v>
      </c>
      <c r="O10" s="31">
        <v>838.22770000000003</v>
      </c>
      <c r="P10" s="32">
        <v>6.2134000000000002E-2</v>
      </c>
      <c r="Q10" s="31">
        <v>40.003010000000003</v>
      </c>
      <c r="R10" s="33">
        <f t="shared" si="9"/>
        <v>2.9095604101781063E-2</v>
      </c>
      <c r="S10" s="30">
        <v>788.61940000000004</v>
      </c>
      <c r="T10" s="31">
        <v>820.99159999999995</v>
      </c>
      <c r="U10" s="32">
        <v>3.9431000000000001E-2</v>
      </c>
      <c r="V10" s="31">
        <v>60.007550000000002</v>
      </c>
      <c r="W10" s="33">
        <f t="shared" si="10"/>
        <v>7.9347730509117236E-3</v>
      </c>
      <c r="X10" s="46">
        <v>834.13850000000002</v>
      </c>
      <c r="Y10" s="46">
        <v>835.78060000000005</v>
      </c>
      <c r="Z10" s="46">
        <v>45.001080000000002</v>
      </c>
      <c r="AA10" s="32">
        <f t="shared" si="11"/>
        <v>2.4075276398111752E-2</v>
      </c>
      <c r="AB10" s="33">
        <f t="shared" si="11"/>
        <v>2.6091289340055286E-2</v>
      </c>
      <c r="AC10" s="46">
        <v>835.7523534212736</v>
      </c>
      <c r="AD10" s="46">
        <v>836.10341468487491</v>
      </c>
      <c r="AE10" s="46">
        <v>30.001465574465691</v>
      </c>
      <c r="AF10" s="32">
        <f t="shared" si="0"/>
        <v>2.605661089886525E-2</v>
      </c>
      <c r="AG10" s="33">
        <f t="shared" si="0"/>
        <v>2.648761025994879E-2</v>
      </c>
      <c r="AH10" s="46">
        <v>835.24144100553474</v>
      </c>
      <c r="AI10" s="46">
        <v>837.0331666699276</v>
      </c>
      <c r="AJ10" s="46">
        <v>20.007653883285819</v>
      </c>
      <c r="AK10" s="32">
        <f t="shared" si="1"/>
        <v>2.5429361619083778E-2</v>
      </c>
      <c r="AL10" s="33">
        <f t="shared" si="1"/>
        <v>2.7629070606251624E-2</v>
      </c>
      <c r="AM10" s="46">
        <v>834.2307001898414</v>
      </c>
      <c r="AN10" s="46">
        <v>835.55046260907125</v>
      </c>
      <c r="AO10" s="46">
        <v>45.001056214421993</v>
      </c>
      <c r="AP10" s="32">
        <f t="shared" si="2"/>
        <v>2.4188470951409274E-2</v>
      </c>
      <c r="AQ10" s="33">
        <f t="shared" si="2"/>
        <v>2.5808748716136171E-2</v>
      </c>
      <c r="AR10" s="46">
        <v>834.52855579930758</v>
      </c>
      <c r="AS10" s="46">
        <v>835.98103492267842</v>
      </c>
      <c r="AT10" s="46">
        <v>45.001551561057568</v>
      </c>
      <c r="AU10" s="32">
        <f t="shared" si="3"/>
        <v>2.4554149511493494E-2</v>
      </c>
      <c r="AV10" s="33">
        <f t="shared" si="3"/>
        <v>2.6337364121211754E-2</v>
      </c>
      <c r="AW10" s="46">
        <v>836.14242149194195</v>
      </c>
      <c r="AX10" s="46">
        <v>836.14242149194183</v>
      </c>
      <c r="AY10" s="46">
        <v>45.00105369873345</v>
      </c>
      <c r="AZ10" s="32">
        <f t="shared" si="4"/>
        <v>2.653549907784724E-2</v>
      </c>
      <c r="BA10" s="33">
        <f t="shared" si="4"/>
        <v>2.6535499077847101E-2</v>
      </c>
      <c r="BB10" s="46">
        <v>834.52855579930758</v>
      </c>
      <c r="BC10" s="46">
        <v>835.65826178415159</v>
      </c>
      <c r="BD10" s="46">
        <v>45.001123293116692</v>
      </c>
      <c r="BE10" s="32">
        <f t="shared" si="5"/>
        <v>2.4554149511493494E-2</v>
      </c>
      <c r="BF10" s="33">
        <f t="shared" si="5"/>
        <v>2.5941094207941062E-2</v>
      </c>
    </row>
    <row r="11" spans="1:58" x14ac:dyDescent="0.3">
      <c r="A11" s="29" t="s">
        <v>21</v>
      </c>
      <c r="B11" s="30">
        <f t="shared" si="6"/>
        <v>869.83972469146329</v>
      </c>
      <c r="C11" s="30">
        <v>869.83972469146329</v>
      </c>
      <c r="D11" s="30">
        <v>824.82803956484759</v>
      </c>
      <c r="E11" s="31">
        <v>908.9799188185732</v>
      </c>
      <c r="F11" s="32">
        <v>9.2578370007437474E-2</v>
      </c>
      <c r="G11" s="31">
        <v>60.012073040008538</v>
      </c>
      <c r="H11" s="32">
        <f t="shared" si="7"/>
        <v>4.4997018434623851E-2</v>
      </c>
      <c r="I11" s="30">
        <v>832.49339999999995</v>
      </c>
      <c r="J11" s="31">
        <v>892.64400000000001</v>
      </c>
      <c r="K11" s="32">
        <v>6.7385E-2</v>
      </c>
      <c r="L11" s="31">
        <v>20.007380000000001</v>
      </c>
      <c r="M11" s="33">
        <f t="shared" si="8"/>
        <v>2.6216640446750709E-2</v>
      </c>
      <c r="N11" s="30">
        <v>834.06529999999998</v>
      </c>
      <c r="O11" s="31">
        <v>890.86109999999996</v>
      </c>
      <c r="P11" s="32">
        <v>6.3754000000000005E-2</v>
      </c>
      <c r="Q11" s="31">
        <v>40.00356</v>
      </c>
      <c r="R11" s="33">
        <f t="shared" si="9"/>
        <v>2.4166952499201009E-2</v>
      </c>
      <c r="S11" s="30">
        <v>838.43790000000001</v>
      </c>
      <c r="T11" s="31">
        <v>881.03240000000005</v>
      </c>
      <c r="U11" s="32">
        <v>4.8346E-2</v>
      </c>
      <c r="V11" s="31">
        <v>60.226550000000003</v>
      </c>
      <c r="W11" s="33">
        <f t="shared" si="10"/>
        <v>1.286751454413842E-2</v>
      </c>
      <c r="X11" s="46">
        <v>894.32560000000001</v>
      </c>
      <c r="Y11" s="46">
        <v>894.42489999999998</v>
      </c>
      <c r="Z11" s="46">
        <v>45.00103</v>
      </c>
      <c r="AA11" s="32">
        <f t="shared" si="11"/>
        <v>2.8149870158231723E-2</v>
      </c>
      <c r="AB11" s="33">
        <f t="shared" si="11"/>
        <v>2.8264029120143003E-2</v>
      </c>
      <c r="AC11" s="46">
        <v>887.34912814187862</v>
      </c>
      <c r="AD11" s="46">
        <v>888.51273833881589</v>
      </c>
      <c r="AE11" s="46">
        <v>30.001649369113149</v>
      </c>
      <c r="AF11" s="32">
        <f t="shared" si="0"/>
        <v>2.0129459431880985E-2</v>
      </c>
      <c r="AG11" s="33">
        <f t="shared" si="0"/>
        <v>2.1467188859391334E-2</v>
      </c>
      <c r="AH11" s="46">
        <v>888.64202836069774</v>
      </c>
      <c r="AI11" s="46">
        <v>889.85928612659359</v>
      </c>
      <c r="AJ11" s="46">
        <v>20.054414745792752</v>
      </c>
      <c r="AK11" s="32">
        <f t="shared" si="1"/>
        <v>2.161582546244795E-2</v>
      </c>
      <c r="AL11" s="33">
        <f t="shared" si="1"/>
        <v>2.3015230124413255E-2</v>
      </c>
      <c r="AM11" s="46">
        <v>894.38274876617891</v>
      </c>
      <c r="AN11" s="46">
        <v>897.66860747525118</v>
      </c>
      <c r="AO11" s="46">
        <v>45.001186156272887</v>
      </c>
      <c r="AP11" s="32">
        <f t="shared" si="2"/>
        <v>2.8215570498830871E-2</v>
      </c>
      <c r="AQ11" s="33">
        <f t="shared" si="2"/>
        <v>3.1993115506030657E-2</v>
      </c>
      <c r="AR11" s="46">
        <v>892.9706966370768</v>
      </c>
      <c r="AS11" s="46">
        <v>895.92257562490306</v>
      </c>
      <c r="AT11" s="46">
        <v>45.001126650348297</v>
      </c>
      <c r="AU11" s="32">
        <f t="shared" si="3"/>
        <v>2.6592223014208952E-2</v>
      </c>
      <c r="AV11" s="33">
        <f t="shared" si="3"/>
        <v>2.9985812550342533E-2</v>
      </c>
      <c r="AW11" s="46">
        <v>894.38274876617891</v>
      </c>
      <c r="AX11" s="46">
        <v>898.22608797344833</v>
      </c>
      <c r="AY11" s="46">
        <v>45.001328080892563</v>
      </c>
      <c r="AZ11" s="32">
        <f t="shared" si="4"/>
        <v>2.8215570498830871E-2</v>
      </c>
      <c r="BA11" s="33">
        <f t="shared" si="4"/>
        <v>3.2634015757390056E-2</v>
      </c>
      <c r="BB11" s="46">
        <v>892.9706966370768</v>
      </c>
      <c r="BC11" s="46">
        <v>897.56226511983039</v>
      </c>
      <c r="BD11" s="46">
        <v>45.001211185008287</v>
      </c>
      <c r="BE11" s="32">
        <f t="shared" si="5"/>
        <v>2.6592223014208952E-2</v>
      </c>
      <c r="BF11" s="33">
        <f t="shared" si="5"/>
        <v>3.1870860391206471E-2</v>
      </c>
    </row>
    <row r="12" spans="1:58" x14ac:dyDescent="0.3">
      <c r="A12" s="29" t="s">
        <v>13</v>
      </c>
      <c r="B12" s="30">
        <f t="shared" si="6"/>
        <v>812.40518928425922</v>
      </c>
      <c r="C12" s="30">
        <v>812.40518928425922</v>
      </c>
      <c r="D12" s="30">
        <v>785.35411483002849</v>
      </c>
      <c r="E12" s="31">
        <v>828.59392850140944</v>
      </c>
      <c r="F12" s="32">
        <v>5.2184564940729192E-2</v>
      </c>
      <c r="G12" s="31">
        <v>60.010968923568733</v>
      </c>
      <c r="H12" s="32">
        <f t="shared" si="7"/>
        <v>1.9926927388798105E-2</v>
      </c>
      <c r="I12" s="30">
        <v>783.65520000000004</v>
      </c>
      <c r="J12" s="31">
        <v>822.77470000000005</v>
      </c>
      <c r="K12" s="32">
        <v>4.7545999999999998E-2</v>
      </c>
      <c r="L12" s="31">
        <v>20.012619999999998</v>
      </c>
      <c r="M12" s="33">
        <f t="shared" si="8"/>
        <v>1.2763964155468431E-2</v>
      </c>
      <c r="N12" s="30">
        <v>786.27</v>
      </c>
      <c r="O12" s="31">
        <v>822.65750000000003</v>
      </c>
      <c r="P12" s="32">
        <v>4.4232E-2</v>
      </c>
      <c r="Q12" s="31">
        <v>40.038139999999999</v>
      </c>
      <c r="R12" s="33">
        <f t="shared" si="9"/>
        <v>1.2619701167558076E-2</v>
      </c>
      <c r="S12" s="30">
        <v>788.76229999999998</v>
      </c>
      <c r="T12" s="31">
        <v>812.40539999999999</v>
      </c>
      <c r="U12" s="32">
        <v>2.9103E-2</v>
      </c>
      <c r="V12" s="31">
        <v>60.002589999999998</v>
      </c>
      <c r="W12" s="33">
        <f t="shared" si="10"/>
        <v>2.5937271640181568E-7</v>
      </c>
      <c r="X12" s="46">
        <v>824.09929999999997</v>
      </c>
      <c r="Y12" s="46">
        <v>824.69929999999999</v>
      </c>
      <c r="Z12" s="46">
        <v>45.001730000000002</v>
      </c>
      <c r="AA12" s="32">
        <f t="shared" si="11"/>
        <v>1.4394431337942869E-2</v>
      </c>
      <c r="AB12" s="33">
        <f t="shared" si="11"/>
        <v>1.5132979057620326E-2</v>
      </c>
      <c r="AC12" s="46">
        <v>820.65747807475032</v>
      </c>
      <c r="AD12" s="46">
        <v>821.85747807475036</v>
      </c>
      <c r="AE12" s="46">
        <v>30.001700907945629</v>
      </c>
      <c r="AF12" s="32">
        <f t="shared" si="0"/>
        <v>1.0157848447228014E-2</v>
      </c>
      <c r="AG12" s="33">
        <f t="shared" si="0"/>
        <v>1.1634943886582929E-2</v>
      </c>
      <c r="AH12" s="46">
        <v>820.65747807475032</v>
      </c>
      <c r="AI12" s="46">
        <v>822.25747807475034</v>
      </c>
      <c r="AJ12" s="46">
        <v>20.001716042123739</v>
      </c>
      <c r="AK12" s="32">
        <f t="shared" si="1"/>
        <v>1.0157848447228014E-2</v>
      </c>
      <c r="AL12" s="33">
        <f t="shared" si="1"/>
        <v>1.2127309033034521E-2</v>
      </c>
      <c r="AM12" s="46">
        <v>821.5695343965433</v>
      </c>
      <c r="AN12" s="46">
        <v>823.74034078134321</v>
      </c>
      <c r="AO12" s="46">
        <v>45.001263110712173</v>
      </c>
      <c r="AP12" s="32">
        <f t="shared" si="2"/>
        <v>1.1280510308357338E-2</v>
      </c>
      <c r="AQ12" s="33">
        <f t="shared" si="2"/>
        <v>1.3952583817282626E-2</v>
      </c>
      <c r="AR12" s="46">
        <v>821.5695343965433</v>
      </c>
      <c r="AS12" s="46">
        <v>824.24628546271447</v>
      </c>
      <c r="AT12" s="46">
        <v>45.001404509320857</v>
      </c>
      <c r="AU12" s="32">
        <f t="shared" si="3"/>
        <v>1.1280510308357338E-2</v>
      </c>
      <c r="AV12" s="33">
        <f t="shared" si="3"/>
        <v>1.4575357635132074E-2</v>
      </c>
      <c r="AW12" s="46">
        <v>821.5695343965433</v>
      </c>
      <c r="AX12" s="46">
        <v>824.19331312202883</v>
      </c>
      <c r="AY12" s="46">
        <v>45.001170813664793</v>
      </c>
      <c r="AZ12" s="32">
        <f t="shared" si="4"/>
        <v>1.1280510308357338E-2</v>
      </c>
      <c r="BA12" s="33">
        <f t="shared" si="4"/>
        <v>1.4510153299433146E-2</v>
      </c>
      <c r="BB12" s="46">
        <v>824.09925780340018</v>
      </c>
      <c r="BC12" s="46">
        <v>825.29925780340022</v>
      </c>
      <c r="BD12" s="46">
        <v>45.000996311381463</v>
      </c>
      <c r="BE12" s="32">
        <f t="shared" si="5"/>
        <v>1.4394379397605276E-2</v>
      </c>
      <c r="BF12" s="33">
        <f t="shared" si="5"/>
        <v>1.5871474836960192E-2</v>
      </c>
    </row>
    <row r="13" spans="1:58" x14ac:dyDescent="0.3">
      <c r="A13" s="29" t="s">
        <v>40</v>
      </c>
      <c r="B13" s="30">
        <f t="shared" si="6"/>
        <v>872.2692222805922</v>
      </c>
      <c r="C13" s="30">
        <v>872.2692222805922</v>
      </c>
      <c r="D13" s="30">
        <v>847.80456338565807</v>
      </c>
      <c r="E13" s="31">
        <v>926.83846640717672</v>
      </c>
      <c r="F13" s="32">
        <v>8.5272575412066592E-2</v>
      </c>
      <c r="G13" s="31">
        <v>60.008911848068237</v>
      </c>
      <c r="H13" s="32">
        <f t="shared" si="7"/>
        <v>6.256009352698523E-2</v>
      </c>
      <c r="I13" s="30">
        <v>852.62070000000006</v>
      </c>
      <c r="J13" s="31">
        <v>882.87929999999994</v>
      </c>
      <c r="K13" s="32">
        <v>3.4272999999999998E-2</v>
      </c>
      <c r="L13" s="31">
        <v>20.009730000000001</v>
      </c>
      <c r="M13" s="33">
        <f t="shared" si="8"/>
        <v>1.2163764865699552E-2</v>
      </c>
      <c r="N13" s="30">
        <v>854.20119999999997</v>
      </c>
      <c r="O13" s="31">
        <v>882.71699999999998</v>
      </c>
      <c r="P13" s="32">
        <v>3.2305E-2</v>
      </c>
      <c r="Q13" s="31">
        <v>40.081560000000003</v>
      </c>
      <c r="R13" s="33">
        <f t="shared" si="9"/>
        <v>1.1977698458844548E-2</v>
      </c>
      <c r="S13" s="30">
        <v>855.10289999999998</v>
      </c>
      <c r="T13" s="31">
        <v>880.20460000000003</v>
      </c>
      <c r="U13" s="32">
        <v>2.8518000000000002E-2</v>
      </c>
      <c r="V13" s="31">
        <v>60.002850000000002</v>
      </c>
      <c r="W13" s="33">
        <f t="shared" si="10"/>
        <v>9.0973950664685575E-3</v>
      </c>
      <c r="X13" s="46">
        <v>894.47500000000002</v>
      </c>
      <c r="Y13" s="46">
        <v>895.5779</v>
      </c>
      <c r="Z13" s="46">
        <v>45.001309999999997</v>
      </c>
      <c r="AA13" s="32">
        <f t="shared" si="11"/>
        <v>2.5457481649243208E-2</v>
      </c>
      <c r="AB13" s="33">
        <f t="shared" si="11"/>
        <v>2.6721884853928554E-2</v>
      </c>
      <c r="AC13" s="46">
        <v>879.94959739547596</v>
      </c>
      <c r="AD13" s="46">
        <v>881.04473358286486</v>
      </c>
      <c r="AE13" s="46">
        <v>30.001188426651058</v>
      </c>
      <c r="AF13" s="32">
        <f t="shared" si="0"/>
        <v>8.8050511455660761E-3</v>
      </c>
      <c r="AG13" s="33">
        <f t="shared" si="0"/>
        <v>1.0060553643436646E-2</v>
      </c>
      <c r="AH13" s="46">
        <v>879.94959739547596</v>
      </c>
      <c r="AI13" s="46">
        <v>881.18162560628843</v>
      </c>
      <c r="AJ13" s="46">
        <v>20.010390431061388</v>
      </c>
      <c r="AK13" s="32">
        <f t="shared" si="1"/>
        <v>8.8050511455660761E-3</v>
      </c>
      <c r="AL13" s="33">
        <f t="shared" si="1"/>
        <v>1.0217491455670418E-2</v>
      </c>
      <c r="AM13" s="46">
        <v>894.47503216327334</v>
      </c>
      <c r="AN13" s="46">
        <v>895.57792211228639</v>
      </c>
      <c r="AO13" s="46">
        <v>45.000795223936443</v>
      </c>
      <c r="AP13" s="32">
        <f t="shared" si="2"/>
        <v>2.5457518522346713E-2</v>
      </c>
      <c r="AQ13" s="33">
        <f t="shared" si="2"/>
        <v>2.6721910204228465E-2</v>
      </c>
      <c r="AR13" s="46">
        <v>895.70046543995466</v>
      </c>
      <c r="AS13" s="46">
        <v>895.70046543995454</v>
      </c>
      <c r="AT13" s="46">
        <v>45.001358827948572</v>
      </c>
      <c r="AU13" s="32">
        <f t="shared" si="3"/>
        <v>2.6862398168882168E-2</v>
      </c>
      <c r="AV13" s="33">
        <f t="shared" si="3"/>
        <v>2.6862398168882036E-2</v>
      </c>
      <c r="AW13" s="46">
        <v>895.64332011386944</v>
      </c>
      <c r="AX13" s="46">
        <v>895.69475090734613</v>
      </c>
      <c r="AY13" s="46">
        <v>45.001207207515833</v>
      </c>
      <c r="AZ13" s="32">
        <f t="shared" si="4"/>
        <v>2.6796884764734064E-2</v>
      </c>
      <c r="BA13" s="33">
        <f t="shared" si="4"/>
        <v>2.6855846828467356E-2</v>
      </c>
      <c r="BB13" s="46">
        <v>895.70046543995466</v>
      </c>
      <c r="BC13" s="46">
        <v>895.70046543995454</v>
      </c>
      <c r="BD13" s="46">
        <v>45.001647684350608</v>
      </c>
      <c r="BE13" s="32">
        <f t="shared" si="5"/>
        <v>2.6862398168882168E-2</v>
      </c>
      <c r="BF13" s="33">
        <f t="shared" si="5"/>
        <v>2.6862398168882036E-2</v>
      </c>
    </row>
    <row r="14" spans="1:58" x14ac:dyDescent="0.3">
      <c r="A14" s="29" t="s">
        <v>7</v>
      </c>
      <c r="B14" s="30">
        <f t="shared" si="6"/>
        <v>829.31807687732885</v>
      </c>
      <c r="C14" s="30">
        <v>829.31807687732885</v>
      </c>
      <c r="D14" s="30">
        <v>814.27020336234239</v>
      </c>
      <c r="E14" s="31">
        <v>829.95822916903603</v>
      </c>
      <c r="F14" s="32">
        <v>1.8902187188864661E-2</v>
      </c>
      <c r="G14" s="31">
        <v>60.009370088577271</v>
      </c>
      <c r="H14" s="32">
        <f t="shared" si="7"/>
        <v>7.719020114906668E-4</v>
      </c>
      <c r="I14" s="30">
        <v>808.21029999999996</v>
      </c>
      <c r="J14" s="31">
        <v>829.77329999999995</v>
      </c>
      <c r="K14" s="32">
        <v>2.5987E-2</v>
      </c>
      <c r="L14" s="31">
        <v>20.005269999999999</v>
      </c>
      <c r="M14" s="33">
        <f t="shared" si="8"/>
        <v>5.4891257692726728E-4</v>
      </c>
      <c r="N14" s="30">
        <v>809.9769</v>
      </c>
      <c r="O14" s="31">
        <v>829.77329999999995</v>
      </c>
      <c r="P14" s="32">
        <v>2.3858000000000001E-2</v>
      </c>
      <c r="Q14" s="31">
        <v>40.062170000000002</v>
      </c>
      <c r="R14" s="33">
        <f t="shared" si="9"/>
        <v>5.4891257692726728E-4</v>
      </c>
      <c r="S14" s="30">
        <v>813.74519999999995</v>
      </c>
      <c r="T14" s="31">
        <v>829.77329999999995</v>
      </c>
      <c r="U14" s="32">
        <v>1.9316E-2</v>
      </c>
      <c r="V14" s="31">
        <v>60.003880000000002</v>
      </c>
      <c r="W14" s="33">
        <f t="shared" si="10"/>
        <v>5.4891257692726728E-4</v>
      </c>
      <c r="X14" s="46">
        <v>829.77329999999995</v>
      </c>
      <c r="Y14" s="46">
        <v>829.78030000000001</v>
      </c>
      <c r="Z14" s="46">
        <v>45.00067</v>
      </c>
      <c r="AA14" s="32">
        <f t="shared" si="11"/>
        <v>5.4891257692726728E-4</v>
      </c>
      <c r="AB14" s="33">
        <f t="shared" si="11"/>
        <v>5.57353246671763E-4</v>
      </c>
      <c r="AC14" s="46">
        <v>829.77327179826466</v>
      </c>
      <c r="AD14" s="46">
        <v>829.77327179826466</v>
      </c>
      <c r="AE14" s="46">
        <v>30.001316749863332</v>
      </c>
      <c r="AF14" s="32">
        <f t="shared" si="0"/>
        <v>5.488785709938667E-4</v>
      </c>
      <c r="AG14" s="33">
        <f t="shared" si="0"/>
        <v>5.488785709938667E-4</v>
      </c>
      <c r="AH14" s="46">
        <v>829.77327103691937</v>
      </c>
      <c r="AI14" s="46">
        <v>829.77327103691937</v>
      </c>
      <c r="AJ14" s="46">
        <v>20.001409685052931</v>
      </c>
      <c r="AK14" s="32">
        <f t="shared" si="1"/>
        <v>5.488776529561294E-4</v>
      </c>
      <c r="AL14" s="33">
        <f t="shared" si="1"/>
        <v>5.488776529561294E-4</v>
      </c>
      <c r="AM14" s="46">
        <v>829.77327839095744</v>
      </c>
      <c r="AN14" s="46">
        <v>829.78117464150125</v>
      </c>
      <c r="AO14" s="46">
        <v>45.00104046240449</v>
      </c>
      <c r="AP14" s="32">
        <f t="shared" si="2"/>
        <v>5.488865205285126E-4</v>
      </c>
      <c r="AQ14" s="33">
        <f t="shared" si="2"/>
        <v>5.5840789810844018E-4</v>
      </c>
      <c r="AR14" s="46">
        <v>829.77327839095744</v>
      </c>
      <c r="AS14" s="46">
        <v>829.78117464150114</v>
      </c>
      <c r="AT14" s="46">
        <v>45.001125717163077</v>
      </c>
      <c r="AU14" s="32">
        <f t="shared" si="3"/>
        <v>5.488865205285126E-4</v>
      </c>
      <c r="AV14" s="33">
        <f t="shared" si="3"/>
        <v>5.5840789810830314E-4</v>
      </c>
      <c r="AW14" s="46">
        <v>829.77327839095744</v>
      </c>
      <c r="AX14" s="46">
        <v>829.78117464150125</v>
      </c>
      <c r="AY14" s="46">
        <v>45.001038851961503</v>
      </c>
      <c r="AZ14" s="32">
        <f t="shared" si="4"/>
        <v>5.488865205285126E-4</v>
      </c>
      <c r="BA14" s="33">
        <f t="shared" si="4"/>
        <v>5.5840789810844018E-4</v>
      </c>
      <c r="BB14" s="46">
        <v>829.78205200267269</v>
      </c>
      <c r="BC14" s="46">
        <v>829.7820520026728</v>
      </c>
      <c r="BD14" s="46">
        <v>45.002108336612579</v>
      </c>
      <c r="BE14" s="32">
        <f t="shared" si="5"/>
        <v>5.5946582895053255E-4</v>
      </c>
      <c r="BF14" s="33">
        <f t="shared" si="5"/>
        <v>5.5946582895066959E-4</v>
      </c>
    </row>
    <row r="15" spans="1:58" x14ac:dyDescent="0.3">
      <c r="A15" s="29" t="s">
        <v>51</v>
      </c>
      <c r="B15" s="30">
        <f t="shared" si="6"/>
        <v>1009.910820742347</v>
      </c>
      <c r="C15" s="30">
        <v>1009.910820742347</v>
      </c>
      <c r="D15" s="30">
        <v>962.79759408621692</v>
      </c>
      <c r="E15" s="31">
        <v>1069.9981355294619</v>
      </c>
      <c r="F15" s="32">
        <v>0.1001875964860347</v>
      </c>
      <c r="G15" s="31">
        <v>60.00524115562439</v>
      </c>
      <c r="H15" s="32">
        <f t="shared" si="7"/>
        <v>5.9497644299867002E-2</v>
      </c>
      <c r="I15" s="30">
        <v>968.6114</v>
      </c>
      <c r="J15" s="31">
        <v>1039.05</v>
      </c>
      <c r="K15" s="32">
        <v>6.7791000000000004E-2</v>
      </c>
      <c r="L15" s="31">
        <v>20.044139999999999</v>
      </c>
      <c r="M15" s="33">
        <f t="shared" si="8"/>
        <v>2.8853220164760513E-2</v>
      </c>
      <c r="N15" s="30">
        <v>969.26340000000005</v>
      </c>
      <c r="O15" s="31">
        <v>1034.2729999999999</v>
      </c>
      <c r="P15" s="32">
        <v>6.2855999999999995E-2</v>
      </c>
      <c r="Q15" s="31">
        <v>40.00309</v>
      </c>
      <c r="R15" s="33">
        <f t="shared" si="9"/>
        <v>2.4123099542338967E-2</v>
      </c>
      <c r="S15" s="30">
        <v>969.26340000000005</v>
      </c>
      <c r="T15" s="31">
        <v>1021.723</v>
      </c>
      <c r="U15" s="32">
        <v>5.1345000000000002E-2</v>
      </c>
      <c r="V15" s="31">
        <v>60.00273</v>
      </c>
      <c r="W15" s="33">
        <f t="shared" si="10"/>
        <v>1.169625972417074E-2</v>
      </c>
      <c r="X15" s="46">
        <v>1033.0899999999999</v>
      </c>
      <c r="Y15" s="46">
        <v>1034.037</v>
      </c>
      <c r="Z15" s="46">
        <v>45.001220000000004</v>
      </c>
      <c r="AA15" s="32">
        <f t="shared" si="11"/>
        <v>2.2951708984180166E-2</v>
      </c>
      <c r="AB15" s="33">
        <f t="shared" si="11"/>
        <v>2.3889415542571145E-2</v>
      </c>
      <c r="AC15" s="46">
        <v>1036.7468486172979</v>
      </c>
      <c r="AD15" s="46">
        <v>1037.811649805946</v>
      </c>
      <c r="AE15" s="46">
        <v>30.001344420760869</v>
      </c>
      <c r="AF15" s="32">
        <f t="shared" si="0"/>
        <v>2.6572670897044907E-2</v>
      </c>
      <c r="AG15" s="33">
        <f t="shared" si="0"/>
        <v>2.7627022595014997E-2</v>
      </c>
      <c r="AH15" s="46">
        <v>1036.7468486172979</v>
      </c>
      <c r="AI15" s="46">
        <v>1038.0173817099719</v>
      </c>
      <c r="AJ15" s="46">
        <v>20.10158045161516</v>
      </c>
      <c r="AK15" s="32">
        <f t="shared" si="1"/>
        <v>2.6572670897044907E-2</v>
      </c>
      <c r="AL15" s="33">
        <f t="shared" si="1"/>
        <v>2.7830735536594035E-2</v>
      </c>
      <c r="AM15" s="46">
        <v>1033.090271221864</v>
      </c>
      <c r="AN15" s="46">
        <v>1033.8001386809631</v>
      </c>
      <c r="AO15" s="46">
        <v>45.001254100725063</v>
      </c>
      <c r="AP15" s="32">
        <f t="shared" si="2"/>
        <v>2.2951977544392113E-2</v>
      </c>
      <c r="AQ15" s="33">
        <f t="shared" si="2"/>
        <v>2.3654878676372549E-2</v>
      </c>
      <c r="AR15" s="46">
        <v>1033.090271221864</v>
      </c>
      <c r="AS15" s="46">
        <v>1033.8001386809631</v>
      </c>
      <c r="AT15" s="46">
        <v>45.00101682282984</v>
      </c>
      <c r="AU15" s="32">
        <f t="shared" si="3"/>
        <v>2.2951977544392113E-2</v>
      </c>
      <c r="AV15" s="33">
        <f t="shared" si="3"/>
        <v>2.3654878676372549E-2</v>
      </c>
      <c r="AW15" s="46">
        <v>1033.090271221864</v>
      </c>
      <c r="AX15" s="46">
        <v>1033.6818274377799</v>
      </c>
      <c r="AY15" s="46">
        <v>45.001530706509953</v>
      </c>
      <c r="AZ15" s="32">
        <f t="shared" si="4"/>
        <v>2.2951977544392113E-2</v>
      </c>
      <c r="BA15" s="33">
        <f t="shared" si="4"/>
        <v>2.3537728487709183E-2</v>
      </c>
      <c r="BB15" s="46">
        <v>1033.090271221864</v>
      </c>
      <c r="BC15" s="46">
        <v>1033.918449924146</v>
      </c>
      <c r="BD15" s="46">
        <v>45.00106842145324</v>
      </c>
      <c r="BE15" s="32">
        <f t="shared" si="5"/>
        <v>2.2951977544392113E-2</v>
      </c>
      <c r="BF15" s="33">
        <f t="shared" si="5"/>
        <v>2.3772028865035693E-2</v>
      </c>
    </row>
    <row r="16" spans="1:58" x14ac:dyDescent="0.3">
      <c r="A16" s="29" t="s">
        <v>52</v>
      </c>
      <c r="B16" s="30">
        <f t="shared" si="6"/>
        <v>995.06629087728948</v>
      </c>
      <c r="C16" s="30">
        <v>995.06629087728948</v>
      </c>
      <c r="D16" s="30">
        <v>946.18634274779924</v>
      </c>
      <c r="E16" s="31">
        <v>1039.542624086635</v>
      </c>
      <c r="F16" s="32">
        <v>8.9805150049380264E-2</v>
      </c>
      <c r="G16" s="31">
        <v>60.005860805511468</v>
      </c>
      <c r="H16" s="32">
        <f t="shared" si="7"/>
        <v>4.4696854488089868E-2</v>
      </c>
      <c r="I16" s="30">
        <v>951.5</v>
      </c>
      <c r="J16" s="31">
        <v>1025.5250000000001</v>
      </c>
      <c r="K16" s="32">
        <v>7.2181999999999996E-2</v>
      </c>
      <c r="L16" s="31">
        <v>20.005490000000002</v>
      </c>
      <c r="M16" s="33">
        <f t="shared" si="8"/>
        <v>3.0609728620047034E-2</v>
      </c>
      <c r="N16" s="30">
        <v>952.98580000000004</v>
      </c>
      <c r="O16" s="31">
        <v>1023.638</v>
      </c>
      <c r="P16" s="32">
        <v>6.9020999999999999E-2</v>
      </c>
      <c r="Q16" s="31">
        <v>40.005450000000003</v>
      </c>
      <c r="R16" s="33">
        <f t="shared" si="9"/>
        <v>2.8713372550808268E-2</v>
      </c>
      <c r="S16" s="30">
        <v>953.12390000000005</v>
      </c>
      <c r="T16" s="31">
        <v>1018.862</v>
      </c>
      <c r="U16" s="32">
        <v>6.4520999999999995E-2</v>
      </c>
      <c r="V16" s="31">
        <v>60.005200000000002</v>
      </c>
      <c r="W16" s="33">
        <f t="shared" si="10"/>
        <v>2.3913692324690511E-2</v>
      </c>
      <c r="X16" s="46">
        <v>1008.403</v>
      </c>
      <c r="Y16" s="46">
        <v>1014.991</v>
      </c>
      <c r="Z16" s="46">
        <v>45.001519999999999</v>
      </c>
      <c r="AA16" s="32">
        <f t="shared" si="11"/>
        <v>1.3402834811088192E-2</v>
      </c>
      <c r="AB16" s="33">
        <f t="shared" si="11"/>
        <v>2.0023499243597233E-2</v>
      </c>
      <c r="AC16" s="46">
        <v>1011.345460084102</v>
      </c>
      <c r="AD16" s="46">
        <v>1015.840656607951</v>
      </c>
      <c r="AE16" s="46">
        <v>30.001158441044389</v>
      </c>
      <c r="AF16" s="32">
        <f t="shared" si="0"/>
        <v>1.635988411632372E-2</v>
      </c>
      <c r="AG16" s="33">
        <f t="shared" si="0"/>
        <v>2.0877368594554687E-2</v>
      </c>
      <c r="AH16" s="46">
        <v>1013.620397060608</v>
      </c>
      <c r="AI16" s="46">
        <v>1016.159262476036</v>
      </c>
      <c r="AJ16" s="46">
        <v>20.043464754149319</v>
      </c>
      <c r="AK16" s="32">
        <f t="shared" si="1"/>
        <v>1.8646100620050603E-2</v>
      </c>
      <c r="AL16" s="33">
        <f t="shared" si="1"/>
        <v>2.11975541651101E-2</v>
      </c>
      <c r="AM16" s="46">
        <v>1010.239782107939</v>
      </c>
      <c r="AN16" s="46">
        <v>1015.528506762156</v>
      </c>
      <c r="AO16" s="46">
        <v>45.001050641015169</v>
      </c>
      <c r="AP16" s="32">
        <f t="shared" si="2"/>
        <v>1.5248723999354886E-2</v>
      </c>
      <c r="AQ16" s="33">
        <f t="shared" si="2"/>
        <v>2.056367105635366E-2</v>
      </c>
      <c r="AR16" s="46">
        <v>1010.239782107939</v>
      </c>
      <c r="AS16" s="46">
        <v>1013.875661073688</v>
      </c>
      <c r="AT16" s="46">
        <v>45.000928400456907</v>
      </c>
      <c r="AU16" s="32">
        <f t="shared" si="3"/>
        <v>1.5248723999354886E-2</v>
      </c>
      <c r="AV16" s="33">
        <f t="shared" si="3"/>
        <v>1.890263027583361E-2</v>
      </c>
      <c r="AW16" s="46">
        <v>1010.239782107939</v>
      </c>
      <c r="AX16" s="46">
        <v>1014.347185422229</v>
      </c>
      <c r="AY16" s="46">
        <v>45.000879989191887</v>
      </c>
      <c r="AZ16" s="32">
        <f t="shared" si="4"/>
        <v>1.5248723999354886E-2</v>
      </c>
      <c r="BA16" s="33">
        <f t="shared" si="4"/>
        <v>1.9376492522865739E-2</v>
      </c>
      <c r="BB16" s="46">
        <v>1010.239782107939</v>
      </c>
      <c r="BC16" s="46">
        <v>1014.240445460374</v>
      </c>
      <c r="BD16" s="46">
        <v>45.000828907638791</v>
      </c>
      <c r="BE16" s="32">
        <f t="shared" si="5"/>
        <v>1.5248723999354886E-2</v>
      </c>
      <c r="BF16" s="33">
        <f t="shared" si="5"/>
        <v>1.9269223325995496E-2</v>
      </c>
    </row>
    <row r="17" spans="1:58" x14ac:dyDescent="0.3">
      <c r="A17" s="29" t="s">
        <v>53</v>
      </c>
      <c r="B17" s="30">
        <f t="shared" si="6"/>
        <v>973.41158130001179</v>
      </c>
      <c r="C17" s="30">
        <v>973.41158130001179</v>
      </c>
      <c r="D17" s="30">
        <v>921.59887615716423</v>
      </c>
      <c r="E17" s="31">
        <v>1075.0905472380259</v>
      </c>
      <c r="F17" s="32">
        <v>0.1427709242492893</v>
      </c>
      <c r="G17" s="31">
        <v>60.010987043380737</v>
      </c>
      <c r="H17" s="32">
        <f t="shared" si="7"/>
        <v>0.10445629360832108</v>
      </c>
      <c r="I17" s="30">
        <v>918.66060000000004</v>
      </c>
      <c r="J17" s="31">
        <v>1065.741</v>
      </c>
      <c r="K17" s="32">
        <v>0.13800799999999999</v>
      </c>
      <c r="L17" s="31">
        <v>20.00291</v>
      </c>
      <c r="M17" s="33">
        <f t="shared" si="8"/>
        <v>9.4851366548033361E-2</v>
      </c>
      <c r="N17" s="30">
        <v>930.55700000000002</v>
      </c>
      <c r="O17" s="31">
        <v>1043.155</v>
      </c>
      <c r="P17" s="32">
        <v>0.10793999999999999</v>
      </c>
      <c r="Q17" s="31">
        <v>40.002650000000003</v>
      </c>
      <c r="R17" s="33">
        <f t="shared" si="9"/>
        <v>7.1648437351489458E-2</v>
      </c>
      <c r="S17" s="30">
        <v>931.69299999999998</v>
      </c>
      <c r="T17" s="31">
        <v>1034.827</v>
      </c>
      <c r="U17" s="32">
        <v>9.9663000000000002E-2</v>
      </c>
      <c r="V17" s="31">
        <v>60.391280000000002</v>
      </c>
      <c r="W17" s="33">
        <f t="shared" si="10"/>
        <v>6.3092960757634112E-2</v>
      </c>
      <c r="X17" s="46">
        <v>1037.115</v>
      </c>
      <c r="Y17" s="46">
        <v>1047.414</v>
      </c>
      <c r="Z17" s="46">
        <v>45.001089999999998</v>
      </c>
      <c r="AA17" s="32">
        <f t="shared" si="11"/>
        <v>6.5443456728664515E-2</v>
      </c>
      <c r="AB17" s="33">
        <f t="shared" si="11"/>
        <v>7.6023770542319208E-2</v>
      </c>
      <c r="AC17" s="46">
        <v>1028.86522217992</v>
      </c>
      <c r="AD17" s="46">
        <v>1034.667064474449</v>
      </c>
      <c r="AE17" s="46">
        <v>30.001416383311149</v>
      </c>
      <c r="AF17" s="32">
        <f t="shared" si="0"/>
        <v>5.696833892796787E-2</v>
      </c>
      <c r="AG17" s="33">
        <f t="shared" si="0"/>
        <v>6.2928656645557107E-2</v>
      </c>
      <c r="AH17" s="46">
        <v>1028.86522217992</v>
      </c>
      <c r="AI17" s="46">
        <v>1036.0768393870169</v>
      </c>
      <c r="AJ17" s="46">
        <v>20.197194424271579</v>
      </c>
      <c r="AK17" s="32">
        <f t="shared" si="1"/>
        <v>5.696833892796787E-2</v>
      </c>
      <c r="AL17" s="33">
        <f t="shared" si="1"/>
        <v>6.4376939098376371E-2</v>
      </c>
      <c r="AM17" s="46">
        <v>1025.199096054512</v>
      </c>
      <c r="AN17" s="46">
        <v>1038.0796161902399</v>
      </c>
      <c r="AO17" s="46">
        <v>45.001431567594409</v>
      </c>
      <c r="AP17" s="32">
        <f t="shared" si="2"/>
        <v>5.3202073767539187E-2</v>
      </c>
      <c r="AQ17" s="33">
        <f t="shared" si="2"/>
        <v>6.6434421094376736E-2</v>
      </c>
      <c r="AR17" s="46">
        <v>1036.5648878161501</v>
      </c>
      <c r="AS17" s="46">
        <v>1045.166058026871</v>
      </c>
      <c r="AT17" s="46">
        <v>45.001259412243961</v>
      </c>
      <c r="AU17" s="32">
        <f t="shared" si="3"/>
        <v>6.4878318410590219E-2</v>
      </c>
      <c r="AV17" s="33">
        <f t="shared" si="3"/>
        <v>7.3714426770050981E-2</v>
      </c>
      <c r="AW17" s="46">
        <v>1021.743265933676</v>
      </c>
      <c r="AX17" s="46">
        <v>1042.0755639982469</v>
      </c>
      <c r="AY17" s="46">
        <v>45.001151030883193</v>
      </c>
      <c r="AZ17" s="32">
        <f t="shared" si="4"/>
        <v>4.965184877820765E-2</v>
      </c>
      <c r="BA17" s="33">
        <f t="shared" si="4"/>
        <v>7.0539516908698516E-2</v>
      </c>
      <c r="BB17" s="46">
        <v>1031.311986223878</v>
      </c>
      <c r="BC17" s="46">
        <v>1044.801447000704</v>
      </c>
      <c r="BD17" s="46">
        <v>45.001322408020499</v>
      </c>
      <c r="BE17" s="32">
        <f t="shared" si="5"/>
        <v>5.9481935530846013E-2</v>
      </c>
      <c r="BF17" s="33">
        <f t="shared" si="5"/>
        <v>7.3339856513058466E-2</v>
      </c>
    </row>
    <row r="18" spans="1:58" x14ac:dyDescent="0.3">
      <c r="A18" s="29" t="s">
        <v>22</v>
      </c>
      <c r="B18" s="30">
        <f t="shared" si="6"/>
        <v>868.80568698596278</v>
      </c>
      <c r="C18" s="30">
        <v>868.80568698596278</v>
      </c>
      <c r="D18" s="30">
        <v>825.40744061376915</v>
      </c>
      <c r="E18" s="31">
        <v>887.3152131804311</v>
      </c>
      <c r="F18" s="32">
        <v>6.9769763492228479E-2</v>
      </c>
      <c r="G18" s="31">
        <v>60.011962890625</v>
      </c>
      <c r="H18" s="32">
        <f t="shared" si="7"/>
        <v>2.130456380722031E-2</v>
      </c>
      <c r="I18" s="30">
        <v>836.58969999999999</v>
      </c>
      <c r="J18" s="31">
        <v>910.03530000000001</v>
      </c>
      <c r="K18" s="32">
        <v>8.0706E-2</v>
      </c>
      <c r="L18" s="31">
        <v>20.366669999999999</v>
      </c>
      <c r="M18" s="33">
        <f t="shared" si="8"/>
        <v>4.7455505450326743E-2</v>
      </c>
      <c r="N18" s="30">
        <v>836.73829999999998</v>
      </c>
      <c r="O18" s="31">
        <v>903.12329999999997</v>
      </c>
      <c r="P18" s="32">
        <v>7.3506000000000002E-2</v>
      </c>
      <c r="Q18" s="31">
        <v>40.002940000000002</v>
      </c>
      <c r="R18" s="33">
        <f t="shared" si="9"/>
        <v>3.9499756422049823E-2</v>
      </c>
      <c r="S18" s="30">
        <v>836.73829999999998</v>
      </c>
      <c r="T18" s="31">
        <v>884.52059999999994</v>
      </c>
      <c r="U18" s="32">
        <v>5.4019999999999999E-2</v>
      </c>
      <c r="V18" s="31">
        <v>60.012390000000003</v>
      </c>
      <c r="W18" s="33">
        <f t="shared" si="10"/>
        <v>1.8087949065521101E-2</v>
      </c>
      <c r="X18" s="46">
        <v>892.81799999999998</v>
      </c>
      <c r="Y18" s="46">
        <v>898.27710000000002</v>
      </c>
      <c r="Z18" s="46">
        <v>45.000869999999999</v>
      </c>
      <c r="AA18" s="32">
        <f t="shared" si="11"/>
        <v>2.7638300915524702E-2</v>
      </c>
      <c r="AB18" s="33">
        <f t="shared" si="11"/>
        <v>3.3921754260470678E-2</v>
      </c>
      <c r="AC18" s="46">
        <v>892.81797584877359</v>
      </c>
      <c r="AD18" s="46">
        <v>898.99449126138643</v>
      </c>
      <c r="AE18" s="46">
        <v>30.00170679409057</v>
      </c>
      <c r="AF18" s="32">
        <f t="shared" si="0"/>
        <v>2.7638273117333738E-2</v>
      </c>
      <c r="AG18" s="33">
        <f t="shared" si="0"/>
        <v>3.474747544546334E-2</v>
      </c>
      <c r="AH18" s="46">
        <v>892.81797584877359</v>
      </c>
      <c r="AI18" s="46">
        <v>900.48994064835551</v>
      </c>
      <c r="AJ18" s="46">
        <v>20.103560481779279</v>
      </c>
      <c r="AK18" s="32">
        <f t="shared" si="1"/>
        <v>2.7638273117333738E-2</v>
      </c>
      <c r="AL18" s="33">
        <f t="shared" si="1"/>
        <v>3.6468745701137027E-2</v>
      </c>
      <c r="AM18" s="46">
        <v>891.3564885284178</v>
      </c>
      <c r="AN18" s="46">
        <v>897.85084617988218</v>
      </c>
      <c r="AO18" s="46">
        <v>45.001096031069757</v>
      </c>
      <c r="AP18" s="32">
        <f t="shared" si="2"/>
        <v>2.5956093382270149E-2</v>
      </c>
      <c r="AQ18" s="33">
        <f t="shared" si="2"/>
        <v>3.3431133830030609E-2</v>
      </c>
      <c r="AR18" s="46">
        <v>890.2967434389775</v>
      </c>
      <c r="AS18" s="46">
        <v>896.56763042906618</v>
      </c>
      <c r="AT18" s="46">
        <v>45.000580324977633</v>
      </c>
      <c r="AU18" s="32">
        <f t="shared" si="3"/>
        <v>2.473632110716369E-2</v>
      </c>
      <c r="AV18" s="33">
        <f t="shared" si="3"/>
        <v>3.195414562652598E-2</v>
      </c>
      <c r="AW18" s="46">
        <v>890.2967434389775</v>
      </c>
      <c r="AX18" s="46">
        <v>897.30735265897238</v>
      </c>
      <c r="AY18" s="46">
        <v>45.001302811875938</v>
      </c>
      <c r="AZ18" s="32">
        <f t="shared" si="4"/>
        <v>2.473632110716369E-2</v>
      </c>
      <c r="BA18" s="33">
        <f t="shared" si="4"/>
        <v>3.2805569875914146E-2</v>
      </c>
      <c r="BB18" s="46">
        <v>892.81797584877359</v>
      </c>
      <c r="BC18" s="46">
        <v>899.04880117624782</v>
      </c>
      <c r="BD18" s="46">
        <v>45.001001428440212</v>
      </c>
      <c r="BE18" s="32">
        <f t="shared" si="5"/>
        <v>2.7638273117333738E-2</v>
      </c>
      <c r="BF18" s="33">
        <f t="shared" si="5"/>
        <v>3.4809986448412461E-2</v>
      </c>
    </row>
    <row r="19" spans="1:58" x14ac:dyDescent="0.3">
      <c r="A19" s="29" t="s">
        <v>14</v>
      </c>
      <c r="B19" s="30">
        <f t="shared" si="6"/>
        <v>795.35466999755215</v>
      </c>
      <c r="C19" s="30">
        <v>795.35466999755215</v>
      </c>
      <c r="D19" s="30">
        <v>751.24453637359488</v>
      </c>
      <c r="E19" s="31">
        <v>866.5950210600522</v>
      </c>
      <c r="F19" s="32">
        <v>0.13310771684949549</v>
      </c>
      <c r="G19" s="31">
        <v>60.011812925338752</v>
      </c>
      <c r="H19" s="32">
        <f t="shared" si="7"/>
        <v>8.9570544751713485E-2</v>
      </c>
      <c r="I19" s="30">
        <v>764.96389999999997</v>
      </c>
      <c r="J19" s="31">
        <v>831.2038</v>
      </c>
      <c r="K19" s="32">
        <v>7.9691999999999999E-2</v>
      </c>
      <c r="L19" s="31">
        <v>20.002579999999998</v>
      </c>
      <c r="M19" s="33">
        <f t="shared" si="8"/>
        <v>4.5073136997558813E-2</v>
      </c>
      <c r="N19" s="30">
        <v>767.51210000000003</v>
      </c>
      <c r="O19" s="31">
        <v>812.87900000000002</v>
      </c>
      <c r="P19" s="32">
        <v>5.5809999999999998E-2</v>
      </c>
      <c r="Q19" s="31">
        <v>40.00365</v>
      </c>
      <c r="R19" s="33">
        <f t="shared" si="9"/>
        <v>2.2033352746268282E-2</v>
      </c>
      <c r="S19" s="30">
        <v>769.50109999999995</v>
      </c>
      <c r="T19" s="31">
        <v>800.91300000000001</v>
      </c>
      <c r="U19" s="32">
        <v>3.9219999999999998E-2</v>
      </c>
      <c r="V19" s="31">
        <v>60.09787</v>
      </c>
      <c r="W19" s="33">
        <f t="shared" si="10"/>
        <v>6.9884923193635953E-3</v>
      </c>
      <c r="X19" s="46">
        <v>822.7002</v>
      </c>
      <c r="Y19" s="46">
        <v>829.03390000000002</v>
      </c>
      <c r="Z19" s="46">
        <v>45.001390000000001</v>
      </c>
      <c r="AA19" s="32">
        <f t="shared" si="11"/>
        <v>3.4381554586876327E-2</v>
      </c>
      <c r="AB19" s="33">
        <f t="shared" si="11"/>
        <v>4.234492016316635E-2</v>
      </c>
      <c r="AC19" s="46">
        <v>801.01032440132747</v>
      </c>
      <c r="AD19" s="46">
        <v>806.27726191379941</v>
      </c>
      <c r="AE19" s="46">
        <v>30.00129359085113</v>
      </c>
      <c r="AF19" s="32">
        <f t="shared" ref="AF19:AG58" si="12">(AC19-$B19)/$B19</f>
        <v>7.1108583593187703E-3</v>
      </c>
      <c r="AG19" s="33">
        <f t="shared" si="12"/>
        <v>1.3732982690955813E-2</v>
      </c>
      <c r="AH19" s="46">
        <v>799.06467982275478</v>
      </c>
      <c r="AI19" s="46">
        <v>804.26603959567103</v>
      </c>
      <c r="AJ19" s="46">
        <v>20.046314864233139</v>
      </c>
      <c r="AK19" s="32">
        <f t="shared" ref="AK19:AL58" si="13">(AH19-$B19)/$B19</f>
        <v>4.664598027964117E-3</v>
      </c>
      <c r="AL19" s="33">
        <f t="shared" si="13"/>
        <v>1.1204271420379424E-2</v>
      </c>
      <c r="AM19" s="46">
        <v>822.70016605025148</v>
      </c>
      <c r="AN19" s="46">
        <v>826.92262940712294</v>
      </c>
      <c r="AO19" s="46">
        <v>45.000577125698328</v>
      </c>
      <c r="AP19" s="32">
        <f t="shared" ref="AP19:AQ58" si="14">(AM19-$B19)/$B19</f>
        <v>3.4381511901833042E-2</v>
      </c>
      <c r="AQ19" s="33">
        <f t="shared" si="14"/>
        <v>3.9690418124618473E-2</v>
      </c>
      <c r="AR19" s="46">
        <v>822.70016605025148</v>
      </c>
      <c r="AS19" s="46">
        <v>827.62637329993481</v>
      </c>
      <c r="AT19" s="46">
        <v>45.001048830151561</v>
      </c>
      <c r="AU19" s="32">
        <f t="shared" ref="AU19:AV58" si="15">(AR19-$B19)/$B19</f>
        <v>3.4381511901833042E-2</v>
      </c>
      <c r="AV19" s="33">
        <f t="shared" si="15"/>
        <v>4.0575235828415997E-2</v>
      </c>
      <c r="AW19" s="46">
        <v>822.70016605025148</v>
      </c>
      <c r="AX19" s="46">
        <v>827.62637329993504</v>
      </c>
      <c r="AY19" s="46">
        <v>45.001188284903762</v>
      </c>
      <c r="AZ19" s="32">
        <f t="shared" ref="AZ19:BA58" si="16">(AW19-$B19)/$B19</f>
        <v>3.4381511901833042E-2</v>
      </c>
      <c r="BA19" s="33">
        <f t="shared" si="16"/>
        <v>4.0575235828416288E-2</v>
      </c>
      <c r="BB19" s="46">
        <v>822.70016605025148</v>
      </c>
      <c r="BC19" s="46">
        <v>829.03386108555878</v>
      </c>
      <c r="BD19" s="46">
        <v>45.001341297850011</v>
      </c>
      <c r="BE19" s="32">
        <f t="shared" ref="BE19:BF58" si="17">(BB19-$B19)/$B19</f>
        <v>3.4381511901833042E-2</v>
      </c>
      <c r="BF19" s="33">
        <f t="shared" si="17"/>
        <v>4.2344871236011335E-2</v>
      </c>
    </row>
    <row r="20" spans="1:58" x14ac:dyDescent="0.3">
      <c r="A20" s="29" t="s">
        <v>33</v>
      </c>
      <c r="B20" s="30">
        <f t="shared" si="6"/>
        <v>824.96112345504582</v>
      </c>
      <c r="C20" s="30">
        <v>824.96112345504582</v>
      </c>
      <c r="D20" s="30">
        <v>794.36793796684708</v>
      </c>
      <c r="E20" s="31">
        <v>840.19240178277425</v>
      </c>
      <c r="F20" s="32">
        <v>5.4540440640368122E-2</v>
      </c>
      <c r="G20" s="31">
        <v>60.023370027542107</v>
      </c>
      <c r="H20" s="32">
        <f t="shared" si="7"/>
        <v>1.846302558348184E-2</v>
      </c>
      <c r="I20" s="30">
        <v>794.37440000000004</v>
      </c>
      <c r="J20" s="31">
        <v>834.64250000000004</v>
      </c>
      <c r="K20" s="32">
        <v>4.8245999999999997E-2</v>
      </c>
      <c r="L20" s="31">
        <v>20.003160000000001</v>
      </c>
      <c r="M20" s="33">
        <f t="shared" si="8"/>
        <v>1.173555488821987E-2</v>
      </c>
      <c r="N20" s="30">
        <v>797.79939999999999</v>
      </c>
      <c r="O20" s="31">
        <v>831.63900000000001</v>
      </c>
      <c r="P20" s="32">
        <v>4.0689999999999997E-2</v>
      </c>
      <c r="Q20" s="31">
        <v>40.002679999999998</v>
      </c>
      <c r="R20" s="33">
        <f t="shared" si="9"/>
        <v>8.094777262941024E-3</v>
      </c>
      <c r="S20" s="30">
        <v>799.12670000000003</v>
      </c>
      <c r="T20" s="31">
        <v>831.63900000000001</v>
      </c>
      <c r="U20" s="32">
        <v>3.9093999999999997E-2</v>
      </c>
      <c r="V20" s="31">
        <v>60.004359999999998</v>
      </c>
      <c r="W20" s="33">
        <f t="shared" si="10"/>
        <v>8.094777262941024E-3</v>
      </c>
      <c r="X20" s="46">
        <v>848.02509999999995</v>
      </c>
      <c r="Y20" s="46">
        <v>852.48339999999996</v>
      </c>
      <c r="Z20" s="46">
        <v>45.000889999999998</v>
      </c>
      <c r="AA20" s="32">
        <f t="shared" si="11"/>
        <v>2.7957652656841765E-2</v>
      </c>
      <c r="AB20" s="33">
        <f t="shared" si="11"/>
        <v>3.3361907321992602E-2</v>
      </c>
      <c r="AC20" s="46">
        <v>832.04354686078273</v>
      </c>
      <c r="AD20" s="46">
        <v>832.04354686078273</v>
      </c>
      <c r="AE20" s="46">
        <v>30.001619935594501</v>
      </c>
      <c r="AF20" s="32">
        <f t="shared" si="12"/>
        <v>8.5851602025496451E-3</v>
      </c>
      <c r="AG20" s="33">
        <f t="shared" si="12"/>
        <v>8.5851602025496451E-3</v>
      </c>
      <c r="AH20" s="46">
        <v>831.63895754843418</v>
      </c>
      <c r="AI20" s="46">
        <v>831.63895754843429</v>
      </c>
      <c r="AJ20" s="46">
        <v>20.001813595928251</v>
      </c>
      <c r="AK20" s="32">
        <f t="shared" si="13"/>
        <v>8.0947258040726909E-3</v>
      </c>
      <c r="AL20" s="33">
        <f t="shared" si="13"/>
        <v>8.0947258040728279E-3</v>
      </c>
      <c r="AM20" s="46">
        <v>848.98174615596145</v>
      </c>
      <c r="AN20" s="46">
        <v>852.90831431576987</v>
      </c>
      <c r="AO20" s="46">
        <v>45.000868675112727</v>
      </c>
      <c r="AP20" s="32">
        <f t="shared" si="14"/>
        <v>2.9117278400119139E-2</v>
      </c>
      <c r="AQ20" s="33">
        <f t="shared" si="14"/>
        <v>3.3876979249249387E-2</v>
      </c>
      <c r="AR20" s="46">
        <v>848.02508063087521</v>
      </c>
      <c r="AS20" s="46">
        <v>853.6197746149212</v>
      </c>
      <c r="AT20" s="46">
        <v>45.001115338876843</v>
      </c>
      <c r="AU20" s="32">
        <f t="shared" si="15"/>
        <v>2.7957629178008411E-2</v>
      </c>
      <c r="AV20" s="33">
        <f t="shared" si="15"/>
        <v>3.473939600917092E-2</v>
      </c>
      <c r="AW20" s="46">
        <v>846.63538263673138</v>
      </c>
      <c r="AX20" s="46">
        <v>852.81938456167666</v>
      </c>
      <c r="AY20" s="46">
        <v>45.001392775774001</v>
      </c>
      <c r="AZ20" s="32">
        <f t="shared" si="16"/>
        <v>2.6273067379115885E-2</v>
      </c>
      <c r="BA20" s="33">
        <f t="shared" si="16"/>
        <v>3.3769180528116005E-2</v>
      </c>
      <c r="BB20" s="46">
        <v>848.98174615596145</v>
      </c>
      <c r="BC20" s="46">
        <v>854.3788271506312</v>
      </c>
      <c r="BD20" s="46">
        <v>45.000797770917423</v>
      </c>
      <c r="BE20" s="32">
        <f t="shared" si="17"/>
        <v>2.9117278400119139E-2</v>
      </c>
      <c r="BF20" s="33">
        <f t="shared" si="17"/>
        <v>3.5659503047101367E-2</v>
      </c>
    </row>
    <row r="21" spans="1:58" x14ac:dyDescent="0.3">
      <c r="A21" s="29" t="s">
        <v>41</v>
      </c>
      <c r="B21" s="30">
        <f t="shared" si="6"/>
        <v>857.96061268043195</v>
      </c>
      <c r="C21" s="30">
        <v>857.96061268043195</v>
      </c>
      <c r="D21" s="30">
        <v>824.54121876825775</v>
      </c>
      <c r="E21" s="31">
        <v>922.57620451990056</v>
      </c>
      <c r="F21" s="32">
        <v>0.106262209312724</v>
      </c>
      <c r="G21" s="31">
        <v>60.010294914245613</v>
      </c>
      <c r="H21" s="32">
        <f t="shared" si="7"/>
        <v>7.531300491475619E-2</v>
      </c>
      <c r="I21" s="30">
        <v>824.68960000000004</v>
      </c>
      <c r="J21" s="31">
        <v>871.12070000000006</v>
      </c>
      <c r="K21" s="32">
        <v>5.33E-2</v>
      </c>
      <c r="L21" s="31">
        <v>20.002389999999998</v>
      </c>
      <c r="M21" s="33">
        <f t="shared" si="8"/>
        <v>1.5338801251555701E-2</v>
      </c>
      <c r="N21" s="30">
        <v>828.16639999999995</v>
      </c>
      <c r="O21" s="31">
        <v>871.12070000000006</v>
      </c>
      <c r="P21" s="32">
        <v>4.9308999999999999E-2</v>
      </c>
      <c r="Q21" s="31">
        <v>40.273299999999999</v>
      </c>
      <c r="R21" s="33">
        <f t="shared" si="9"/>
        <v>1.5338801251555701E-2</v>
      </c>
      <c r="S21" s="30">
        <v>828.16639999999995</v>
      </c>
      <c r="T21" s="31">
        <v>871.12070000000006</v>
      </c>
      <c r="U21" s="32">
        <v>4.9308999999999999E-2</v>
      </c>
      <c r="V21" s="31">
        <v>60.00253</v>
      </c>
      <c r="W21" s="33">
        <f t="shared" si="10"/>
        <v>1.5338801251555701E-2</v>
      </c>
      <c r="X21" s="46">
        <v>871.12070000000006</v>
      </c>
      <c r="Y21" s="46">
        <v>871.12070000000006</v>
      </c>
      <c r="Z21" s="46">
        <v>45.001339999999999</v>
      </c>
      <c r="AA21" s="32">
        <f t="shared" si="11"/>
        <v>1.5338801251555701E-2</v>
      </c>
      <c r="AB21" s="33">
        <f t="shared" si="11"/>
        <v>1.5338801251555701E-2</v>
      </c>
      <c r="AC21" s="46">
        <v>871.12067872428247</v>
      </c>
      <c r="AD21" s="46">
        <v>871.12067872428247</v>
      </c>
      <c r="AE21" s="46">
        <v>30.001049277372658</v>
      </c>
      <c r="AF21" s="32">
        <f t="shared" si="12"/>
        <v>1.5338776453543682E-2</v>
      </c>
      <c r="AG21" s="33">
        <f t="shared" si="12"/>
        <v>1.5338776453543682E-2</v>
      </c>
      <c r="AH21" s="46">
        <v>871.12067872428247</v>
      </c>
      <c r="AI21" s="46">
        <v>871.12067872428247</v>
      </c>
      <c r="AJ21" s="46">
        <v>20.00169026646763</v>
      </c>
      <c r="AK21" s="32">
        <f t="shared" si="13"/>
        <v>1.5338776453543682E-2</v>
      </c>
      <c r="AL21" s="33">
        <f t="shared" si="13"/>
        <v>1.5338776453543682E-2</v>
      </c>
      <c r="AM21" s="46">
        <v>871.12067872428247</v>
      </c>
      <c r="AN21" s="46">
        <v>871.12067872428247</v>
      </c>
      <c r="AO21" s="46">
        <v>45.001201982796189</v>
      </c>
      <c r="AP21" s="32">
        <f t="shared" si="14"/>
        <v>1.5338776453543682E-2</v>
      </c>
      <c r="AQ21" s="33">
        <f t="shared" si="14"/>
        <v>1.5338776453543682E-2</v>
      </c>
      <c r="AR21" s="46">
        <v>869.33367922076854</v>
      </c>
      <c r="AS21" s="46">
        <v>870.94197877393106</v>
      </c>
      <c r="AT21" s="46">
        <v>45.001041497290132</v>
      </c>
      <c r="AU21" s="32">
        <f t="shared" si="15"/>
        <v>1.3255930834406226E-2</v>
      </c>
      <c r="AV21" s="33">
        <f t="shared" si="15"/>
        <v>1.513049189162991E-2</v>
      </c>
      <c r="AW21" s="46">
        <v>869.33367922076854</v>
      </c>
      <c r="AX21" s="46">
        <v>870.76327882357987</v>
      </c>
      <c r="AY21" s="46">
        <v>45.001135149970651</v>
      </c>
      <c r="AZ21" s="32">
        <f t="shared" si="16"/>
        <v>1.3255930834406226E-2</v>
      </c>
      <c r="BA21" s="33">
        <f t="shared" si="16"/>
        <v>1.4922207329716402E-2</v>
      </c>
      <c r="BB21" s="46">
        <v>869.33367922076854</v>
      </c>
      <c r="BC21" s="46">
        <v>870.76327882357964</v>
      </c>
      <c r="BD21" s="46">
        <v>45.001259977370502</v>
      </c>
      <c r="BE21" s="32">
        <f t="shared" si="17"/>
        <v>1.3255930834406226E-2</v>
      </c>
      <c r="BF21" s="33">
        <f t="shared" si="17"/>
        <v>1.4922207329716138E-2</v>
      </c>
    </row>
    <row r="22" spans="1:58" x14ac:dyDescent="0.3">
      <c r="A22" s="29" t="s">
        <v>16</v>
      </c>
      <c r="B22" s="30">
        <f t="shared" si="6"/>
        <v>927.15191191936674</v>
      </c>
      <c r="C22" s="30">
        <v>927.15191191936674</v>
      </c>
      <c r="D22" s="30">
        <v>905.5238532389186</v>
      </c>
      <c r="E22" s="31">
        <v>938.83840710938023</v>
      </c>
      <c r="F22" s="32">
        <v>3.5484864720257157E-2</v>
      </c>
      <c r="G22" s="31">
        <v>60.007848978042603</v>
      </c>
      <c r="H22" s="32">
        <f t="shared" si="7"/>
        <v>1.2604725331170808E-2</v>
      </c>
      <c r="I22" s="30">
        <v>900.02800000000002</v>
      </c>
      <c r="J22" s="31">
        <v>944.71410000000003</v>
      </c>
      <c r="K22" s="32">
        <v>4.7301000000000003E-2</v>
      </c>
      <c r="L22" s="31">
        <v>20.00787</v>
      </c>
      <c r="M22" s="33">
        <f t="shared" si="8"/>
        <v>1.8942082580918684E-2</v>
      </c>
      <c r="N22" s="30">
        <v>902.25239999999997</v>
      </c>
      <c r="O22" s="31">
        <v>928.25340000000006</v>
      </c>
      <c r="P22" s="32">
        <v>2.8011000000000001E-2</v>
      </c>
      <c r="Q22" s="31">
        <v>40.009540000000001</v>
      </c>
      <c r="R22" s="33">
        <f t="shared" si="9"/>
        <v>1.1880340928737811E-3</v>
      </c>
      <c r="S22" s="30">
        <v>909.43430000000001</v>
      </c>
      <c r="T22" s="31">
        <v>928.25340000000006</v>
      </c>
      <c r="U22" s="32">
        <v>2.0274E-2</v>
      </c>
      <c r="V22" s="31">
        <v>60.021880000000003</v>
      </c>
      <c r="W22" s="33">
        <f t="shared" si="10"/>
        <v>1.1880340928737811E-3</v>
      </c>
      <c r="X22" s="46">
        <v>945.5634</v>
      </c>
      <c r="Y22" s="46">
        <v>948.81899999999996</v>
      </c>
      <c r="Z22" s="46">
        <v>45.001069999999999</v>
      </c>
      <c r="AA22" s="32">
        <f t="shared" si="11"/>
        <v>1.9858113696296285E-2</v>
      </c>
      <c r="AB22" s="33">
        <f t="shared" si="11"/>
        <v>2.336951237664878E-2</v>
      </c>
      <c r="AC22" s="46">
        <v>928.25343646334227</v>
      </c>
      <c r="AD22" s="46">
        <v>928.25343646334227</v>
      </c>
      <c r="AE22" s="46">
        <v>30.001744848676029</v>
      </c>
      <c r="AF22" s="32">
        <f t="shared" si="12"/>
        <v>1.1880734212101017E-3</v>
      </c>
      <c r="AG22" s="33">
        <f t="shared" si="12"/>
        <v>1.1880734212101017E-3</v>
      </c>
      <c r="AH22" s="46">
        <v>928.25343646334227</v>
      </c>
      <c r="AI22" s="46">
        <v>928.25343646334227</v>
      </c>
      <c r="AJ22" s="46">
        <v>20.00127102080733</v>
      </c>
      <c r="AK22" s="32">
        <f t="shared" si="13"/>
        <v>1.1880734212101017E-3</v>
      </c>
      <c r="AL22" s="33">
        <f t="shared" si="13"/>
        <v>1.1880734212101017E-3</v>
      </c>
      <c r="AM22" s="46">
        <v>945.56340007706604</v>
      </c>
      <c r="AN22" s="46">
        <v>949.84975394118715</v>
      </c>
      <c r="AO22" s="46">
        <v>45.000999216362843</v>
      </c>
      <c r="AP22" s="32">
        <f t="shared" si="14"/>
        <v>1.9858113779417541E-2</v>
      </c>
      <c r="AQ22" s="33">
        <f t="shared" si="14"/>
        <v>2.4481254614286348E-2</v>
      </c>
      <c r="AR22" s="46">
        <v>945.56340007706604</v>
      </c>
      <c r="AS22" s="46">
        <v>951.11680958786314</v>
      </c>
      <c r="AT22" s="46">
        <v>45.00088650211692</v>
      </c>
      <c r="AU22" s="32">
        <f t="shared" si="15"/>
        <v>1.9858113779417541E-2</v>
      </c>
      <c r="AV22" s="33">
        <f t="shared" si="15"/>
        <v>2.5847865231583111E-2</v>
      </c>
      <c r="AW22" s="46">
        <v>945.56340007706604</v>
      </c>
      <c r="AX22" s="46">
        <v>950.26369806493801</v>
      </c>
      <c r="AY22" s="46">
        <v>45.001359888911253</v>
      </c>
      <c r="AZ22" s="32">
        <f t="shared" si="16"/>
        <v>1.9858113779417541E-2</v>
      </c>
      <c r="BA22" s="33">
        <f t="shared" si="16"/>
        <v>2.492772311467905E-2</v>
      </c>
      <c r="BB22" s="46">
        <v>950.37627429711711</v>
      </c>
      <c r="BC22" s="46">
        <v>952.98036472973058</v>
      </c>
      <c r="BD22" s="46">
        <v>45.001479819417</v>
      </c>
      <c r="BE22" s="32">
        <f t="shared" si="17"/>
        <v>2.5049144675409096E-2</v>
      </c>
      <c r="BF22" s="33">
        <f t="shared" si="17"/>
        <v>2.7857843443254541E-2</v>
      </c>
    </row>
    <row r="23" spans="1:58" x14ac:dyDescent="0.3">
      <c r="A23" s="29" t="s">
        <v>8</v>
      </c>
      <c r="B23" s="30">
        <f t="shared" si="6"/>
        <v>806.0929858950567</v>
      </c>
      <c r="C23" s="30">
        <v>806.0929858950567</v>
      </c>
      <c r="D23" s="30">
        <v>781.86803866154889</v>
      </c>
      <c r="E23" s="31">
        <v>833.08343240753106</v>
      </c>
      <c r="F23" s="32">
        <v>6.1476908258718398E-2</v>
      </c>
      <c r="G23" s="31">
        <v>60.006247997283943</v>
      </c>
      <c r="H23" s="32">
        <f t="shared" si="7"/>
        <v>3.3483043500874957E-2</v>
      </c>
      <c r="I23" s="30">
        <v>776.34979999999996</v>
      </c>
      <c r="J23" s="31">
        <v>827.00440000000003</v>
      </c>
      <c r="K23" s="32">
        <v>6.1251E-2</v>
      </c>
      <c r="L23" s="31">
        <v>20.122979999999998</v>
      </c>
      <c r="M23" s="33">
        <f t="shared" si="8"/>
        <v>2.5941689694426569E-2</v>
      </c>
      <c r="N23" s="30">
        <v>780.05460000000005</v>
      </c>
      <c r="O23" s="31">
        <v>813.17</v>
      </c>
      <c r="P23" s="32">
        <v>4.0724000000000003E-2</v>
      </c>
      <c r="Q23" s="31">
        <v>40.190510000000003</v>
      </c>
      <c r="R23" s="33">
        <f t="shared" si="9"/>
        <v>8.7794016680162491E-3</v>
      </c>
      <c r="S23" s="30">
        <v>782.49099999999999</v>
      </c>
      <c r="T23" s="31">
        <v>811.9203</v>
      </c>
      <c r="U23" s="32">
        <v>3.6246E-2</v>
      </c>
      <c r="V23" s="31">
        <v>60.172429999999999</v>
      </c>
      <c r="W23" s="33">
        <f t="shared" si="10"/>
        <v>7.2290842457497107E-3</v>
      </c>
      <c r="X23" s="46">
        <v>814.01289999999995</v>
      </c>
      <c r="Y23" s="46">
        <v>815.57680000000005</v>
      </c>
      <c r="Z23" s="46">
        <v>45.001249999999999</v>
      </c>
      <c r="AA23" s="32">
        <f t="shared" si="11"/>
        <v>9.8250626708397144E-3</v>
      </c>
      <c r="AB23" s="33">
        <f t="shared" si="11"/>
        <v>1.1765161427887704E-2</v>
      </c>
      <c r="AC23" s="46">
        <v>824.30877050867662</v>
      </c>
      <c r="AD23" s="46">
        <v>825.92728441817121</v>
      </c>
      <c r="AE23" s="46">
        <v>30.00146843921393</v>
      </c>
      <c r="AF23" s="32">
        <f t="shared" si="12"/>
        <v>2.2597622026686862E-2</v>
      </c>
      <c r="AG23" s="33">
        <f t="shared" si="12"/>
        <v>2.4605472160375171E-2</v>
      </c>
      <c r="AH23" s="46">
        <v>812.27924516518488</v>
      </c>
      <c r="AI23" s="46">
        <v>813.59279490109225</v>
      </c>
      <c r="AJ23" s="46">
        <v>20.001530115492638</v>
      </c>
      <c r="AK23" s="32">
        <f t="shared" si="13"/>
        <v>7.6743742699350937E-3</v>
      </c>
      <c r="AL23" s="33">
        <f t="shared" si="13"/>
        <v>9.3039005887243006E-3</v>
      </c>
      <c r="AM23" s="46">
        <v>819.01104216997828</v>
      </c>
      <c r="AN23" s="46">
        <v>822.13744401038548</v>
      </c>
      <c r="AO23" s="46">
        <v>45.001530380174508</v>
      </c>
      <c r="AP23" s="32">
        <f t="shared" si="14"/>
        <v>1.6025516287773968E-2</v>
      </c>
      <c r="AQ23" s="33">
        <f t="shared" si="14"/>
        <v>1.9903979312651615E-2</v>
      </c>
      <c r="AR23" s="46">
        <v>819.01104216997828</v>
      </c>
      <c r="AS23" s="46">
        <v>822.859809755622</v>
      </c>
      <c r="AT23" s="46">
        <v>45.001196872815491</v>
      </c>
      <c r="AU23" s="32">
        <f t="shared" si="15"/>
        <v>1.6025516287773968E-2</v>
      </c>
      <c r="AV23" s="33">
        <f t="shared" si="15"/>
        <v>2.0800111344410243E-2</v>
      </c>
      <c r="AW23" s="46">
        <v>819.01104216997828</v>
      </c>
      <c r="AX23" s="46">
        <v>821.83623024449662</v>
      </c>
      <c r="AY23" s="46">
        <v>45.001303591206671</v>
      </c>
      <c r="AZ23" s="32">
        <f t="shared" si="16"/>
        <v>1.6025516287773968E-2</v>
      </c>
      <c r="BA23" s="33">
        <f t="shared" si="16"/>
        <v>1.9530308072286704E-2</v>
      </c>
      <c r="BB23" s="46">
        <v>819.01104216997828</v>
      </c>
      <c r="BC23" s="46">
        <v>822.84742396204547</v>
      </c>
      <c r="BD23" s="46">
        <v>45.000945898517969</v>
      </c>
      <c r="BE23" s="32">
        <f t="shared" si="17"/>
        <v>1.6025516287773968E-2</v>
      </c>
      <c r="BF23" s="33">
        <f t="shared" si="17"/>
        <v>2.0784746127501957E-2</v>
      </c>
    </row>
    <row r="24" spans="1:58" x14ac:dyDescent="0.3">
      <c r="A24" s="29" t="s">
        <v>57</v>
      </c>
      <c r="B24" s="30">
        <f t="shared" si="6"/>
        <v>974.40405864217837</v>
      </c>
      <c r="C24" s="30">
        <v>974.40405864217837</v>
      </c>
      <c r="D24" s="30">
        <v>920.1212616785964</v>
      </c>
      <c r="E24" s="31">
        <v>1063.494205517803</v>
      </c>
      <c r="F24" s="32">
        <v>0.13481309356959489</v>
      </c>
      <c r="G24" s="31">
        <v>60.00633716583252</v>
      </c>
      <c r="H24" s="32">
        <f t="shared" si="7"/>
        <v>9.1430393875586727E-2</v>
      </c>
      <c r="I24" s="30">
        <v>914.9742</v>
      </c>
      <c r="J24" s="31">
        <v>1041.49</v>
      </c>
      <c r="K24" s="32">
        <v>0.121476</v>
      </c>
      <c r="L24" s="31">
        <v>20.00253</v>
      </c>
      <c r="M24" s="33">
        <f t="shared" si="8"/>
        <v>6.8848175213170992E-2</v>
      </c>
      <c r="N24" s="30">
        <v>928.97090000000003</v>
      </c>
      <c r="O24" s="31">
        <v>1041.171</v>
      </c>
      <c r="P24" s="32">
        <v>0.107763</v>
      </c>
      <c r="Q24" s="31">
        <v>40.002670000000002</v>
      </c>
      <c r="R24" s="33">
        <f t="shared" si="9"/>
        <v>6.8520795624415501E-2</v>
      </c>
      <c r="S24" s="30">
        <v>929.98509999999999</v>
      </c>
      <c r="T24" s="31">
        <v>1018.154</v>
      </c>
      <c r="U24" s="32">
        <v>8.6596999999999993E-2</v>
      </c>
      <c r="V24" s="31">
        <v>60.424010000000003</v>
      </c>
      <c r="W24" s="33">
        <f t="shared" si="10"/>
        <v>4.489917808715483E-2</v>
      </c>
      <c r="X24" s="46">
        <v>1003.027</v>
      </c>
      <c r="Y24" s="46">
        <v>1020.404</v>
      </c>
      <c r="Z24" s="46">
        <v>45.000959999999999</v>
      </c>
      <c r="AA24" s="32">
        <f t="shared" si="11"/>
        <v>2.9374817463001371E-2</v>
      </c>
      <c r="AB24" s="33">
        <f t="shared" si="11"/>
        <v>4.7208281769599826E-2</v>
      </c>
      <c r="AC24" s="46">
        <v>1001.930305216929</v>
      </c>
      <c r="AD24" s="46">
        <v>1012.148883810303</v>
      </c>
      <c r="AE24" s="46">
        <v>30.001334371976551</v>
      </c>
      <c r="AF24" s="32">
        <f t="shared" si="12"/>
        <v>2.8249314368731359E-2</v>
      </c>
      <c r="AG24" s="33">
        <f t="shared" si="12"/>
        <v>3.873631768398178E-2</v>
      </c>
      <c r="AH24" s="46">
        <v>1013.0607929627751</v>
      </c>
      <c r="AI24" s="46">
        <v>1023.017979267084</v>
      </c>
      <c r="AJ24" s="46">
        <v>20.077921162918209</v>
      </c>
      <c r="AK24" s="32">
        <f t="shared" si="13"/>
        <v>3.9672181142661113E-2</v>
      </c>
      <c r="AL24" s="33">
        <f t="shared" si="13"/>
        <v>4.9890925836914728E-2</v>
      </c>
      <c r="AM24" s="46">
        <v>1012.001916865664</v>
      </c>
      <c r="AN24" s="46">
        <v>1022.5039283438761</v>
      </c>
      <c r="AO24" s="46">
        <v>45.001160896196957</v>
      </c>
      <c r="AP24" s="32">
        <f t="shared" si="14"/>
        <v>3.8585490167064661E-2</v>
      </c>
      <c r="AQ24" s="33">
        <f t="shared" si="14"/>
        <v>4.9363371668139741E-2</v>
      </c>
      <c r="AR24" s="46">
        <v>1005.276916954482</v>
      </c>
      <c r="AS24" s="46">
        <v>1017.021235091358</v>
      </c>
      <c r="AT24" s="46">
        <v>45.0009490352124</v>
      </c>
      <c r="AU24" s="32">
        <f t="shared" si="15"/>
        <v>3.1683835918463438E-2</v>
      </c>
      <c r="AV24" s="33">
        <f t="shared" si="15"/>
        <v>4.3736657366314956E-2</v>
      </c>
      <c r="AW24" s="46">
        <v>1008.126191852628</v>
      </c>
      <c r="AX24" s="46">
        <v>1019.866222356825</v>
      </c>
      <c r="AY24" s="46">
        <v>45.001292527094478</v>
      </c>
      <c r="AZ24" s="32">
        <f t="shared" si="16"/>
        <v>3.4607956433844393E-2</v>
      </c>
      <c r="BA24" s="33">
        <f t="shared" si="16"/>
        <v>4.6656377620181176E-2</v>
      </c>
      <c r="BB24" s="46">
        <v>1019.978776656434</v>
      </c>
      <c r="BC24" s="46">
        <v>1026.986431674376</v>
      </c>
      <c r="BD24" s="46">
        <v>45.001031063869597</v>
      </c>
      <c r="BE24" s="32">
        <f t="shared" si="17"/>
        <v>4.6771888530270998E-2</v>
      </c>
      <c r="BF24" s="33">
        <f t="shared" si="17"/>
        <v>5.3963622755708388E-2</v>
      </c>
    </row>
    <row r="25" spans="1:58" x14ac:dyDescent="0.3">
      <c r="A25" s="29" t="s">
        <v>28</v>
      </c>
      <c r="B25" s="30">
        <f t="shared" si="6"/>
        <v>897.53595153295259</v>
      </c>
      <c r="C25" s="30">
        <v>897.53595153295259</v>
      </c>
      <c r="D25" s="30">
        <v>885.74982923814355</v>
      </c>
      <c r="E25" s="31">
        <v>897.53595153295259</v>
      </c>
      <c r="F25" s="32">
        <v>1.3131643668064271E-2</v>
      </c>
      <c r="G25" s="31">
        <v>60.008119106292718</v>
      </c>
      <c r="H25" s="32">
        <f t="shared" si="7"/>
        <v>0</v>
      </c>
      <c r="I25" s="30">
        <v>886.03859999999997</v>
      </c>
      <c r="J25" s="31">
        <v>901.98869999999999</v>
      </c>
      <c r="K25" s="32">
        <v>1.7683000000000001E-2</v>
      </c>
      <c r="L25" s="31">
        <v>20.12247</v>
      </c>
      <c r="M25" s="33">
        <f t="shared" si="8"/>
        <v>4.9610809009291469E-3</v>
      </c>
      <c r="N25" s="30">
        <v>886.4751</v>
      </c>
      <c r="O25" s="31">
        <v>897.53599999999994</v>
      </c>
      <c r="P25" s="32">
        <v>1.2324E-2</v>
      </c>
      <c r="Q25" s="31">
        <v>40.002479999999998</v>
      </c>
      <c r="R25" s="33">
        <f t="shared" si="9"/>
        <v>5.4000118064298269E-8</v>
      </c>
      <c r="S25" s="30">
        <v>887.72739999999999</v>
      </c>
      <c r="T25" s="31">
        <v>897.53599999999994</v>
      </c>
      <c r="U25" s="32">
        <v>1.0928E-2</v>
      </c>
      <c r="V25" s="31">
        <v>60.003309999999999</v>
      </c>
      <c r="W25" s="33">
        <f t="shared" si="10"/>
        <v>5.4000118064298269E-8</v>
      </c>
      <c r="X25" s="46">
        <v>901.98869999999999</v>
      </c>
      <c r="Y25" s="46">
        <v>901.98869999999999</v>
      </c>
      <c r="Z25" s="46">
        <v>45.001170000000002</v>
      </c>
      <c r="AA25" s="32">
        <f t="shared" si="11"/>
        <v>4.9610809009291469E-3</v>
      </c>
      <c r="AB25" s="33">
        <f t="shared" si="11"/>
        <v>4.9610809009291469E-3</v>
      </c>
      <c r="AC25" s="46">
        <v>901.98874251488007</v>
      </c>
      <c r="AD25" s="46">
        <v>901.98874251488019</v>
      </c>
      <c r="AE25" s="46">
        <v>30.00161767974496</v>
      </c>
      <c r="AF25" s="32">
        <f t="shared" si="12"/>
        <v>4.9611282693716096E-3</v>
      </c>
      <c r="AG25" s="33">
        <f t="shared" si="12"/>
        <v>4.9611282693717363E-3</v>
      </c>
      <c r="AH25" s="46">
        <v>901.98874251488007</v>
      </c>
      <c r="AI25" s="46">
        <v>901.98874251488019</v>
      </c>
      <c r="AJ25" s="46">
        <v>20.013258290849631</v>
      </c>
      <c r="AK25" s="32">
        <f t="shared" si="13"/>
        <v>4.9611282693716096E-3</v>
      </c>
      <c r="AL25" s="33">
        <f t="shared" si="13"/>
        <v>4.9611282693717363E-3</v>
      </c>
      <c r="AM25" s="46">
        <v>901.98874251488007</v>
      </c>
      <c r="AN25" s="46">
        <v>901.98874251488019</v>
      </c>
      <c r="AO25" s="46">
        <v>45.000748546049003</v>
      </c>
      <c r="AP25" s="32">
        <f t="shared" si="14"/>
        <v>4.9611282693716096E-3</v>
      </c>
      <c r="AQ25" s="33">
        <f t="shared" si="14"/>
        <v>4.9611282693717363E-3</v>
      </c>
      <c r="AR25" s="46">
        <v>901.98874251488007</v>
      </c>
      <c r="AS25" s="46">
        <v>901.98874251488019</v>
      </c>
      <c r="AT25" s="46">
        <v>45.00122326388955</v>
      </c>
      <c r="AU25" s="32">
        <f t="shared" si="15"/>
        <v>4.9611282693716096E-3</v>
      </c>
      <c r="AV25" s="33">
        <f t="shared" si="15"/>
        <v>4.9611282693717363E-3</v>
      </c>
      <c r="AW25" s="46">
        <v>901.98874251488007</v>
      </c>
      <c r="AX25" s="46">
        <v>901.98874251488019</v>
      </c>
      <c r="AY25" s="46">
        <v>45.001158989593392</v>
      </c>
      <c r="AZ25" s="32">
        <f t="shared" si="16"/>
        <v>4.9611282693716096E-3</v>
      </c>
      <c r="BA25" s="33">
        <f t="shared" si="16"/>
        <v>4.9611282693717363E-3</v>
      </c>
      <c r="BB25" s="46">
        <v>901.98874251488007</v>
      </c>
      <c r="BC25" s="46">
        <v>901.98874251488019</v>
      </c>
      <c r="BD25" s="46">
        <v>45.001156746223572</v>
      </c>
      <c r="BE25" s="32">
        <f t="shared" si="17"/>
        <v>4.9611282693716096E-3</v>
      </c>
      <c r="BF25" s="33">
        <f t="shared" si="17"/>
        <v>4.9611282693717363E-3</v>
      </c>
    </row>
    <row r="26" spans="1:58" x14ac:dyDescent="0.3">
      <c r="A26" s="29" t="s">
        <v>24</v>
      </c>
      <c r="B26" s="30">
        <f t="shared" si="6"/>
        <v>954.69410000000005</v>
      </c>
      <c r="C26" s="30">
        <v>954.69411571667138</v>
      </c>
      <c r="D26" s="30">
        <v>954.60539339503214</v>
      </c>
      <c r="E26" s="31">
        <v>954.69411571667138</v>
      </c>
      <c r="F26" s="32">
        <v>9.2932720730793471E-5</v>
      </c>
      <c r="G26" s="31">
        <v>18.634063005447391</v>
      </c>
      <c r="H26" s="32">
        <f t="shared" si="7"/>
        <v>1.6462520641885855E-8</v>
      </c>
      <c r="I26" s="30">
        <v>954.673</v>
      </c>
      <c r="J26" s="31">
        <v>954.69410000000005</v>
      </c>
      <c r="K26" s="32">
        <v>2.2200000000000001E-5</v>
      </c>
      <c r="L26" s="31">
        <v>5.7891069999999996</v>
      </c>
      <c r="M26" s="33">
        <f t="shared" si="8"/>
        <v>0</v>
      </c>
      <c r="N26" s="30">
        <v>954.673</v>
      </c>
      <c r="O26" s="31">
        <v>954.69410000000005</v>
      </c>
      <c r="P26" s="32">
        <v>2.2200000000000001E-5</v>
      </c>
      <c r="Q26" s="31">
        <v>6.202801</v>
      </c>
      <c r="R26" s="33">
        <f t="shared" si="9"/>
        <v>0</v>
      </c>
      <c r="S26" s="30">
        <v>954.673</v>
      </c>
      <c r="T26" s="31">
        <v>954.69410000000005</v>
      </c>
      <c r="U26" s="32">
        <v>2.2200000000000001E-5</v>
      </c>
      <c r="V26" s="31">
        <v>6.3131740000000001</v>
      </c>
      <c r="W26" s="33">
        <f t="shared" si="10"/>
        <v>0</v>
      </c>
      <c r="X26" s="46">
        <v>954.69410000000005</v>
      </c>
      <c r="Y26" s="46">
        <v>954.69410000000005</v>
      </c>
      <c r="Z26" s="46">
        <v>45.001049999999999</v>
      </c>
      <c r="AA26" s="32">
        <f t="shared" si="11"/>
        <v>0</v>
      </c>
      <c r="AB26" s="33">
        <f t="shared" si="11"/>
        <v>0</v>
      </c>
      <c r="AC26" s="46">
        <v>954.69411571667194</v>
      </c>
      <c r="AD26" s="46">
        <v>954.69411571667183</v>
      </c>
      <c r="AE26" s="46">
        <v>30.001428525708619</v>
      </c>
      <c r="AF26" s="32">
        <f t="shared" si="12"/>
        <v>1.6462521237295618E-8</v>
      </c>
      <c r="AG26" s="33">
        <f t="shared" si="12"/>
        <v>1.6462521118213665E-8</v>
      </c>
      <c r="AH26" s="46">
        <v>954.69411571667194</v>
      </c>
      <c r="AI26" s="46">
        <v>954.69411571667183</v>
      </c>
      <c r="AJ26" s="46">
        <v>20.001451263204221</v>
      </c>
      <c r="AK26" s="32">
        <f t="shared" si="13"/>
        <v>1.6462521237295618E-8</v>
      </c>
      <c r="AL26" s="33">
        <f t="shared" si="13"/>
        <v>1.6462521118213665E-8</v>
      </c>
      <c r="AM26" s="46">
        <v>954.69411571667194</v>
      </c>
      <c r="AN26" s="46">
        <v>954.69411571667183</v>
      </c>
      <c r="AO26" s="46">
        <v>45.001698488369577</v>
      </c>
      <c r="AP26" s="32">
        <f t="shared" si="14"/>
        <v>1.6462521237295618E-8</v>
      </c>
      <c r="AQ26" s="33">
        <f t="shared" si="14"/>
        <v>1.6462521118213665E-8</v>
      </c>
      <c r="AR26" s="46">
        <v>954.69411571667194</v>
      </c>
      <c r="AS26" s="46">
        <v>954.69411571667183</v>
      </c>
      <c r="AT26" s="46">
        <v>45.001295316591857</v>
      </c>
      <c r="AU26" s="32">
        <f t="shared" si="15"/>
        <v>1.6462521237295618E-8</v>
      </c>
      <c r="AV26" s="33">
        <f t="shared" si="15"/>
        <v>1.6462521118213665E-8</v>
      </c>
      <c r="AW26" s="46">
        <v>954.69411571667194</v>
      </c>
      <c r="AX26" s="46">
        <v>954.69411571667183</v>
      </c>
      <c r="AY26" s="46">
        <v>45.001056253537527</v>
      </c>
      <c r="AZ26" s="32">
        <f t="shared" si="16"/>
        <v>1.6462521237295618E-8</v>
      </c>
      <c r="BA26" s="33">
        <f t="shared" si="16"/>
        <v>1.6462521118213665E-8</v>
      </c>
      <c r="BB26" s="46">
        <v>954.69411571667194</v>
      </c>
      <c r="BC26" s="46">
        <v>954.69411571667183</v>
      </c>
      <c r="BD26" s="46">
        <v>45.001379925757647</v>
      </c>
      <c r="BE26" s="32">
        <f t="shared" si="17"/>
        <v>1.6462521237295618E-8</v>
      </c>
      <c r="BF26" s="33">
        <f t="shared" si="17"/>
        <v>1.6462521118213665E-8</v>
      </c>
    </row>
    <row r="27" spans="1:58" x14ac:dyDescent="0.3">
      <c r="A27" s="29" t="s">
        <v>56</v>
      </c>
      <c r="B27" s="30">
        <f t="shared" si="6"/>
        <v>999.69571830560449</v>
      </c>
      <c r="C27" s="30">
        <v>999.69571830560449</v>
      </c>
      <c r="D27" s="30">
        <v>944.89957097398667</v>
      </c>
      <c r="E27" s="31">
        <v>1033.1958500322571</v>
      </c>
      <c r="F27" s="32">
        <v>8.5459382222165148E-2</v>
      </c>
      <c r="G27" s="31">
        <v>60.005102872848511</v>
      </c>
      <c r="H27" s="32">
        <f t="shared" si="7"/>
        <v>3.3510328306129364E-2</v>
      </c>
      <c r="I27" s="30">
        <v>945.31280000000004</v>
      </c>
      <c r="J27" s="31">
        <v>1021.2670000000001</v>
      </c>
      <c r="K27" s="32">
        <v>7.4372999999999995E-2</v>
      </c>
      <c r="L27" s="31">
        <v>20.002669999999998</v>
      </c>
      <c r="M27" s="33">
        <f t="shared" si="8"/>
        <v>2.1577847438375524E-2</v>
      </c>
      <c r="N27" s="30">
        <v>956.03560000000004</v>
      </c>
      <c r="O27" s="31">
        <v>1019.4059999999999</v>
      </c>
      <c r="P27" s="32">
        <v>6.2163999999999997E-2</v>
      </c>
      <c r="Q27" s="31">
        <v>40.362009999999998</v>
      </c>
      <c r="R27" s="33">
        <f t="shared" si="9"/>
        <v>1.9716280997784646E-2</v>
      </c>
      <c r="S27" s="30">
        <v>956.03560000000004</v>
      </c>
      <c r="T27" s="31">
        <v>1019.4059999999999</v>
      </c>
      <c r="U27" s="32">
        <v>6.2163999999999997E-2</v>
      </c>
      <c r="V27" s="31">
        <v>60.004510000000003</v>
      </c>
      <c r="W27" s="33">
        <f t="shared" si="10"/>
        <v>1.9716280997784646E-2</v>
      </c>
      <c r="X27" s="46">
        <v>1015.574</v>
      </c>
      <c r="Y27" s="46">
        <v>1015.574</v>
      </c>
      <c r="Z27" s="46">
        <v>45.001159999999999</v>
      </c>
      <c r="AA27" s="32">
        <f t="shared" si="11"/>
        <v>1.5883114635429015E-2</v>
      </c>
      <c r="AB27" s="33">
        <f t="shared" si="11"/>
        <v>1.5883114635429015E-2</v>
      </c>
      <c r="AC27" s="46">
        <v>1015.574281913713</v>
      </c>
      <c r="AD27" s="46">
        <v>1015.574281913713</v>
      </c>
      <c r="AE27" s="46">
        <v>30.001150191389019</v>
      </c>
      <c r="AF27" s="32">
        <f t="shared" si="12"/>
        <v>1.588339663494933E-2</v>
      </c>
      <c r="AG27" s="33">
        <f t="shared" si="12"/>
        <v>1.588339663494933E-2</v>
      </c>
      <c r="AH27" s="46">
        <v>1015.574281913713</v>
      </c>
      <c r="AI27" s="46">
        <v>1015.840594970769</v>
      </c>
      <c r="AJ27" s="46">
        <v>20.002611664868891</v>
      </c>
      <c r="AK27" s="32">
        <f t="shared" si="13"/>
        <v>1.588339663494933E-2</v>
      </c>
      <c r="AL27" s="33">
        <f t="shared" si="13"/>
        <v>1.6149790750858279E-2</v>
      </c>
      <c r="AM27" s="46">
        <v>1015.574281913713</v>
      </c>
      <c r="AN27" s="46">
        <v>1015.574281913713</v>
      </c>
      <c r="AO27" s="46">
        <v>45.001305103674532</v>
      </c>
      <c r="AP27" s="32">
        <f t="shared" si="14"/>
        <v>1.588339663494933E-2</v>
      </c>
      <c r="AQ27" s="33">
        <f t="shared" si="14"/>
        <v>1.588339663494933E-2</v>
      </c>
      <c r="AR27" s="46">
        <v>1014.939880982902</v>
      </c>
      <c r="AS27" s="46">
        <v>1015.510841820632</v>
      </c>
      <c r="AT27" s="46">
        <v>45.001379838585848</v>
      </c>
      <c r="AU27" s="32">
        <f t="shared" si="15"/>
        <v>1.5248802608792788E-2</v>
      </c>
      <c r="AV27" s="33">
        <f t="shared" si="15"/>
        <v>1.581993723233378E-2</v>
      </c>
      <c r="AW27" s="46">
        <v>1011.992261339245</v>
      </c>
      <c r="AX27" s="46">
        <v>1015.674765145504</v>
      </c>
      <c r="AY27" s="46">
        <v>45.001435621082777</v>
      </c>
      <c r="AZ27" s="32">
        <f t="shared" si="16"/>
        <v>1.2300285785440889E-2</v>
      </c>
      <c r="BA27" s="33">
        <f t="shared" si="16"/>
        <v>1.5983910451254697E-2</v>
      </c>
      <c r="BB27" s="46">
        <v>1015.574281913713</v>
      </c>
      <c r="BC27" s="46">
        <v>1015.574281913713</v>
      </c>
      <c r="BD27" s="46">
        <v>45.001078413799412</v>
      </c>
      <c r="BE27" s="32">
        <f t="shared" si="17"/>
        <v>1.588339663494933E-2</v>
      </c>
      <c r="BF27" s="33">
        <f t="shared" si="17"/>
        <v>1.588339663494933E-2</v>
      </c>
    </row>
    <row r="28" spans="1:58" x14ac:dyDescent="0.3">
      <c r="A28" s="29" t="s">
        <v>23</v>
      </c>
      <c r="B28" s="30">
        <f t="shared" si="6"/>
        <v>865.04505789776636</v>
      </c>
      <c r="C28" s="30">
        <v>865.04505789776636</v>
      </c>
      <c r="D28" s="30">
        <v>823.15492778207897</v>
      </c>
      <c r="E28" s="31">
        <v>896.04778093875734</v>
      </c>
      <c r="F28" s="32">
        <v>8.134929264631735E-2</v>
      </c>
      <c r="G28" s="31">
        <v>60.005131959915161</v>
      </c>
      <c r="H28" s="32">
        <f t="shared" si="7"/>
        <v>3.5839431435321811E-2</v>
      </c>
      <c r="I28" s="30">
        <v>828.47260000000006</v>
      </c>
      <c r="J28" s="31">
        <v>901.36249999999995</v>
      </c>
      <c r="K28" s="32">
        <v>8.0865999999999993E-2</v>
      </c>
      <c r="L28" s="31">
        <v>20.3779</v>
      </c>
      <c r="M28" s="33">
        <f t="shared" si="8"/>
        <v>4.1983295286944125E-2</v>
      </c>
      <c r="N28" s="30">
        <v>828.7835</v>
      </c>
      <c r="O28" s="31">
        <v>901.29960000000005</v>
      </c>
      <c r="P28" s="32">
        <v>8.0457000000000001E-2</v>
      </c>
      <c r="Q28" s="31">
        <v>40.006489999999999</v>
      </c>
      <c r="R28" s="33">
        <f t="shared" si="9"/>
        <v>4.1910582311561362E-2</v>
      </c>
      <c r="S28" s="30">
        <v>828.7835</v>
      </c>
      <c r="T28" s="31">
        <v>884.91039999999998</v>
      </c>
      <c r="U28" s="32">
        <v>6.3426999999999997E-2</v>
      </c>
      <c r="V28" s="31">
        <v>60.00347</v>
      </c>
      <c r="W28" s="33">
        <f t="shared" si="10"/>
        <v>2.2964517190018293E-2</v>
      </c>
      <c r="X28" s="46">
        <v>892.86479999999995</v>
      </c>
      <c r="Y28" s="46">
        <v>894.86080000000004</v>
      </c>
      <c r="Z28" s="46">
        <v>45.00085</v>
      </c>
      <c r="AA28" s="32">
        <f t="shared" si="11"/>
        <v>3.2159876353540666E-2</v>
      </c>
      <c r="AB28" s="33">
        <f t="shared" si="11"/>
        <v>3.4467270612113479E-2</v>
      </c>
      <c r="AC28" s="46">
        <v>892.86481935185691</v>
      </c>
      <c r="AD28" s="46">
        <v>895.03131252098717</v>
      </c>
      <c r="AE28" s="46">
        <v>30.00117717217654</v>
      </c>
      <c r="AF28" s="32">
        <f t="shared" si="12"/>
        <v>3.2159898724464335E-2</v>
      </c>
      <c r="AG28" s="33">
        <f t="shared" si="12"/>
        <v>3.4664384646151784E-2</v>
      </c>
      <c r="AH28" s="46">
        <v>892.86481935185691</v>
      </c>
      <c r="AI28" s="46">
        <v>895.61569247838179</v>
      </c>
      <c r="AJ28" s="46">
        <v>20.032733870111411</v>
      </c>
      <c r="AK28" s="32">
        <f t="shared" si="13"/>
        <v>3.2159898724464335E-2</v>
      </c>
      <c r="AL28" s="33">
        <f t="shared" si="13"/>
        <v>3.5339933222563263E-2</v>
      </c>
      <c r="AM28" s="46">
        <v>887.7601487019449</v>
      </c>
      <c r="AN28" s="46">
        <v>894.16981922761954</v>
      </c>
      <c r="AO28" s="46">
        <v>45.000807549804449</v>
      </c>
      <c r="AP28" s="32">
        <f t="shared" si="14"/>
        <v>2.6258852757775172E-2</v>
      </c>
      <c r="AQ28" s="33">
        <f t="shared" si="14"/>
        <v>3.3668490518438683E-2</v>
      </c>
      <c r="AR28" s="46">
        <v>887.7601487019449</v>
      </c>
      <c r="AS28" s="46">
        <v>893.8187929992431</v>
      </c>
      <c r="AT28" s="46">
        <v>45.001337187364697</v>
      </c>
      <c r="AU28" s="32">
        <f t="shared" si="15"/>
        <v>2.6258852757775172E-2</v>
      </c>
      <c r="AV28" s="33">
        <f t="shared" si="15"/>
        <v>3.3262700987394478E-2</v>
      </c>
      <c r="AW28" s="46">
        <v>892.86481935185691</v>
      </c>
      <c r="AX28" s="46">
        <v>895.03131252098717</v>
      </c>
      <c r="AY28" s="46">
        <v>45.001020811498172</v>
      </c>
      <c r="AZ28" s="32">
        <f t="shared" si="16"/>
        <v>3.2159898724464335E-2</v>
      </c>
      <c r="BA28" s="33">
        <f t="shared" si="16"/>
        <v>3.4664384646151784E-2</v>
      </c>
      <c r="BB28" s="46">
        <v>893.76731288481926</v>
      </c>
      <c r="BC28" s="46">
        <v>895.12156187428354</v>
      </c>
      <c r="BD28" s="46">
        <v>45.000843095779423</v>
      </c>
      <c r="BE28" s="32">
        <f t="shared" si="17"/>
        <v>3.3203189504201973E-2</v>
      </c>
      <c r="BF28" s="33">
        <f t="shared" si="17"/>
        <v>3.476871372412571E-2</v>
      </c>
    </row>
    <row r="29" spans="1:58" x14ac:dyDescent="0.3">
      <c r="A29" s="29" t="s">
        <v>15</v>
      </c>
      <c r="B29" s="30">
        <f t="shared" si="6"/>
        <v>790.39307115713734</v>
      </c>
      <c r="C29" s="30">
        <v>790.39307115713734</v>
      </c>
      <c r="D29" s="30">
        <v>757.13618052799131</v>
      </c>
      <c r="E29" s="31">
        <v>807.72964950327923</v>
      </c>
      <c r="F29" s="32">
        <v>6.2636637155011665E-2</v>
      </c>
      <c r="G29" s="31">
        <v>60.009957790374763</v>
      </c>
      <c r="H29" s="32">
        <f t="shared" si="7"/>
        <v>2.1934122373771698E-2</v>
      </c>
      <c r="I29" s="30">
        <v>753.78449999999998</v>
      </c>
      <c r="J29" s="31">
        <v>816.72820000000002</v>
      </c>
      <c r="K29" s="32">
        <v>7.7067999999999998E-2</v>
      </c>
      <c r="L29" s="31">
        <v>20.006609999999998</v>
      </c>
      <c r="M29" s="33">
        <f t="shared" si="8"/>
        <v>3.3319027967069578E-2</v>
      </c>
      <c r="N29" s="30">
        <v>754.92330000000004</v>
      </c>
      <c r="O29" s="31">
        <v>816.72820000000002</v>
      </c>
      <c r="P29" s="32">
        <v>7.5674000000000005E-2</v>
      </c>
      <c r="Q29" s="31">
        <v>40.00976</v>
      </c>
      <c r="R29" s="33">
        <f t="shared" si="9"/>
        <v>3.3319027967069578E-2</v>
      </c>
      <c r="S29" s="30">
        <v>754.92330000000004</v>
      </c>
      <c r="T29" s="31">
        <v>806.70389999999998</v>
      </c>
      <c r="U29" s="32">
        <v>6.4187999999999995E-2</v>
      </c>
      <c r="V29" s="31">
        <v>60.002630000000003</v>
      </c>
      <c r="W29" s="33">
        <f t="shared" si="10"/>
        <v>2.0636350998097113E-2</v>
      </c>
      <c r="X29" s="46">
        <v>809.99509999999998</v>
      </c>
      <c r="Y29" s="46">
        <v>814.13829999999996</v>
      </c>
      <c r="Z29" s="46">
        <v>45.00103</v>
      </c>
      <c r="AA29" s="32">
        <f t="shared" si="11"/>
        <v>2.4800355112128223E-2</v>
      </c>
      <c r="AB29" s="33">
        <f t="shared" si="11"/>
        <v>3.0042303898362297E-2</v>
      </c>
      <c r="AC29" s="46">
        <v>811.14415520451632</v>
      </c>
      <c r="AD29" s="46">
        <v>814.8204397561276</v>
      </c>
      <c r="AE29" s="46">
        <v>30.001339143887161</v>
      </c>
      <c r="AF29" s="32">
        <f t="shared" si="12"/>
        <v>2.6254132032052541E-2</v>
      </c>
      <c r="AG29" s="33">
        <f t="shared" si="12"/>
        <v>3.090534253194873E-2</v>
      </c>
      <c r="AH29" s="46">
        <v>814.31929596088196</v>
      </c>
      <c r="AI29" s="46">
        <v>815.14306077835204</v>
      </c>
      <c r="AJ29" s="46">
        <v>20.001455697603529</v>
      </c>
      <c r="AK29" s="32">
        <f t="shared" si="13"/>
        <v>3.0271298771276635E-2</v>
      </c>
      <c r="AL29" s="33">
        <f t="shared" si="13"/>
        <v>3.1313520480361311E-2</v>
      </c>
      <c r="AM29" s="46">
        <v>809.21477789850894</v>
      </c>
      <c r="AN29" s="46">
        <v>813.87055425654012</v>
      </c>
      <c r="AO29" s="46">
        <v>45.001289943978193</v>
      </c>
      <c r="AP29" s="32">
        <f t="shared" si="14"/>
        <v>2.3813096835244994E-2</v>
      </c>
      <c r="AQ29" s="33">
        <f t="shared" si="14"/>
        <v>2.9703553783729006E-2</v>
      </c>
      <c r="AR29" s="46">
        <v>809.99505837488152</v>
      </c>
      <c r="AS29" s="46">
        <v>814.27911285484129</v>
      </c>
      <c r="AT29" s="46">
        <v>45.001271965727213</v>
      </c>
      <c r="AU29" s="32">
        <f t="shared" si="15"/>
        <v>2.4800302448308189E-2</v>
      </c>
      <c r="AV29" s="33">
        <f t="shared" si="15"/>
        <v>3.0220459375655612E-2</v>
      </c>
      <c r="AW29" s="46">
        <v>809.99505837488152</v>
      </c>
      <c r="AX29" s="46">
        <v>813.75739716868759</v>
      </c>
      <c r="AY29" s="46">
        <v>45.001047739386557</v>
      </c>
      <c r="AZ29" s="32">
        <f t="shared" si="16"/>
        <v>2.4800302448308189E-2</v>
      </c>
      <c r="BA29" s="33">
        <f t="shared" si="16"/>
        <v>2.9560388196906658E-2</v>
      </c>
      <c r="BB29" s="46">
        <v>809.99505837488152</v>
      </c>
      <c r="BC29" s="46">
        <v>814.37064227900476</v>
      </c>
      <c r="BD29" s="46">
        <v>45.000983861833809</v>
      </c>
      <c r="BE29" s="32">
        <f t="shared" si="17"/>
        <v>2.4800302448308189E-2</v>
      </c>
      <c r="BF29" s="33">
        <f t="shared" si="17"/>
        <v>3.0336261787776292E-2</v>
      </c>
    </row>
    <row r="30" spans="1:58" x14ac:dyDescent="0.3">
      <c r="A30" s="29" t="s">
        <v>45</v>
      </c>
      <c r="B30" s="30">
        <f t="shared" si="6"/>
        <v>832.36787779630049</v>
      </c>
      <c r="C30" s="30">
        <v>832.36787779630049</v>
      </c>
      <c r="D30" s="30">
        <v>808.98747268059401</v>
      </c>
      <c r="E30" s="31">
        <v>857.13844864381826</v>
      </c>
      <c r="F30" s="32">
        <v>5.6176427553103092E-2</v>
      </c>
      <c r="G30" s="31">
        <v>60.005748987197883</v>
      </c>
      <c r="H30" s="32">
        <f t="shared" si="7"/>
        <v>2.9759162394755099E-2</v>
      </c>
      <c r="I30" s="30">
        <v>808.02689999999996</v>
      </c>
      <c r="J30" s="31">
        <v>852.37049999999999</v>
      </c>
      <c r="K30" s="32">
        <v>5.2024000000000001E-2</v>
      </c>
      <c r="L30" s="31">
        <v>20.002520000000001</v>
      </c>
      <c r="M30" s="33">
        <f t="shared" si="8"/>
        <v>2.4030987664560743E-2</v>
      </c>
      <c r="N30" s="30">
        <v>811.49189999999999</v>
      </c>
      <c r="O30" s="31">
        <v>849.59829999999999</v>
      </c>
      <c r="P30" s="32">
        <v>4.4852000000000003E-2</v>
      </c>
      <c r="Q30" s="31">
        <v>40.012949999999996</v>
      </c>
      <c r="R30" s="33">
        <f t="shared" si="9"/>
        <v>2.0700489126655345E-2</v>
      </c>
      <c r="S30" s="30">
        <v>813.88679999999999</v>
      </c>
      <c r="T30" s="31">
        <v>847.33159999999998</v>
      </c>
      <c r="U30" s="32">
        <v>3.9470999999999999E-2</v>
      </c>
      <c r="V30" s="31">
        <v>60.546439999999997</v>
      </c>
      <c r="W30" s="33">
        <f t="shared" si="10"/>
        <v>1.7977294178285742E-2</v>
      </c>
      <c r="X30" s="46">
        <v>846.64430000000004</v>
      </c>
      <c r="Y30" s="46">
        <v>847.13660000000004</v>
      </c>
      <c r="Z30" s="46">
        <v>45.001190000000001</v>
      </c>
      <c r="AA30" s="32">
        <f t="shared" si="11"/>
        <v>1.7151577547053445E-2</v>
      </c>
      <c r="AB30" s="33">
        <f t="shared" si="11"/>
        <v>1.774302276392482E-2</v>
      </c>
      <c r="AC30" s="46">
        <v>847.01993903176776</v>
      </c>
      <c r="AD30" s="46">
        <v>847.70584343060568</v>
      </c>
      <c r="AE30" s="46">
        <v>30.001145215705041</v>
      </c>
      <c r="AF30" s="32">
        <f t="shared" si="12"/>
        <v>1.7602867225317131E-2</v>
      </c>
      <c r="AG30" s="33">
        <f t="shared" si="12"/>
        <v>1.8426907192661685E-2</v>
      </c>
      <c r="AH30" s="46">
        <v>847.01993903176776</v>
      </c>
      <c r="AI30" s="46">
        <v>847.52711825681399</v>
      </c>
      <c r="AJ30" s="46">
        <v>20.00187646877021</v>
      </c>
      <c r="AK30" s="32">
        <f t="shared" si="13"/>
        <v>1.7602867225317131E-2</v>
      </c>
      <c r="AL30" s="33">
        <f t="shared" si="13"/>
        <v>1.8212188222168895E-2</v>
      </c>
      <c r="AM30" s="46">
        <v>846.84639533947893</v>
      </c>
      <c r="AN30" s="46">
        <v>847.21744753847724</v>
      </c>
      <c r="AO30" s="46">
        <v>45.000748535990716</v>
      </c>
      <c r="AP30" s="32">
        <f t="shared" si="14"/>
        <v>1.7394373244568752E-2</v>
      </c>
      <c r="AQ30" s="33">
        <f t="shared" si="14"/>
        <v>1.7840152339241022E-2</v>
      </c>
      <c r="AR30" s="46">
        <v>846.64429946740586</v>
      </c>
      <c r="AS30" s="46">
        <v>847.19889224966721</v>
      </c>
      <c r="AT30" s="46">
        <v>45.001694865524769</v>
      </c>
      <c r="AU30" s="32">
        <f t="shared" si="15"/>
        <v>1.715157690719912E-2</v>
      </c>
      <c r="AV30" s="33">
        <f t="shared" si="15"/>
        <v>1.7817860166146643E-2</v>
      </c>
      <c r="AW30" s="46">
        <v>846.64429946740586</v>
      </c>
      <c r="AX30" s="46">
        <v>847.1594412064178</v>
      </c>
      <c r="AY30" s="46">
        <v>45.000866165757181</v>
      </c>
      <c r="AZ30" s="32">
        <f t="shared" si="16"/>
        <v>1.715157690719912E-2</v>
      </c>
      <c r="BA30" s="33">
        <f t="shared" si="16"/>
        <v>1.7770464003582249E-2</v>
      </c>
      <c r="BB30" s="46">
        <v>847.01993903176776</v>
      </c>
      <c r="BC30" s="46">
        <v>847.49941978944173</v>
      </c>
      <c r="BD30" s="46">
        <v>45.001105041429398</v>
      </c>
      <c r="BE30" s="32">
        <f t="shared" si="17"/>
        <v>1.7602867225317131E-2</v>
      </c>
      <c r="BF30" s="33">
        <f t="shared" si="17"/>
        <v>1.8178911508697451E-2</v>
      </c>
    </row>
    <row r="31" spans="1:58" x14ac:dyDescent="0.3">
      <c r="A31" s="29" t="s">
        <v>34</v>
      </c>
      <c r="B31" s="30">
        <f t="shared" si="6"/>
        <v>824.90852659053201</v>
      </c>
      <c r="C31" s="30">
        <v>824.90852659053201</v>
      </c>
      <c r="D31" s="30">
        <v>800.22731685933081</v>
      </c>
      <c r="E31" s="31">
        <v>827.45650484012106</v>
      </c>
      <c r="F31" s="32">
        <v>3.2907092785557472E-2</v>
      </c>
      <c r="G31" s="31">
        <v>60.009494066238403</v>
      </c>
      <c r="H31" s="32">
        <f t="shared" si="7"/>
        <v>3.088800960901954E-3</v>
      </c>
      <c r="I31" s="30">
        <v>797.40390000000002</v>
      </c>
      <c r="J31" s="31">
        <v>841.9941</v>
      </c>
      <c r="K31" s="32">
        <v>5.2957999999999998E-2</v>
      </c>
      <c r="L31" s="31">
        <v>20.003360000000001</v>
      </c>
      <c r="M31" s="33">
        <f t="shared" si="8"/>
        <v>2.0712082441534677E-2</v>
      </c>
      <c r="N31" s="30">
        <v>801.30619999999999</v>
      </c>
      <c r="O31" s="31">
        <v>841.9941</v>
      </c>
      <c r="P31" s="32">
        <v>4.8322999999999998E-2</v>
      </c>
      <c r="Q31" s="31">
        <v>40.460949999999997</v>
      </c>
      <c r="R31" s="33">
        <f t="shared" si="9"/>
        <v>2.0712082441534677E-2</v>
      </c>
      <c r="S31" s="30">
        <v>801.30619999999999</v>
      </c>
      <c r="T31" s="31">
        <v>841.9941</v>
      </c>
      <c r="U31" s="32">
        <v>4.8322999999999998E-2</v>
      </c>
      <c r="V31" s="31">
        <v>60.019030000000001</v>
      </c>
      <c r="W31" s="33">
        <f t="shared" si="10"/>
        <v>2.0712082441534677E-2</v>
      </c>
      <c r="X31" s="46">
        <v>838.12459999999999</v>
      </c>
      <c r="Y31" s="46">
        <v>840.33680000000004</v>
      </c>
      <c r="Z31" s="46">
        <v>45.001289999999997</v>
      </c>
      <c r="AA31" s="32">
        <f t="shared" si="11"/>
        <v>1.6021259307491889E-2</v>
      </c>
      <c r="AB31" s="33">
        <f t="shared" si="11"/>
        <v>1.8703011197175223E-2</v>
      </c>
      <c r="AC31" s="46">
        <v>838.23890155295737</v>
      </c>
      <c r="AD31" s="46">
        <v>840.46548506313286</v>
      </c>
      <c r="AE31" s="46">
        <v>30.001463660411542</v>
      </c>
      <c r="AF31" s="32">
        <f t="shared" si="12"/>
        <v>1.6159822007807051E-2</v>
      </c>
      <c r="AG31" s="33">
        <f t="shared" si="12"/>
        <v>1.8859010388582169E-2</v>
      </c>
      <c r="AH31" s="46">
        <v>838.23890155295737</v>
      </c>
      <c r="AI31" s="46">
        <v>840.5516105322622</v>
      </c>
      <c r="AJ31" s="46">
        <v>20.019719036482279</v>
      </c>
      <c r="AK31" s="32">
        <f t="shared" si="13"/>
        <v>1.6159822007807051E-2</v>
      </c>
      <c r="AL31" s="33">
        <f t="shared" si="13"/>
        <v>1.896341647283652E-2</v>
      </c>
      <c r="AM31" s="46">
        <v>838.57501194119277</v>
      </c>
      <c r="AN31" s="46">
        <v>840.25576301713204</v>
      </c>
      <c r="AO31" s="46">
        <v>45.001520722359423</v>
      </c>
      <c r="AP31" s="32">
        <f t="shared" si="14"/>
        <v>1.6567273715967459E-2</v>
      </c>
      <c r="AQ31" s="33">
        <f t="shared" si="14"/>
        <v>1.8604773659004852E-2</v>
      </c>
      <c r="AR31" s="46">
        <v>837.42650839792998</v>
      </c>
      <c r="AS31" s="46">
        <v>839.95663145113281</v>
      </c>
      <c r="AT31" s="46">
        <v>45.001584746316077</v>
      </c>
      <c r="AU31" s="32">
        <f t="shared" si="15"/>
        <v>1.517499383736113E-2</v>
      </c>
      <c r="AV31" s="33">
        <f t="shared" si="15"/>
        <v>1.8242149736040221E-2</v>
      </c>
      <c r="AW31" s="46">
        <v>837.42650839792998</v>
      </c>
      <c r="AX31" s="46">
        <v>839.96644426896842</v>
      </c>
      <c r="AY31" s="46">
        <v>45.001382005587217</v>
      </c>
      <c r="AZ31" s="32">
        <f t="shared" si="16"/>
        <v>1.517499383736113E-2</v>
      </c>
      <c r="BA31" s="33">
        <f t="shared" si="16"/>
        <v>1.8254045379641055E-2</v>
      </c>
      <c r="BB31" s="46">
        <v>838.57501194119277</v>
      </c>
      <c r="BC31" s="46">
        <v>840.59211055866103</v>
      </c>
      <c r="BD31" s="46">
        <v>45.001316646113992</v>
      </c>
      <c r="BE31" s="32">
        <f t="shared" si="17"/>
        <v>1.6567273715967459E-2</v>
      </c>
      <c r="BF31" s="33">
        <f t="shared" si="17"/>
        <v>1.9012512857578989E-2</v>
      </c>
    </row>
    <row r="32" spans="1:58" x14ac:dyDescent="0.3">
      <c r="A32" s="29" t="s">
        <v>42</v>
      </c>
      <c r="B32" s="30">
        <f t="shared" si="6"/>
        <v>826.94012695850722</v>
      </c>
      <c r="C32" s="30">
        <v>826.94012695850722</v>
      </c>
      <c r="D32" s="30">
        <v>800.62152265426823</v>
      </c>
      <c r="E32" s="31">
        <v>846.14680664587559</v>
      </c>
      <c r="F32" s="32">
        <v>5.3803055963851133E-2</v>
      </c>
      <c r="G32" s="31">
        <v>60.013843059539788</v>
      </c>
      <c r="H32" s="32">
        <f t="shared" si="7"/>
        <v>2.3226203519728442E-2</v>
      </c>
      <c r="I32" s="30">
        <v>803.64559999999994</v>
      </c>
      <c r="J32" s="31">
        <v>844.65840000000003</v>
      </c>
      <c r="K32" s="32">
        <v>4.8556000000000002E-2</v>
      </c>
      <c r="L32" s="31">
        <v>20.0305</v>
      </c>
      <c r="M32" s="33">
        <f t="shared" si="8"/>
        <v>2.1426307012891933E-2</v>
      </c>
      <c r="N32" s="30">
        <v>805.69659999999999</v>
      </c>
      <c r="O32" s="31">
        <v>835.56970000000001</v>
      </c>
      <c r="P32" s="32">
        <v>3.5751999999999999E-2</v>
      </c>
      <c r="Q32" s="31">
        <v>40.015920000000001</v>
      </c>
      <c r="R32" s="33">
        <f t="shared" si="9"/>
        <v>1.0435547580974735E-2</v>
      </c>
      <c r="S32" s="30">
        <v>806.41369999999995</v>
      </c>
      <c r="T32" s="31">
        <v>832.77629999999999</v>
      </c>
      <c r="U32" s="32">
        <v>3.1655999999999997E-2</v>
      </c>
      <c r="V32" s="31">
        <v>60.003999999999998</v>
      </c>
      <c r="W32" s="33">
        <f t="shared" si="10"/>
        <v>7.0575521143934139E-3</v>
      </c>
      <c r="X32" s="46">
        <v>834.71659999999997</v>
      </c>
      <c r="Y32" s="46">
        <v>838.84429999999998</v>
      </c>
      <c r="Z32" s="46">
        <v>45.001480000000001</v>
      </c>
      <c r="AA32" s="32">
        <f t="shared" si="11"/>
        <v>9.4039130379301866E-3</v>
      </c>
      <c r="AB32" s="33">
        <f t="shared" si="11"/>
        <v>1.439544732854651E-2</v>
      </c>
      <c r="AC32" s="46">
        <v>836.15000336507501</v>
      </c>
      <c r="AD32" s="46">
        <v>839.40759276078222</v>
      </c>
      <c r="AE32" s="46">
        <v>30.000955699756741</v>
      </c>
      <c r="AF32" s="32">
        <f t="shared" si="12"/>
        <v>1.1137295320813359E-2</v>
      </c>
      <c r="AG32" s="33">
        <f t="shared" si="12"/>
        <v>1.5076624529191063E-2</v>
      </c>
      <c r="AH32" s="46">
        <v>839.769547138083</v>
      </c>
      <c r="AI32" s="46">
        <v>839.769547138083</v>
      </c>
      <c r="AJ32" s="46">
        <v>20.093573728762571</v>
      </c>
      <c r="AK32" s="32">
        <f t="shared" si="13"/>
        <v>1.5514327774566333E-2</v>
      </c>
      <c r="AL32" s="33">
        <f t="shared" si="13"/>
        <v>1.5514327774566333E-2</v>
      </c>
      <c r="AM32" s="46">
        <v>839.18926464199762</v>
      </c>
      <c r="AN32" s="46">
        <v>839.71151888847453</v>
      </c>
      <c r="AO32" s="46">
        <v>45.007128535956141</v>
      </c>
      <c r="AP32" s="32">
        <f t="shared" si="14"/>
        <v>1.4812605271125051E-2</v>
      </c>
      <c r="AQ32" s="33">
        <f t="shared" si="14"/>
        <v>1.5444155524222286E-2</v>
      </c>
      <c r="AR32" s="46">
        <v>836.15000336507501</v>
      </c>
      <c r="AS32" s="46">
        <v>839.00715525383589</v>
      </c>
      <c r="AT32" s="46">
        <v>45.001249688118698</v>
      </c>
      <c r="AU32" s="32">
        <f t="shared" si="15"/>
        <v>1.1137295320813359E-2</v>
      </c>
      <c r="AV32" s="33">
        <f t="shared" si="15"/>
        <v>1.4592384505165206E-2</v>
      </c>
      <c r="AW32" s="46">
        <v>836.15000336507501</v>
      </c>
      <c r="AX32" s="46">
        <v>838.93288880868442</v>
      </c>
      <c r="AY32" s="46">
        <v>45.000892579182981</v>
      </c>
      <c r="AZ32" s="32">
        <f t="shared" si="16"/>
        <v>1.1137295320813359E-2</v>
      </c>
      <c r="BA32" s="33">
        <f t="shared" si="16"/>
        <v>1.4502575772065485E-2</v>
      </c>
      <c r="BB32" s="46">
        <v>834.7166470936204</v>
      </c>
      <c r="BC32" s="46">
        <v>837.81643962443354</v>
      </c>
      <c r="BD32" s="46">
        <v>45.001103693991901</v>
      </c>
      <c r="BE32" s="32">
        <f t="shared" si="17"/>
        <v>9.4039699871806687E-3</v>
      </c>
      <c r="BF32" s="33">
        <f t="shared" si="17"/>
        <v>1.3152479014326576E-2</v>
      </c>
    </row>
    <row r="33" spans="1:58" x14ac:dyDescent="0.3">
      <c r="A33" s="29" t="s">
        <v>17</v>
      </c>
      <c r="B33" s="30">
        <f t="shared" si="6"/>
        <v>906.34041054607837</v>
      </c>
      <c r="C33" s="30">
        <v>906.34041054607837</v>
      </c>
      <c r="D33" s="30">
        <v>846.91026913984058</v>
      </c>
      <c r="E33" s="31">
        <v>976.83485175463511</v>
      </c>
      <c r="F33" s="32">
        <v>0.1330056788835951</v>
      </c>
      <c r="G33" s="31">
        <v>60.005105018615723</v>
      </c>
      <c r="H33" s="32">
        <f t="shared" si="7"/>
        <v>7.7779210094012244E-2</v>
      </c>
      <c r="I33" s="30">
        <v>858.77449999999999</v>
      </c>
      <c r="J33" s="31">
        <v>941.86069999999995</v>
      </c>
      <c r="K33" s="32">
        <v>8.8215000000000002E-2</v>
      </c>
      <c r="L33" s="31">
        <v>20.00262</v>
      </c>
      <c r="M33" s="33">
        <f t="shared" si="8"/>
        <v>3.9190892340903435E-2</v>
      </c>
      <c r="N33" s="30">
        <v>860.73149999999998</v>
      </c>
      <c r="O33" s="31">
        <v>926.95029999999997</v>
      </c>
      <c r="P33" s="32">
        <v>7.1437E-2</v>
      </c>
      <c r="Q33" s="31">
        <v>40.003250000000001</v>
      </c>
      <c r="R33" s="33">
        <f t="shared" si="9"/>
        <v>2.2739678396888372E-2</v>
      </c>
      <c r="S33" s="30">
        <v>860.73149999999998</v>
      </c>
      <c r="T33" s="31">
        <v>926.25120000000004</v>
      </c>
      <c r="U33" s="32">
        <v>7.0735999999999993E-2</v>
      </c>
      <c r="V33" s="31">
        <v>60.002549999999999</v>
      </c>
      <c r="W33" s="33">
        <f t="shared" si="10"/>
        <v>2.1968334659077195E-2</v>
      </c>
      <c r="X33" s="46">
        <v>926.33529999999996</v>
      </c>
      <c r="Y33" s="46">
        <v>934.33489999999995</v>
      </c>
      <c r="Z33" s="46">
        <v>45.000900000000001</v>
      </c>
      <c r="AA33" s="32">
        <f t="shared" si="11"/>
        <v>2.2061125401960709E-2</v>
      </c>
      <c r="AB33" s="33">
        <f t="shared" si="11"/>
        <v>3.0887389691754599E-2</v>
      </c>
      <c r="AC33" s="46">
        <v>926.33525612032827</v>
      </c>
      <c r="AD33" s="46">
        <v>934.56848631689115</v>
      </c>
      <c r="AE33" s="46">
        <v>30.001602157019079</v>
      </c>
      <c r="AF33" s="32">
        <f t="shared" si="12"/>
        <v>2.2061076987842588E-2</v>
      </c>
      <c r="AG33" s="33">
        <f t="shared" si="12"/>
        <v>3.1145114398910125E-2</v>
      </c>
      <c r="AH33" s="46">
        <v>935.02497246328085</v>
      </c>
      <c r="AI33" s="46">
        <v>936.45110833494164</v>
      </c>
      <c r="AJ33" s="46">
        <v>20.02557138465345</v>
      </c>
      <c r="AK33" s="32">
        <f t="shared" si="13"/>
        <v>3.1648773003423475E-2</v>
      </c>
      <c r="AL33" s="33">
        <f t="shared" si="13"/>
        <v>3.3222283193487197E-2</v>
      </c>
      <c r="AM33" s="46">
        <v>933.74550072351508</v>
      </c>
      <c r="AN33" s="46">
        <v>935.29394947377818</v>
      </c>
      <c r="AO33" s="46">
        <v>45.000989539176217</v>
      </c>
      <c r="AP33" s="32">
        <f t="shared" si="14"/>
        <v>3.0237082953109073E-2</v>
      </c>
      <c r="AQ33" s="33">
        <f t="shared" si="14"/>
        <v>3.194554561487007E-2</v>
      </c>
      <c r="AR33" s="46">
        <v>933.74550072351508</v>
      </c>
      <c r="AS33" s="46">
        <v>935.51974940978414</v>
      </c>
      <c r="AT33" s="46">
        <v>45.001158336922529</v>
      </c>
      <c r="AU33" s="32">
        <f t="shared" si="15"/>
        <v>3.0237082953109073E-2</v>
      </c>
      <c r="AV33" s="33">
        <f t="shared" si="15"/>
        <v>3.2194679310530737E-2</v>
      </c>
      <c r="AW33" s="46">
        <v>933.74550072351508</v>
      </c>
      <c r="AX33" s="46">
        <v>935.18156360323337</v>
      </c>
      <c r="AY33" s="46">
        <v>45.00106786005199</v>
      </c>
      <c r="AZ33" s="32">
        <f t="shared" si="16"/>
        <v>3.0237082953109073E-2</v>
      </c>
      <c r="BA33" s="33">
        <f t="shared" si="16"/>
        <v>3.1821545990405459E-2</v>
      </c>
      <c r="BB33" s="46">
        <v>933.74550072351508</v>
      </c>
      <c r="BC33" s="46">
        <v>935.30951077720988</v>
      </c>
      <c r="BD33" s="46">
        <v>45.000999046117073</v>
      </c>
      <c r="BE33" s="32">
        <f t="shared" si="17"/>
        <v>3.0237082953109073E-2</v>
      </c>
      <c r="BF33" s="33">
        <f t="shared" si="17"/>
        <v>3.1962714995436826E-2</v>
      </c>
    </row>
    <row r="34" spans="1:58" x14ac:dyDescent="0.3">
      <c r="A34" s="29" t="s">
        <v>9</v>
      </c>
      <c r="B34" s="30">
        <f t="shared" si="6"/>
        <v>794.744194873845</v>
      </c>
      <c r="C34" s="30">
        <v>794.744194873845</v>
      </c>
      <c r="D34" s="30">
        <v>758.05463206578042</v>
      </c>
      <c r="E34" s="31">
        <v>808.2903490056151</v>
      </c>
      <c r="F34" s="32">
        <v>6.2150583638206323E-2</v>
      </c>
      <c r="G34" s="31">
        <v>60.004782915115364</v>
      </c>
      <c r="H34" s="32">
        <f t="shared" si="7"/>
        <v>1.704467200785325E-2</v>
      </c>
      <c r="I34" s="30">
        <v>762.14840000000004</v>
      </c>
      <c r="J34" s="31">
        <v>803.96209999999996</v>
      </c>
      <c r="K34" s="32">
        <v>5.2010000000000001E-2</v>
      </c>
      <c r="L34" s="31">
        <v>20.008679999999998</v>
      </c>
      <c r="M34" s="33">
        <f t="shared" si="8"/>
        <v>1.1598581261254987E-2</v>
      </c>
      <c r="N34" s="30">
        <v>768.85310000000004</v>
      </c>
      <c r="O34" s="31">
        <v>802.42759999999998</v>
      </c>
      <c r="P34" s="32">
        <v>4.1841000000000003E-2</v>
      </c>
      <c r="Q34" s="31">
        <v>40.004069999999999</v>
      </c>
      <c r="R34" s="33">
        <f t="shared" si="9"/>
        <v>9.6677713102070757E-3</v>
      </c>
      <c r="S34" s="30">
        <v>768.92780000000005</v>
      </c>
      <c r="T34" s="31">
        <v>800.9896</v>
      </c>
      <c r="U34" s="32">
        <v>4.0028000000000001E-2</v>
      </c>
      <c r="V34" s="31">
        <v>60.002609999999997</v>
      </c>
      <c r="W34" s="33">
        <f t="shared" si="10"/>
        <v>7.8583840768366563E-3</v>
      </c>
      <c r="X34" s="46">
        <v>800.80769999999995</v>
      </c>
      <c r="Y34" s="46">
        <v>804.62869999999998</v>
      </c>
      <c r="Z34" s="46">
        <v>45.000950000000003</v>
      </c>
      <c r="AA34" s="32">
        <f t="shared" si="11"/>
        <v>7.6295053996807754E-3</v>
      </c>
      <c r="AB34" s="33">
        <f t="shared" si="11"/>
        <v>1.2437341713108089E-2</v>
      </c>
      <c r="AC34" s="46">
        <v>801.94361518960636</v>
      </c>
      <c r="AD34" s="46">
        <v>803.14114805009399</v>
      </c>
      <c r="AE34" s="46">
        <v>30.001363684236999</v>
      </c>
      <c r="AF34" s="32">
        <f t="shared" si="12"/>
        <v>9.0587894346358458E-3</v>
      </c>
      <c r="AG34" s="33">
        <f t="shared" si="12"/>
        <v>1.0565604920941749E-2</v>
      </c>
      <c r="AH34" s="46">
        <v>800.4091317260079</v>
      </c>
      <c r="AI34" s="46">
        <v>801.85170675559425</v>
      </c>
      <c r="AJ34" s="46">
        <v>20.001684059947731</v>
      </c>
      <c r="AK34" s="32">
        <f t="shared" si="13"/>
        <v>7.1280002907880679E-3</v>
      </c>
      <c r="AL34" s="33">
        <f t="shared" si="13"/>
        <v>8.9431441306437841E-3</v>
      </c>
      <c r="AM34" s="46">
        <v>804.59017033700025</v>
      </c>
      <c r="AN34" s="46">
        <v>808.30687399570672</v>
      </c>
      <c r="AO34" s="46">
        <v>45.001201158389449</v>
      </c>
      <c r="AP34" s="32">
        <f t="shared" si="14"/>
        <v>1.2388861128728544E-2</v>
      </c>
      <c r="AQ34" s="33">
        <f t="shared" si="14"/>
        <v>1.7065464849371582E-2</v>
      </c>
      <c r="AR34" s="46">
        <v>802.323181341299</v>
      </c>
      <c r="AS34" s="46">
        <v>806.97392733900472</v>
      </c>
      <c r="AT34" s="46">
        <v>45.001223216950891</v>
      </c>
      <c r="AU34" s="32">
        <f t="shared" si="15"/>
        <v>9.5363848095261199E-3</v>
      </c>
      <c r="AV34" s="33">
        <f t="shared" si="15"/>
        <v>1.5388262719051405E-2</v>
      </c>
      <c r="AW34" s="46">
        <v>802.323181341299</v>
      </c>
      <c r="AX34" s="46">
        <v>807.10698851657594</v>
      </c>
      <c r="AY34" s="46">
        <v>45.00120659582317</v>
      </c>
      <c r="AZ34" s="32">
        <f t="shared" si="16"/>
        <v>9.5363848095261199E-3</v>
      </c>
      <c r="BA34" s="33">
        <f t="shared" si="16"/>
        <v>1.5555689141829294E-2</v>
      </c>
      <c r="BB34" s="46">
        <v>800.61242011203103</v>
      </c>
      <c r="BC34" s="46">
        <v>804.8358483821246</v>
      </c>
      <c r="BD34" s="46">
        <v>45.023322588577869</v>
      </c>
      <c r="BE34" s="32">
        <f t="shared" si="17"/>
        <v>7.3837912576606244E-3</v>
      </c>
      <c r="BF34" s="33">
        <f t="shared" si="17"/>
        <v>1.2697989583782373E-2</v>
      </c>
    </row>
    <row r="35" spans="1:58" x14ac:dyDescent="0.3">
      <c r="A35" s="29" t="s">
        <v>59</v>
      </c>
      <c r="B35" s="30">
        <f t="shared" si="6"/>
        <v>1008.904531045014</v>
      </c>
      <c r="C35" s="30">
        <v>1008.904531045014</v>
      </c>
      <c r="D35" s="30">
        <v>966.01317252711078</v>
      </c>
      <c r="E35" s="31">
        <v>1046.3762745585091</v>
      </c>
      <c r="F35" s="32">
        <v>7.680134191239904E-2</v>
      </c>
      <c r="G35" s="31">
        <v>60.006292104721069</v>
      </c>
      <c r="H35" s="32">
        <f t="shared" si="7"/>
        <v>3.7141020146556583E-2</v>
      </c>
      <c r="I35" s="30">
        <v>974.93380000000002</v>
      </c>
      <c r="J35" s="31">
        <v>1033.8810000000001</v>
      </c>
      <c r="K35" s="32">
        <v>5.7015999999999997E-2</v>
      </c>
      <c r="L35" s="31">
        <v>20.003050000000002</v>
      </c>
      <c r="M35" s="33">
        <f t="shared" si="8"/>
        <v>2.4756028133916405E-2</v>
      </c>
      <c r="N35" s="30">
        <v>977.09050000000002</v>
      </c>
      <c r="O35" s="31">
        <v>1033.8810000000001</v>
      </c>
      <c r="P35" s="32">
        <v>5.493E-2</v>
      </c>
      <c r="Q35" s="31">
        <v>40.071710000000003</v>
      </c>
      <c r="R35" s="33">
        <f t="shared" si="9"/>
        <v>2.4756028133916405E-2</v>
      </c>
      <c r="S35" s="30">
        <v>978.49699999999996</v>
      </c>
      <c r="T35" s="31">
        <v>1029.57</v>
      </c>
      <c r="U35" s="32">
        <v>4.9605999999999997E-2</v>
      </c>
      <c r="V35" s="31">
        <v>60.01099</v>
      </c>
      <c r="W35" s="33">
        <f t="shared" si="10"/>
        <v>2.0483076762060778E-2</v>
      </c>
      <c r="X35" s="46">
        <v>1026.873</v>
      </c>
      <c r="Y35" s="46">
        <v>1027.461</v>
      </c>
      <c r="Z35" s="46">
        <v>45.001370000000001</v>
      </c>
      <c r="AA35" s="32">
        <f t="shared" si="11"/>
        <v>1.7809880322744207E-2</v>
      </c>
      <c r="AB35" s="33">
        <f t="shared" si="11"/>
        <v>1.839269066991444E-2</v>
      </c>
      <c r="AC35" s="46">
        <v>1026.158848415062</v>
      </c>
      <c r="AD35" s="46">
        <v>1027.3891728138681</v>
      </c>
      <c r="AE35" s="46">
        <v>30.00147551279515</v>
      </c>
      <c r="AF35" s="32">
        <f t="shared" si="12"/>
        <v>1.7102031796979042E-2</v>
      </c>
      <c r="AG35" s="33">
        <f t="shared" si="12"/>
        <v>1.832149742623107E-2</v>
      </c>
      <c r="AH35" s="46">
        <v>1026.158848415062</v>
      </c>
      <c r="AI35" s="46">
        <v>1027.9936150656899</v>
      </c>
      <c r="AJ35" s="46">
        <v>20.021220640279349</v>
      </c>
      <c r="AK35" s="32">
        <f t="shared" si="13"/>
        <v>1.7102031796979042E-2</v>
      </c>
      <c r="AL35" s="33">
        <f t="shared" si="13"/>
        <v>1.892060490689209E-2</v>
      </c>
      <c r="AM35" s="46">
        <v>1026.158848415062</v>
      </c>
      <c r="AN35" s="46">
        <v>1027.3891728138681</v>
      </c>
      <c r="AO35" s="46">
        <v>45.000950913131227</v>
      </c>
      <c r="AP35" s="32">
        <f t="shared" si="14"/>
        <v>1.7102031796979042E-2</v>
      </c>
      <c r="AQ35" s="33">
        <f t="shared" si="14"/>
        <v>1.832149742623107E-2</v>
      </c>
      <c r="AR35" s="46">
        <v>1027.5258755248469</v>
      </c>
      <c r="AS35" s="46">
        <v>1027.5258755248469</v>
      </c>
      <c r="AT35" s="46">
        <v>45.000946731492867</v>
      </c>
      <c r="AU35" s="32">
        <f t="shared" si="15"/>
        <v>1.8456993607259477E-2</v>
      </c>
      <c r="AV35" s="33">
        <f t="shared" si="15"/>
        <v>1.8456993607259477E-2</v>
      </c>
      <c r="AW35" s="46">
        <v>1024.895255467595</v>
      </c>
      <c r="AX35" s="46">
        <v>1027.2628135191219</v>
      </c>
      <c r="AY35" s="46">
        <v>45.001099242642518</v>
      </c>
      <c r="AZ35" s="32">
        <f t="shared" si="16"/>
        <v>1.5849591245286589E-2</v>
      </c>
      <c r="BA35" s="33">
        <f t="shared" si="16"/>
        <v>1.8196253371062343E-2</v>
      </c>
      <c r="BB35" s="46">
        <v>1027.5258755248469</v>
      </c>
      <c r="BC35" s="46">
        <v>1027.5258755248469</v>
      </c>
      <c r="BD35" s="46">
        <v>45.000886677578087</v>
      </c>
      <c r="BE35" s="32">
        <f t="shared" si="17"/>
        <v>1.8456993607259477E-2</v>
      </c>
      <c r="BF35" s="33">
        <f t="shared" si="17"/>
        <v>1.8456993607259477E-2</v>
      </c>
    </row>
    <row r="36" spans="1:58" x14ac:dyDescent="0.3">
      <c r="A36" s="29" t="s">
        <v>29</v>
      </c>
      <c r="B36" s="30">
        <f t="shared" si="6"/>
        <v>865.35872695100181</v>
      </c>
      <c r="C36" s="30">
        <v>865.35872695100181</v>
      </c>
      <c r="D36" s="30">
        <v>837.75773653851911</v>
      </c>
      <c r="E36" s="31">
        <v>891.93382999671871</v>
      </c>
      <c r="F36" s="32">
        <v>6.0740036576920543E-2</v>
      </c>
      <c r="G36" s="31">
        <v>60.006714820861824</v>
      </c>
      <c r="H36" s="32">
        <f t="shared" si="7"/>
        <v>3.0709926667465887E-2</v>
      </c>
      <c r="I36" s="30">
        <v>838.60860000000002</v>
      </c>
      <c r="J36" s="31">
        <v>878.27549999999997</v>
      </c>
      <c r="K36" s="32">
        <v>4.5164999999999997E-2</v>
      </c>
      <c r="L36" s="31">
        <v>20.010670000000001</v>
      </c>
      <c r="M36" s="33">
        <f t="shared" si="8"/>
        <v>1.4926495390540534E-2</v>
      </c>
      <c r="N36" s="30">
        <v>839.29169999999999</v>
      </c>
      <c r="O36" s="31">
        <v>878.27549999999997</v>
      </c>
      <c r="P36" s="32">
        <v>4.4387000000000003E-2</v>
      </c>
      <c r="Q36" s="31">
        <v>40.005580000000002</v>
      </c>
      <c r="R36" s="33">
        <f t="shared" si="9"/>
        <v>1.4926495390540534E-2</v>
      </c>
      <c r="S36" s="30">
        <v>841.55769999999995</v>
      </c>
      <c r="T36" s="31">
        <v>878.27549999999997</v>
      </c>
      <c r="U36" s="32">
        <v>4.1806999999999997E-2</v>
      </c>
      <c r="V36" s="31">
        <v>60.002699999999997</v>
      </c>
      <c r="W36" s="33">
        <f t="shared" si="10"/>
        <v>1.4926495390540534E-2</v>
      </c>
      <c r="X36" s="46">
        <v>878.27549999999997</v>
      </c>
      <c r="Y36" s="46">
        <v>878.27549999999997</v>
      </c>
      <c r="Z36" s="46">
        <v>45.001100000000001</v>
      </c>
      <c r="AA36" s="32">
        <f t="shared" si="11"/>
        <v>1.4926495390540534E-2</v>
      </c>
      <c r="AB36" s="33">
        <f t="shared" si="11"/>
        <v>1.4926495390540534E-2</v>
      </c>
      <c r="AC36" s="46">
        <v>878.27549666741913</v>
      </c>
      <c r="AD36" s="46">
        <v>878.27549666741902</v>
      </c>
      <c r="AE36" s="46">
        <v>30.00095582939684</v>
      </c>
      <c r="AF36" s="32">
        <f t="shared" si="12"/>
        <v>1.492649153944303E-2</v>
      </c>
      <c r="AG36" s="33">
        <f t="shared" si="12"/>
        <v>1.49264915394429E-2</v>
      </c>
      <c r="AH36" s="46">
        <v>878.27549666741913</v>
      </c>
      <c r="AI36" s="46">
        <v>878.27549666741902</v>
      </c>
      <c r="AJ36" s="46">
        <v>20.005138035304849</v>
      </c>
      <c r="AK36" s="32">
        <f t="shared" si="13"/>
        <v>1.492649153944303E-2</v>
      </c>
      <c r="AL36" s="33">
        <f t="shared" si="13"/>
        <v>1.49264915394429E-2</v>
      </c>
      <c r="AM36" s="46">
        <v>878.27549666741913</v>
      </c>
      <c r="AN36" s="46">
        <v>878.27549666741902</v>
      </c>
      <c r="AO36" s="46">
        <v>45.000853253901013</v>
      </c>
      <c r="AP36" s="32">
        <f t="shared" si="14"/>
        <v>1.492649153944303E-2</v>
      </c>
      <c r="AQ36" s="33">
        <f t="shared" si="14"/>
        <v>1.49264915394429E-2</v>
      </c>
      <c r="AR36" s="46">
        <v>878.27549666741913</v>
      </c>
      <c r="AS36" s="46">
        <v>878.27549666741902</v>
      </c>
      <c r="AT36" s="46">
        <v>45.001279885694387</v>
      </c>
      <c r="AU36" s="32">
        <f t="shared" si="15"/>
        <v>1.492649153944303E-2</v>
      </c>
      <c r="AV36" s="33">
        <f t="shared" si="15"/>
        <v>1.49264915394429E-2</v>
      </c>
      <c r="AW36" s="46">
        <v>878.27549666741913</v>
      </c>
      <c r="AX36" s="46">
        <v>878.27549666741902</v>
      </c>
      <c r="AY36" s="46">
        <v>45.001284161582589</v>
      </c>
      <c r="AZ36" s="32">
        <f t="shared" si="16"/>
        <v>1.492649153944303E-2</v>
      </c>
      <c r="BA36" s="33">
        <f t="shared" si="16"/>
        <v>1.49264915394429E-2</v>
      </c>
      <c r="BB36" s="46">
        <v>878.27549666741913</v>
      </c>
      <c r="BC36" s="46">
        <v>878.27549666741902</v>
      </c>
      <c r="BD36" s="46">
        <v>45.001081101968893</v>
      </c>
      <c r="BE36" s="32">
        <f t="shared" si="17"/>
        <v>1.492649153944303E-2</v>
      </c>
      <c r="BF36" s="33">
        <f t="shared" si="17"/>
        <v>1.49264915394429E-2</v>
      </c>
    </row>
    <row r="37" spans="1:58" x14ac:dyDescent="0.3">
      <c r="A37" s="29" t="s">
        <v>36</v>
      </c>
      <c r="B37" s="30">
        <f t="shared" si="6"/>
        <v>910.32370000000003</v>
      </c>
      <c r="C37" s="30">
        <v>910.32374284771902</v>
      </c>
      <c r="D37" s="30">
        <v>899.79776834178119</v>
      </c>
      <c r="E37" s="31">
        <v>915.94157068306458</v>
      </c>
      <c r="F37" s="32">
        <v>1.762536264102782E-2</v>
      </c>
      <c r="G37" s="31">
        <v>60.0050048828125</v>
      </c>
      <c r="H37" s="32">
        <f t="shared" si="7"/>
        <v>6.1712890514270388E-3</v>
      </c>
      <c r="I37" s="30">
        <v>898.18399999999997</v>
      </c>
      <c r="J37" s="31">
        <v>910.82759999999996</v>
      </c>
      <c r="K37" s="32">
        <v>1.3880999999999999E-2</v>
      </c>
      <c r="L37" s="31">
        <v>20.005130000000001</v>
      </c>
      <c r="M37" s="33">
        <f t="shared" si="8"/>
        <v>5.5353936187746238E-4</v>
      </c>
      <c r="N37" s="30">
        <v>899.01850000000002</v>
      </c>
      <c r="O37" s="31">
        <v>910.32370000000003</v>
      </c>
      <c r="P37" s="32">
        <v>1.2418999999999999E-2</v>
      </c>
      <c r="Q37" s="31">
        <v>40.003079999999997</v>
      </c>
      <c r="R37" s="33">
        <f t="shared" si="9"/>
        <v>0</v>
      </c>
      <c r="S37" s="30">
        <v>899.49670000000003</v>
      </c>
      <c r="T37" s="31">
        <v>910.32370000000003</v>
      </c>
      <c r="U37" s="32">
        <v>1.1894E-2</v>
      </c>
      <c r="V37" s="31">
        <v>60.003630000000001</v>
      </c>
      <c r="W37" s="33">
        <f t="shared" si="10"/>
        <v>0</v>
      </c>
      <c r="X37" s="46">
        <v>911.23339999999996</v>
      </c>
      <c r="Y37" s="46">
        <v>911.23339999999996</v>
      </c>
      <c r="Z37" s="46">
        <v>45.000819999999997</v>
      </c>
      <c r="AA37" s="32">
        <f t="shared" si="11"/>
        <v>9.9931485909894439E-4</v>
      </c>
      <c r="AB37" s="33">
        <f t="shared" si="11"/>
        <v>9.9931485909894439E-4</v>
      </c>
      <c r="AC37" s="46">
        <v>910.34395340121887</v>
      </c>
      <c r="AD37" s="46">
        <v>910.34395340121887</v>
      </c>
      <c r="AE37" s="46">
        <v>30.001384492777291</v>
      </c>
      <c r="AF37" s="32">
        <f t="shared" si="12"/>
        <v>2.2248570721423606E-5</v>
      </c>
      <c r="AG37" s="33">
        <f t="shared" si="12"/>
        <v>2.2248570721423606E-5</v>
      </c>
      <c r="AH37" s="46">
        <v>910.32374284798789</v>
      </c>
      <c r="AI37" s="46">
        <v>910.32374284798789</v>
      </c>
      <c r="AJ37" s="46">
        <v>20.001411261595781</v>
      </c>
      <c r="AK37" s="32">
        <f t="shared" si="13"/>
        <v>4.7068957840464669E-8</v>
      </c>
      <c r="AL37" s="33">
        <f t="shared" si="13"/>
        <v>4.7068957840464669E-8</v>
      </c>
      <c r="AM37" s="46">
        <v>914.8043928366917</v>
      </c>
      <c r="AN37" s="46">
        <v>914.8043928366917</v>
      </c>
      <c r="AO37" s="46">
        <v>45.001017993316047</v>
      </c>
      <c r="AP37" s="32">
        <f t="shared" si="14"/>
        <v>4.9220874252660606E-3</v>
      </c>
      <c r="AQ37" s="33">
        <f t="shared" si="14"/>
        <v>4.9220874252660606E-3</v>
      </c>
      <c r="AR37" s="46">
        <v>914.8043928366917</v>
      </c>
      <c r="AS37" s="46">
        <v>914.8043928366917</v>
      </c>
      <c r="AT37" s="46">
        <v>45.00118869356811</v>
      </c>
      <c r="AU37" s="32">
        <f t="shared" si="15"/>
        <v>4.9220874252660606E-3</v>
      </c>
      <c r="AV37" s="33">
        <f t="shared" si="15"/>
        <v>4.9220874252660606E-3</v>
      </c>
      <c r="AW37" s="46">
        <v>914.8043928366917</v>
      </c>
      <c r="AX37" s="46">
        <v>914.8043928366917</v>
      </c>
      <c r="AY37" s="46">
        <v>45.001427356153727</v>
      </c>
      <c r="AZ37" s="32">
        <f t="shared" si="16"/>
        <v>4.9220874252660606E-3</v>
      </c>
      <c r="BA37" s="33">
        <f t="shared" si="16"/>
        <v>4.9220874252660606E-3</v>
      </c>
      <c r="BB37" s="46">
        <v>914.8043928366917</v>
      </c>
      <c r="BC37" s="46">
        <v>914.8043928366917</v>
      </c>
      <c r="BD37" s="46">
        <v>45.001527898758653</v>
      </c>
      <c r="BE37" s="32">
        <f t="shared" si="17"/>
        <v>4.9220874252660606E-3</v>
      </c>
      <c r="BF37" s="33">
        <f t="shared" si="17"/>
        <v>4.9220874252660606E-3</v>
      </c>
    </row>
    <row r="38" spans="1:58" x14ac:dyDescent="0.3">
      <c r="A38" s="29" t="s">
        <v>25</v>
      </c>
      <c r="B38" s="30">
        <f t="shared" si="6"/>
        <v>897.93358685229805</v>
      </c>
      <c r="C38" s="30">
        <v>897.93358685229805</v>
      </c>
      <c r="D38" s="30">
        <v>880.10087686630231</v>
      </c>
      <c r="E38" s="31">
        <v>920.71495420377232</v>
      </c>
      <c r="F38" s="32">
        <v>4.4111456159184853E-2</v>
      </c>
      <c r="G38" s="31">
        <v>60.005481958389282</v>
      </c>
      <c r="H38" s="32">
        <f t="shared" si="7"/>
        <v>2.5370882306935693E-2</v>
      </c>
      <c r="I38" s="30">
        <v>878.79759999999999</v>
      </c>
      <c r="J38" s="31">
        <v>933.18259999999998</v>
      </c>
      <c r="K38" s="32">
        <v>5.8278999999999997E-2</v>
      </c>
      <c r="L38" s="31">
        <v>20.007400000000001</v>
      </c>
      <c r="M38" s="33">
        <f t="shared" si="8"/>
        <v>3.9255701828981783E-2</v>
      </c>
      <c r="N38" s="30">
        <v>879.80759999999998</v>
      </c>
      <c r="O38" s="31">
        <v>914.08410000000003</v>
      </c>
      <c r="P38" s="32">
        <v>3.7497999999999997E-2</v>
      </c>
      <c r="Q38" s="31">
        <v>40.009929999999997</v>
      </c>
      <c r="R38" s="33">
        <f t="shared" si="9"/>
        <v>1.7986311442383544E-2</v>
      </c>
      <c r="S38" s="30">
        <v>880.81610000000001</v>
      </c>
      <c r="T38" s="31">
        <v>914.08410000000003</v>
      </c>
      <c r="U38" s="32">
        <v>3.6394999999999997E-2</v>
      </c>
      <c r="V38" s="31">
        <v>60.00497</v>
      </c>
      <c r="W38" s="33">
        <f t="shared" si="10"/>
        <v>1.7986311442383544E-2</v>
      </c>
      <c r="X38" s="46">
        <v>927.31880000000001</v>
      </c>
      <c r="Y38" s="46">
        <v>927.31880000000001</v>
      </c>
      <c r="Z38" s="46">
        <v>45.001480000000001</v>
      </c>
      <c r="AA38" s="32">
        <f t="shared" si="11"/>
        <v>3.2725374769320845E-2</v>
      </c>
      <c r="AB38" s="33">
        <f t="shared" si="11"/>
        <v>3.2725374769320845E-2</v>
      </c>
      <c r="AC38" s="46">
        <v>927.31876590326533</v>
      </c>
      <c r="AD38" s="46">
        <v>927.31876590326533</v>
      </c>
      <c r="AE38" s="46">
        <v>30.001485520601271</v>
      </c>
      <c r="AF38" s="32">
        <f t="shared" si="12"/>
        <v>3.2725336796874796E-2</v>
      </c>
      <c r="AG38" s="33">
        <f t="shared" si="12"/>
        <v>3.2725336796874796E-2</v>
      </c>
      <c r="AH38" s="46">
        <v>927.31876590326533</v>
      </c>
      <c r="AI38" s="46">
        <v>927.57660705015383</v>
      </c>
      <c r="AJ38" s="46">
        <v>20.001344318874182</v>
      </c>
      <c r="AK38" s="32">
        <f t="shared" si="13"/>
        <v>3.2725336796874796E-2</v>
      </c>
      <c r="AL38" s="33">
        <f t="shared" si="13"/>
        <v>3.301248625944514E-2</v>
      </c>
      <c r="AM38" s="46">
        <v>925.69063243620758</v>
      </c>
      <c r="AN38" s="46">
        <v>927.15595255655967</v>
      </c>
      <c r="AO38" s="46">
        <v>45.00076213441789</v>
      </c>
      <c r="AP38" s="32">
        <f t="shared" si="14"/>
        <v>3.0912136476832015E-2</v>
      </c>
      <c r="AQ38" s="33">
        <f t="shared" si="14"/>
        <v>3.2544016764870648E-2</v>
      </c>
      <c r="AR38" s="46">
        <v>925.69063243620758</v>
      </c>
      <c r="AS38" s="46">
        <v>927.34927676998427</v>
      </c>
      <c r="AT38" s="46">
        <v>45.00151159390807</v>
      </c>
      <c r="AU38" s="32">
        <f t="shared" si="15"/>
        <v>3.0912136476832015E-2</v>
      </c>
      <c r="AV38" s="33">
        <f t="shared" si="15"/>
        <v>3.2759315776128596E-2</v>
      </c>
      <c r="AW38" s="46">
        <v>922.89466682871375</v>
      </c>
      <c r="AX38" s="46">
        <v>927.2972561459195</v>
      </c>
      <c r="AY38" s="46">
        <v>45.001278018578887</v>
      </c>
      <c r="AZ38" s="32">
        <f t="shared" si="16"/>
        <v>2.7798358744900779E-2</v>
      </c>
      <c r="BA38" s="33">
        <f t="shared" si="16"/>
        <v>3.2701382066078692E-2</v>
      </c>
      <c r="BB38" s="46">
        <v>927.31876590326533</v>
      </c>
      <c r="BC38" s="46">
        <v>927.31876590326533</v>
      </c>
      <c r="BD38" s="46">
        <v>45.001344883069393</v>
      </c>
      <c r="BE38" s="32">
        <f t="shared" si="17"/>
        <v>3.2725336796874796E-2</v>
      </c>
      <c r="BF38" s="33">
        <f t="shared" si="17"/>
        <v>3.2725336796874796E-2</v>
      </c>
    </row>
    <row r="39" spans="1:58" x14ac:dyDescent="0.3">
      <c r="A39" s="29" t="s">
        <v>62</v>
      </c>
      <c r="B39" s="30">
        <f t="shared" si="6"/>
        <v>952.68526010231949</v>
      </c>
      <c r="C39" s="30">
        <v>952.68526010231949</v>
      </c>
      <c r="D39" s="30">
        <v>907.96758942411259</v>
      </c>
      <c r="E39" s="31">
        <v>1019.841784265665</v>
      </c>
      <c r="F39" s="32">
        <v>0.10969759875263051</v>
      </c>
      <c r="G39" s="31">
        <v>60.004672050476067</v>
      </c>
      <c r="H39" s="32">
        <f t="shared" si="7"/>
        <v>7.0491826604027419E-2</v>
      </c>
      <c r="I39" s="30">
        <v>897.64940000000001</v>
      </c>
      <c r="J39" s="31">
        <v>1002.414</v>
      </c>
      <c r="K39" s="32">
        <v>0.10451199999999999</v>
      </c>
      <c r="L39" s="31">
        <v>20.00319</v>
      </c>
      <c r="M39" s="33">
        <f t="shared" si="8"/>
        <v>5.2198498266195041E-2</v>
      </c>
      <c r="N39" s="30">
        <v>912.12189999999998</v>
      </c>
      <c r="O39" s="31">
        <v>995.0924</v>
      </c>
      <c r="P39" s="32">
        <v>8.3379999999999996E-2</v>
      </c>
      <c r="Q39" s="31">
        <v>40.053269999999998</v>
      </c>
      <c r="R39" s="33">
        <f t="shared" si="9"/>
        <v>4.4513273872974518E-2</v>
      </c>
      <c r="S39" s="30">
        <v>915.01160000000004</v>
      </c>
      <c r="T39" s="31">
        <v>994.16909999999996</v>
      </c>
      <c r="U39" s="32">
        <v>7.9621999999999998E-2</v>
      </c>
      <c r="V39" s="31">
        <v>60.78528</v>
      </c>
      <c r="W39" s="33">
        <f t="shared" si="10"/>
        <v>4.3544118540497896E-2</v>
      </c>
      <c r="X39" s="46">
        <v>987.00729999999999</v>
      </c>
      <c r="Y39" s="46">
        <v>988.49549999999999</v>
      </c>
      <c r="Z39" s="46">
        <v>45.001339999999999</v>
      </c>
      <c r="AA39" s="32">
        <f t="shared" si="11"/>
        <v>3.602663055162024E-2</v>
      </c>
      <c r="AB39" s="33">
        <f t="shared" si="11"/>
        <v>3.7588741421101073E-2</v>
      </c>
      <c r="AC39" s="46">
        <v>988.15519816611084</v>
      </c>
      <c r="AD39" s="46">
        <v>990.19371711059034</v>
      </c>
      <c r="AE39" s="46">
        <v>30.001208453252911</v>
      </c>
      <c r="AF39" s="32">
        <f t="shared" si="12"/>
        <v>3.7231538630063232E-2</v>
      </c>
      <c r="AG39" s="33">
        <f t="shared" si="12"/>
        <v>3.9371299818622578E-2</v>
      </c>
      <c r="AH39" s="46">
        <v>988.15519816611084</v>
      </c>
      <c r="AI39" s="46">
        <v>990.06467887238853</v>
      </c>
      <c r="AJ39" s="46">
        <v>20.00177830457687</v>
      </c>
      <c r="AK39" s="32">
        <f t="shared" si="13"/>
        <v>3.7231538630063232E-2</v>
      </c>
      <c r="AL39" s="33">
        <f t="shared" si="13"/>
        <v>3.9235852946916012E-2</v>
      </c>
      <c r="AM39" s="46">
        <v>987.8385401028861</v>
      </c>
      <c r="AN39" s="46">
        <v>989.93975069008263</v>
      </c>
      <c r="AO39" s="46">
        <v>45.001182963326571</v>
      </c>
      <c r="AP39" s="32">
        <f t="shared" si="14"/>
        <v>3.6899153868289208E-2</v>
      </c>
      <c r="AQ39" s="33">
        <f t="shared" si="14"/>
        <v>3.9104720255419896E-2</v>
      </c>
      <c r="AR39" s="46">
        <v>987.3194668395405</v>
      </c>
      <c r="AS39" s="46">
        <v>989.22935628780033</v>
      </c>
      <c r="AT39" s="46">
        <v>45.00097501054406</v>
      </c>
      <c r="AU39" s="32">
        <f t="shared" si="15"/>
        <v>3.6354301034846756E-2</v>
      </c>
      <c r="AV39" s="33">
        <f t="shared" si="15"/>
        <v>3.8359044393691956E-2</v>
      </c>
      <c r="AW39" s="46">
        <v>987.00727540593721</v>
      </c>
      <c r="AX39" s="46">
        <v>989.11732626182004</v>
      </c>
      <c r="AY39" s="46">
        <v>45.000984389334917</v>
      </c>
      <c r="AZ39" s="32">
        <f t="shared" si="16"/>
        <v>3.6026604736102974E-2</v>
      </c>
      <c r="BA39" s="33">
        <f t="shared" si="16"/>
        <v>3.824145044039802E-2</v>
      </c>
      <c r="BB39" s="46">
        <v>987.8385401028861</v>
      </c>
      <c r="BC39" s="46">
        <v>990.49361057671592</v>
      </c>
      <c r="BD39" s="46">
        <v>45.001086481288077</v>
      </c>
      <c r="BE39" s="32">
        <f t="shared" si="17"/>
        <v>3.6899153868289208E-2</v>
      </c>
      <c r="BF39" s="33">
        <f t="shared" si="17"/>
        <v>3.9686087376155872E-2</v>
      </c>
    </row>
    <row r="40" spans="1:58" x14ac:dyDescent="0.3">
      <c r="A40" s="29" t="s">
        <v>47</v>
      </c>
      <c r="B40" s="30">
        <f t="shared" si="6"/>
        <v>1042.066493149578</v>
      </c>
      <c r="C40" s="30">
        <v>1042.066493149578</v>
      </c>
      <c r="D40" s="30">
        <v>1020.9460746712861</v>
      </c>
      <c r="E40" s="31">
        <v>1044.791182524523</v>
      </c>
      <c r="F40" s="32">
        <v>2.2822845609797259E-2</v>
      </c>
      <c r="G40" s="31">
        <v>60.009109973907471</v>
      </c>
      <c r="H40" s="32">
        <f t="shared" si="7"/>
        <v>2.6146981913887329E-3</v>
      </c>
      <c r="I40" s="30">
        <v>1018.032</v>
      </c>
      <c r="J40" s="31">
        <v>1060.8510000000001</v>
      </c>
      <c r="K40" s="32">
        <v>4.0363000000000003E-2</v>
      </c>
      <c r="L40" s="31">
        <v>20.00451</v>
      </c>
      <c r="M40" s="33">
        <f t="shared" si="8"/>
        <v>1.8026207515460101E-2</v>
      </c>
      <c r="N40" s="30">
        <v>1018.914</v>
      </c>
      <c r="O40" s="31">
        <v>1053.7090000000001</v>
      </c>
      <c r="P40" s="32">
        <v>3.3022000000000003E-2</v>
      </c>
      <c r="Q40" s="31">
        <v>40.008780000000002</v>
      </c>
      <c r="R40" s="33">
        <f t="shared" si="9"/>
        <v>1.1172518190497907E-2</v>
      </c>
      <c r="S40" s="30">
        <v>1024.867</v>
      </c>
      <c r="T40" s="31">
        <v>1053.556</v>
      </c>
      <c r="U40" s="32">
        <v>2.7230000000000001E-2</v>
      </c>
      <c r="V40" s="31">
        <v>60.009869999999999</v>
      </c>
      <c r="W40" s="33">
        <f t="shared" si="10"/>
        <v>1.1025694546319898E-2</v>
      </c>
      <c r="X40" s="46">
        <v>1068.9939999999999</v>
      </c>
      <c r="Y40" s="46">
        <v>1075.3779999999999</v>
      </c>
      <c r="Z40" s="46">
        <v>45.003790000000002</v>
      </c>
      <c r="AA40" s="32">
        <f t="shared" si="11"/>
        <v>2.5840488133377405E-2</v>
      </c>
      <c r="AB40" s="33">
        <f t="shared" si="11"/>
        <v>3.1966776659078669E-2</v>
      </c>
      <c r="AC40" s="46">
        <v>1057.543689446798</v>
      </c>
      <c r="AD40" s="46">
        <v>1058.3659284090329</v>
      </c>
      <c r="AE40" s="46">
        <v>30.001489161513749</v>
      </c>
      <c r="AF40" s="32">
        <f t="shared" si="12"/>
        <v>1.4852407594875395E-2</v>
      </c>
      <c r="AG40" s="33">
        <f t="shared" si="12"/>
        <v>1.5641454136185579E-2</v>
      </c>
      <c r="AH40" s="46">
        <v>1058.4572882937259</v>
      </c>
      <c r="AI40" s="46">
        <v>1058.4879444925441</v>
      </c>
      <c r="AJ40" s="46">
        <v>20.0012036588043</v>
      </c>
      <c r="AK40" s="32">
        <f t="shared" si="13"/>
        <v>1.5729125974109175E-2</v>
      </c>
      <c r="AL40" s="33">
        <f t="shared" si="13"/>
        <v>1.5758544633110022E-2</v>
      </c>
      <c r="AM40" s="46">
        <v>1068.993856161517</v>
      </c>
      <c r="AN40" s="46">
        <v>1074.9255851006801</v>
      </c>
      <c r="AO40" s="46">
        <v>45.001223655790092</v>
      </c>
      <c r="AP40" s="32">
        <f t="shared" si="14"/>
        <v>2.5840350101415076E-2</v>
      </c>
      <c r="AQ40" s="33">
        <f t="shared" si="14"/>
        <v>3.1532624997650208E-2</v>
      </c>
      <c r="AR40" s="46">
        <v>1062.054731507556</v>
      </c>
      <c r="AS40" s="46">
        <v>1074.0465466913161</v>
      </c>
      <c r="AT40" s="46">
        <v>45.001202353462567</v>
      </c>
      <c r="AU40" s="32">
        <f t="shared" si="15"/>
        <v>1.9181346381807927E-2</v>
      </c>
      <c r="AV40" s="33">
        <f t="shared" si="15"/>
        <v>3.0689071908530895E-2</v>
      </c>
      <c r="AW40" s="46">
        <v>1068.8825339907639</v>
      </c>
      <c r="AX40" s="46">
        <v>1074.351271029735</v>
      </c>
      <c r="AY40" s="46">
        <v>45.001244177669292</v>
      </c>
      <c r="AZ40" s="32">
        <f t="shared" si="16"/>
        <v>2.573352182175646E-2</v>
      </c>
      <c r="BA40" s="33">
        <f t="shared" si="16"/>
        <v>3.0981495031644615E-2</v>
      </c>
      <c r="BB40" s="46">
        <v>1068.8825339907639</v>
      </c>
      <c r="BC40" s="46">
        <v>1075.6636509422301</v>
      </c>
      <c r="BD40" s="46">
        <v>45.001237105205647</v>
      </c>
      <c r="BE40" s="32">
        <f t="shared" si="17"/>
        <v>2.573352182175646E-2</v>
      </c>
      <c r="BF40" s="33">
        <f t="shared" si="17"/>
        <v>3.2240896347321225E-2</v>
      </c>
    </row>
    <row r="41" spans="1:58" x14ac:dyDescent="0.3">
      <c r="A41" s="29" t="s">
        <v>46</v>
      </c>
      <c r="B41" s="30">
        <f t="shared" si="6"/>
        <v>800.07937316203231</v>
      </c>
      <c r="C41" s="30">
        <v>800.07937316203231</v>
      </c>
      <c r="D41" s="30">
        <v>779.42093222355345</v>
      </c>
      <c r="E41" s="31">
        <v>821.6575269473135</v>
      </c>
      <c r="F41" s="32">
        <v>5.1404135346603118E-2</v>
      </c>
      <c r="G41" s="31">
        <v>60.005075931549072</v>
      </c>
      <c r="H41" s="32">
        <f t="shared" si="7"/>
        <v>2.6970016362253067E-2</v>
      </c>
      <c r="I41" s="30">
        <v>777.71379999999999</v>
      </c>
      <c r="J41" s="31">
        <v>817.42399999999998</v>
      </c>
      <c r="K41" s="32">
        <v>4.8579999999999998E-2</v>
      </c>
      <c r="L41" s="31">
        <v>20.003039999999999</v>
      </c>
      <c r="M41" s="33">
        <f t="shared" si="8"/>
        <v>2.1678632670430097E-2</v>
      </c>
      <c r="N41" s="30">
        <v>782.77329999999995</v>
      </c>
      <c r="O41" s="31">
        <v>817.42399999999998</v>
      </c>
      <c r="P41" s="32">
        <v>4.2389999999999997E-2</v>
      </c>
      <c r="Q41" s="31">
        <v>40.00788</v>
      </c>
      <c r="R41" s="33">
        <f t="shared" si="9"/>
        <v>2.1678632670430097E-2</v>
      </c>
      <c r="S41" s="30">
        <v>784.47310000000004</v>
      </c>
      <c r="T41" s="31">
        <v>817.42399999999998</v>
      </c>
      <c r="U41" s="32">
        <v>4.0311E-2</v>
      </c>
      <c r="V41" s="31">
        <v>60.00282</v>
      </c>
      <c r="W41" s="33">
        <f t="shared" si="10"/>
        <v>2.1678632670430097E-2</v>
      </c>
      <c r="X41" s="46">
        <v>812.72339999999997</v>
      </c>
      <c r="Y41" s="46">
        <v>814.83540000000005</v>
      </c>
      <c r="Z41" s="46">
        <v>45.000920000000001</v>
      </c>
      <c r="AA41" s="32">
        <f t="shared" si="11"/>
        <v>1.5803465583666517E-2</v>
      </c>
      <c r="AB41" s="33">
        <f t="shared" si="11"/>
        <v>1.8443203678217241E-2</v>
      </c>
      <c r="AC41" s="46">
        <v>815.67213918660059</v>
      </c>
      <c r="AD41" s="46">
        <v>816.53301399192082</v>
      </c>
      <c r="AE41" s="46">
        <v>30.001099202968181</v>
      </c>
      <c r="AF41" s="32">
        <f t="shared" si="12"/>
        <v>1.9489023898895622E-2</v>
      </c>
      <c r="AG41" s="33">
        <f t="shared" si="12"/>
        <v>2.0565010649957499E-2</v>
      </c>
      <c r="AH41" s="46">
        <v>815.67213918660059</v>
      </c>
      <c r="AI41" s="46">
        <v>816.70011027754003</v>
      </c>
      <c r="AJ41" s="46">
        <v>20.034263655543331</v>
      </c>
      <c r="AK41" s="32">
        <f t="shared" si="13"/>
        <v>1.9489023898895622E-2</v>
      </c>
      <c r="AL41" s="33">
        <f t="shared" si="13"/>
        <v>2.0773860285661541E-2</v>
      </c>
      <c r="AM41" s="46">
        <v>809.48312145645059</v>
      </c>
      <c r="AN41" s="46">
        <v>813.36278288710719</v>
      </c>
      <c r="AO41" s="46">
        <v>45.001386903971436</v>
      </c>
      <c r="AP41" s="32">
        <f t="shared" si="14"/>
        <v>1.1753519225540425E-2</v>
      </c>
      <c r="AQ41" s="33">
        <f t="shared" si="14"/>
        <v>1.6602614903789947E-2</v>
      </c>
      <c r="AR41" s="46">
        <v>810.04857750383644</v>
      </c>
      <c r="AS41" s="46">
        <v>814.17232202946821</v>
      </c>
      <c r="AT41" s="46">
        <v>45.001143392920497</v>
      </c>
      <c r="AU41" s="32">
        <f t="shared" si="15"/>
        <v>1.2460269163551056E-2</v>
      </c>
      <c r="AV41" s="33">
        <f t="shared" si="15"/>
        <v>1.7614438442199142E-2</v>
      </c>
      <c r="AW41" s="46">
        <v>809.95658523409247</v>
      </c>
      <c r="AX41" s="46">
        <v>814.01206364572647</v>
      </c>
      <c r="AY41" s="46">
        <v>45.001261407881977</v>
      </c>
      <c r="AZ41" s="32">
        <f t="shared" si="16"/>
        <v>1.2345290234172584E-2</v>
      </c>
      <c r="BA41" s="33">
        <f t="shared" si="16"/>
        <v>1.7414135335885615E-2</v>
      </c>
      <c r="BB41" s="46">
        <v>812.6708301834301</v>
      </c>
      <c r="BC41" s="46">
        <v>814.76718490879261</v>
      </c>
      <c r="BD41" s="46">
        <v>45.001325136050582</v>
      </c>
      <c r="BE41" s="32">
        <f t="shared" si="17"/>
        <v>1.5737759832045766E-2</v>
      </c>
      <c r="BF41" s="33">
        <f t="shared" si="17"/>
        <v>1.835794327344285E-2</v>
      </c>
    </row>
    <row r="42" spans="1:58" x14ac:dyDescent="0.3">
      <c r="A42" s="29" t="s">
        <v>35</v>
      </c>
      <c r="B42" s="30">
        <f t="shared" si="6"/>
        <v>800.07937669006003</v>
      </c>
      <c r="C42" s="30">
        <v>800.07937669006003</v>
      </c>
      <c r="D42" s="30">
        <v>779.50230504567912</v>
      </c>
      <c r="E42" s="31">
        <v>814.12346469003194</v>
      </c>
      <c r="F42" s="32">
        <v>4.2525687006859783E-2</v>
      </c>
      <c r="G42" s="31">
        <v>60.011445045471191</v>
      </c>
      <c r="H42" s="32">
        <f t="shared" si="7"/>
        <v>1.7553368339617129E-2</v>
      </c>
      <c r="I42" s="30">
        <v>773.90899999999999</v>
      </c>
      <c r="J42" s="31">
        <v>824.61400000000003</v>
      </c>
      <c r="K42" s="32">
        <v>6.1489000000000002E-2</v>
      </c>
      <c r="L42" s="31">
        <v>20.002549999999999</v>
      </c>
      <c r="M42" s="33">
        <f t="shared" si="8"/>
        <v>3.0665236506207789E-2</v>
      </c>
      <c r="N42" s="30">
        <v>781.67920000000004</v>
      </c>
      <c r="O42" s="31">
        <v>822.94349999999997</v>
      </c>
      <c r="P42" s="32">
        <v>5.0141999999999999E-2</v>
      </c>
      <c r="Q42" s="31">
        <v>40.005159999999997</v>
      </c>
      <c r="R42" s="33">
        <f t="shared" si="9"/>
        <v>2.8577318671216288E-2</v>
      </c>
      <c r="S42" s="30">
        <v>784.10720000000003</v>
      </c>
      <c r="T42" s="31">
        <v>822.94349999999997</v>
      </c>
      <c r="U42" s="32">
        <v>4.7191999999999998E-2</v>
      </c>
      <c r="V42" s="31">
        <v>60.002110000000002</v>
      </c>
      <c r="W42" s="33">
        <f t="shared" si="10"/>
        <v>2.8577318671216288E-2</v>
      </c>
      <c r="X42" s="46">
        <v>821.08839999999998</v>
      </c>
      <c r="Y42" s="46">
        <v>829.06020000000001</v>
      </c>
      <c r="Z42" s="46">
        <v>45.001249999999999</v>
      </c>
      <c r="AA42" s="32">
        <f t="shared" si="11"/>
        <v>2.6258673729167452E-2</v>
      </c>
      <c r="AB42" s="33">
        <f t="shared" si="11"/>
        <v>3.6222435116168177E-2</v>
      </c>
      <c r="AC42" s="46">
        <v>817.35819548664801</v>
      </c>
      <c r="AD42" s="46">
        <v>822.54224883572772</v>
      </c>
      <c r="AE42" s="46">
        <v>30.001037396676839</v>
      </c>
      <c r="AF42" s="32">
        <f t="shared" si="12"/>
        <v>2.1596380684214992E-2</v>
      </c>
      <c r="AG42" s="33">
        <f t="shared" si="12"/>
        <v>2.8075804476546961E-2</v>
      </c>
      <c r="AH42" s="46">
        <v>818.24472461859989</v>
      </c>
      <c r="AI42" s="46">
        <v>823.44513262979888</v>
      </c>
      <c r="AJ42" s="46">
        <v>20.001036809943621</v>
      </c>
      <c r="AK42" s="32">
        <f t="shared" si="13"/>
        <v>2.2704432157331898E-2</v>
      </c>
      <c r="AL42" s="33">
        <f t="shared" si="13"/>
        <v>2.9204297249109605E-2</v>
      </c>
      <c r="AM42" s="46">
        <v>824.01590120189701</v>
      </c>
      <c r="AN42" s="46">
        <v>831.99390863535177</v>
      </c>
      <c r="AO42" s="46">
        <v>45.001037710532543</v>
      </c>
      <c r="AP42" s="32">
        <f t="shared" si="14"/>
        <v>2.9917687181067867E-2</v>
      </c>
      <c r="AQ42" s="33">
        <f t="shared" si="14"/>
        <v>3.9889207090079766E-2</v>
      </c>
      <c r="AR42" s="46">
        <v>826.28241781041254</v>
      </c>
      <c r="AS42" s="46">
        <v>829.85829771274257</v>
      </c>
      <c r="AT42" s="46">
        <v>45.001172439381477</v>
      </c>
      <c r="AU42" s="32">
        <f t="shared" si="15"/>
        <v>3.2750551862435036E-2</v>
      </c>
      <c r="AV42" s="33">
        <f t="shared" si="15"/>
        <v>3.7219958281987431E-2</v>
      </c>
      <c r="AW42" s="46">
        <v>823.03811902582811</v>
      </c>
      <c r="AX42" s="46">
        <v>830.30316831782079</v>
      </c>
      <c r="AY42" s="46">
        <v>45.001465690135959</v>
      </c>
      <c r="AZ42" s="32">
        <f t="shared" si="16"/>
        <v>2.8695580719439024E-2</v>
      </c>
      <c r="BA42" s="33">
        <f t="shared" si="16"/>
        <v>3.7775991368252763E-2</v>
      </c>
      <c r="BB42" s="46">
        <v>825.87738601151477</v>
      </c>
      <c r="BC42" s="46">
        <v>830.60427955772468</v>
      </c>
      <c r="BD42" s="46">
        <v>45.001023421064019</v>
      </c>
      <c r="BE42" s="32">
        <f t="shared" si="17"/>
        <v>3.224431234333458E-2</v>
      </c>
      <c r="BF42" s="33">
        <f t="shared" si="17"/>
        <v>3.8152343076191537E-2</v>
      </c>
    </row>
    <row r="43" spans="1:58" x14ac:dyDescent="0.3">
      <c r="A43" s="29" t="s">
        <v>48</v>
      </c>
      <c r="B43" s="30">
        <f t="shared" si="6"/>
        <v>1002.426590676</v>
      </c>
      <c r="C43" s="30">
        <v>1002.426590676</v>
      </c>
      <c r="D43" s="30">
        <v>957.82151181031782</v>
      </c>
      <c r="E43" s="31">
        <v>1033.1571804665259</v>
      </c>
      <c r="F43" s="32">
        <v>7.2917916151135034E-2</v>
      </c>
      <c r="G43" s="31">
        <v>60.005813121795647</v>
      </c>
      <c r="H43" s="32">
        <f t="shared" si="7"/>
        <v>3.0656199742070168E-2</v>
      </c>
      <c r="I43" s="30">
        <v>952.09789999999998</v>
      </c>
      <c r="J43" s="31">
        <v>1052.635</v>
      </c>
      <c r="K43" s="32">
        <v>9.5509999999999998E-2</v>
      </c>
      <c r="L43" s="31">
        <v>20.00713</v>
      </c>
      <c r="M43" s="33">
        <f t="shared" si="8"/>
        <v>5.0086868994707351E-2</v>
      </c>
      <c r="N43" s="30">
        <v>955.61900000000003</v>
      </c>
      <c r="O43" s="31">
        <v>1013.568</v>
      </c>
      <c r="P43" s="32">
        <v>5.7173000000000002E-2</v>
      </c>
      <c r="Q43" s="31">
        <v>40.365360000000003</v>
      </c>
      <c r="R43" s="33">
        <f t="shared" si="9"/>
        <v>1.1114439129638986E-2</v>
      </c>
      <c r="S43" s="30">
        <v>960.23659999999995</v>
      </c>
      <c r="T43" s="31">
        <v>1005.9589999999999</v>
      </c>
      <c r="U43" s="32">
        <v>4.5451999999999999E-2</v>
      </c>
      <c r="V43" s="31">
        <v>60.009569999999997</v>
      </c>
      <c r="W43" s="33">
        <f t="shared" si="10"/>
        <v>3.5238583621547506E-3</v>
      </c>
      <c r="X43" s="46">
        <v>1031.9179999999999</v>
      </c>
      <c r="Y43" s="46">
        <v>1038.8969999999999</v>
      </c>
      <c r="Z43" s="46">
        <v>45.000830000000001</v>
      </c>
      <c r="AA43" s="32">
        <f t="shared" si="11"/>
        <v>2.9420018980254616E-2</v>
      </c>
      <c r="AB43" s="33">
        <f t="shared" si="11"/>
        <v>3.6382124799189106E-2</v>
      </c>
      <c r="AC43" s="46">
        <v>1023.013930958058</v>
      </c>
      <c r="AD43" s="46">
        <v>1029.9873515271729</v>
      </c>
      <c r="AE43" s="46">
        <v>30.001804095692929</v>
      </c>
      <c r="AF43" s="32">
        <f t="shared" si="12"/>
        <v>2.053750416594061E-2</v>
      </c>
      <c r="AG43" s="33">
        <f t="shared" si="12"/>
        <v>2.7494044060210818E-2</v>
      </c>
      <c r="AH43" s="46">
        <v>1021.507915970853</v>
      </c>
      <c r="AI43" s="46">
        <v>1027.80750032266</v>
      </c>
      <c r="AJ43" s="46">
        <v>20.001346953958269</v>
      </c>
      <c r="AK43" s="32">
        <f t="shared" si="13"/>
        <v>1.9035134814196414E-2</v>
      </c>
      <c r="AL43" s="33">
        <f t="shared" si="13"/>
        <v>2.5319469657667355E-2</v>
      </c>
      <c r="AM43" s="46">
        <v>1030.223198941494</v>
      </c>
      <c r="AN43" s="46">
        <v>1037.660933875035</v>
      </c>
      <c r="AO43" s="46">
        <v>45.001329471915959</v>
      </c>
      <c r="AP43" s="32">
        <f t="shared" si="14"/>
        <v>2.7729320554783946E-2</v>
      </c>
      <c r="AQ43" s="33">
        <f t="shared" si="14"/>
        <v>3.5149050839996338E-2</v>
      </c>
      <c r="AR43" s="46">
        <v>1031.917692766146</v>
      </c>
      <c r="AS43" s="46">
        <v>1038.6877647477299</v>
      </c>
      <c r="AT43" s="46">
        <v>45.000760246068239</v>
      </c>
      <c r="AU43" s="32">
        <f t="shared" si="15"/>
        <v>2.9419712490126856E-2</v>
      </c>
      <c r="AV43" s="33">
        <f t="shared" si="15"/>
        <v>3.6173396046165013E-2</v>
      </c>
      <c r="AW43" s="46">
        <v>1029.828750216958</v>
      </c>
      <c r="AX43" s="46">
        <v>1037.687589186962</v>
      </c>
      <c r="AY43" s="46">
        <v>45.001194006577137</v>
      </c>
      <c r="AZ43" s="32">
        <f t="shared" si="16"/>
        <v>2.7335826678818422E-2</v>
      </c>
      <c r="BA43" s="33">
        <f t="shared" si="16"/>
        <v>3.5175641626967624E-2</v>
      </c>
      <c r="BB43" s="46">
        <v>1032.481860249256</v>
      </c>
      <c r="BC43" s="46">
        <v>1039.0450626100121</v>
      </c>
      <c r="BD43" s="46">
        <v>45.000576256588097</v>
      </c>
      <c r="BE43" s="32">
        <f t="shared" si="17"/>
        <v>2.9982514283652194E-2</v>
      </c>
      <c r="BF43" s="33">
        <f t="shared" si="17"/>
        <v>3.652982899158521E-2</v>
      </c>
    </row>
    <row r="44" spans="1:58" x14ac:dyDescent="0.3">
      <c r="A44" s="29" t="s">
        <v>43</v>
      </c>
      <c r="B44" s="30">
        <f t="shared" si="6"/>
        <v>810.63718443672906</v>
      </c>
      <c r="C44" s="30">
        <v>810.63718443672906</v>
      </c>
      <c r="D44" s="30">
        <v>784.55366953531427</v>
      </c>
      <c r="E44" s="31">
        <v>822.89318004564825</v>
      </c>
      <c r="F44" s="32">
        <v>4.6591114667158283E-2</v>
      </c>
      <c r="G44" s="31">
        <v>60.006868839263923</v>
      </c>
      <c r="H44" s="32">
        <f t="shared" si="7"/>
        <v>1.5118965480759763E-2</v>
      </c>
      <c r="I44" s="30">
        <v>782.49440000000004</v>
      </c>
      <c r="J44" s="31">
        <v>835.61500000000001</v>
      </c>
      <c r="K44" s="32">
        <v>6.3571000000000003E-2</v>
      </c>
      <c r="L44" s="31">
        <v>20.002960000000002</v>
      </c>
      <c r="M44" s="33">
        <f t="shared" si="8"/>
        <v>3.0812570707112057E-2</v>
      </c>
      <c r="N44" s="30">
        <v>786.87270000000001</v>
      </c>
      <c r="O44" s="31">
        <v>826.75279999999998</v>
      </c>
      <c r="P44" s="32">
        <v>4.8237000000000002E-2</v>
      </c>
      <c r="Q44" s="31">
        <v>40.006030000000003</v>
      </c>
      <c r="R44" s="33">
        <f t="shared" si="9"/>
        <v>1.988018298774297E-2</v>
      </c>
      <c r="S44" s="30">
        <v>790.11019999999996</v>
      </c>
      <c r="T44" s="31">
        <v>819.30020000000002</v>
      </c>
      <c r="U44" s="32">
        <v>3.5628E-2</v>
      </c>
      <c r="V44" s="31">
        <v>60.005830000000003</v>
      </c>
      <c r="W44" s="33">
        <f t="shared" si="10"/>
        <v>1.068667429719555E-2</v>
      </c>
      <c r="X44" s="46">
        <v>829.06169999999997</v>
      </c>
      <c r="Y44" s="46">
        <v>831.1431</v>
      </c>
      <c r="Z44" s="46">
        <v>45.00855</v>
      </c>
      <c r="AA44" s="32">
        <f t="shared" si="11"/>
        <v>2.2728436243734839E-2</v>
      </c>
      <c r="AB44" s="33">
        <f t="shared" si="11"/>
        <v>2.52960460696353E-2</v>
      </c>
      <c r="AC44" s="46">
        <v>830.36715284923491</v>
      </c>
      <c r="AD44" s="46">
        <v>831.57041472660057</v>
      </c>
      <c r="AE44" s="46">
        <v>30.00154809653759</v>
      </c>
      <c r="AF44" s="32">
        <f t="shared" si="12"/>
        <v>2.433883960827089E-2</v>
      </c>
      <c r="AG44" s="33">
        <f t="shared" si="12"/>
        <v>2.5823180445906837E-2</v>
      </c>
      <c r="AH44" s="46">
        <v>822.57099909496765</v>
      </c>
      <c r="AI44" s="46">
        <v>823.15672485054233</v>
      </c>
      <c r="AJ44" s="46">
        <v>20.001036035455758</v>
      </c>
      <c r="AK44" s="32">
        <f t="shared" si="13"/>
        <v>1.4721523867093262E-2</v>
      </c>
      <c r="AL44" s="33">
        <f t="shared" si="13"/>
        <v>1.5444073691872983E-2</v>
      </c>
      <c r="AM44" s="46">
        <v>829.59535751007422</v>
      </c>
      <c r="AN44" s="46">
        <v>831.30079984195038</v>
      </c>
      <c r="AO44" s="46">
        <v>45.000973143428567</v>
      </c>
      <c r="AP44" s="32">
        <f t="shared" si="14"/>
        <v>2.3386754811300994E-2</v>
      </c>
      <c r="AQ44" s="33">
        <f t="shared" si="14"/>
        <v>2.5490584199612587E-2</v>
      </c>
      <c r="AR44" s="46">
        <v>830.36715284923491</v>
      </c>
      <c r="AS44" s="46">
        <v>831.43671896244882</v>
      </c>
      <c r="AT44" s="46">
        <v>45.000926934182637</v>
      </c>
      <c r="AU44" s="32">
        <f t="shared" si="15"/>
        <v>2.433883960827089E-2</v>
      </c>
      <c r="AV44" s="33">
        <f t="shared" si="15"/>
        <v>2.5658253686169495E-2</v>
      </c>
      <c r="AW44" s="46">
        <v>830.49438454709332</v>
      </c>
      <c r="AX44" s="46">
        <v>831.55376810309519</v>
      </c>
      <c r="AY44" s="46">
        <v>45.001403231918808</v>
      </c>
      <c r="AZ44" s="32">
        <f t="shared" si="16"/>
        <v>2.4495792312021845E-2</v>
      </c>
      <c r="BA44" s="33">
        <f t="shared" si="16"/>
        <v>2.5802645212851933E-2</v>
      </c>
      <c r="BB44" s="46">
        <v>829.59535751007422</v>
      </c>
      <c r="BC44" s="46">
        <v>831.3109585331664</v>
      </c>
      <c r="BD44" s="46">
        <v>45.001220983266833</v>
      </c>
      <c r="BE44" s="32">
        <f t="shared" si="17"/>
        <v>2.3386754811300994E-2</v>
      </c>
      <c r="BF44" s="33">
        <f t="shared" si="17"/>
        <v>2.5503115935648208E-2</v>
      </c>
    </row>
    <row r="45" spans="1:58" x14ac:dyDescent="0.3">
      <c r="A45" s="29" t="s">
        <v>49</v>
      </c>
      <c r="B45" s="30">
        <f t="shared" si="6"/>
        <v>974.52823279956306</v>
      </c>
      <c r="C45" s="30">
        <v>974.52823279956306</v>
      </c>
      <c r="D45" s="30">
        <v>925.58556893996263</v>
      </c>
      <c r="E45" s="31">
        <v>1025.07093286084</v>
      </c>
      <c r="F45" s="32">
        <v>9.7052175348702294E-2</v>
      </c>
      <c r="G45" s="31">
        <v>60.006504058837891</v>
      </c>
      <c r="H45" s="32">
        <f t="shared" si="7"/>
        <v>5.1863761726103179E-2</v>
      </c>
      <c r="I45" s="30">
        <v>924.40269999999998</v>
      </c>
      <c r="J45" s="31">
        <v>1027.6030000000001</v>
      </c>
      <c r="K45" s="32">
        <v>0.100429</v>
      </c>
      <c r="L45" s="31">
        <v>20.03604</v>
      </c>
      <c r="M45" s="33">
        <f t="shared" si="8"/>
        <v>5.4462010862391511E-2</v>
      </c>
      <c r="N45" s="30">
        <v>926.59780000000001</v>
      </c>
      <c r="O45" s="31">
        <v>977.33749999999998</v>
      </c>
      <c r="P45" s="32">
        <v>5.1915999999999997E-2</v>
      </c>
      <c r="Q45" s="31">
        <v>40.009189999999997</v>
      </c>
      <c r="R45" s="33">
        <f t="shared" si="9"/>
        <v>2.8826945242690768E-3</v>
      </c>
      <c r="S45" s="30">
        <v>937.14570000000003</v>
      </c>
      <c r="T45" s="31">
        <v>977.33749999999998</v>
      </c>
      <c r="U45" s="32">
        <v>4.1124000000000001E-2</v>
      </c>
      <c r="V45" s="31">
        <v>60.018509999999999</v>
      </c>
      <c r="W45" s="33">
        <f t="shared" si="10"/>
        <v>2.8826945242690768E-3</v>
      </c>
      <c r="X45" s="46">
        <v>1014.378</v>
      </c>
      <c r="Y45" s="46">
        <v>1018.679</v>
      </c>
      <c r="Z45" s="46">
        <v>45.00085</v>
      </c>
      <c r="AA45" s="32">
        <f t="shared" si="11"/>
        <v>4.0891341942920517E-2</v>
      </c>
      <c r="AB45" s="33">
        <f t="shared" si="11"/>
        <v>4.5304759487165794E-2</v>
      </c>
      <c r="AC45" s="46">
        <v>1012.206655272068</v>
      </c>
      <c r="AD45" s="46">
        <v>1016.774304937681</v>
      </c>
      <c r="AE45" s="46">
        <v>30.001103529892859</v>
      </c>
      <c r="AF45" s="32">
        <f t="shared" si="12"/>
        <v>3.8663243613029842E-2</v>
      </c>
      <c r="AG45" s="33">
        <f t="shared" si="12"/>
        <v>4.3350280388240875E-2</v>
      </c>
      <c r="AH45" s="46">
        <v>992.46293444342473</v>
      </c>
      <c r="AI45" s="46">
        <v>992.52234615158034</v>
      </c>
      <c r="AJ45" s="46">
        <v>20.000916223600509</v>
      </c>
      <c r="AK45" s="32">
        <f t="shared" si="13"/>
        <v>1.840347056168911E-2</v>
      </c>
      <c r="AL45" s="33">
        <f t="shared" si="13"/>
        <v>1.8464435145531834E-2</v>
      </c>
      <c r="AM45" s="46">
        <v>1016.907761243985</v>
      </c>
      <c r="AN45" s="46">
        <v>1020.970827421972</v>
      </c>
      <c r="AO45" s="46">
        <v>45.001207258552313</v>
      </c>
      <c r="AP45" s="32">
        <f t="shared" si="14"/>
        <v>4.3487224913614536E-2</v>
      </c>
      <c r="AQ45" s="33">
        <f t="shared" si="14"/>
        <v>4.7656489631902797E-2</v>
      </c>
      <c r="AR45" s="46">
        <v>1016.802706326131</v>
      </c>
      <c r="AS45" s="46">
        <v>1020.7505877093409</v>
      </c>
      <c r="AT45" s="46">
        <v>45.000862532481548</v>
      </c>
      <c r="AU45" s="32">
        <f t="shared" si="15"/>
        <v>4.3379424119016539E-2</v>
      </c>
      <c r="AV45" s="33">
        <f t="shared" si="15"/>
        <v>4.743049339575646E-2</v>
      </c>
      <c r="AW45" s="46">
        <v>1016.802706326131</v>
      </c>
      <c r="AX45" s="46">
        <v>1020.172894873886</v>
      </c>
      <c r="AY45" s="46">
        <v>45.001058419793843</v>
      </c>
      <c r="AZ45" s="32">
        <f t="shared" si="16"/>
        <v>4.3379424119016539E-2</v>
      </c>
      <c r="BA45" s="33">
        <f t="shared" si="16"/>
        <v>4.6837701092761391E-2</v>
      </c>
      <c r="BB45" s="46">
        <v>1020.110469935215</v>
      </c>
      <c r="BC45" s="46">
        <v>1021.767138498912</v>
      </c>
      <c r="BD45" s="46">
        <v>45.023919352144013</v>
      </c>
      <c r="BE45" s="32">
        <f t="shared" si="17"/>
        <v>4.6773644519980839E-2</v>
      </c>
      <c r="BF45" s="33">
        <f t="shared" si="17"/>
        <v>4.8473614318637039E-2</v>
      </c>
    </row>
    <row r="46" spans="1:58" x14ac:dyDescent="0.3">
      <c r="A46" s="29" t="s">
        <v>18</v>
      </c>
      <c r="B46" s="30">
        <f t="shared" si="6"/>
        <v>875.31319950713771</v>
      </c>
      <c r="C46" s="30">
        <v>875.31319950713771</v>
      </c>
      <c r="D46" s="30">
        <v>826.4507468196939</v>
      </c>
      <c r="E46" s="31">
        <v>978.26148359876538</v>
      </c>
      <c r="F46" s="32">
        <v>0.1551842113016495</v>
      </c>
      <c r="G46" s="31">
        <v>60.010182857513428</v>
      </c>
      <c r="H46" s="32">
        <f t="shared" si="7"/>
        <v>0.11761308312224096</v>
      </c>
      <c r="I46" s="30">
        <v>830.75120000000004</v>
      </c>
      <c r="J46" s="31">
        <v>935.99170000000004</v>
      </c>
      <c r="K46" s="32">
        <v>0.112437</v>
      </c>
      <c r="L46" s="31">
        <v>20.009129999999999</v>
      </c>
      <c r="M46" s="33">
        <f t="shared" si="8"/>
        <v>6.9322044414534767E-2</v>
      </c>
      <c r="N46" s="30">
        <v>836.97619999999995</v>
      </c>
      <c r="O46" s="31">
        <v>934.96209999999996</v>
      </c>
      <c r="P46" s="32">
        <v>0.10480200000000001</v>
      </c>
      <c r="Q46" s="31">
        <v>40.590249999999997</v>
      </c>
      <c r="R46" s="33">
        <f t="shared" si="9"/>
        <v>6.8145779735126505E-2</v>
      </c>
      <c r="S46" s="30">
        <v>837.29679999999996</v>
      </c>
      <c r="T46" s="31">
        <v>923.60559999999998</v>
      </c>
      <c r="U46" s="32">
        <v>9.3448000000000003E-2</v>
      </c>
      <c r="V46" s="31">
        <v>60.009050000000002</v>
      </c>
      <c r="W46" s="33">
        <f t="shared" si="10"/>
        <v>5.5171566611875902E-2</v>
      </c>
      <c r="X46" s="46">
        <v>918.60230000000001</v>
      </c>
      <c r="Y46" s="46">
        <v>923.02850000000001</v>
      </c>
      <c r="Z46" s="46">
        <v>45.027169999999998</v>
      </c>
      <c r="AA46" s="32">
        <f t="shared" si="11"/>
        <v>4.9455555471158305E-2</v>
      </c>
      <c r="AB46" s="33">
        <f t="shared" si="11"/>
        <v>5.4512259748544102E-2</v>
      </c>
      <c r="AC46" s="46">
        <v>917.54217568481033</v>
      </c>
      <c r="AD46" s="46">
        <v>922.60321266177448</v>
      </c>
      <c r="AE46" s="46">
        <v>30.00118864383548</v>
      </c>
      <c r="AF46" s="32">
        <f t="shared" si="12"/>
        <v>4.8244418342429291E-2</v>
      </c>
      <c r="AG46" s="33">
        <f t="shared" si="12"/>
        <v>5.4026390989264574E-2</v>
      </c>
      <c r="AH46" s="46">
        <v>920.69662968749128</v>
      </c>
      <c r="AI46" s="46">
        <v>925.97110207932087</v>
      </c>
      <c r="AJ46" s="46">
        <v>20.001439719088371</v>
      </c>
      <c r="AK46" s="32">
        <f t="shared" si="13"/>
        <v>5.1848218678648514E-2</v>
      </c>
      <c r="AL46" s="33">
        <f t="shared" si="13"/>
        <v>5.7874030233643327E-2</v>
      </c>
      <c r="AM46" s="46">
        <v>917.59405938200973</v>
      </c>
      <c r="AN46" s="46">
        <v>923.54516656677185</v>
      </c>
      <c r="AO46" s="46">
        <v>45.000861938670283</v>
      </c>
      <c r="AP46" s="32">
        <f t="shared" si="14"/>
        <v>4.8303692779543474E-2</v>
      </c>
      <c r="AQ46" s="33">
        <f t="shared" si="14"/>
        <v>5.5102524544119867E-2</v>
      </c>
      <c r="AR46" s="46">
        <v>917.82040805742338</v>
      </c>
      <c r="AS46" s="46">
        <v>922.92511849852383</v>
      </c>
      <c r="AT46" s="46">
        <v>45.001093187928198</v>
      </c>
      <c r="AU46" s="32">
        <f t="shared" si="15"/>
        <v>4.856228441913156E-2</v>
      </c>
      <c r="AV46" s="33">
        <f t="shared" si="15"/>
        <v>5.4394151736995335E-2</v>
      </c>
      <c r="AW46" s="46">
        <v>917.59405938200973</v>
      </c>
      <c r="AX46" s="46">
        <v>923.77118412084349</v>
      </c>
      <c r="AY46" s="46">
        <v>45.000750325620167</v>
      </c>
      <c r="AZ46" s="32">
        <f t="shared" si="16"/>
        <v>4.8303692779543474E-2</v>
      </c>
      <c r="BA46" s="33">
        <f t="shared" si="16"/>
        <v>5.5360737894722706E-2</v>
      </c>
      <c r="BB46" s="46">
        <v>917.57279202220354</v>
      </c>
      <c r="BC46" s="46">
        <v>923.04070500447301</v>
      </c>
      <c r="BD46" s="46">
        <v>45.012875721231097</v>
      </c>
      <c r="BE46" s="32">
        <f t="shared" si="17"/>
        <v>4.8279395922352052E-2</v>
      </c>
      <c r="BF46" s="33">
        <f t="shared" si="17"/>
        <v>5.4526203334085685E-2</v>
      </c>
    </row>
    <row r="47" spans="1:58" x14ac:dyDescent="0.3">
      <c r="A47" s="29" t="s">
        <v>10</v>
      </c>
      <c r="B47" s="30">
        <f t="shared" si="6"/>
        <v>778.97528030942442</v>
      </c>
      <c r="C47" s="30">
        <v>778.97528030942442</v>
      </c>
      <c r="D47" s="30">
        <v>747.41562726331279</v>
      </c>
      <c r="E47" s="31">
        <v>797.60540445554204</v>
      </c>
      <c r="F47" s="32">
        <v>6.2925573111535391E-2</v>
      </c>
      <c r="G47" s="31">
        <v>60.00435209274292</v>
      </c>
      <c r="H47" s="32">
        <f t="shared" si="7"/>
        <v>2.3916194283748478E-2</v>
      </c>
      <c r="I47" s="30">
        <v>753.18010000000004</v>
      </c>
      <c r="J47" s="31">
        <v>782.28800000000001</v>
      </c>
      <c r="K47" s="32">
        <v>3.7208999999999999E-2</v>
      </c>
      <c r="L47" s="31">
        <v>20.004619999999999</v>
      </c>
      <c r="M47" s="33">
        <f t="shared" si="8"/>
        <v>4.2526634340177179E-3</v>
      </c>
      <c r="N47" s="30">
        <v>760.79859999999996</v>
      </c>
      <c r="O47" s="31">
        <v>782.28800000000001</v>
      </c>
      <c r="P47" s="32">
        <v>2.7470000000000001E-2</v>
      </c>
      <c r="Q47" s="31">
        <v>40.03436</v>
      </c>
      <c r="R47" s="33">
        <f t="shared" si="9"/>
        <v>4.2526634340177179E-3</v>
      </c>
      <c r="S47" s="30">
        <v>762.48860000000002</v>
      </c>
      <c r="T47" s="31">
        <v>782.28800000000001</v>
      </c>
      <c r="U47" s="32">
        <v>2.5309999999999999E-2</v>
      </c>
      <c r="V47" s="31">
        <v>60.006189999999997</v>
      </c>
      <c r="W47" s="33">
        <f t="shared" si="10"/>
        <v>4.2526634340177179E-3</v>
      </c>
      <c r="X47" s="46">
        <v>782.28800000000001</v>
      </c>
      <c r="Y47" s="46">
        <v>782.7636</v>
      </c>
      <c r="Z47" s="46">
        <v>45.000979999999998</v>
      </c>
      <c r="AA47" s="32">
        <f t="shared" si="11"/>
        <v>4.2526634340177179E-3</v>
      </c>
      <c r="AB47" s="33">
        <f t="shared" si="11"/>
        <v>4.8632091240055535E-3</v>
      </c>
      <c r="AC47" s="46">
        <v>782.28796323208269</v>
      </c>
      <c r="AD47" s="46">
        <v>782.28796323208269</v>
      </c>
      <c r="AE47" s="46">
        <v>30.001142179779709</v>
      </c>
      <c r="AF47" s="32">
        <f t="shared" si="12"/>
        <v>4.2526162336530178E-3</v>
      </c>
      <c r="AG47" s="33">
        <f t="shared" si="12"/>
        <v>4.2526162336530178E-3</v>
      </c>
      <c r="AH47" s="46">
        <v>782.28796323208269</v>
      </c>
      <c r="AI47" s="46">
        <v>782.28796323208269</v>
      </c>
      <c r="AJ47" s="46">
        <v>20.001445158757271</v>
      </c>
      <c r="AK47" s="32">
        <f t="shared" si="13"/>
        <v>4.2526162336530178E-3</v>
      </c>
      <c r="AL47" s="33">
        <f t="shared" si="13"/>
        <v>4.2526162336530178E-3</v>
      </c>
      <c r="AM47" s="46">
        <v>782.28796323208269</v>
      </c>
      <c r="AN47" s="46">
        <v>782.89954459492662</v>
      </c>
      <c r="AO47" s="46">
        <v>45.001587146520613</v>
      </c>
      <c r="AP47" s="32">
        <f t="shared" si="14"/>
        <v>4.2526162336530178E-3</v>
      </c>
      <c r="AQ47" s="33">
        <f t="shared" si="14"/>
        <v>5.0377263370198454E-3</v>
      </c>
      <c r="AR47" s="46">
        <v>782.28796323208269</v>
      </c>
      <c r="AS47" s="46">
        <v>782.89954459492662</v>
      </c>
      <c r="AT47" s="46">
        <v>45.001255967840549</v>
      </c>
      <c r="AU47" s="32">
        <f t="shared" si="15"/>
        <v>4.2526162336530178E-3</v>
      </c>
      <c r="AV47" s="33">
        <f t="shared" si="15"/>
        <v>5.0377263370198454E-3</v>
      </c>
      <c r="AW47" s="46">
        <v>782.28796323208269</v>
      </c>
      <c r="AX47" s="46">
        <v>782.83159111016619</v>
      </c>
      <c r="AY47" s="46">
        <v>45.001157657802104</v>
      </c>
      <c r="AZ47" s="32">
        <f t="shared" si="16"/>
        <v>4.2526162336530178E-3</v>
      </c>
      <c r="BA47" s="33">
        <f t="shared" si="16"/>
        <v>4.9504918810901978E-3</v>
      </c>
      <c r="BB47" s="46">
        <v>782.28796323208269</v>
      </c>
      <c r="BC47" s="46">
        <v>782.89954459492662</v>
      </c>
      <c r="BD47" s="46">
        <v>45.000564516708252</v>
      </c>
      <c r="BE47" s="32">
        <f t="shared" si="17"/>
        <v>4.2526162336530178E-3</v>
      </c>
      <c r="BF47" s="33">
        <f t="shared" si="17"/>
        <v>5.0377263370198454E-3</v>
      </c>
    </row>
    <row r="48" spans="1:58" x14ac:dyDescent="0.3">
      <c r="A48" s="29" t="s">
        <v>30</v>
      </c>
      <c r="B48" s="30">
        <f t="shared" si="6"/>
        <v>831.28199717195707</v>
      </c>
      <c r="C48" s="30">
        <v>831.28199717195707</v>
      </c>
      <c r="D48" s="30">
        <v>805.45162441942455</v>
      </c>
      <c r="E48" s="31">
        <v>854.66406657986261</v>
      </c>
      <c r="F48" s="32">
        <v>5.7581035736493931E-2</v>
      </c>
      <c r="G48" s="31">
        <v>60.004812002182007</v>
      </c>
      <c r="H48" s="32">
        <f t="shared" si="7"/>
        <v>2.8127722586862147E-2</v>
      </c>
      <c r="I48" s="30">
        <v>806.38919999999996</v>
      </c>
      <c r="J48" s="31">
        <v>849.96820000000002</v>
      </c>
      <c r="K48" s="32">
        <v>5.1270999999999997E-2</v>
      </c>
      <c r="L48" s="31">
        <v>20.023070000000001</v>
      </c>
      <c r="M48" s="33">
        <f t="shared" si="8"/>
        <v>2.2478777227961027E-2</v>
      </c>
      <c r="N48" s="30">
        <v>808.68939999999998</v>
      </c>
      <c r="O48" s="31">
        <v>849.17909999999995</v>
      </c>
      <c r="P48" s="32">
        <v>4.7681000000000001E-2</v>
      </c>
      <c r="Q48" s="31">
        <v>40.144440000000003</v>
      </c>
      <c r="R48" s="33">
        <f t="shared" si="9"/>
        <v>2.1529520534462773E-2</v>
      </c>
      <c r="S48" s="30">
        <v>810.51779999999997</v>
      </c>
      <c r="T48" s="31">
        <v>840.2989</v>
      </c>
      <c r="U48" s="32">
        <v>3.5441E-2</v>
      </c>
      <c r="V48" s="31">
        <v>60.243600000000001</v>
      </c>
      <c r="W48" s="33">
        <f t="shared" si="10"/>
        <v>1.0846984367180653E-2</v>
      </c>
      <c r="X48" s="46">
        <v>841.64930000000004</v>
      </c>
      <c r="Y48" s="46">
        <v>842.05550000000005</v>
      </c>
      <c r="Z48" s="46">
        <v>45.00112</v>
      </c>
      <c r="AA48" s="32">
        <f t="shared" si="11"/>
        <v>1.247146318976328E-2</v>
      </c>
      <c r="AB48" s="33">
        <f t="shared" si="11"/>
        <v>1.2960106034648549E-2</v>
      </c>
      <c r="AC48" s="46">
        <v>841.64927307279686</v>
      </c>
      <c r="AD48" s="46">
        <v>842.11349906966529</v>
      </c>
      <c r="AE48" s="46">
        <v>30.001056597009299</v>
      </c>
      <c r="AF48" s="32">
        <f t="shared" si="12"/>
        <v>1.247143079738227E-2</v>
      </c>
      <c r="AG48" s="33">
        <f t="shared" si="12"/>
        <v>1.3029876665869432E-2</v>
      </c>
      <c r="AH48" s="46">
        <v>841.64927307279686</v>
      </c>
      <c r="AI48" s="46">
        <v>842.17152731927376</v>
      </c>
      <c r="AJ48" s="46">
        <v>20.00083113647997</v>
      </c>
      <c r="AK48" s="32">
        <f t="shared" si="13"/>
        <v>1.247143079738227E-2</v>
      </c>
      <c r="AL48" s="33">
        <f t="shared" si="13"/>
        <v>1.3099682399430223E-2</v>
      </c>
      <c r="AM48" s="46">
        <v>841.64927307279686</v>
      </c>
      <c r="AN48" s="46">
        <v>842.11349906966518</v>
      </c>
      <c r="AO48" s="46">
        <v>45.000855409726498</v>
      </c>
      <c r="AP48" s="32">
        <f t="shared" si="14"/>
        <v>1.247143079738227E-2</v>
      </c>
      <c r="AQ48" s="33">
        <f t="shared" si="14"/>
        <v>1.3029876665869295E-2</v>
      </c>
      <c r="AR48" s="46">
        <v>842.22955556888223</v>
      </c>
      <c r="AS48" s="46">
        <v>842.22955556888223</v>
      </c>
      <c r="AT48" s="46">
        <v>45.001195314154032</v>
      </c>
      <c r="AU48" s="32">
        <f t="shared" si="15"/>
        <v>1.3169488132991016E-2</v>
      </c>
      <c r="AV48" s="33">
        <f t="shared" si="15"/>
        <v>1.3169488132991016E-2</v>
      </c>
      <c r="AW48" s="46">
        <v>842.22955556888223</v>
      </c>
      <c r="AX48" s="46">
        <v>842.22955556888223</v>
      </c>
      <c r="AY48" s="46">
        <v>45.000909947603937</v>
      </c>
      <c r="AZ48" s="32">
        <f t="shared" si="16"/>
        <v>1.3169488132991016E-2</v>
      </c>
      <c r="BA48" s="33">
        <f t="shared" si="16"/>
        <v>1.3169488132991016E-2</v>
      </c>
      <c r="BB48" s="46">
        <v>842.22955556888223</v>
      </c>
      <c r="BC48" s="46">
        <v>842.22955556888223</v>
      </c>
      <c r="BD48" s="46">
        <v>45.000730936229232</v>
      </c>
      <c r="BE48" s="32">
        <f t="shared" si="17"/>
        <v>1.3169488132991016E-2</v>
      </c>
      <c r="BF48" s="33">
        <f t="shared" si="17"/>
        <v>1.3169488132991016E-2</v>
      </c>
    </row>
    <row r="49" spans="1:58" x14ac:dyDescent="0.3">
      <c r="A49" s="29" t="s">
        <v>37</v>
      </c>
      <c r="B49" s="30">
        <f t="shared" si="6"/>
        <v>875.14171986840972</v>
      </c>
      <c r="C49" s="30">
        <v>875.14171986840972</v>
      </c>
      <c r="D49" s="30">
        <v>844.44729933915539</v>
      </c>
      <c r="E49" s="31">
        <v>922.99014842729002</v>
      </c>
      <c r="F49" s="32">
        <v>8.5096086043775859E-2</v>
      </c>
      <c r="G49" s="31">
        <v>60.008632898330688</v>
      </c>
      <c r="H49" s="32">
        <f t="shared" si="7"/>
        <v>5.4675062875616312E-2</v>
      </c>
      <c r="I49" s="30">
        <v>845.23419999999999</v>
      </c>
      <c r="J49" s="31">
        <v>898.37369999999999</v>
      </c>
      <c r="K49" s="32">
        <v>5.9151000000000002E-2</v>
      </c>
      <c r="L49" s="31">
        <v>20.0032</v>
      </c>
      <c r="M49" s="33">
        <f t="shared" si="8"/>
        <v>2.6546534811622887E-2</v>
      </c>
      <c r="N49" s="30">
        <v>847.18340000000001</v>
      </c>
      <c r="O49" s="31">
        <v>898.37369999999999</v>
      </c>
      <c r="P49" s="32">
        <v>5.6980999999999997E-2</v>
      </c>
      <c r="Q49" s="31">
        <v>40.073239999999998</v>
      </c>
      <c r="R49" s="33">
        <f t="shared" si="9"/>
        <v>2.6546534811622887E-2</v>
      </c>
      <c r="S49" s="30">
        <v>847.46100000000001</v>
      </c>
      <c r="T49" s="31">
        <v>897.01490000000001</v>
      </c>
      <c r="U49" s="32">
        <v>5.5243E-2</v>
      </c>
      <c r="V49" s="31">
        <v>60.002859999999998</v>
      </c>
      <c r="W49" s="33">
        <f t="shared" si="10"/>
        <v>2.4993872003815837E-2</v>
      </c>
      <c r="X49" s="46">
        <v>894.13729999999998</v>
      </c>
      <c r="Y49" s="46">
        <v>897.52639999999997</v>
      </c>
      <c r="Z49" s="46">
        <v>45.001150000000003</v>
      </c>
      <c r="AA49" s="32">
        <f t="shared" si="11"/>
        <v>2.1705718857108675E-2</v>
      </c>
      <c r="AB49" s="33">
        <f t="shared" si="11"/>
        <v>2.5578348767278637E-2</v>
      </c>
      <c r="AC49" s="46">
        <v>896.31386755607878</v>
      </c>
      <c r="AD49" s="46">
        <v>898.16769128495866</v>
      </c>
      <c r="AE49" s="46">
        <v>30.00124571472406</v>
      </c>
      <c r="AF49" s="32">
        <f t="shared" si="12"/>
        <v>2.4192821810452132E-2</v>
      </c>
      <c r="AG49" s="33">
        <f t="shared" si="12"/>
        <v>2.631113440690638E-2</v>
      </c>
      <c r="AH49" s="46">
        <v>896.31386755607878</v>
      </c>
      <c r="AI49" s="46">
        <v>898.16769128495866</v>
      </c>
      <c r="AJ49" s="46">
        <v>20.001448937505479</v>
      </c>
      <c r="AK49" s="32">
        <f t="shared" si="13"/>
        <v>2.4192821810452132E-2</v>
      </c>
      <c r="AL49" s="33">
        <f t="shared" si="13"/>
        <v>2.631113440690638E-2</v>
      </c>
      <c r="AM49" s="46">
        <v>898.37367169927882</v>
      </c>
      <c r="AN49" s="46">
        <v>898.3736716992787</v>
      </c>
      <c r="AO49" s="46">
        <v>45.001662964373828</v>
      </c>
      <c r="AP49" s="32">
        <f t="shared" si="14"/>
        <v>2.6546502473179263E-2</v>
      </c>
      <c r="AQ49" s="33">
        <f t="shared" si="14"/>
        <v>2.6546502473179134E-2</v>
      </c>
      <c r="AR49" s="46">
        <v>896.31386755607878</v>
      </c>
      <c r="AS49" s="46">
        <v>897.75573045631882</v>
      </c>
      <c r="AT49" s="46">
        <v>45.001238049194207</v>
      </c>
      <c r="AU49" s="32">
        <f t="shared" si="15"/>
        <v>2.4192821810452132E-2</v>
      </c>
      <c r="AV49" s="33">
        <f t="shared" si="15"/>
        <v>2.5840398274361139E-2</v>
      </c>
      <c r="AW49" s="46">
        <v>896.19710095723963</v>
      </c>
      <c r="AX49" s="46">
        <v>897.73237713655112</v>
      </c>
      <c r="AY49" s="46">
        <v>45.001496659219256</v>
      </c>
      <c r="AZ49" s="32">
        <f t="shared" si="16"/>
        <v>2.4059395879327851E-2</v>
      </c>
      <c r="BA49" s="33">
        <f t="shared" si="16"/>
        <v>2.5813713088136438E-2</v>
      </c>
      <c r="BB49" s="46">
        <v>896.19710095723963</v>
      </c>
      <c r="BC49" s="46">
        <v>897.95003421075489</v>
      </c>
      <c r="BD49" s="46">
        <v>45.001220489665869</v>
      </c>
      <c r="BE49" s="32">
        <f t="shared" si="17"/>
        <v>2.4059395879327851E-2</v>
      </c>
      <c r="BF49" s="33">
        <f t="shared" si="17"/>
        <v>2.6062423747521411E-2</v>
      </c>
    </row>
    <row r="50" spans="1:58" x14ac:dyDescent="0.3">
      <c r="A50" s="29" t="s">
        <v>26</v>
      </c>
      <c r="B50" s="30">
        <f t="shared" si="6"/>
        <v>838.62486853140547</v>
      </c>
      <c r="C50" s="30">
        <v>838.62486853140547</v>
      </c>
      <c r="D50" s="30">
        <v>813.47253041554893</v>
      </c>
      <c r="E50" s="31">
        <v>865.86348250654532</v>
      </c>
      <c r="F50" s="32">
        <v>6.0507173647428067E-2</v>
      </c>
      <c r="G50" s="31">
        <v>60.010088920593262</v>
      </c>
      <c r="H50" s="32">
        <f t="shared" si="7"/>
        <v>3.2480093301835829E-2</v>
      </c>
      <c r="I50" s="30">
        <v>812.92669999999998</v>
      </c>
      <c r="J50" s="31">
        <v>854.62220000000002</v>
      </c>
      <c r="K50" s="32">
        <v>4.8787999999999998E-2</v>
      </c>
      <c r="L50" s="31">
        <v>20.015160000000002</v>
      </c>
      <c r="M50" s="33">
        <f t="shared" si="8"/>
        <v>1.9075670265549096E-2</v>
      </c>
      <c r="N50" s="30">
        <v>817.82320000000004</v>
      </c>
      <c r="O50" s="31">
        <v>848.11500000000001</v>
      </c>
      <c r="P50" s="32">
        <v>3.5716999999999999E-2</v>
      </c>
      <c r="Q50" s="31">
        <v>40.005540000000003</v>
      </c>
      <c r="R50" s="33">
        <f t="shared" si="9"/>
        <v>1.131630103602055E-2</v>
      </c>
      <c r="S50" s="30">
        <v>819.17909999999995</v>
      </c>
      <c r="T50" s="31">
        <v>848.11500000000001</v>
      </c>
      <c r="U50" s="32">
        <v>3.4118000000000002E-2</v>
      </c>
      <c r="V50" s="31">
        <v>60.002029999999998</v>
      </c>
      <c r="W50" s="33">
        <f t="shared" si="10"/>
        <v>1.131630103602055E-2</v>
      </c>
      <c r="X50" s="46">
        <v>850.46040000000005</v>
      </c>
      <c r="Y50" s="46">
        <v>852.95749999999998</v>
      </c>
      <c r="Z50" s="46">
        <v>45.001550000000002</v>
      </c>
      <c r="AA50" s="32">
        <f t="shared" si="11"/>
        <v>1.411302229722914E-2</v>
      </c>
      <c r="AB50" s="33">
        <f t="shared" si="11"/>
        <v>1.7090634926786426E-2</v>
      </c>
      <c r="AC50" s="46">
        <v>850.46036028148751</v>
      </c>
      <c r="AD50" s="46">
        <v>853.37365553322923</v>
      </c>
      <c r="AE50" s="46">
        <v>30.000990430451932</v>
      </c>
      <c r="AF50" s="32">
        <f t="shared" si="12"/>
        <v>1.4112974935752001E-2</v>
      </c>
      <c r="AG50" s="33">
        <f t="shared" si="12"/>
        <v>1.7586870548749335E-2</v>
      </c>
      <c r="AH50" s="46">
        <v>850.46036028148751</v>
      </c>
      <c r="AI50" s="46">
        <v>854.20602560515545</v>
      </c>
      <c r="AJ50" s="46">
        <v>20.0019578890875</v>
      </c>
      <c r="AK50" s="32">
        <f t="shared" si="13"/>
        <v>1.4112974935752001E-2</v>
      </c>
      <c r="AL50" s="33">
        <f t="shared" si="13"/>
        <v>1.8579412152462879E-2</v>
      </c>
      <c r="AM50" s="46">
        <v>847.40970405466578</v>
      </c>
      <c r="AN50" s="46">
        <v>851.99975424676302</v>
      </c>
      <c r="AO50" s="46">
        <v>45.000741378217938</v>
      </c>
      <c r="AP50" s="32">
        <f t="shared" si="14"/>
        <v>1.04752862130648E-2</v>
      </c>
      <c r="AQ50" s="33">
        <f t="shared" si="14"/>
        <v>1.5948591816481145E-2</v>
      </c>
      <c r="AR50" s="46">
        <v>849.02700401003267</v>
      </c>
      <c r="AS50" s="46">
        <v>854.06268997800998</v>
      </c>
      <c r="AT50" s="46">
        <v>45.001070918887862</v>
      </c>
      <c r="AU50" s="32">
        <f t="shared" si="15"/>
        <v>1.2403800398673313E-2</v>
      </c>
      <c r="AV50" s="33">
        <f t="shared" si="15"/>
        <v>1.8408494698755037E-2</v>
      </c>
      <c r="AW50" s="46">
        <v>850.46036028148751</v>
      </c>
      <c r="AX50" s="46">
        <v>852.95747049726617</v>
      </c>
      <c r="AY50" s="46">
        <v>45.001545621454717</v>
      </c>
      <c r="AZ50" s="32">
        <f t="shared" si="16"/>
        <v>1.4112974935752001E-2</v>
      </c>
      <c r="BA50" s="33">
        <f t="shared" si="16"/>
        <v>1.7090599746892629E-2</v>
      </c>
      <c r="BB50" s="46">
        <v>849.02700401003267</v>
      </c>
      <c r="BC50" s="46">
        <v>853.64650494204693</v>
      </c>
      <c r="BD50" s="46">
        <v>45.001365583762528</v>
      </c>
      <c r="BE50" s="32">
        <f t="shared" si="17"/>
        <v>1.2403800398673313E-2</v>
      </c>
      <c r="BF50" s="33">
        <f t="shared" si="17"/>
        <v>1.7912223896898331E-2</v>
      </c>
    </row>
    <row r="51" spans="1:58" x14ac:dyDescent="0.3">
      <c r="A51" s="29" t="s">
        <v>44</v>
      </c>
      <c r="B51" s="30">
        <f t="shared" si="6"/>
        <v>841.02030162252731</v>
      </c>
      <c r="C51" s="30">
        <v>841.02030162252731</v>
      </c>
      <c r="D51" s="30">
        <v>810.79985480116079</v>
      </c>
      <c r="E51" s="31">
        <v>875.20592939573305</v>
      </c>
      <c r="F51" s="32">
        <v>7.3589623231909179E-2</v>
      </c>
      <c r="G51" s="31">
        <v>60.014082908630371</v>
      </c>
      <c r="H51" s="32">
        <f t="shared" si="7"/>
        <v>4.0647803278058288E-2</v>
      </c>
      <c r="I51" s="30">
        <v>812.14520000000005</v>
      </c>
      <c r="J51" s="31">
        <v>864.89739999999995</v>
      </c>
      <c r="K51" s="32">
        <v>6.0991999999999998E-2</v>
      </c>
      <c r="L51" s="31">
        <v>20.00339</v>
      </c>
      <c r="M51" s="33">
        <f t="shared" si="8"/>
        <v>2.8390632582124424E-2</v>
      </c>
      <c r="N51" s="30">
        <v>815.62329999999997</v>
      </c>
      <c r="O51" s="31">
        <v>863.7885</v>
      </c>
      <c r="P51" s="32">
        <v>5.5759999999999997E-2</v>
      </c>
      <c r="Q51" s="31">
        <v>40.456859999999999</v>
      </c>
      <c r="R51" s="33">
        <f t="shared" si="9"/>
        <v>2.7072115064936529E-2</v>
      </c>
      <c r="S51" s="30">
        <v>815.62329999999997</v>
      </c>
      <c r="T51" s="31">
        <v>855.82259999999997</v>
      </c>
      <c r="U51" s="32">
        <v>4.6972E-2</v>
      </c>
      <c r="V51" s="31">
        <v>60.002389999999998</v>
      </c>
      <c r="W51" s="33">
        <f t="shared" si="10"/>
        <v>1.7600405541834736E-2</v>
      </c>
      <c r="X51" s="46">
        <v>862.65980000000002</v>
      </c>
      <c r="Y51" s="46">
        <v>867.15279999999996</v>
      </c>
      <c r="Z51" s="46">
        <v>45.00112</v>
      </c>
      <c r="AA51" s="32">
        <f t="shared" si="11"/>
        <v>2.5730054715355846E-2</v>
      </c>
      <c r="AB51" s="33">
        <f t="shared" si="11"/>
        <v>3.1072375217407792E-2</v>
      </c>
      <c r="AC51" s="46">
        <v>863.47636377618642</v>
      </c>
      <c r="AD51" s="46">
        <v>863.50942334512251</v>
      </c>
      <c r="AE51" s="46">
        <v>30.001435618847609</v>
      </c>
      <c r="AF51" s="32">
        <f t="shared" si="12"/>
        <v>2.6700975125494644E-2</v>
      </c>
      <c r="AG51" s="33">
        <f t="shared" si="12"/>
        <v>2.6740284008850153E-2</v>
      </c>
      <c r="AH51" s="46">
        <v>863.47636377618642</v>
      </c>
      <c r="AI51" s="46">
        <v>863.86527761790967</v>
      </c>
      <c r="AJ51" s="46">
        <v>20.001175037771461</v>
      </c>
      <c r="AK51" s="32">
        <f t="shared" si="13"/>
        <v>2.6700975125494644E-2</v>
      </c>
      <c r="AL51" s="33">
        <f t="shared" si="13"/>
        <v>2.7163406104833601E-2</v>
      </c>
      <c r="AM51" s="46">
        <v>864.1631562717298</v>
      </c>
      <c r="AN51" s="46">
        <v>867.02627556704488</v>
      </c>
      <c r="AO51" s="46">
        <v>45.001170709356657</v>
      </c>
      <c r="AP51" s="32">
        <f t="shared" si="14"/>
        <v>2.7517593338180355E-2</v>
      </c>
      <c r="AQ51" s="33">
        <f t="shared" si="14"/>
        <v>3.0921933625556817E-2</v>
      </c>
      <c r="AR51" s="46">
        <v>862.65984492388088</v>
      </c>
      <c r="AS51" s="46">
        <v>866.79272793420137</v>
      </c>
      <c r="AT51" s="46">
        <v>45.001178427413109</v>
      </c>
      <c r="AU51" s="32">
        <f t="shared" si="15"/>
        <v>2.5730108131285019E-2</v>
      </c>
      <c r="AV51" s="33">
        <f t="shared" si="15"/>
        <v>3.064423803082154E-2</v>
      </c>
      <c r="AW51" s="46">
        <v>862.65984492388088</v>
      </c>
      <c r="AX51" s="46">
        <v>867.15272606508699</v>
      </c>
      <c r="AY51" s="46">
        <v>45.001182929053897</v>
      </c>
      <c r="AZ51" s="32">
        <f t="shared" si="16"/>
        <v>2.5730108131285019E-2</v>
      </c>
      <c r="BA51" s="33">
        <f t="shared" si="16"/>
        <v>3.1072287306434871E-2</v>
      </c>
      <c r="BB51" s="46">
        <v>864.17788706559384</v>
      </c>
      <c r="BC51" s="46">
        <v>867.39997187562108</v>
      </c>
      <c r="BD51" s="46">
        <v>45.000968757271757</v>
      </c>
      <c r="BE51" s="32">
        <f t="shared" si="17"/>
        <v>2.7535108722571925E-2</v>
      </c>
      <c r="BF51" s="33">
        <f t="shared" si="17"/>
        <v>3.1366270471950716E-2</v>
      </c>
    </row>
    <row r="52" spans="1:58" x14ac:dyDescent="0.3">
      <c r="A52" s="29" t="s">
        <v>19</v>
      </c>
      <c r="B52" s="30">
        <f t="shared" si="6"/>
        <v>861.43891311361699</v>
      </c>
      <c r="C52" s="30">
        <v>861.43891311361699</v>
      </c>
      <c r="D52" s="30">
        <v>819.39987880589979</v>
      </c>
      <c r="E52" s="31">
        <v>903.10942549724643</v>
      </c>
      <c r="F52" s="32">
        <v>9.2690369879870782E-2</v>
      </c>
      <c r="G52" s="31">
        <v>60.006294012069702</v>
      </c>
      <c r="H52" s="32">
        <f t="shared" si="7"/>
        <v>4.837314840237944E-2</v>
      </c>
      <c r="I52" s="30">
        <v>814.31290000000001</v>
      </c>
      <c r="J52" s="31">
        <v>894.71090000000004</v>
      </c>
      <c r="K52" s="32">
        <v>8.9858999999999994E-2</v>
      </c>
      <c r="L52" s="31">
        <v>20.01071</v>
      </c>
      <c r="M52" s="33">
        <f t="shared" si="8"/>
        <v>3.862373336041152E-2</v>
      </c>
      <c r="N52" s="30">
        <v>826.10119999999995</v>
      </c>
      <c r="O52" s="31">
        <v>894.71090000000004</v>
      </c>
      <c r="P52" s="32">
        <v>7.6684000000000002E-2</v>
      </c>
      <c r="Q52" s="31">
        <v>40.010449999999999</v>
      </c>
      <c r="R52" s="33">
        <f t="shared" si="9"/>
        <v>3.862373336041152E-2</v>
      </c>
      <c r="S52" s="30">
        <v>828.00030000000004</v>
      </c>
      <c r="T52" s="31">
        <v>894.71090000000004</v>
      </c>
      <c r="U52" s="32">
        <v>7.4561000000000002E-2</v>
      </c>
      <c r="V52" s="31">
        <v>60.076180000000001</v>
      </c>
      <c r="W52" s="33">
        <f t="shared" si="10"/>
        <v>3.862373336041152E-2</v>
      </c>
      <c r="X52" s="46">
        <v>894.31110000000001</v>
      </c>
      <c r="Y52" s="46">
        <v>897.97469999999998</v>
      </c>
      <c r="Z52" s="46">
        <v>45.001260000000002</v>
      </c>
      <c r="AA52" s="32">
        <f t="shared" si="11"/>
        <v>3.8159626162659124E-2</v>
      </c>
      <c r="AB52" s="33">
        <f t="shared" si="11"/>
        <v>4.2412510429006137E-2</v>
      </c>
      <c r="AC52" s="46">
        <v>894.31112008942569</v>
      </c>
      <c r="AD52" s="46">
        <v>894.31112008942569</v>
      </c>
      <c r="AE52" s="46">
        <v>30.00140089541674</v>
      </c>
      <c r="AF52" s="32">
        <f t="shared" si="12"/>
        <v>3.8159649483437148E-2</v>
      </c>
      <c r="AG52" s="33">
        <f t="shared" si="12"/>
        <v>3.8159649483437148E-2</v>
      </c>
      <c r="AH52" s="46">
        <v>894.31112008942569</v>
      </c>
      <c r="AI52" s="46">
        <v>894.39107599911495</v>
      </c>
      <c r="AJ52" s="46">
        <v>20.001590552367269</v>
      </c>
      <c r="AK52" s="32">
        <f t="shared" si="13"/>
        <v>3.8159649483437148E-2</v>
      </c>
      <c r="AL52" s="33">
        <f t="shared" si="13"/>
        <v>3.8252466174756868E-2</v>
      </c>
      <c r="AM52" s="46">
        <v>894.31112008942569</v>
      </c>
      <c r="AN52" s="46">
        <v>894.31112008942569</v>
      </c>
      <c r="AO52" s="46">
        <v>45.001357208192353</v>
      </c>
      <c r="AP52" s="32">
        <f t="shared" si="14"/>
        <v>3.8159649483437148E-2</v>
      </c>
      <c r="AQ52" s="33">
        <f t="shared" si="14"/>
        <v>3.8159649483437148E-2</v>
      </c>
      <c r="AR52" s="46">
        <v>894.31112008942569</v>
      </c>
      <c r="AS52" s="46">
        <v>894.31112008942569</v>
      </c>
      <c r="AT52" s="46">
        <v>45.001198804378511</v>
      </c>
      <c r="AU52" s="32">
        <f t="shared" si="15"/>
        <v>3.8159649483437148E-2</v>
      </c>
      <c r="AV52" s="33">
        <f t="shared" si="15"/>
        <v>3.8159649483437148E-2</v>
      </c>
      <c r="AW52" s="46">
        <v>894.31112008942569</v>
      </c>
      <c r="AX52" s="46">
        <v>894.31112008942569</v>
      </c>
      <c r="AY52" s="46">
        <v>45.001263846457007</v>
      </c>
      <c r="AZ52" s="32">
        <f t="shared" si="16"/>
        <v>3.8159649483437148E-2</v>
      </c>
      <c r="BA52" s="33">
        <f t="shared" si="16"/>
        <v>3.8159649483437148E-2</v>
      </c>
      <c r="BB52" s="46">
        <v>894.31112008942569</v>
      </c>
      <c r="BC52" s="46">
        <v>894.31112008942569</v>
      </c>
      <c r="BD52" s="46">
        <v>45.000997369363901</v>
      </c>
      <c r="BE52" s="32">
        <f t="shared" si="17"/>
        <v>3.8159649483437148E-2</v>
      </c>
      <c r="BF52" s="33">
        <f t="shared" si="17"/>
        <v>3.8159649483437148E-2</v>
      </c>
    </row>
    <row r="53" spans="1:58" x14ac:dyDescent="0.3">
      <c r="A53" s="29" t="s">
        <v>11</v>
      </c>
      <c r="B53" s="30">
        <f t="shared" si="6"/>
        <v>813.00379402607086</v>
      </c>
      <c r="C53" s="30">
        <v>813.00379402607086</v>
      </c>
      <c r="D53" s="30">
        <v>794.79015188950325</v>
      </c>
      <c r="E53" s="31">
        <v>815.98458245001518</v>
      </c>
      <c r="F53" s="32">
        <v>2.597405761867767E-2</v>
      </c>
      <c r="G53" s="31">
        <v>60.004572868347168</v>
      </c>
      <c r="H53" s="32">
        <f t="shared" si="7"/>
        <v>3.6663893155813886E-3</v>
      </c>
      <c r="I53" s="30">
        <v>793.98329999999999</v>
      </c>
      <c r="J53" s="31">
        <v>814.68970000000002</v>
      </c>
      <c r="K53" s="32">
        <v>2.5416000000000001E-2</v>
      </c>
      <c r="L53" s="31">
        <v>20.008009999999999</v>
      </c>
      <c r="M53" s="33">
        <f t="shared" si="8"/>
        <v>2.0736754075653058E-3</v>
      </c>
      <c r="N53" s="30">
        <v>799.22140000000002</v>
      </c>
      <c r="O53" s="31">
        <v>813.00379999999996</v>
      </c>
      <c r="P53" s="32">
        <v>1.6951999999999998E-2</v>
      </c>
      <c r="Q53" s="31">
        <v>40.00338</v>
      </c>
      <c r="R53" s="33">
        <f t="shared" si="9"/>
        <v>7.3479719722684242E-9</v>
      </c>
      <c r="S53" s="30">
        <v>800.57270000000005</v>
      </c>
      <c r="T53" s="31">
        <v>813.00379999999996</v>
      </c>
      <c r="U53" s="32">
        <v>1.529E-2</v>
      </c>
      <c r="V53" s="31">
        <v>60.002279999999999</v>
      </c>
      <c r="W53" s="33">
        <f t="shared" si="10"/>
        <v>7.3479719722684242E-9</v>
      </c>
      <c r="X53" s="46">
        <v>813.00379999999996</v>
      </c>
      <c r="Y53" s="46">
        <v>813.00379999999996</v>
      </c>
      <c r="Z53" s="46">
        <v>45.000920000000001</v>
      </c>
      <c r="AA53" s="32">
        <f t="shared" si="11"/>
        <v>7.3479719722684242E-9</v>
      </c>
      <c r="AB53" s="33">
        <f t="shared" si="11"/>
        <v>7.3479719722684242E-9</v>
      </c>
      <c r="AC53" s="46">
        <v>813.00380355575453</v>
      </c>
      <c r="AD53" s="46">
        <v>813.00380355575453</v>
      </c>
      <c r="AE53" s="46">
        <v>30.001357831992209</v>
      </c>
      <c r="AF53" s="32">
        <f t="shared" si="12"/>
        <v>1.172157342463982E-8</v>
      </c>
      <c r="AG53" s="33">
        <f t="shared" si="12"/>
        <v>1.172157342463982E-8</v>
      </c>
      <c r="AH53" s="46">
        <v>813.00380355575453</v>
      </c>
      <c r="AI53" s="46">
        <v>813.00380355575453</v>
      </c>
      <c r="AJ53" s="46">
        <v>20.00118136890233</v>
      </c>
      <c r="AK53" s="32">
        <f t="shared" si="13"/>
        <v>1.172157342463982E-8</v>
      </c>
      <c r="AL53" s="33">
        <f t="shared" si="13"/>
        <v>1.172157342463982E-8</v>
      </c>
      <c r="AM53" s="46">
        <v>813.00380436551131</v>
      </c>
      <c r="AN53" s="46">
        <v>813.00380436551131</v>
      </c>
      <c r="AO53" s="46">
        <v>45.001400723680852</v>
      </c>
      <c r="AP53" s="32">
        <f t="shared" si="14"/>
        <v>1.2717579581366854E-8</v>
      </c>
      <c r="AQ53" s="33">
        <f t="shared" si="14"/>
        <v>1.2717579581366854E-8</v>
      </c>
      <c r="AR53" s="46">
        <v>813.00380436551131</v>
      </c>
      <c r="AS53" s="46">
        <v>813.00380436551131</v>
      </c>
      <c r="AT53" s="46">
        <v>45.001534171774978</v>
      </c>
      <c r="AU53" s="32">
        <f t="shared" si="15"/>
        <v>1.2717579581366854E-8</v>
      </c>
      <c r="AV53" s="33">
        <f t="shared" si="15"/>
        <v>1.2717579581366854E-8</v>
      </c>
      <c r="AW53" s="46">
        <v>813.00380436551131</v>
      </c>
      <c r="AX53" s="46">
        <v>813.00380436551131</v>
      </c>
      <c r="AY53" s="46">
        <v>45.001020862534652</v>
      </c>
      <c r="AZ53" s="32">
        <f t="shared" si="16"/>
        <v>1.2717579581366854E-8</v>
      </c>
      <c r="BA53" s="33">
        <f t="shared" si="16"/>
        <v>1.2717579581366854E-8</v>
      </c>
      <c r="BB53" s="46">
        <v>813.00380436551131</v>
      </c>
      <c r="BC53" s="46">
        <v>813.00380436551131</v>
      </c>
      <c r="BD53" s="46">
        <v>45.001059737056487</v>
      </c>
      <c r="BE53" s="32">
        <f t="shared" si="17"/>
        <v>1.2717579581366854E-8</v>
      </c>
      <c r="BF53" s="33">
        <f t="shared" si="17"/>
        <v>1.2717579581366854E-8</v>
      </c>
    </row>
    <row r="54" spans="1:58" x14ac:dyDescent="0.3">
      <c r="A54" s="29" t="s">
        <v>31</v>
      </c>
      <c r="B54" s="30">
        <f t="shared" si="6"/>
        <v>813.08601701805276</v>
      </c>
      <c r="C54" s="30">
        <v>813.08601701805276</v>
      </c>
      <c r="D54" s="30">
        <v>784.61258496327162</v>
      </c>
      <c r="E54" s="31">
        <v>831.45606037238986</v>
      </c>
      <c r="F54" s="32">
        <v>5.6339087104774373E-2</v>
      </c>
      <c r="G54" s="31">
        <v>60.01540207862854</v>
      </c>
      <c r="H54" s="32">
        <f t="shared" si="7"/>
        <v>2.2592988896437058E-2</v>
      </c>
      <c r="I54" s="30">
        <v>782.46420000000001</v>
      </c>
      <c r="J54" s="31">
        <v>840.79390000000001</v>
      </c>
      <c r="K54" s="32">
        <v>6.9375000000000006E-2</v>
      </c>
      <c r="L54" s="31">
        <v>20.003409999999999</v>
      </c>
      <c r="M54" s="33">
        <f t="shared" si="8"/>
        <v>3.4077431418098117E-2</v>
      </c>
      <c r="N54" s="30">
        <v>787.22699999999998</v>
      </c>
      <c r="O54" s="31">
        <v>840.79390000000001</v>
      </c>
      <c r="P54" s="32">
        <v>6.3710000000000003E-2</v>
      </c>
      <c r="Q54" s="31">
        <v>40.052309999999999</v>
      </c>
      <c r="R54" s="33">
        <f t="shared" si="9"/>
        <v>3.4077431418098117E-2</v>
      </c>
      <c r="S54" s="30">
        <v>787.35329999999999</v>
      </c>
      <c r="T54" s="31">
        <v>833.4769</v>
      </c>
      <c r="U54" s="32">
        <v>5.5338999999999999E-2</v>
      </c>
      <c r="V54" s="31">
        <v>60.003439999999998</v>
      </c>
      <c r="W54" s="33">
        <f t="shared" si="10"/>
        <v>2.5078383535274237E-2</v>
      </c>
      <c r="X54" s="46">
        <v>832.19069999999999</v>
      </c>
      <c r="Y54" s="46">
        <v>837.14390000000003</v>
      </c>
      <c r="Z54" s="46">
        <v>45.001190000000001</v>
      </c>
      <c r="AA54" s="32">
        <f t="shared" si="11"/>
        <v>2.3496509080321644E-2</v>
      </c>
      <c r="AB54" s="33">
        <f t="shared" si="11"/>
        <v>2.9588361475183407E-2</v>
      </c>
      <c r="AC54" s="46">
        <v>830.86197256701325</v>
      </c>
      <c r="AD54" s="46">
        <v>836.87050663871798</v>
      </c>
      <c r="AE54" s="46">
        <v>30.001155926287179</v>
      </c>
      <c r="AF54" s="32">
        <f t="shared" si="12"/>
        <v>2.1862330893541636E-2</v>
      </c>
      <c r="AG54" s="33">
        <f t="shared" si="12"/>
        <v>2.9252119853067336E-2</v>
      </c>
      <c r="AH54" s="46">
        <v>830.86197256701325</v>
      </c>
      <c r="AI54" s="46">
        <v>836.87050663871798</v>
      </c>
      <c r="AJ54" s="46">
        <v>20.040859154798088</v>
      </c>
      <c r="AK54" s="32">
        <f t="shared" si="13"/>
        <v>2.1862330893541636E-2</v>
      </c>
      <c r="AL54" s="33">
        <f t="shared" si="13"/>
        <v>2.9252119853067336E-2</v>
      </c>
      <c r="AM54" s="46">
        <v>827.6329269994867</v>
      </c>
      <c r="AN54" s="46">
        <v>835.50487431111617</v>
      </c>
      <c r="AO54" s="46">
        <v>45.001110821962357</v>
      </c>
      <c r="AP54" s="32">
        <f t="shared" si="14"/>
        <v>1.7890985304093551E-2</v>
      </c>
      <c r="AQ54" s="33">
        <f t="shared" si="14"/>
        <v>2.7572552994187885E-2</v>
      </c>
      <c r="AR54" s="46">
        <v>829.08730327178546</v>
      </c>
      <c r="AS54" s="46">
        <v>834.90737475260721</v>
      </c>
      <c r="AT54" s="46">
        <v>45.000911531597367</v>
      </c>
      <c r="AU54" s="32">
        <f t="shared" si="15"/>
        <v>1.967969675879622E-2</v>
      </c>
      <c r="AV54" s="33">
        <f t="shared" si="15"/>
        <v>2.6837698936925586E-2</v>
      </c>
      <c r="AW54" s="46">
        <v>827.34881180143157</v>
      </c>
      <c r="AX54" s="46">
        <v>831.924796731877</v>
      </c>
      <c r="AY54" s="46">
        <v>45.001319534331557</v>
      </c>
      <c r="AZ54" s="32">
        <f t="shared" si="16"/>
        <v>1.7541557086034765E-2</v>
      </c>
      <c r="BA54" s="33">
        <f t="shared" si="16"/>
        <v>2.316947939027952E-2</v>
      </c>
      <c r="BB54" s="46">
        <v>829.97174258643383</v>
      </c>
      <c r="BC54" s="46">
        <v>835.89787709599955</v>
      </c>
      <c r="BD54" s="46">
        <v>45.001254328340288</v>
      </c>
      <c r="BE54" s="32">
        <f t="shared" si="17"/>
        <v>2.076745290776064E-2</v>
      </c>
      <c r="BF54" s="33">
        <f t="shared" si="17"/>
        <v>2.8055900114489735E-2</v>
      </c>
    </row>
    <row r="55" spans="1:58" x14ac:dyDescent="0.3">
      <c r="A55" s="29" t="s">
        <v>54</v>
      </c>
      <c r="B55" s="30">
        <f t="shared" si="6"/>
        <v>952.68525082854535</v>
      </c>
      <c r="C55" s="30">
        <v>952.68525082854535</v>
      </c>
      <c r="D55" s="30">
        <v>908.5351077463398</v>
      </c>
      <c r="E55" s="31">
        <v>999.82705471970417</v>
      </c>
      <c r="F55" s="32">
        <v>9.1307738215734124E-2</v>
      </c>
      <c r="G55" s="31">
        <v>60.006447076797492</v>
      </c>
      <c r="H55" s="32">
        <f t="shared" si="7"/>
        <v>4.9483083578925814E-2</v>
      </c>
      <c r="I55" s="30">
        <v>902.57569999999998</v>
      </c>
      <c r="J55" s="31">
        <v>1008.984</v>
      </c>
      <c r="K55" s="32">
        <v>0.105461</v>
      </c>
      <c r="L55" s="31">
        <v>20.01529</v>
      </c>
      <c r="M55" s="33">
        <f t="shared" si="8"/>
        <v>5.9094805049718112E-2</v>
      </c>
      <c r="N55" s="30">
        <v>913.68640000000005</v>
      </c>
      <c r="O55" s="31">
        <v>1008.984</v>
      </c>
      <c r="P55" s="32">
        <v>9.4449000000000005E-2</v>
      </c>
      <c r="Q55" s="31">
        <v>40.006279999999997</v>
      </c>
      <c r="R55" s="33">
        <f t="shared" si="9"/>
        <v>5.9094805049718112E-2</v>
      </c>
      <c r="S55" s="30">
        <v>917.25019999999995</v>
      </c>
      <c r="T55" s="31">
        <v>978.04899999999998</v>
      </c>
      <c r="U55" s="32">
        <v>6.2163000000000003E-2</v>
      </c>
      <c r="V55" s="31">
        <v>60.52</v>
      </c>
      <c r="W55" s="33">
        <f t="shared" si="10"/>
        <v>2.662343008815966E-2</v>
      </c>
      <c r="X55" s="46">
        <v>968.44770000000005</v>
      </c>
      <c r="Y55" s="46">
        <v>974.9665</v>
      </c>
      <c r="Z55" s="46">
        <v>45.001269999999998</v>
      </c>
      <c r="AA55" s="32">
        <f t="shared" si="11"/>
        <v>1.6545285190199162E-2</v>
      </c>
      <c r="AB55" s="33">
        <f t="shared" si="11"/>
        <v>2.3387838902803167E-2</v>
      </c>
      <c r="AC55" s="46">
        <v>966.75384171309747</v>
      </c>
      <c r="AD55" s="46">
        <v>973.40609794049124</v>
      </c>
      <c r="AE55" s="46">
        <v>30.00091683007777</v>
      </c>
      <c r="AF55" s="32">
        <f t="shared" si="12"/>
        <v>1.4767302078327278E-2</v>
      </c>
      <c r="AG55" s="33">
        <f t="shared" si="12"/>
        <v>2.1749940070894428E-2</v>
      </c>
      <c r="AH55" s="46">
        <v>967.65113245074508</v>
      </c>
      <c r="AI55" s="46">
        <v>978.82715010128538</v>
      </c>
      <c r="AJ55" s="46">
        <v>20.228069727122779</v>
      </c>
      <c r="AK55" s="32">
        <f t="shared" si="13"/>
        <v>1.5709156417803238E-2</v>
      </c>
      <c r="AL55" s="33">
        <f t="shared" si="13"/>
        <v>2.7440226717065853E-2</v>
      </c>
      <c r="AM55" s="46">
        <v>966.92383922435329</v>
      </c>
      <c r="AN55" s="46">
        <v>975.31118078674467</v>
      </c>
      <c r="AO55" s="46">
        <v>45.000750732421878</v>
      </c>
      <c r="AP55" s="32">
        <f t="shared" si="14"/>
        <v>1.4945742451061053E-2</v>
      </c>
      <c r="AQ55" s="33">
        <f t="shared" si="14"/>
        <v>2.3749638129194998E-2</v>
      </c>
      <c r="AR55" s="46">
        <v>965.55888973194101</v>
      </c>
      <c r="AS55" s="46">
        <v>974.4785182799302</v>
      </c>
      <c r="AT55" s="46">
        <v>45.001236575469377</v>
      </c>
      <c r="AU55" s="32">
        <f t="shared" si="15"/>
        <v>1.3513003263354317E-2</v>
      </c>
      <c r="AV55" s="33">
        <f t="shared" si="15"/>
        <v>2.2875621756956309E-2</v>
      </c>
      <c r="AW55" s="46">
        <v>966.28569933239351</v>
      </c>
      <c r="AX55" s="46">
        <v>972.21961767204755</v>
      </c>
      <c r="AY55" s="46">
        <v>45.001316967234018</v>
      </c>
      <c r="AZ55" s="32">
        <f t="shared" si="16"/>
        <v>1.4275909585059617E-2</v>
      </c>
      <c r="BA55" s="33">
        <f t="shared" si="16"/>
        <v>2.0504533713010947E-2</v>
      </c>
      <c r="BB55" s="46">
        <v>970.91307626774233</v>
      </c>
      <c r="BC55" s="46">
        <v>976.8326936126698</v>
      </c>
      <c r="BD55" s="46">
        <v>45.001068347692488</v>
      </c>
      <c r="BE55" s="32">
        <f t="shared" si="17"/>
        <v>1.9133103428802253E-2</v>
      </c>
      <c r="BF55" s="33">
        <f t="shared" si="17"/>
        <v>2.5346716308585177E-2</v>
      </c>
    </row>
    <row r="56" spans="1:58" x14ac:dyDescent="0.3">
      <c r="A56" s="29" t="s">
        <v>38</v>
      </c>
      <c r="B56" s="30">
        <f t="shared" si="6"/>
        <v>829.29769298819133</v>
      </c>
      <c r="C56" s="30">
        <v>829.29769298819133</v>
      </c>
      <c r="D56" s="30">
        <v>803.30192348353637</v>
      </c>
      <c r="E56" s="31">
        <v>848.26342362393223</v>
      </c>
      <c r="F56" s="32">
        <v>5.3004171685615102E-2</v>
      </c>
      <c r="G56" s="31">
        <v>60.010887861251831</v>
      </c>
      <c r="H56" s="32">
        <f t="shared" si="7"/>
        <v>2.2869629080242669E-2</v>
      </c>
      <c r="I56" s="30">
        <v>790.54300000000001</v>
      </c>
      <c r="J56" s="31">
        <v>842.62270000000001</v>
      </c>
      <c r="K56" s="32">
        <v>6.1807000000000001E-2</v>
      </c>
      <c r="L56" s="31">
        <v>20.03096</v>
      </c>
      <c r="M56" s="33">
        <f t="shared" si="8"/>
        <v>1.6067821150924654E-2</v>
      </c>
      <c r="N56" s="30">
        <v>804.64049999999997</v>
      </c>
      <c r="O56" s="31">
        <v>842.62270000000001</v>
      </c>
      <c r="P56" s="32">
        <v>4.5075999999999998E-2</v>
      </c>
      <c r="Q56" s="31">
        <v>40.005189999999999</v>
      </c>
      <c r="R56" s="33">
        <f t="shared" si="9"/>
        <v>1.6067821150924654E-2</v>
      </c>
      <c r="S56" s="30">
        <v>807.95299999999997</v>
      </c>
      <c r="T56" s="31">
        <v>842.62270000000001</v>
      </c>
      <c r="U56" s="32">
        <v>4.1145000000000001E-2</v>
      </c>
      <c r="V56" s="31">
        <v>60.004840000000002</v>
      </c>
      <c r="W56" s="33">
        <f t="shared" si="10"/>
        <v>1.6067821150924654E-2</v>
      </c>
      <c r="X56" s="46">
        <v>842.62270000000001</v>
      </c>
      <c r="Y56" s="46">
        <v>842.62270000000001</v>
      </c>
      <c r="Z56" s="46">
        <v>45.001240000000003</v>
      </c>
      <c r="AA56" s="32">
        <f t="shared" si="11"/>
        <v>1.6067821150924654E-2</v>
      </c>
      <c r="AB56" s="33">
        <f t="shared" si="11"/>
        <v>1.6067821150924654E-2</v>
      </c>
      <c r="AC56" s="46">
        <v>842.62270396947872</v>
      </c>
      <c r="AD56" s="46">
        <v>842.62270396947883</v>
      </c>
      <c r="AE56" s="46">
        <v>30.000910137593749</v>
      </c>
      <c r="AF56" s="32">
        <f t="shared" si="12"/>
        <v>1.6067825937479283E-2</v>
      </c>
      <c r="AG56" s="33">
        <f t="shared" si="12"/>
        <v>1.6067825937479421E-2</v>
      </c>
      <c r="AH56" s="46">
        <v>842.62270396947872</v>
      </c>
      <c r="AI56" s="46">
        <v>842.62270396947883</v>
      </c>
      <c r="AJ56" s="46">
        <v>20.008507810905581</v>
      </c>
      <c r="AK56" s="32">
        <f t="shared" si="13"/>
        <v>1.6067825937479283E-2</v>
      </c>
      <c r="AL56" s="33">
        <f t="shared" si="13"/>
        <v>1.6067825937479421E-2</v>
      </c>
      <c r="AM56" s="46">
        <v>840.0685653015928</v>
      </c>
      <c r="AN56" s="46">
        <v>841.85646236911293</v>
      </c>
      <c r="AO56" s="46">
        <v>45.001018944382658</v>
      </c>
      <c r="AP56" s="32">
        <f t="shared" si="14"/>
        <v>1.2987944382904293E-2</v>
      </c>
      <c r="AQ56" s="33">
        <f t="shared" si="14"/>
        <v>1.5143861471106771E-2</v>
      </c>
      <c r="AR56" s="46">
        <v>842.62270396947872</v>
      </c>
      <c r="AS56" s="46">
        <v>842.62270396947883</v>
      </c>
      <c r="AT56" s="46">
        <v>45.000768458098172</v>
      </c>
      <c r="AU56" s="32">
        <f t="shared" si="15"/>
        <v>1.6067825937479283E-2</v>
      </c>
      <c r="AV56" s="33">
        <f t="shared" si="15"/>
        <v>1.6067825937479421E-2</v>
      </c>
      <c r="AW56" s="46">
        <v>840.0685653015928</v>
      </c>
      <c r="AX56" s="46">
        <v>841.96781051434937</v>
      </c>
      <c r="AY56" s="46">
        <v>45.001032941043377</v>
      </c>
      <c r="AZ56" s="32">
        <f t="shared" si="16"/>
        <v>1.2987944382904293E-2</v>
      </c>
      <c r="BA56" s="33">
        <f t="shared" si="16"/>
        <v>1.5278129474235076E-2</v>
      </c>
      <c r="BB56" s="46">
        <v>841.18204675395691</v>
      </c>
      <c r="BC56" s="46">
        <v>842.4786382479266</v>
      </c>
      <c r="BD56" s="46">
        <v>45.001329030841589</v>
      </c>
      <c r="BE56" s="32">
        <f t="shared" si="17"/>
        <v>1.4330624414187062E-2</v>
      </c>
      <c r="BF56" s="33">
        <f t="shared" si="17"/>
        <v>1.5894105785150128E-2</v>
      </c>
    </row>
    <row r="57" spans="1:58" x14ac:dyDescent="0.3">
      <c r="A57" s="29" t="s">
        <v>50</v>
      </c>
      <c r="B57" s="30">
        <f t="shared" si="6"/>
        <v>952.68525371940621</v>
      </c>
      <c r="C57" s="30">
        <v>952.68525371940621</v>
      </c>
      <c r="D57" s="30">
        <v>911.59374542260252</v>
      </c>
      <c r="E57" s="31">
        <v>976.40567831715998</v>
      </c>
      <c r="F57" s="32">
        <v>6.6378078634543078E-2</v>
      </c>
      <c r="G57" s="31">
        <v>60.005316972732537</v>
      </c>
      <c r="H57" s="32">
        <f t="shared" si="7"/>
        <v>2.489849035150505E-2</v>
      </c>
      <c r="I57" s="30">
        <v>891.12360000000001</v>
      </c>
      <c r="J57" s="31">
        <v>1022.684</v>
      </c>
      <c r="K57" s="32">
        <v>0.12864200000000001</v>
      </c>
      <c r="L57" s="31">
        <v>20.01268</v>
      </c>
      <c r="M57" s="33">
        <f t="shared" si="8"/>
        <v>7.3475207060579167E-2</v>
      </c>
      <c r="N57" s="30">
        <v>911.49639999999999</v>
      </c>
      <c r="O57" s="31">
        <v>1022.684</v>
      </c>
      <c r="P57" s="32">
        <v>0.108721</v>
      </c>
      <c r="Q57" s="31">
        <v>40.004289999999997</v>
      </c>
      <c r="R57" s="33">
        <f t="shared" si="9"/>
        <v>7.3475207060579167E-2</v>
      </c>
      <c r="S57" s="30">
        <v>917.69330000000002</v>
      </c>
      <c r="T57" s="31">
        <v>962.51059999999995</v>
      </c>
      <c r="U57" s="32">
        <v>4.6563E-2</v>
      </c>
      <c r="V57" s="31">
        <v>60.013939999999998</v>
      </c>
      <c r="W57" s="33">
        <f t="shared" si="10"/>
        <v>1.0313318320226254E-2</v>
      </c>
      <c r="X57" s="46">
        <v>975.16819999999996</v>
      </c>
      <c r="Y57" s="46">
        <v>983.73590000000002</v>
      </c>
      <c r="Z57" s="46">
        <v>45.001080000000002</v>
      </c>
      <c r="AA57" s="32">
        <f t="shared" si="11"/>
        <v>2.3599553150232384E-2</v>
      </c>
      <c r="AB57" s="33">
        <f t="shared" si="11"/>
        <v>3.2592764671614344E-2</v>
      </c>
      <c r="AC57" s="46">
        <v>977.43208847829828</v>
      </c>
      <c r="AD57" s="46">
        <v>985.26214300126162</v>
      </c>
      <c r="AE57" s="46">
        <v>30.000678530521689</v>
      </c>
      <c r="AF57" s="32">
        <f t="shared" si="12"/>
        <v>2.5975876778062051E-2</v>
      </c>
      <c r="AG57" s="33">
        <f t="shared" si="12"/>
        <v>3.419480794383143E-2</v>
      </c>
      <c r="AH57" s="46">
        <v>980.24237306234863</v>
      </c>
      <c r="AI57" s="46">
        <v>990.11667401394152</v>
      </c>
      <c r="AJ57" s="46">
        <v>20.385210644826291</v>
      </c>
      <c r="AK57" s="32">
        <f t="shared" si="13"/>
        <v>2.892573306383811E-2</v>
      </c>
      <c r="AL57" s="33">
        <f t="shared" si="13"/>
        <v>3.9290437369947966E-2</v>
      </c>
      <c r="AM57" s="46">
        <v>971.92696143960052</v>
      </c>
      <c r="AN57" s="46">
        <v>981.91729090999104</v>
      </c>
      <c r="AO57" s="46">
        <v>45.001066176965843</v>
      </c>
      <c r="AP57" s="32">
        <f t="shared" si="14"/>
        <v>2.0197339724816986E-2</v>
      </c>
      <c r="AQ57" s="33">
        <f t="shared" si="14"/>
        <v>3.0683835061432081E-2</v>
      </c>
      <c r="AR57" s="46">
        <v>981.97174162349302</v>
      </c>
      <c r="AS57" s="46">
        <v>986.29195752308601</v>
      </c>
      <c r="AT57" s="46">
        <v>45.001435106247662</v>
      </c>
      <c r="AU57" s="32">
        <f t="shared" si="15"/>
        <v>3.0740990048653091E-2</v>
      </c>
      <c r="AV57" s="33">
        <f t="shared" si="15"/>
        <v>3.5275767807337099E-2</v>
      </c>
      <c r="AW57" s="46">
        <v>972.28040310984943</v>
      </c>
      <c r="AX57" s="46">
        <v>981.91092377967436</v>
      </c>
      <c r="AY57" s="46">
        <v>45.001097958162433</v>
      </c>
      <c r="AZ57" s="32">
        <f t="shared" si="16"/>
        <v>2.056833493952093E-2</v>
      </c>
      <c r="BA57" s="33">
        <f t="shared" si="16"/>
        <v>3.0677151710039985E-2</v>
      </c>
      <c r="BB57" s="46">
        <v>975.16817473521201</v>
      </c>
      <c r="BC57" s="46">
        <v>983.84163880248957</v>
      </c>
      <c r="BD57" s="46">
        <v>45.00145267173648</v>
      </c>
      <c r="BE57" s="32">
        <f t="shared" si="17"/>
        <v>2.359952663067847E-2</v>
      </c>
      <c r="BF57" s="33">
        <f t="shared" si="17"/>
        <v>3.270375495101327E-2</v>
      </c>
    </row>
    <row r="58" spans="1:58" x14ac:dyDescent="0.3">
      <c r="A58" s="35" t="s">
        <v>27</v>
      </c>
      <c r="B58" s="30">
        <f t="shared" si="6"/>
        <v>814.01806682166693</v>
      </c>
      <c r="C58" s="30">
        <v>814.01806682166693</v>
      </c>
      <c r="D58" s="36">
        <v>787.08336010106666</v>
      </c>
      <c r="E58" s="37">
        <v>828.12569365644265</v>
      </c>
      <c r="F58" s="38">
        <v>4.9560512214221808E-2</v>
      </c>
      <c r="G58" s="37">
        <v>60.005290031433113</v>
      </c>
      <c r="H58" s="38">
        <f t="shared" si="7"/>
        <v>1.7330852237541772E-2</v>
      </c>
      <c r="I58" s="36">
        <v>772.69759999999997</v>
      </c>
      <c r="J58" s="37">
        <v>850.98450000000003</v>
      </c>
      <c r="K58" s="38">
        <v>9.1995999999999994E-2</v>
      </c>
      <c r="L58" s="37">
        <v>20.013680000000001</v>
      </c>
      <c r="M58" s="39">
        <f t="shared" si="8"/>
        <v>4.541230064176402E-2</v>
      </c>
      <c r="N58" s="36">
        <v>788.5154</v>
      </c>
      <c r="O58" s="37">
        <v>841.21680000000003</v>
      </c>
      <c r="P58" s="38">
        <v>6.2648999999999996E-2</v>
      </c>
      <c r="Q58" s="37">
        <v>40.00347</v>
      </c>
      <c r="R58" s="39">
        <f t="shared" si="9"/>
        <v>3.3412935519392756E-2</v>
      </c>
      <c r="S58" s="36">
        <v>792.8886</v>
      </c>
      <c r="T58" s="37">
        <v>839.18280000000004</v>
      </c>
      <c r="U58" s="38">
        <v>5.5166E-2</v>
      </c>
      <c r="V58" s="37">
        <v>60.002319999999997</v>
      </c>
      <c r="W58" s="39">
        <f t="shared" si="10"/>
        <v>3.091421947990515E-2</v>
      </c>
      <c r="X58" s="46">
        <v>842.29380000000003</v>
      </c>
      <c r="Y58" s="46">
        <v>844.33749999999998</v>
      </c>
      <c r="Z58" s="46">
        <v>45.001150000000003</v>
      </c>
      <c r="AA58" s="38">
        <f t="shared" si="11"/>
        <v>3.4736001976879559E-2</v>
      </c>
      <c r="AB58" s="39">
        <f t="shared" si="11"/>
        <v>3.724663421380222E-2</v>
      </c>
      <c r="AC58" s="46">
        <v>832.55883693839337</v>
      </c>
      <c r="AD58" s="46">
        <v>837.76869738932658</v>
      </c>
      <c r="AE58" s="46">
        <v>30.001609844900671</v>
      </c>
      <c r="AF58" s="38">
        <f t="shared" si="12"/>
        <v>2.2776853330932642E-2</v>
      </c>
      <c r="AG58" s="39">
        <f t="shared" si="12"/>
        <v>2.9177031242554559E-2</v>
      </c>
      <c r="AH58" s="46">
        <v>836.11591523794527</v>
      </c>
      <c r="AI58" s="46">
        <v>838.40184671038128</v>
      </c>
      <c r="AJ58" s="46">
        <v>20.056915383972228</v>
      </c>
      <c r="AK58" s="38">
        <f t="shared" si="13"/>
        <v>2.714663140409079E-2</v>
      </c>
      <c r="AL58" s="39">
        <f t="shared" si="13"/>
        <v>2.9954838697770922E-2</v>
      </c>
      <c r="AM58" s="46">
        <v>840.71630496272599</v>
      </c>
      <c r="AN58" s="46">
        <v>843.95580602516623</v>
      </c>
      <c r="AO58" s="46">
        <v>45.001533921435467</v>
      </c>
      <c r="AP58" s="38">
        <f t="shared" si="14"/>
        <v>3.2798090397799531E-2</v>
      </c>
      <c r="AQ58" s="39">
        <f t="shared" si="14"/>
        <v>3.6777733104120372E-2</v>
      </c>
      <c r="AR58" s="46">
        <v>840.71630496272599</v>
      </c>
      <c r="AS58" s="46">
        <v>843.40257638666958</v>
      </c>
      <c r="AT58" s="46">
        <v>45.000986246764661</v>
      </c>
      <c r="AU58" s="38">
        <f t="shared" si="15"/>
        <v>3.2798090397799531E-2</v>
      </c>
      <c r="AV58" s="39">
        <f t="shared" si="15"/>
        <v>3.6098104898008521E-2</v>
      </c>
      <c r="AW58" s="46">
        <v>840.71630496272599</v>
      </c>
      <c r="AX58" s="46">
        <v>843.76755511277611</v>
      </c>
      <c r="AY58" s="46">
        <v>45.001289072260263</v>
      </c>
      <c r="AZ58" s="38">
        <f t="shared" si="16"/>
        <v>3.2798090397799531E-2</v>
      </c>
      <c r="BA58" s="39">
        <f t="shared" si="16"/>
        <v>3.6546471759854218E-2</v>
      </c>
      <c r="BB58" s="46">
        <v>840.18725006702766</v>
      </c>
      <c r="BC58" s="46">
        <v>842.91845329743296</v>
      </c>
      <c r="BD58" s="46">
        <v>45.001275612041347</v>
      </c>
      <c r="BE58" s="38">
        <f t="shared" si="17"/>
        <v>3.2148160233762733E-2</v>
      </c>
      <c r="BF58" s="39">
        <f t="shared" si="17"/>
        <v>3.5503372288292777E-2</v>
      </c>
    </row>
    <row r="59" spans="1:58" x14ac:dyDescent="0.3">
      <c r="A59" s="40" t="s">
        <v>63</v>
      </c>
      <c r="B59" s="41"/>
      <c r="C59" s="42"/>
      <c r="D59" s="42">
        <f t="shared" ref="D59:W59" si="18">AVERAGE(D3:D58)</f>
        <v>852.88450494152585</v>
      </c>
      <c r="E59" s="42">
        <f t="shared" si="18"/>
        <v>918.62020019261877</v>
      </c>
      <c r="F59" s="43">
        <f t="shared" si="18"/>
        <v>7.0135071770664373E-2</v>
      </c>
      <c r="G59" s="42">
        <f>AVERAGE(G3:G58)</f>
        <v>59.270226393427166</v>
      </c>
      <c r="H59" s="43">
        <f t="shared" si="18"/>
        <v>3.6511934808285414E-2</v>
      </c>
      <c r="I59" s="42">
        <f t="shared" si="18"/>
        <v>852.2117535714284</v>
      </c>
      <c r="J59" s="42">
        <f t="shared" si="18"/>
        <v>913.33382500000005</v>
      </c>
      <c r="K59" s="43">
        <f t="shared" si="18"/>
        <v>6.5672896428571423E-2</v>
      </c>
      <c r="L59" s="42">
        <f>AVERAGE(L3:L58)</f>
        <v>19.778530660714292</v>
      </c>
      <c r="M59" s="43">
        <f t="shared" si="18"/>
        <v>3.0469642076498802E-2</v>
      </c>
      <c r="N59" s="42">
        <f t="shared" si="18"/>
        <v>856.97409464285704</v>
      </c>
      <c r="O59" s="42">
        <f t="shared" si="18"/>
        <v>907.40970178571422</v>
      </c>
      <c r="P59" s="43">
        <f t="shared" si="18"/>
        <v>5.4626699999999986E-2</v>
      </c>
      <c r="Q59" s="42">
        <f>AVERAGE(Q3:Q58)</f>
        <v>39.469763410714279</v>
      </c>
      <c r="R59" s="43">
        <f t="shared" si="18"/>
        <v>2.3994378853662037E-2</v>
      </c>
      <c r="S59" s="42">
        <f t="shared" si="18"/>
        <v>858.9177946428573</v>
      </c>
      <c r="T59" s="42">
        <f t="shared" si="18"/>
        <v>900.95798392857159</v>
      </c>
      <c r="U59" s="43">
        <f t="shared" si="18"/>
        <v>4.6021789285714272E-2</v>
      </c>
      <c r="V59" s="42">
        <f>AVERAGE(V3:V58)</f>
        <v>59.111952571428574</v>
      </c>
      <c r="W59" s="43">
        <f t="shared" si="18"/>
        <v>1.6843562549359911E-2</v>
      </c>
      <c r="X59" s="42">
        <f>AVERAGE(X3:X58)</f>
        <v>905.28002142857133</v>
      </c>
      <c r="Y59" s="42"/>
      <c r="Z59" s="42">
        <f>AVERAGE(Z3:Z58)</f>
        <v>45.001957678571429</v>
      </c>
      <c r="AA59" s="43">
        <f>AVERAGE(AA3:AA58)</f>
        <v>2.1698655666505369E-2</v>
      </c>
      <c r="AB59" s="43">
        <f>AVERAGE(AB3:AB58)</f>
        <v>2.5311945233963011E-2</v>
      </c>
      <c r="AC59" s="42">
        <f>AVERAGE(AC3:AC58)</f>
        <v>903.03067460718319</v>
      </c>
      <c r="AD59" s="42"/>
      <c r="AE59" s="42">
        <f>AVERAGE(AE3:AE58)</f>
        <v>30.001332784597103</v>
      </c>
      <c r="AF59" s="43">
        <f>AVERAGE(AF3:AF58)</f>
        <v>1.9199761768204947E-2</v>
      </c>
      <c r="AG59" s="43">
        <f>AVERAGE(AG3:AG58)</f>
        <v>2.2203871305988204E-2</v>
      </c>
      <c r="AH59" s="42">
        <f>AVERAGE(AH3:AH58)</f>
        <v>903.10253741429585</v>
      </c>
      <c r="AI59" s="42"/>
      <c r="AJ59" s="42">
        <f>AVERAGE(AJ3:AJ58)</f>
        <v>20.04223941409893</v>
      </c>
      <c r="AK59" s="43">
        <f>AVERAGE(AK3:AK58)</f>
        <v>1.9258585398087068E-2</v>
      </c>
      <c r="AL59" s="43">
        <f>AVERAGE(AL3:AL58)</f>
        <v>2.1905141438447871E-2</v>
      </c>
      <c r="AM59" s="42">
        <f>AVERAGE(AM3:AM58)</f>
        <v>905.36780267305676</v>
      </c>
      <c r="AN59" s="42"/>
      <c r="AO59" s="42">
        <f>AVERAGE(AO3:AO58)</f>
        <v>45.00122541572366</v>
      </c>
      <c r="AP59" s="43">
        <f>AVERAGE(AP3:AP58)</f>
        <v>2.1803034923696774E-2</v>
      </c>
      <c r="AQ59" s="43">
        <f>AVERAGE(AQ3:AQ58)</f>
        <v>2.544241410298485E-2</v>
      </c>
      <c r="AR59" s="42">
        <f>AVERAGE(AR3:AR58)</f>
        <v>905.50382288950834</v>
      </c>
      <c r="AS59" s="42"/>
      <c r="AT59" s="42">
        <f>AVERAGE(AT3:AT58)</f>
        <v>45.001165517392963</v>
      </c>
      <c r="AU59" s="43">
        <f>AVERAGE(AU3:AU58)</f>
        <v>2.1952082666222419E-2</v>
      </c>
      <c r="AV59" s="43">
        <f>AVERAGE(AV3:AV58)</f>
        <v>2.5432249604135076E-2</v>
      </c>
      <c r="AW59" s="42">
        <f>AVERAGE(AW3:AW58)</f>
        <v>905.03378324767175</v>
      </c>
      <c r="AX59" s="42"/>
      <c r="AY59" s="42">
        <f>AVERAGE(AY3:AY58)</f>
        <v>45.00117747136391</v>
      </c>
      <c r="AZ59" s="43">
        <f>AVERAGE(AZ3:AZ58)</f>
        <v>2.1444913200674581E-2</v>
      </c>
      <c r="BA59" s="43">
        <f>AVERAGE(BA3:BA58)</f>
        <v>2.5235564286956565E-2</v>
      </c>
      <c r="BB59" s="42">
        <f>AVERAGE(BB3:BB58)</f>
        <v>906.33599666721807</v>
      </c>
      <c r="BC59" s="42"/>
      <c r="BD59" s="42">
        <f>AVERAGE(BD3:BD58)</f>
        <v>45.002144188267572</v>
      </c>
      <c r="BE59" s="43">
        <f>AVERAGE(BE3:BE58)</f>
        <v>2.284856753600057E-2</v>
      </c>
      <c r="BF59" s="43">
        <f>AVERAGE(BF3:BF58)</f>
        <v>2.5977163707887701E-2</v>
      </c>
    </row>
    <row r="60" spans="1:58" x14ac:dyDescent="0.3">
      <c r="G60">
        <f>COUNTIF(H3:H58,"&lt;0,000001")</f>
        <v>2</v>
      </c>
      <c r="L60">
        <f>COUNTIF(M3:M58,"&lt;0,000001")</f>
        <v>1</v>
      </c>
      <c r="Q60">
        <f>COUNTIF(R3:R58,"&lt;0,000001")</f>
        <v>4</v>
      </c>
      <c r="V60">
        <f>COUNTIF(W3:W58,"&lt;0,000001")</f>
        <v>6</v>
      </c>
      <c r="Z60">
        <f>COUNTIF(AA3:AA58,"&lt;0,000001")</f>
        <v>2</v>
      </c>
      <c r="AE60">
        <f>COUNTIF(AF3:AF58,"&lt;0,000001")</f>
        <v>2</v>
      </c>
      <c r="AJ60">
        <f>COUNTIF(AK3:AK58,"&lt;0,000001")</f>
        <v>3</v>
      </c>
      <c r="AO60">
        <f>COUNTIF(AP3:AP58,"&lt;0,000001")</f>
        <v>2</v>
      </c>
      <c r="AT60">
        <f>COUNTIF(AU3:AU58,"&lt;0,000001")</f>
        <v>2</v>
      </c>
      <c r="AY60">
        <f>COUNTIF(AZ3:AZ58,"&lt;0,000001")</f>
        <v>2</v>
      </c>
      <c r="BD60">
        <f>COUNTIF(BE3:BE58,"&lt;0,000001")</f>
        <v>2</v>
      </c>
    </row>
  </sheetData>
  <mergeCells count="11">
    <mergeCell ref="D1:H1"/>
    <mergeCell ref="I1:M1"/>
    <mergeCell ref="N1:R1"/>
    <mergeCell ref="S1:W1"/>
    <mergeCell ref="X1:AB1"/>
    <mergeCell ref="BB1:BF1"/>
    <mergeCell ref="AC1:AG1"/>
    <mergeCell ref="AH1:AL1"/>
    <mergeCell ref="AM1:AQ1"/>
    <mergeCell ref="AR1:AV1"/>
    <mergeCell ref="AW1:BA1"/>
  </mergeCells>
  <conditionalFormatting sqref="AG61:AG1048576">
    <cfRule type="top10" dxfId="1" priority="2" rank="4"/>
  </conditionalFormatting>
  <conditionalFormatting sqref="AG1:AG2 AG59:AG60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2022-12-28T14:57:16Z</dcterms:modified>
</cp:coreProperties>
</file>