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elisaquinteros/Desktop/PREECLAMPSIA/PAPERS/"/>
    </mc:Choice>
  </mc:AlternateContent>
  <xr:revisionPtr revIDLastSave="0" documentId="13_ncr:1_{3E1A1E98-65DB-7542-89E4-76BEDB115A01}" xr6:coauthVersionLast="47" xr6:coauthVersionMax="47" xr10:uidLastSave="{00000000-0000-0000-0000-000000000000}"/>
  <bookViews>
    <workbookView xWindow="0" yWindow="500" windowWidth="28800" windowHeight="17500" xr2:uid="{8546B7C4-2DEE-D648-89DC-A319E3281BAF}"/>
  </bookViews>
  <sheets>
    <sheet name="Resumen" sheetId="2" r:id="rId1"/>
    <sheet name="Var base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10" i="2"/>
  <c r="E11" i="2"/>
  <c r="E12" i="2"/>
  <c r="E13" i="2"/>
  <c r="E14" i="2"/>
  <c r="E15" i="2"/>
  <c r="E16" i="2"/>
  <c r="E19" i="2"/>
  <c r="E23" i="2"/>
  <c r="E30" i="2"/>
  <c r="E32" i="2"/>
  <c r="E34" i="2"/>
  <c r="E35" i="2"/>
  <c r="E36" i="2"/>
  <c r="E37" i="2"/>
  <c r="E38" i="2"/>
  <c r="E4" i="2"/>
  <c r="E6" i="2"/>
  <c r="E7" i="2"/>
  <c r="E8" i="2"/>
  <c r="E3" i="2"/>
  <c r="D6" i="2"/>
  <c r="D19" i="2"/>
  <c r="U7" i="2"/>
  <c r="U20" i="2"/>
  <c r="U15" i="2"/>
  <c r="U5" i="2"/>
  <c r="U4" i="2"/>
  <c r="U3" i="2"/>
  <c r="U30" i="2"/>
  <c r="U31" i="2"/>
  <c r="U32" i="2"/>
  <c r="U33" i="2"/>
  <c r="U34" i="2"/>
  <c r="U35" i="2"/>
  <c r="U21" i="2"/>
  <c r="U8" i="2"/>
  <c r="U6" i="2"/>
  <c r="U9" i="2"/>
  <c r="U22" i="2"/>
  <c r="U10" i="2"/>
  <c r="U11" i="2"/>
  <c r="U13" i="2"/>
  <c r="U23" i="2"/>
  <c r="U16" i="2"/>
  <c r="U12" i="2"/>
  <c r="U24" i="2"/>
  <c r="U25" i="2"/>
  <c r="U14" i="2"/>
  <c r="U26" i="2"/>
  <c r="U17" i="2"/>
  <c r="U36" i="2"/>
  <c r="U27" i="2"/>
  <c r="U28" i="2"/>
  <c r="U18" i="2"/>
  <c r="U19" i="2"/>
  <c r="U29" i="2"/>
</calcChain>
</file>

<file path=xl/sharedStrings.xml><?xml version="1.0" encoding="utf-8"?>
<sst xmlns="http://schemas.openxmlformats.org/spreadsheetml/2006/main" count="1007" uniqueCount="486">
  <si>
    <t>First Author &amp; Year</t>
  </si>
  <si>
    <t>Wu et al., 2011</t>
  </si>
  <si>
    <t>Rudra et al., 2011</t>
  </si>
  <si>
    <t>Lee et al., 2013</t>
  </si>
  <si>
    <t>Dadvand et al., 2013</t>
  </si>
  <si>
    <t>Savitz et al., 2015</t>
  </si>
  <si>
    <t>Mendola et al., 2016</t>
  </si>
  <si>
    <t>Choe et al., 2018</t>
  </si>
  <si>
    <t>Nobles et al., 2019</t>
  </si>
  <si>
    <t>Mandakh et al., 2020</t>
  </si>
  <si>
    <t>Assibey Mensah et al., 2020</t>
  </si>
  <si>
    <t>Daniel et al., 2021</t>
  </si>
  <si>
    <t>Weber et al., 2021</t>
  </si>
  <si>
    <t>maternal age</t>
  </si>
  <si>
    <t>parity</t>
  </si>
  <si>
    <t>season of conception</t>
  </si>
  <si>
    <t>poverty</t>
  </si>
  <si>
    <t>x</t>
  </si>
  <si>
    <t>smoking history</t>
  </si>
  <si>
    <t>year conception</t>
  </si>
  <si>
    <t>neigborhood SES</t>
  </si>
  <si>
    <t>marital status</t>
  </si>
  <si>
    <t>OH</t>
  </si>
  <si>
    <t>pregestational/gestational diabetes</t>
  </si>
  <si>
    <t>multiple pregnancy</t>
  </si>
  <si>
    <t>Maternal Education</t>
  </si>
  <si>
    <t>Deprivation index</t>
  </si>
  <si>
    <t>hospital</t>
  </si>
  <si>
    <t>pregnancy bmi</t>
  </si>
  <si>
    <t>pre -pregnancy BMI</t>
  </si>
  <si>
    <t>Insurance status</t>
  </si>
  <si>
    <t>study site</t>
  </si>
  <si>
    <t>SES</t>
  </si>
  <si>
    <t>year of last menstrual period</t>
  </si>
  <si>
    <t xml:space="preserve">conditional on town of residence. </t>
  </si>
  <si>
    <t>Asthma</t>
  </si>
  <si>
    <t>Temperature</t>
  </si>
  <si>
    <t xml:space="preserve">diabetes </t>
  </si>
  <si>
    <t>hta</t>
  </si>
  <si>
    <t>maternal country of birth</t>
  </si>
  <si>
    <t>sesaon of birth</t>
  </si>
  <si>
    <t>fetal sex</t>
  </si>
  <si>
    <t>RH</t>
  </si>
  <si>
    <t>year birth</t>
  </si>
  <si>
    <t>preeclampsia previa</t>
  </si>
  <si>
    <t xml:space="preserve">pyelonephritis </t>
  </si>
  <si>
    <t>MEQ</t>
  </si>
  <si>
    <t>Angeles</t>
  </si>
  <si>
    <t>antenatal care</t>
  </si>
  <si>
    <t>work</t>
  </si>
  <si>
    <t>race/ethnicity</t>
  </si>
  <si>
    <t>Nombre var</t>
  </si>
  <si>
    <t>Presente</t>
  </si>
  <si>
    <t>Missing</t>
  </si>
  <si>
    <t>of</t>
  </si>
  <si>
    <t>to</t>
  </si>
  <si>
    <t>for</t>
  </si>
  <si>
    <t>by</t>
  </si>
  <si>
    <t>.</t>
  </si>
  <si>
    <t>idbase</t>
  </si>
  <si>
    <t>ID</t>
  </si>
  <si>
    <t>DE</t>
  </si>
  <si>
    <t>LA</t>
  </si>
  <si>
    <t>BASE</t>
  </si>
  <si>
    <t>histclin</t>
  </si>
  <si>
    <t>HISTORIA</t>
  </si>
  <si>
    <t>CLINICA</t>
  </si>
  <si>
    <t>fechanac</t>
  </si>
  <si>
    <t>FECHA</t>
  </si>
  <si>
    <t>NACIMIENTO</t>
  </si>
  <si>
    <t>actividad</t>
  </si>
  <si>
    <t>actividad1</t>
  </si>
  <si>
    <t>piso</t>
  </si>
  <si>
    <t>PISO</t>
  </si>
  <si>
    <t>DEPARTAMENTO</t>
  </si>
  <si>
    <t>comuna</t>
  </si>
  <si>
    <t>COMUNA</t>
  </si>
  <si>
    <t>prevision</t>
  </si>
  <si>
    <t>PREVISION</t>
  </si>
  <si>
    <t>estudios</t>
  </si>
  <si>
    <t>ESCOLARIDAD</t>
  </si>
  <si>
    <t>aos</t>
  </si>
  <si>
    <t>ANOS</t>
  </si>
  <si>
    <t>ESTUDIOS</t>
  </si>
  <si>
    <t>APROBADOS</t>
  </si>
  <si>
    <t>estado</t>
  </si>
  <si>
    <t>ESTADO</t>
  </si>
  <si>
    <t>CIVIL</t>
  </si>
  <si>
    <t>nutriprime</t>
  </si>
  <si>
    <t>NUTRICION</t>
  </si>
  <si>
    <t>PRIMER</t>
  </si>
  <si>
    <t>CONTROL</t>
  </si>
  <si>
    <t>nutriult</t>
  </si>
  <si>
    <t>ULTIMO</t>
  </si>
  <si>
    <t>antecedent</t>
  </si>
  <si>
    <t>ANTECEDENTES</t>
  </si>
  <si>
    <t>FAMILIARES</t>
  </si>
  <si>
    <t>diabetes</t>
  </si>
  <si>
    <t>DIABETES</t>
  </si>
  <si>
    <t>hipertensi</t>
  </si>
  <si>
    <t>HIPERTENSION</t>
  </si>
  <si>
    <t>anteceden1</t>
  </si>
  <si>
    <t>PERSONALES</t>
  </si>
  <si>
    <t>diabetes1</t>
  </si>
  <si>
    <t>DIABETES1</t>
  </si>
  <si>
    <t>hipertens1</t>
  </si>
  <si>
    <t>HIPERTENSION1</t>
  </si>
  <si>
    <t>sheant</t>
  </si>
  <si>
    <t>HDP</t>
  </si>
  <si>
    <t>previous</t>
  </si>
  <si>
    <t>preg</t>
  </si>
  <si>
    <t>asma</t>
  </si>
  <si>
    <t>ASMA</t>
  </si>
  <si>
    <t>(2016</t>
  </si>
  <si>
    <t>EN</t>
  </si>
  <si>
    <t>ADELANTE</t>
  </si>
  <si>
    <t>DIGITADO)</t>
  </si>
  <si>
    <t>resistinsu</t>
  </si>
  <si>
    <t>Resistencia</t>
  </si>
  <si>
    <t>a</t>
  </si>
  <si>
    <t>la</t>
  </si>
  <si>
    <t>insulina</t>
  </si>
  <si>
    <t>otrosper1</t>
  </si>
  <si>
    <t>otrosper2</t>
  </si>
  <si>
    <t>otrosper3</t>
  </si>
  <si>
    <t>otrosper4</t>
  </si>
  <si>
    <t>primigest</t>
  </si>
  <si>
    <t>Primigesta</t>
  </si>
  <si>
    <t>abortos</t>
  </si>
  <si>
    <t>ABORTOS</t>
  </si>
  <si>
    <t>espontaneo</t>
  </si>
  <si>
    <t>ABORTO</t>
  </si>
  <si>
    <t>ESPONTANEO</t>
  </si>
  <si>
    <t>npartos</t>
  </si>
  <si>
    <t>N</t>
  </si>
  <si>
    <t>PARTOS</t>
  </si>
  <si>
    <t>rn2500</t>
  </si>
  <si>
    <t>ANTECEDENTE</t>
  </si>
  <si>
    <t>ALGUN</t>
  </si>
  <si>
    <t>RN</t>
  </si>
  <si>
    <t>CON</t>
  </si>
  <si>
    <t>PESO</t>
  </si>
  <si>
    <t>MENOR</t>
  </si>
  <si>
    <t>A</t>
  </si>
  <si>
    <t>g</t>
  </si>
  <si>
    <t>nacvivo</t>
  </si>
  <si>
    <t>Nacido</t>
  </si>
  <si>
    <t>vivo</t>
  </si>
  <si>
    <t>nacmuert</t>
  </si>
  <si>
    <t>NACIDOS</t>
  </si>
  <si>
    <t>MUERTOS</t>
  </si>
  <si>
    <t>fechault</t>
  </si>
  <si>
    <t>TERMINO</t>
  </si>
  <si>
    <t>EMBARAZO</t>
  </si>
  <si>
    <t>pesoante</t>
  </si>
  <si>
    <t>HABITUAL</t>
  </si>
  <si>
    <t>(k)</t>
  </si>
  <si>
    <t>pesoactu</t>
  </si>
  <si>
    <t>ACTUAL</t>
  </si>
  <si>
    <t>talla</t>
  </si>
  <si>
    <t>TALLA(cm)</t>
  </si>
  <si>
    <t>furopera</t>
  </si>
  <si>
    <t>FUR</t>
  </si>
  <si>
    <t>OPERACIONAL</t>
  </si>
  <si>
    <t>fuma</t>
  </si>
  <si>
    <t>FUMA</t>
  </si>
  <si>
    <t>numfuma</t>
  </si>
  <si>
    <t>NUMERO</t>
  </si>
  <si>
    <t>CIGARRILLOS</t>
  </si>
  <si>
    <t>POR</t>
  </si>
  <si>
    <t>DIA</t>
  </si>
  <si>
    <t>ninguna</t>
  </si>
  <si>
    <t>RESUMEN</t>
  </si>
  <si>
    <t>PATOLOGIAS</t>
  </si>
  <si>
    <t>MATERNAS</t>
  </si>
  <si>
    <t>urinaria</t>
  </si>
  <si>
    <t>INFECCION</t>
  </si>
  <si>
    <t>URINARIA</t>
  </si>
  <si>
    <t>partopre</t>
  </si>
  <si>
    <t>AMENAZA</t>
  </si>
  <si>
    <t>PARTO</t>
  </si>
  <si>
    <t>PREMATURO</t>
  </si>
  <si>
    <t>otraspato</t>
  </si>
  <si>
    <t>OTRAS</t>
  </si>
  <si>
    <t>hemot1</t>
  </si>
  <si>
    <t>HEMORRAGIA</t>
  </si>
  <si>
    <t>TRIMESTRE</t>
  </si>
  <si>
    <t>hemot2</t>
  </si>
  <si>
    <t>HEMORRAGI</t>
  </si>
  <si>
    <t>TRIM</t>
  </si>
  <si>
    <t>hemot3</t>
  </si>
  <si>
    <t>Hemorragia</t>
  </si>
  <si>
    <t>3º</t>
  </si>
  <si>
    <t>t</t>
  </si>
  <si>
    <t>oh</t>
  </si>
  <si>
    <t>Alcohol</t>
  </si>
  <si>
    <t>droga</t>
  </si>
  <si>
    <t>Droga(2016</t>
  </si>
  <si>
    <t>especifiqu1</t>
  </si>
  <si>
    <t>especifiqu2</t>
  </si>
  <si>
    <t>especifiqu3</t>
  </si>
  <si>
    <t>gesta</t>
  </si>
  <si>
    <t>CANTIDAD</t>
  </si>
  <si>
    <t>GESTACIONES</t>
  </si>
  <si>
    <t>para</t>
  </si>
  <si>
    <t>abortos1</t>
  </si>
  <si>
    <t>egsem</t>
  </si>
  <si>
    <t>SEMANAS</t>
  </si>
  <si>
    <t>dias</t>
  </si>
  <si>
    <t>DIAS</t>
  </si>
  <si>
    <t>DURACION</t>
  </si>
  <si>
    <t>DEL</t>
  </si>
  <si>
    <t>multiple1</t>
  </si>
  <si>
    <t>MULTIPLE</t>
  </si>
  <si>
    <t>she</t>
  </si>
  <si>
    <t>SINDROME</t>
  </si>
  <si>
    <t>HIPERTENSIVO</t>
  </si>
  <si>
    <t>preclampsi</t>
  </si>
  <si>
    <t>Preeclampsia</t>
  </si>
  <si>
    <t>aspirin</t>
  </si>
  <si>
    <t>ASPIRINA</t>
  </si>
  <si>
    <t>expe</t>
  </si>
  <si>
    <t>EXAMEN</t>
  </si>
  <si>
    <t>PREECLAMPSIA</t>
  </si>
  <si>
    <t>protei24</t>
  </si>
  <si>
    <t>PROTEINUIRIA</t>
  </si>
  <si>
    <t>HRS</t>
  </si>
  <si>
    <t>pruebara</t>
  </si>
  <si>
    <t>PRUEBA</t>
  </si>
  <si>
    <t>RAPIDA</t>
  </si>
  <si>
    <t>fechaprot</t>
  </si>
  <si>
    <t>igg</t>
  </si>
  <si>
    <t>Intolerancia</t>
  </si>
  <si>
    <t>gestacional</t>
  </si>
  <si>
    <t>glucosa</t>
  </si>
  <si>
    <t>eclampsia</t>
  </si>
  <si>
    <t>ECLAMPSIA</t>
  </si>
  <si>
    <t>cardiopati</t>
  </si>
  <si>
    <t>CARDIOPATIA</t>
  </si>
  <si>
    <t>dmg</t>
  </si>
  <si>
    <t>Diabetes</t>
  </si>
  <si>
    <t>urinaria1</t>
  </si>
  <si>
    <t>cie1</t>
  </si>
  <si>
    <t>otrainfec1</t>
  </si>
  <si>
    <t>INFECCIONES</t>
  </si>
  <si>
    <t>rciu</t>
  </si>
  <si>
    <t>RCIU</t>
  </si>
  <si>
    <t>partopre1</t>
  </si>
  <si>
    <t>TRABAJO</t>
  </si>
  <si>
    <t>despcp</t>
  </si>
  <si>
    <t>DESPROPORCION</t>
  </si>
  <si>
    <t>CEFALICO/PELVICO</t>
  </si>
  <si>
    <t>hemo2t1</t>
  </si>
  <si>
    <t>hemo2t3</t>
  </si>
  <si>
    <t>anemia1</t>
  </si>
  <si>
    <t>ANEMIA</t>
  </si>
  <si>
    <t>CRONICA</t>
  </si>
  <si>
    <t>ohdroga2</t>
  </si>
  <si>
    <t>Uso</t>
  </si>
  <si>
    <t>alcohol</t>
  </si>
  <si>
    <t>y/o</t>
  </si>
  <si>
    <t>drogas</t>
  </si>
  <si>
    <t>oh2</t>
  </si>
  <si>
    <t>ALCOHOL</t>
  </si>
  <si>
    <t>droga2</t>
  </si>
  <si>
    <t>DROGAS</t>
  </si>
  <si>
    <t>otraspato1</t>
  </si>
  <si>
    <t>especifiq1</t>
  </si>
  <si>
    <t>ESPECIFIQUE</t>
  </si>
  <si>
    <t>PATO</t>
  </si>
  <si>
    <t>especifiq2</t>
  </si>
  <si>
    <t>especifiq3</t>
  </si>
  <si>
    <t>especifiq4</t>
  </si>
  <si>
    <t>especifiq5</t>
  </si>
  <si>
    <t>semcont1</t>
  </si>
  <si>
    <t>AL</t>
  </si>
  <si>
    <t>PRENATAL</t>
  </si>
  <si>
    <t>dias1</t>
  </si>
  <si>
    <t>pesoprime</t>
  </si>
  <si>
    <t>semcontu</t>
  </si>
  <si>
    <t>dias2</t>
  </si>
  <si>
    <t>pesoult</t>
  </si>
  <si>
    <t>numcont</t>
  </si>
  <si>
    <t>CONTROLES</t>
  </si>
  <si>
    <t>dgpostp</t>
  </si>
  <si>
    <t>DIAGNOSTICOS</t>
  </si>
  <si>
    <t>POSTPARTO</t>
  </si>
  <si>
    <t>DISTINTO</t>
  </si>
  <si>
    <t>INGRESO</t>
  </si>
  <si>
    <t>sdhelp</t>
  </si>
  <si>
    <t>SD</t>
  </si>
  <si>
    <t>HELLP</t>
  </si>
  <si>
    <t>diagpos1</t>
  </si>
  <si>
    <t>DIAGNOSTICO</t>
  </si>
  <si>
    <t>diagpos1_2</t>
  </si>
  <si>
    <t>diagpos2</t>
  </si>
  <si>
    <t>diagpos2_2</t>
  </si>
  <si>
    <t>diagpos3</t>
  </si>
  <si>
    <t>diagpos3_2</t>
  </si>
  <si>
    <t>espontane1</t>
  </si>
  <si>
    <t>forceps</t>
  </si>
  <si>
    <t>FORCEPS</t>
  </si>
  <si>
    <t>cesarea</t>
  </si>
  <si>
    <t>CESAREA</t>
  </si>
  <si>
    <t>fechafin</t>
  </si>
  <si>
    <t>peso</t>
  </si>
  <si>
    <t>PLACENTA</t>
  </si>
  <si>
    <t>(g)</t>
  </si>
  <si>
    <t>sexorn</t>
  </si>
  <si>
    <t>SEXO</t>
  </si>
  <si>
    <t>RECIEN</t>
  </si>
  <si>
    <t>NACIDO</t>
  </si>
  <si>
    <t>peso1</t>
  </si>
  <si>
    <t>NACER</t>
  </si>
  <si>
    <t>tallacm</t>
  </si>
  <si>
    <t>TALLA</t>
  </si>
  <si>
    <t>(cm)</t>
  </si>
  <si>
    <t>perimetro</t>
  </si>
  <si>
    <t>PERIMETRO</t>
  </si>
  <si>
    <t>CEFALICO</t>
  </si>
  <si>
    <t>semexam</t>
  </si>
  <si>
    <t>GESTACION</t>
  </si>
  <si>
    <t>FISICO</t>
  </si>
  <si>
    <t>pesoex</t>
  </si>
  <si>
    <t>apgar1</t>
  </si>
  <si>
    <t>APGAR</t>
  </si>
  <si>
    <t>EL</t>
  </si>
  <si>
    <t>MINUTO</t>
  </si>
  <si>
    <t>apgar5</t>
  </si>
  <si>
    <t>patolo</t>
  </si>
  <si>
    <t>NINGUNA</t>
  </si>
  <si>
    <t>PATOLOGIA</t>
  </si>
  <si>
    <t>especifiqrn1</t>
  </si>
  <si>
    <t>especifiqrn2</t>
  </si>
  <si>
    <t>diagrn1</t>
  </si>
  <si>
    <t>ALTA</t>
  </si>
  <si>
    <t>diagrn1_2</t>
  </si>
  <si>
    <t>diagrn2</t>
  </si>
  <si>
    <t>diagrn2_2</t>
  </si>
  <si>
    <t>diagrn3</t>
  </si>
  <si>
    <t>diagrn3_2</t>
  </si>
  <si>
    <t>diagrn4</t>
  </si>
  <si>
    <t>muertern</t>
  </si>
  <si>
    <t>FALLECE</t>
  </si>
  <si>
    <t>peso2</t>
  </si>
  <si>
    <t>EGRESO</t>
  </si>
  <si>
    <t>esanamam</t>
  </si>
  <si>
    <t>EGRESA</t>
  </si>
  <si>
    <t>MADRE</t>
  </si>
  <si>
    <t>SANA</t>
  </si>
  <si>
    <t>muertema</t>
  </si>
  <si>
    <t>diagma1</t>
  </si>
  <si>
    <t>diagma2</t>
  </si>
  <si>
    <t>diagma3</t>
  </si>
  <si>
    <t>diagma4</t>
  </si>
  <si>
    <t>diagma5</t>
  </si>
  <si>
    <t>meth</t>
  </si>
  <si>
    <t>METH</t>
  </si>
  <si>
    <t>lon</t>
  </si>
  <si>
    <t>Longitud</t>
  </si>
  <si>
    <t>UTM</t>
  </si>
  <si>
    <t>19S</t>
  </si>
  <si>
    <t>lat</t>
  </si>
  <si>
    <t>Latitud</t>
  </si>
  <si>
    <t>checkgesta</t>
  </si>
  <si>
    <t>Fecha</t>
  </si>
  <si>
    <t>proteinuria</t>
  </si>
  <si>
    <t>corregida</t>
  </si>
  <si>
    <t>por</t>
  </si>
  <si>
    <t>parto</t>
  </si>
  <si>
    <t>year</t>
  </si>
  <si>
    <t>AÑO</t>
  </si>
  <si>
    <t>job</t>
  </si>
  <si>
    <t>REMUNERADO</t>
  </si>
  <si>
    <t>nciga</t>
  </si>
  <si>
    <t>cigarros</t>
  </si>
  <si>
    <t>egrn</t>
  </si>
  <si>
    <t>Edad</t>
  </si>
  <si>
    <t>del</t>
  </si>
  <si>
    <t>recien</t>
  </si>
  <si>
    <t>nacido</t>
  </si>
  <si>
    <t>al</t>
  </si>
  <si>
    <t>nacer</t>
  </si>
  <si>
    <t>semanas</t>
  </si>
  <si>
    <t>egrn_d</t>
  </si>
  <si>
    <t>ga</t>
  </si>
  <si>
    <t>Gest</t>
  </si>
  <si>
    <t>age</t>
  </si>
  <si>
    <t>ultrasound</t>
  </si>
  <si>
    <t>(days)</t>
  </si>
  <si>
    <t>ga_w</t>
  </si>
  <si>
    <t>(weeks)</t>
  </si>
  <si>
    <t>ga_corr</t>
  </si>
  <si>
    <t>ingreso</t>
  </si>
  <si>
    <t>control</t>
  </si>
  <si>
    <t>(semanas)</t>
  </si>
  <si>
    <t>ga_corr_w</t>
  </si>
  <si>
    <t>dmg2</t>
  </si>
  <si>
    <t>DMG+IGG</t>
  </si>
  <si>
    <t>int_glu</t>
  </si>
  <si>
    <t>bpn_cat</t>
  </si>
  <si>
    <t>Low</t>
  </si>
  <si>
    <t>birth</t>
  </si>
  <si>
    <t>weight</t>
  </si>
  <si>
    <t>categorized</t>
  </si>
  <si>
    <t>talla_m</t>
  </si>
  <si>
    <t>cesarea_prog</t>
  </si>
  <si>
    <t>Programmed</t>
  </si>
  <si>
    <t>Cesarean</t>
  </si>
  <si>
    <t>api</t>
  </si>
  <si>
    <t>ADEQUACY</t>
  </si>
  <si>
    <t>OF</t>
  </si>
  <si>
    <t>CARE</t>
  </si>
  <si>
    <t>UTILIZACION</t>
  </si>
  <si>
    <t>INDEX</t>
  </si>
  <si>
    <t>esperado</t>
  </si>
  <si>
    <t>num_gesta</t>
  </si>
  <si>
    <t>ord_partos</t>
  </si>
  <si>
    <t>dup_idbase</t>
  </si>
  <si>
    <t>edad</t>
  </si>
  <si>
    <t>gesta2</t>
  </si>
  <si>
    <t>ga_cat</t>
  </si>
  <si>
    <t>Gestational</t>
  </si>
  <si>
    <t>pp2</t>
  </si>
  <si>
    <t>Preterm</t>
  </si>
  <si>
    <t>con</t>
  </si>
  <si>
    <t>t2</t>
  </si>
  <si>
    <t>bmi_1</t>
  </si>
  <si>
    <t>pre</t>
  </si>
  <si>
    <t>pregnancy</t>
  </si>
  <si>
    <t>BMI</t>
  </si>
  <si>
    <t>IPN</t>
  </si>
  <si>
    <t>Ponderal</t>
  </si>
  <si>
    <t>index</t>
  </si>
  <si>
    <t>ga2</t>
  </si>
  <si>
    <t>IPNcat</t>
  </si>
  <si>
    <t>Adequacy</t>
  </si>
  <si>
    <t>BW</t>
  </si>
  <si>
    <t>according</t>
  </si>
  <si>
    <t>GA</t>
  </si>
  <si>
    <t>sga</t>
  </si>
  <si>
    <t>Small</t>
  </si>
  <si>
    <t>gestational</t>
  </si>
  <si>
    <t>fechaini</t>
  </si>
  <si>
    <t>month_concep</t>
  </si>
  <si>
    <t>year_concep</t>
  </si>
  <si>
    <t>ganpeso</t>
  </si>
  <si>
    <t>ganpeso_adec</t>
  </si>
  <si>
    <t>Ganancia</t>
  </si>
  <si>
    <t>adecuada</t>
  </si>
  <si>
    <t>de</t>
  </si>
  <si>
    <t>interpreg</t>
  </si>
  <si>
    <t>Intergenesic</t>
  </si>
  <si>
    <t>interval</t>
  </si>
  <si>
    <t>months</t>
  </si>
  <si>
    <t>bpn</t>
  </si>
  <si>
    <t>Bajo</t>
  </si>
  <si>
    <t>&lt;2500g</t>
  </si>
  <si>
    <t>oficiomujer</t>
  </si>
  <si>
    <t>Oficios</t>
  </si>
  <si>
    <t>Gestante</t>
  </si>
  <si>
    <t>INE</t>
  </si>
  <si>
    <t>oficiohombre</t>
  </si>
  <si>
    <t>Pareja</t>
  </si>
  <si>
    <t>city</t>
  </si>
  <si>
    <t>address</t>
  </si>
  <si>
    <t>Variable</t>
  </si>
  <si>
    <t>Obs</t>
  </si>
  <si>
    <t>Unique</t>
  </si>
  <si>
    <t>Mean</t>
  </si>
  <si>
    <t>Min</t>
  </si>
  <si>
    <t>Max</t>
  </si>
  <si>
    <t>Label</t>
  </si>
  <si>
    <t>fechaprot_~r</t>
  </si>
  <si>
    <t>pesoante_c~r</t>
  </si>
  <si>
    <t>serv_prena~l</t>
  </si>
  <si>
    <t>Base Temuco (TEMUCO PARCIAL 200427.dta sin 2017 y 2018) N=17534</t>
  </si>
  <si>
    <t>no</t>
  </si>
  <si>
    <t>maybe</t>
  </si>
  <si>
    <t xml:space="preserve">no </t>
  </si>
  <si>
    <t>sex</t>
  </si>
  <si>
    <t>% completitud</t>
  </si>
  <si>
    <t>Excluido de Gonga:  Jiu 2020</t>
  </si>
  <si>
    <t>Trimester</t>
  </si>
  <si>
    <t>annual household income</t>
  </si>
  <si>
    <t>season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</si>
</sst>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11" fontId="0" fillId="0" borderId="0" xfId="0" applyNumberFormat="1"/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1" xfId="0" applyFill="1" applyBorder="1"/>
    <xf numFmtId="0" fontId="6" fillId="4" borderId="1" xfId="0" applyFont="1" applyFill="1" applyBorder="1"/>
    <xf numFmtId="0" fontId="7" fillId="4" borderId="1" xfId="0" applyFon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4" borderId="1" xfId="0" applyNumberFormat="1" applyFill="1" applyBorder="1" applyAlignment="1">
      <alignment horizontal="right"/>
    </xf>
    <xf numFmtId="0" fontId="4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/>
    </xf>
    <xf numFmtId="2" fontId="0" fillId="5" borderId="1" xfId="0" applyNumberFormat="1" applyFill="1" applyBorder="1" applyAlignment="1">
      <alignment horizontal="right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8" fillId="0" borderId="0" xfId="0" applyFont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1">
          <cell r="B1">
            <v>17534</v>
          </cell>
        </row>
        <row r="40">
          <cell r="C40">
            <v>16949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DC27-D914-904F-842D-3B8553CF2F4A}">
  <dimension ref="A1:W41"/>
  <sheetViews>
    <sheetView tabSelected="1" zoomScale="117" workbookViewId="0">
      <pane xSplit="1" topLeftCell="B1" activePane="topRight" state="frozen"/>
      <selection pane="topRight" activeCell="W4" sqref="W4"/>
    </sheetView>
  </sheetViews>
  <sheetFormatPr baseColWidth="10" defaultRowHeight="16" x14ac:dyDescent="0.2"/>
  <cols>
    <col min="1" max="1" width="27.33203125" bestFit="1" customWidth="1"/>
    <col min="2" max="2" width="8" bestFit="1" customWidth="1"/>
    <col min="3" max="3" width="10.5" bestFit="1" customWidth="1"/>
    <col min="4" max="4" width="10.5" customWidth="1"/>
    <col min="5" max="5" width="8.5" bestFit="1" customWidth="1"/>
    <col min="6" max="6" width="5.33203125" customWidth="1"/>
    <col min="7" max="7" width="6.33203125" customWidth="1"/>
    <col min="8" max="8" width="6.1640625" customWidth="1"/>
    <col min="9" max="9" width="7.33203125" customWidth="1"/>
    <col min="10" max="10" width="6.6640625" customWidth="1"/>
    <col min="11" max="11" width="7.1640625" customWidth="1"/>
    <col min="12" max="12" width="6.6640625" customWidth="1"/>
    <col min="13" max="13" width="6.5" customWidth="1"/>
    <col min="14" max="14" width="6.83203125" customWidth="1"/>
    <col min="15" max="15" width="7.33203125" customWidth="1"/>
    <col min="16" max="16" width="6.5" customWidth="1"/>
    <col min="17" max="17" width="6.33203125" customWidth="1"/>
    <col min="18" max="18" width="7.33203125" customWidth="1"/>
    <col min="19" max="19" width="5.1640625" customWidth="1"/>
    <col min="20" max="20" width="6.1640625" customWidth="1"/>
  </cols>
  <sheetData>
    <row r="1" spans="1:23" ht="51" customHeight="1" x14ac:dyDescent="0.2">
      <c r="B1" s="24" t="s">
        <v>476</v>
      </c>
      <c r="C1" s="25"/>
      <c r="D1" s="25"/>
      <c r="E1" s="26"/>
    </row>
    <row r="2" spans="1:23" ht="60" x14ac:dyDescent="0.2">
      <c r="A2" s="1" t="s">
        <v>0</v>
      </c>
      <c r="B2" s="8" t="s">
        <v>52</v>
      </c>
      <c r="C2" s="14" t="s">
        <v>51</v>
      </c>
      <c r="D2" s="14" t="s">
        <v>53</v>
      </c>
      <c r="E2" s="13" t="s">
        <v>481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482</v>
      </c>
      <c r="S2" s="8" t="s">
        <v>47</v>
      </c>
      <c r="T2" s="8" t="s">
        <v>46</v>
      </c>
      <c r="U2">
        <v>12</v>
      </c>
      <c r="V2">
        <v>17535</v>
      </c>
    </row>
    <row r="3" spans="1:23" x14ac:dyDescent="0.2">
      <c r="A3" s="2" t="s">
        <v>13</v>
      </c>
      <c r="B3" s="9" t="s">
        <v>17</v>
      </c>
      <c r="C3" s="9" t="s">
        <v>419</v>
      </c>
      <c r="D3" s="9">
        <v>0</v>
      </c>
      <c r="E3" s="18">
        <f>(V$2-D3)/V$2</f>
        <v>1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>
        <f t="shared" ref="U3:U36" si="0">COUNTIF(F3:Q3,"x")</f>
        <v>12</v>
      </c>
    </row>
    <row r="4" spans="1:23" x14ac:dyDescent="0.2">
      <c r="A4" s="3" t="s">
        <v>14</v>
      </c>
      <c r="B4" s="10" t="s">
        <v>17</v>
      </c>
      <c r="C4" s="10" t="s">
        <v>126</v>
      </c>
      <c r="D4" s="10">
        <v>0</v>
      </c>
      <c r="E4" s="20">
        <f t="shared" ref="E4:E38" si="1">(V$2-D4)/V$2</f>
        <v>1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  <c r="S4" s="6" t="s">
        <v>17</v>
      </c>
      <c r="T4" s="6" t="s">
        <v>17</v>
      </c>
      <c r="U4">
        <f t="shared" si="0"/>
        <v>12</v>
      </c>
      <c r="W4" s="27"/>
    </row>
    <row r="5" spans="1:23" x14ac:dyDescent="0.2">
      <c r="A5" s="3" t="s">
        <v>50</v>
      </c>
      <c r="B5" s="10"/>
      <c r="C5" s="10" t="s">
        <v>477</v>
      </c>
      <c r="D5" s="10" t="s">
        <v>477</v>
      </c>
      <c r="E5" s="20" t="s">
        <v>477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7"/>
      <c r="O5" s="6" t="s">
        <v>17</v>
      </c>
      <c r="P5" s="4"/>
      <c r="Q5" s="6" t="s">
        <v>17</v>
      </c>
      <c r="R5" s="4"/>
      <c r="S5" s="4"/>
      <c r="T5" s="4"/>
      <c r="U5">
        <f t="shared" si="0"/>
        <v>10</v>
      </c>
    </row>
    <row r="6" spans="1:23" x14ac:dyDescent="0.2">
      <c r="A6" s="3" t="s">
        <v>18</v>
      </c>
      <c r="B6" s="10" t="s">
        <v>17</v>
      </c>
      <c r="C6" s="15" t="s">
        <v>164</v>
      </c>
      <c r="D6" s="15">
        <f>[1]Hoja1!B$1-[1]Hoja1!C40</f>
        <v>585</v>
      </c>
      <c r="E6" s="23">
        <f t="shared" si="1"/>
        <v>0.96663815226689476</v>
      </c>
      <c r="F6" s="4"/>
      <c r="G6" s="6" t="s">
        <v>17</v>
      </c>
      <c r="H6" s="6" t="s">
        <v>17</v>
      </c>
      <c r="I6" s="6" t="s">
        <v>17</v>
      </c>
      <c r="J6" s="4"/>
      <c r="K6" s="6" t="s">
        <v>17</v>
      </c>
      <c r="L6" s="6" t="s">
        <v>17</v>
      </c>
      <c r="M6" s="6" t="s">
        <v>17</v>
      </c>
      <c r="N6" s="6" t="s">
        <v>17</v>
      </c>
      <c r="O6" s="4"/>
      <c r="P6" s="4"/>
      <c r="Q6" s="4"/>
      <c r="R6" s="4"/>
      <c r="S6" s="6" t="s">
        <v>17</v>
      </c>
      <c r="T6" s="6" t="s">
        <v>17</v>
      </c>
      <c r="U6">
        <f t="shared" si="0"/>
        <v>7</v>
      </c>
    </row>
    <row r="7" spans="1:23" x14ac:dyDescent="0.2">
      <c r="A7" s="3" t="s">
        <v>15</v>
      </c>
      <c r="B7" s="10" t="s">
        <v>17</v>
      </c>
      <c r="C7" s="15" t="s">
        <v>444</v>
      </c>
      <c r="D7" s="15">
        <v>23</v>
      </c>
      <c r="E7" s="20">
        <f t="shared" si="1"/>
        <v>0.99868833761049325</v>
      </c>
      <c r="F7" s="6" t="s">
        <v>17</v>
      </c>
      <c r="G7" s="6" t="s">
        <v>17</v>
      </c>
      <c r="H7" s="6" t="s">
        <v>17</v>
      </c>
      <c r="I7" s="6" t="s">
        <v>17</v>
      </c>
      <c r="J7" s="4"/>
      <c r="K7" s="4"/>
      <c r="L7" s="4"/>
      <c r="M7" s="4"/>
      <c r="N7" s="4"/>
      <c r="O7" s="4"/>
      <c r="P7" s="6" t="s">
        <v>17</v>
      </c>
      <c r="Q7" s="6" t="s">
        <v>17</v>
      </c>
      <c r="R7" s="6" t="s">
        <v>17</v>
      </c>
      <c r="S7" s="4"/>
      <c r="T7" s="4"/>
      <c r="U7">
        <f t="shared" si="0"/>
        <v>6</v>
      </c>
    </row>
    <row r="8" spans="1:23" x14ac:dyDescent="0.2">
      <c r="A8" s="3" t="s">
        <v>28</v>
      </c>
      <c r="B8" s="10" t="s">
        <v>17</v>
      </c>
      <c r="C8" s="15" t="s">
        <v>92</v>
      </c>
      <c r="D8" s="15">
        <v>298</v>
      </c>
      <c r="E8" s="20">
        <f t="shared" si="1"/>
        <v>0.98300541773595662</v>
      </c>
      <c r="F8" s="4"/>
      <c r="G8" s="6" t="s">
        <v>17</v>
      </c>
      <c r="H8" s="4"/>
      <c r="I8" s="6" t="s">
        <v>17</v>
      </c>
      <c r="J8" s="6" t="s">
        <v>17</v>
      </c>
      <c r="K8" s="6" t="s">
        <v>17</v>
      </c>
      <c r="L8" s="4"/>
      <c r="M8" s="4"/>
      <c r="N8" s="6" t="s">
        <v>17</v>
      </c>
      <c r="O8" s="4"/>
      <c r="P8" s="4"/>
      <c r="Q8" s="4"/>
      <c r="R8" s="4"/>
      <c r="S8" s="4"/>
      <c r="T8" s="4"/>
      <c r="U8">
        <f t="shared" si="0"/>
        <v>5</v>
      </c>
    </row>
    <row r="9" spans="1:23" ht="17" customHeight="1" x14ac:dyDescent="0.2">
      <c r="A9" s="3" t="s">
        <v>19</v>
      </c>
      <c r="B9" s="10" t="s">
        <v>17</v>
      </c>
      <c r="C9" s="10" t="s">
        <v>445</v>
      </c>
      <c r="D9" s="10">
        <v>23</v>
      </c>
      <c r="E9" s="20">
        <f t="shared" si="1"/>
        <v>0.99868833761049325</v>
      </c>
      <c r="F9" s="4"/>
      <c r="G9" s="6" t="s">
        <v>17</v>
      </c>
      <c r="H9" s="6" t="s">
        <v>17</v>
      </c>
      <c r="I9" s="6" t="s">
        <v>17</v>
      </c>
      <c r="J9" s="6" t="s">
        <v>17</v>
      </c>
      <c r="K9" s="4"/>
      <c r="L9" s="4"/>
      <c r="M9" s="4"/>
      <c r="N9" s="4"/>
      <c r="O9" s="6" t="s">
        <v>17</v>
      </c>
      <c r="P9" s="4"/>
      <c r="Q9" s="4"/>
      <c r="R9" s="4"/>
      <c r="S9" s="4"/>
      <c r="T9" s="4"/>
      <c r="U9">
        <f t="shared" si="0"/>
        <v>5</v>
      </c>
    </row>
    <row r="10" spans="1:23" x14ac:dyDescent="0.2">
      <c r="A10" s="3" t="s">
        <v>25</v>
      </c>
      <c r="B10" s="10" t="s">
        <v>17</v>
      </c>
      <c r="C10" s="15" t="s">
        <v>79</v>
      </c>
      <c r="D10" s="15">
        <v>30</v>
      </c>
      <c r="E10" s="20">
        <f t="shared" si="1"/>
        <v>0.99828913601368696</v>
      </c>
      <c r="F10" s="4"/>
      <c r="G10" s="4"/>
      <c r="H10" s="4"/>
      <c r="I10" s="6" t="s">
        <v>17</v>
      </c>
      <c r="J10" s="6" t="s">
        <v>17</v>
      </c>
      <c r="K10" s="4"/>
      <c r="L10" s="6" t="s">
        <v>17</v>
      </c>
      <c r="M10" s="4"/>
      <c r="N10" s="6" t="s">
        <v>17</v>
      </c>
      <c r="O10" s="6" t="s">
        <v>17</v>
      </c>
      <c r="P10" s="4"/>
      <c r="Q10" s="4"/>
      <c r="R10" s="6" t="s">
        <v>17</v>
      </c>
      <c r="S10" s="6" t="s">
        <v>17</v>
      </c>
      <c r="T10" s="6" t="s">
        <v>17</v>
      </c>
      <c r="U10">
        <f t="shared" si="0"/>
        <v>5</v>
      </c>
    </row>
    <row r="11" spans="1:23" x14ac:dyDescent="0.2">
      <c r="A11" s="3" t="s">
        <v>21</v>
      </c>
      <c r="B11" s="10" t="s">
        <v>17</v>
      </c>
      <c r="C11" s="16" t="s">
        <v>85</v>
      </c>
      <c r="D11" s="16">
        <v>96</v>
      </c>
      <c r="E11" s="20">
        <f t="shared" si="1"/>
        <v>0.9945252352437981</v>
      </c>
      <c r="F11" s="4"/>
      <c r="G11" s="4"/>
      <c r="H11" s="4"/>
      <c r="I11" s="6" t="s">
        <v>17</v>
      </c>
      <c r="J11" s="4"/>
      <c r="K11" s="6" t="s">
        <v>17</v>
      </c>
      <c r="L11" s="6" t="s">
        <v>17</v>
      </c>
      <c r="M11" s="6" t="s">
        <v>17</v>
      </c>
      <c r="N11" s="4"/>
      <c r="O11" s="4"/>
      <c r="P11" s="4"/>
      <c r="Q11" s="4"/>
      <c r="R11" s="4"/>
      <c r="S11" s="4"/>
      <c r="T11" s="6" t="s">
        <v>17</v>
      </c>
      <c r="U11">
        <f t="shared" si="0"/>
        <v>4</v>
      </c>
    </row>
    <row r="12" spans="1:23" x14ac:dyDescent="0.2">
      <c r="A12" s="3" t="s">
        <v>30</v>
      </c>
      <c r="B12" s="10" t="s">
        <v>17</v>
      </c>
      <c r="C12" s="17" t="s">
        <v>77</v>
      </c>
      <c r="D12" s="17">
        <v>13</v>
      </c>
      <c r="E12" s="20">
        <f t="shared" si="1"/>
        <v>0.99925862560593104</v>
      </c>
      <c r="F12" s="6" t="s">
        <v>17</v>
      </c>
      <c r="G12" s="4"/>
      <c r="H12" s="4"/>
      <c r="I12" s="4"/>
      <c r="J12" s="6" t="s">
        <v>17</v>
      </c>
      <c r="K12" s="6" t="s">
        <v>17</v>
      </c>
      <c r="L12" s="6" t="s">
        <v>17</v>
      </c>
      <c r="M12" s="6" t="s">
        <v>17</v>
      </c>
      <c r="N12" s="4"/>
      <c r="O12" s="4"/>
      <c r="P12" s="4"/>
      <c r="Q12" s="4"/>
      <c r="R12" s="4"/>
      <c r="S12" s="4"/>
      <c r="T12" s="4"/>
      <c r="U12">
        <f t="shared" si="0"/>
        <v>5</v>
      </c>
    </row>
    <row r="13" spans="1:23" x14ac:dyDescent="0.2">
      <c r="A13" s="3" t="s">
        <v>22</v>
      </c>
      <c r="B13" s="10" t="s">
        <v>17</v>
      </c>
      <c r="C13" s="15" t="s">
        <v>194</v>
      </c>
      <c r="D13" s="15">
        <v>15855</v>
      </c>
      <c r="E13" s="23">
        <f t="shared" si="1"/>
        <v>9.580838323353294E-2</v>
      </c>
      <c r="F13" s="4"/>
      <c r="G13" s="4"/>
      <c r="H13" s="4"/>
      <c r="I13" s="6" t="s">
        <v>17</v>
      </c>
      <c r="J13" s="4"/>
      <c r="K13" s="6" t="s">
        <v>17</v>
      </c>
      <c r="L13" s="6" t="s">
        <v>17</v>
      </c>
      <c r="M13" s="4"/>
      <c r="N13" s="4"/>
      <c r="O13" s="4"/>
      <c r="P13" s="4"/>
      <c r="Q13" s="4"/>
      <c r="R13" s="4"/>
      <c r="S13" s="4"/>
      <c r="T13" s="4"/>
      <c r="U13">
        <f t="shared" si="0"/>
        <v>3</v>
      </c>
    </row>
    <row r="14" spans="1:23" x14ac:dyDescent="0.2">
      <c r="A14" s="3" t="s">
        <v>29</v>
      </c>
      <c r="B14" s="10" t="s">
        <v>17</v>
      </c>
      <c r="C14" s="15" t="s">
        <v>427</v>
      </c>
      <c r="D14" s="15">
        <v>1816</v>
      </c>
      <c r="E14" s="20">
        <f t="shared" si="1"/>
        <v>0.89643570002851436</v>
      </c>
      <c r="F14" s="4"/>
      <c r="G14" s="4"/>
      <c r="H14" s="4"/>
      <c r="I14" s="4"/>
      <c r="J14" s="4"/>
      <c r="K14" s="6" t="s">
        <v>17</v>
      </c>
      <c r="L14" s="4"/>
      <c r="M14" s="6" t="s">
        <v>17</v>
      </c>
      <c r="N14" s="4"/>
      <c r="O14" s="6" t="s">
        <v>17</v>
      </c>
      <c r="P14" s="4"/>
      <c r="Q14" s="4"/>
      <c r="R14" s="4"/>
      <c r="S14" s="6" t="s">
        <v>17</v>
      </c>
      <c r="T14" s="6" t="s">
        <v>17</v>
      </c>
      <c r="U14">
        <f t="shared" si="0"/>
        <v>3</v>
      </c>
    </row>
    <row r="15" spans="1:23" x14ac:dyDescent="0.2">
      <c r="A15" s="3" t="s">
        <v>37</v>
      </c>
      <c r="B15" s="10" t="s">
        <v>17</v>
      </c>
      <c r="C15" s="15" t="s">
        <v>103</v>
      </c>
      <c r="D15" s="10">
        <v>0</v>
      </c>
      <c r="E15" s="20">
        <f t="shared" si="1"/>
        <v>1</v>
      </c>
      <c r="F15" s="6" t="s">
        <v>17</v>
      </c>
      <c r="G15" s="4"/>
      <c r="H15" s="4"/>
      <c r="I15" s="4"/>
      <c r="J15" s="4"/>
      <c r="K15" s="4"/>
      <c r="L15" s="4"/>
      <c r="M15" s="4"/>
      <c r="N15" s="6" t="s">
        <v>17</v>
      </c>
      <c r="O15" s="6" t="s">
        <v>17</v>
      </c>
      <c r="P15" s="6" t="s">
        <v>17</v>
      </c>
      <c r="Q15" s="4"/>
      <c r="R15" s="4"/>
      <c r="S15" s="4"/>
      <c r="T15" s="4"/>
      <c r="U15">
        <f t="shared" si="0"/>
        <v>4</v>
      </c>
    </row>
    <row r="16" spans="1:23" x14ac:dyDescent="0.2">
      <c r="A16" s="3" t="s">
        <v>24</v>
      </c>
      <c r="B16" s="10" t="s">
        <v>17</v>
      </c>
      <c r="C16" s="15" t="s">
        <v>212</v>
      </c>
      <c r="D16" s="10">
        <v>0</v>
      </c>
      <c r="E16" s="20">
        <f t="shared" si="1"/>
        <v>1</v>
      </c>
      <c r="F16" s="4"/>
      <c r="G16" s="4"/>
      <c r="H16" s="4"/>
      <c r="I16" s="6" t="s">
        <v>17</v>
      </c>
      <c r="J16" s="4"/>
      <c r="K16" s="4"/>
      <c r="L16" s="4"/>
      <c r="M16" s="4"/>
      <c r="N16" s="4"/>
      <c r="O16" s="6" t="s">
        <v>17</v>
      </c>
      <c r="P16" s="4"/>
      <c r="Q16" s="4"/>
      <c r="R16" s="6" t="s">
        <v>17</v>
      </c>
      <c r="S16" s="6" t="s">
        <v>17</v>
      </c>
      <c r="T16" s="6" t="s">
        <v>17</v>
      </c>
      <c r="U16">
        <f t="shared" si="0"/>
        <v>2</v>
      </c>
    </row>
    <row r="17" spans="1:21" ht="18" customHeight="1" x14ac:dyDescent="0.2">
      <c r="A17" s="3" t="s">
        <v>32</v>
      </c>
      <c r="B17" s="10" t="s">
        <v>17</v>
      </c>
      <c r="C17" s="10" t="s">
        <v>477</v>
      </c>
      <c r="D17" s="10" t="s">
        <v>477</v>
      </c>
      <c r="E17" s="20" t="s">
        <v>477</v>
      </c>
      <c r="F17" s="4"/>
      <c r="G17" s="4"/>
      <c r="H17" s="4"/>
      <c r="I17" s="4"/>
      <c r="J17" s="4"/>
      <c r="K17" s="4"/>
      <c r="L17" s="6" t="s">
        <v>17</v>
      </c>
      <c r="M17" s="4"/>
      <c r="N17" s="4"/>
      <c r="O17" s="4"/>
      <c r="P17" s="6" t="s">
        <v>17</v>
      </c>
      <c r="Q17" s="4"/>
      <c r="R17" s="4"/>
      <c r="S17" s="4"/>
      <c r="T17" s="4"/>
      <c r="U17">
        <f t="shared" si="0"/>
        <v>2</v>
      </c>
    </row>
    <row r="18" spans="1:21" x14ac:dyDescent="0.2">
      <c r="A18" s="3" t="s">
        <v>36</v>
      </c>
      <c r="B18" s="10"/>
      <c r="C18" s="10" t="s">
        <v>477</v>
      </c>
      <c r="D18" s="10" t="s">
        <v>477</v>
      </c>
      <c r="E18" s="20" t="s">
        <v>477</v>
      </c>
      <c r="F18" s="4"/>
      <c r="G18" s="4"/>
      <c r="H18" s="4"/>
      <c r="I18" s="4"/>
      <c r="J18" s="4"/>
      <c r="K18" s="4"/>
      <c r="L18" s="4"/>
      <c r="M18" s="6" t="s">
        <v>17</v>
      </c>
      <c r="N18" s="4"/>
      <c r="O18" s="4"/>
      <c r="P18" s="6" t="s">
        <v>17</v>
      </c>
      <c r="Q18" s="4"/>
      <c r="R18" s="4"/>
      <c r="S18" s="4"/>
      <c r="T18" s="4"/>
      <c r="U18">
        <f t="shared" si="0"/>
        <v>2</v>
      </c>
    </row>
    <row r="19" spans="1:21" x14ac:dyDescent="0.2">
      <c r="A19" s="3" t="s">
        <v>38</v>
      </c>
      <c r="B19" s="10" t="s">
        <v>17</v>
      </c>
      <c r="C19" s="15" t="s">
        <v>105</v>
      </c>
      <c r="D19" s="15">
        <f>E$1-F19</f>
        <v>0</v>
      </c>
      <c r="E19" s="20">
        <f t="shared" si="1"/>
        <v>1</v>
      </c>
      <c r="F19" s="4"/>
      <c r="G19" s="4"/>
      <c r="H19" s="4"/>
      <c r="I19" s="4"/>
      <c r="J19" s="4"/>
      <c r="K19" s="4"/>
      <c r="L19" s="4"/>
      <c r="M19" s="4"/>
      <c r="N19" s="6" t="s">
        <v>17</v>
      </c>
      <c r="O19" s="4"/>
      <c r="P19" s="6" t="s">
        <v>17</v>
      </c>
      <c r="Q19" s="4"/>
      <c r="R19" s="4"/>
      <c r="S19" s="6" t="s">
        <v>17</v>
      </c>
      <c r="T19" s="6" t="s">
        <v>17</v>
      </c>
      <c r="U19">
        <f t="shared" si="0"/>
        <v>2</v>
      </c>
    </row>
    <row r="20" spans="1:21" x14ac:dyDescent="0.2">
      <c r="A20" s="3" t="s">
        <v>45</v>
      </c>
      <c r="B20" s="10"/>
      <c r="C20" s="10" t="s">
        <v>478</v>
      </c>
      <c r="D20" s="10" t="s">
        <v>478</v>
      </c>
      <c r="E20" s="21" t="s">
        <v>478</v>
      </c>
      <c r="F20" s="6" t="s">
        <v>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>
        <f t="shared" si="0"/>
        <v>1</v>
      </c>
    </row>
    <row r="21" spans="1:21" x14ac:dyDescent="0.2">
      <c r="A21" s="3" t="s">
        <v>16</v>
      </c>
      <c r="B21" s="10"/>
      <c r="C21" s="10" t="s">
        <v>479</v>
      </c>
      <c r="D21" s="10" t="s">
        <v>479</v>
      </c>
      <c r="E21" s="21" t="s">
        <v>479</v>
      </c>
      <c r="F21" s="6" t="s">
        <v>17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>
        <f t="shared" si="0"/>
        <v>1</v>
      </c>
    </row>
    <row r="22" spans="1:21" x14ac:dyDescent="0.2">
      <c r="A22" s="3" t="s">
        <v>20</v>
      </c>
      <c r="B22" s="10"/>
      <c r="C22" s="10" t="s">
        <v>477</v>
      </c>
      <c r="D22" s="10" t="s">
        <v>477</v>
      </c>
      <c r="E22" s="21" t="s">
        <v>477</v>
      </c>
      <c r="F22" s="4"/>
      <c r="G22" s="4"/>
      <c r="H22" s="4"/>
      <c r="I22" s="6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>
        <f t="shared" si="0"/>
        <v>1</v>
      </c>
    </row>
    <row r="23" spans="1:21" ht="17" customHeight="1" x14ac:dyDescent="0.2">
      <c r="A23" s="3" t="s">
        <v>23</v>
      </c>
      <c r="B23" s="10" t="s">
        <v>17</v>
      </c>
      <c r="C23" s="10" t="s">
        <v>239</v>
      </c>
      <c r="D23" s="10">
        <v>0</v>
      </c>
      <c r="E23" s="20">
        <f t="shared" si="1"/>
        <v>1</v>
      </c>
      <c r="F23" s="4"/>
      <c r="G23" s="4"/>
      <c r="H23" s="4"/>
      <c r="I23" s="6" t="s">
        <v>17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17</v>
      </c>
      <c r="U23">
        <f t="shared" si="0"/>
        <v>1</v>
      </c>
    </row>
    <row r="24" spans="1:21" x14ac:dyDescent="0.2">
      <c r="A24" s="3" t="s">
        <v>26</v>
      </c>
      <c r="B24" s="10"/>
      <c r="C24" s="10" t="s">
        <v>477</v>
      </c>
      <c r="D24" s="10" t="s">
        <v>477</v>
      </c>
      <c r="E24" s="21" t="s">
        <v>477</v>
      </c>
      <c r="F24" s="4"/>
      <c r="G24" s="4"/>
      <c r="H24" s="4"/>
      <c r="I24" s="4"/>
      <c r="J24" s="6" t="s">
        <v>17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>
        <f t="shared" si="0"/>
        <v>1</v>
      </c>
    </row>
    <row r="25" spans="1:21" x14ac:dyDescent="0.2">
      <c r="A25" s="3" t="s">
        <v>27</v>
      </c>
      <c r="B25" s="10"/>
      <c r="C25" s="10" t="s">
        <v>477</v>
      </c>
      <c r="D25" s="18" t="s">
        <v>477</v>
      </c>
      <c r="E25" s="20" t="s">
        <v>477</v>
      </c>
      <c r="F25" s="4"/>
      <c r="G25" s="4"/>
      <c r="H25" s="4"/>
      <c r="I25" s="4"/>
      <c r="J25" s="6" t="s">
        <v>17</v>
      </c>
      <c r="K25" s="4"/>
      <c r="L25" s="4"/>
      <c r="M25" s="4"/>
      <c r="N25" s="4"/>
      <c r="O25" s="4"/>
      <c r="P25" s="4"/>
      <c r="Q25" s="4"/>
      <c r="R25" s="6" t="s">
        <v>17</v>
      </c>
      <c r="S25" s="4"/>
      <c r="T25" s="4"/>
      <c r="U25">
        <f t="shared" si="0"/>
        <v>1</v>
      </c>
    </row>
    <row r="26" spans="1:21" x14ac:dyDescent="0.2">
      <c r="A26" s="3" t="s">
        <v>31</v>
      </c>
      <c r="B26" s="10"/>
      <c r="C26" s="10" t="s">
        <v>477</v>
      </c>
      <c r="D26" s="18" t="s">
        <v>477</v>
      </c>
      <c r="E26" s="20" t="s">
        <v>477</v>
      </c>
      <c r="F26" s="4"/>
      <c r="G26" s="4"/>
      <c r="H26" s="4"/>
      <c r="I26" s="4"/>
      <c r="J26" s="4"/>
      <c r="K26" s="6" t="s">
        <v>17</v>
      </c>
      <c r="L26" s="4"/>
      <c r="M26" s="4"/>
      <c r="N26" s="4"/>
      <c r="O26" s="4"/>
      <c r="P26" s="4"/>
      <c r="Q26" s="4"/>
      <c r="R26" s="4"/>
      <c r="S26" s="4"/>
      <c r="T26" s="4"/>
      <c r="U26">
        <f t="shared" si="0"/>
        <v>1</v>
      </c>
    </row>
    <row r="27" spans="1:21" x14ac:dyDescent="0.2">
      <c r="A27" s="4" t="s">
        <v>34</v>
      </c>
      <c r="B27" s="11"/>
      <c r="C27" s="11" t="s">
        <v>477</v>
      </c>
      <c r="D27" s="18" t="s">
        <v>477</v>
      </c>
      <c r="E27" s="20" t="s">
        <v>477</v>
      </c>
      <c r="F27" s="4"/>
      <c r="G27" s="4"/>
      <c r="H27" s="4"/>
      <c r="I27" s="4"/>
      <c r="J27" s="4"/>
      <c r="K27" s="4"/>
      <c r="L27" s="6" t="s">
        <v>17</v>
      </c>
      <c r="M27" s="4"/>
      <c r="N27" s="4"/>
      <c r="O27" s="4"/>
      <c r="P27" s="4"/>
      <c r="Q27" s="4"/>
      <c r="R27" s="4"/>
      <c r="S27" s="4"/>
      <c r="T27" s="4"/>
      <c r="U27">
        <f t="shared" si="0"/>
        <v>1</v>
      </c>
    </row>
    <row r="28" spans="1:21" x14ac:dyDescent="0.2">
      <c r="A28" s="3" t="s">
        <v>35</v>
      </c>
      <c r="B28" s="10"/>
      <c r="C28" s="11" t="s">
        <v>477</v>
      </c>
      <c r="D28" s="18" t="s">
        <v>477</v>
      </c>
      <c r="E28" s="20" t="s">
        <v>477</v>
      </c>
      <c r="F28" s="4"/>
      <c r="G28" s="4"/>
      <c r="H28" s="4"/>
      <c r="I28" s="4"/>
      <c r="J28" s="4"/>
      <c r="K28" s="4"/>
      <c r="L28" s="4"/>
      <c r="M28" s="6" t="s">
        <v>17</v>
      </c>
      <c r="N28" s="4"/>
      <c r="O28" s="4"/>
      <c r="P28" s="4"/>
      <c r="Q28" s="4"/>
      <c r="R28" s="4"/>
      <c r="S28" s="4"/>
      <c r="T28" s="4"/>
      <c r="U28">
        <f t="shared" si="0"/>
        <v>1</v>
      </c>
    </row>
    <row r="29" spans="1:21" x14ac:dyDescent="0.2">
      <c r="A29" s="4" t="s">
        <v>39</v>
      </c>
      <c r="B29" s="11"/>
      <c r="C29" s="11" t="s">
        <v>477</v>
      </c>
      <c r="D29" s="18" t="s">
        <v>477</v>
      </c>
      <c r="E29" s="20" t="s">
        <v>477</v>
      </c>
      <c r="F29" s="4"/>
      <c r="G29" s="4"/>
      <c r="H29" s="4"/>
      <c r="I29" s="4"/>
      <c r="J29" s="4"/>
      <c r="K29" s="4"/>
      <c r="L29" s="4"/>
      <c r="M29" s="4"/>
      <c r="N29" s="6" t="s">
        <v>17</v>
      </c>
      <c r="O29" s="4"/>
      <c r="P29" s="4"/>
      <c r="Q29" s="4"/>
      <c r="R29" s="4"/>
      <c r="S29" s="4"/>
      <c r="T29" s="4"/>
      <c r="U29">
        <f t="shared" si="0"/>
        <v>1</v>
      </c>
    </row>
    <row r="30" spans="1:21" x14ac:dyDescent="0.2">
      <c r="A30" s="3" t="s">
        <v>40</v>
      </c>
      <c r="B30" s="10" t="s">
        <v>17</v>
      </c>
      <c r="C30" s="10" t="s">
        <v>304</v>
      </c>
      <c r="D30" s="10">
        <v>0</v>
      </c>
      <c r="E30" s="20">
        <f t="shared" si="1"/>
        <v>1</v>
      </c>
      <c r="F30" s="4"/>
      <c r="G30" s="4"/>
      <c r="H30" s="4"/>
      <c r="I30" s="4"/>
      <c r="J30" s="4"/>
      <c r="K30" s="4"/>
      <c r="L30" s="4"/>
      <c r="M30" s="4"/>
      <c r="N30" s="6" t="s">
        <v>17</v>
      </c>
      <c r="O30" s="4"/>
      <c r="P30" s="4"/>
      <c r="Q30" s="4"/>
      <c r="R30" s="4"/>
      <c r="S30" s="4"/>
      <c r="T30" s="4"/>
      <c r="U30">
        <f t="shared" si="0"/>
        <v>1</v>
      </c>
    </row>
    <row r="31" spans="1:21" x14ac:dyDescent="0.2">
      <c r="A31" s="4" t="s">
        <v>484</v>
      </c>
      <c r="B31" s="11"/>
      <c r="C31" s="11" t="s">
        <v>477</v>
      </c>
      <c r="D31" s="11" t="s">
        <v>477</v>
      </c>
      <c r="E31" s="20" t="s">
        <v>477</v>
      </c>
      <c r="F31" s="4"/>
      <c r="G31" s="4"/>
      <c r="H31" s="4"/>
      <c r="I31" s="4"/>
      <c r="J31" s="4"/>
      <c r="K31" s="4"/>
      <c r="L31" s="4"/>
      <c r="M31" s="4"/>
      <c r="N31" s="6" t="s">
        <v>17</v>
      </c>
      <c r="O31" s="4"/>
      <c r="P31" s="4"/>
      <c r="Q31" s="4"/>
      <c r="R31" s="4"/>
      <c r="S31" s="4"/>
      <c r="T31" s="4"/>
      <c r="U31">
        <f t="shared" si="0"/>
        <v>1</v>
      </c>
    </row>
    <row r="32" spans="1:21" x14ac:dyDescent="0.2">
      <c r="A32" s="3" t="s">
        <v>41</v>
      </c>
      <c r="B32" s="10" t="s">
        <v>17</v>
      </c>
      <c r="C32" s="10" t="s">
        <v>480</v>
      </c>
      <c r="D32" s="10">
        <v>8</v>
      </c>
      <c r="E32" s="20">
        <f t="shared" si="1"/>
        <v>0.99954376960364988</v>
      </c>
      <c r="F32" s="4"/>
      <c r="G32" s="4"/>
      <c r="H32" s="4"/>
      <c r="I32" s="4"/>
      <c r="J32" s="4"/>
      <c r="K32" s="4"/>
      <c r="L32" s="4"/>
      <c r="M32" s="4"/>
      <c r="N32" s="6" t="s">
        <v>17</v>
      </c>
      <c r="O32" s="4"/>
      <c r="P32" s="4"/>
      <c r="Q32" s="4"/>
      <c r="R32" s="4"/>
      <c r="S32" s="4"/>
      <c r="T32" s="4"/>
      <c r="U32">
        <f t="shared" si="0"/>
        <v>1</v>
      </c>
    </row>
    <row r="33" spans="1:21" x14ac:dyDescent="0.2">
      <c r="A33" s="4" t="s">
        <v>42</v>
      </c>
      <c r="B33" s="11"/>
      <c r="C33" s="11" t="s">
        <v>477</v>
      </c>
      <c r="D33" s="11" t="s">
        <v>477</v>
      </c>
      <c r="E33" s="22" t="s">
        <v>477</v>
      </c>
      <c r="F33" s="4"/>
      <c r="G33" s="4"/>
      <c r="H33" s="4"/>
      <c r="I33" s="4"/>
      <c r="J33" s="4"/>
      <c r="K33" s="4"/>
      <c r="L33" s="4"/>
      <c r="M33" s="4"/>
      <c r="N33" s="4"/>
      <c r="O33" s="6" t="s">
        <v>17</v>
      </c>
      <c r="P33" s="4"/>
      <c r="Q33" s="4"/>
      <c r="R33" s="4"/>
      <c r="S33" s="4"/>
      <c r="T33" s="4"/>
      <c r="U33">
        <f t="shared" si="0"/>
        <v>1</v>
      </c>
    </row>
    <row r="34" spans="1:21" x14ac:dyDescent="0.2">
      <c r="A34" s="3" t="s">
        <v>43</v>
      </c>
      <c r="B34" s="10" t="s">
        <v>17</v>
      </c>
      <c r="C34" s="10" t="s">
        <v>304</v>
      </c>
      <c r="D34" s="10">
        <v>0</v>
      </c>
      <c r="E34" s="20">
        <f t="shared" si="1"/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6" t="s">
        <v>17</v>
      </c>
      <c r="Q34" s="4"/>
      <c r="R34" s="4"/>
      <c r="S34" s="4"/>
      <c r="T34" s="4"/>
      <c r="U34">
        <f t="shared" si="0"/>
        <v>1</v>
      </c>
    </row>
    <row r="35" spans="1:21" x14ac:dyDescent="0.2">
      <c r="A35" s="4" t="s">
        <v>44</v>
      </c>
      <c r="B35" s="11"/>
      <c r="C35" s="11" t="s">
        <v>107</v>
      </c>
      <c r="D35" s="11">
        <v>0</v>
      </c>
      <c r="E35" s="20">
        <f t="shared" si="1"/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6" t="s">
        <v>17</v>
      </c>
      <c r="Q35" s="4"/>
      <c r="R35" s="4"/>
      <c r="S35" s="4"/>
      <c r="T35" s="4"/>
      <c r="U35">
        <f t="shared" si="0"/>
        <v>1</v>
      </c>
    </row>
    <row r="36" spans="1:21" x14ac:dyDescent="0.2">
      <c r="A36" s="3" t="s">
        <v>33</v>
      </c>
      <c r="B36" s="10" t="s">
        <v>17</v>
      </c>
      <c r="C36" s="15" t="s">
        <v>151</v>
      </c>
      <c r="D36" s="15">
        <v>8345</v>
      </c>
      <c r="E36" s="19">
        <f t="shared" si="1"/>
        <v>0.52409466780724268</v>
      </c>
      <c r="F36" s="4"/>
      <c r="G36" s="4"/>
      <c r="H36" s="4"/>
      <c r="I36" s="4"/>
      <c r="J36" s="4"/>
      <c r="K36" s="4"/>
      <c r="L36" s="6" t="s">
        <v>17</v>
      </c>
      <c r="M36" s="4"/>
      <c r="N36" s="4"/>
      <c r="O36" s="4"/>
      <c r="P36" s="4"/>
      <c r="Q36" s="4"/>
      <c r="R36" s="4"/>
      <c r="S36" s="4"/>
      <c r="T36" s="4"/>
      <c r="U36">
        <f t="shared" si="0"/>
        <v>1</v>
      </c>
    </row>
    <row r="37" spans="1:21" x14ac:dyDescent="0.2">
      <c r="A37" s="4" t="s">
        <v>48</v>
      </c>
      <c r="B37" s="11" t="s">
        <v>17</v>
      </c>
      <c r="C37" s="15" t="s">
        <v>409</v>
      </c>
      <c r="D37" s="15">
        <v>1772</v>
      </c>
      <c r="E37" s="19">
        <f t="shared" si="1"/>
        <v>0.8989449672084403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 t="s">
        <v>17</v>
      </c>
      <c r="T37" s="6" t="s">
        <v>17</v>
      </c>
    </row>
    <row r="38" spans="1:21" x14ac:dyDescent="0.2">
      <c r="A38" s="3" t="s">
        <v>49</v>
      </c>
      <c r="B38" s="10" t="s">
        <v>17</v>
      </c>
      <c r="C38" s="15" t="s">
        <v>70</v>
      </c>
      <c r="D38" s="15">
        <v>214</v>
      </c>
      <c r="E38" s="18">
        <f t="shared" si="1"/>
        <v>0.98779583689763328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 t="s">
        <v>17</v>
      </c>
    </row>
    <row r="39" spans="1:21" x14ac:dyDescent="0.2">
      <c r="A39" s="29" t="s">
        <v>483</v>
      </c>
      <c r="B39" s="10" t="s">
        <v>17</v>
      </c>
      <c r="C39" s="15" t="s">
        <v>304</v>
      </c>
      <c r="D39" s="15">
        <v>0</v>
      </c>
      <c r="E39" s="18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 t="s">
        <v>17</v>
      </c>
      <c r="S39" s="5"/>
      <c r="T39" s="5"/>
    </row>
    <row r="40" spans="1:21" x14ac:dyDescent="0.2">
      <c r="A40" s="30" t="s">
        <v>485</v>
      </c>
      <c r="B40" s="10" t="s">
        <v>17</v>
      </c>
      <c r="C40" s="15" t="s">
        <v>304</v>
      </c>
      <c r="D40" s="15">
        <v>0</v>
      </c>
      <c r="E40" s="18">
        <v>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 t="s">
        <v>17</v>
      </c>
      <c r="S40" s="5"/>
      <c r="T40" s="5"/>
    </row>
    <row r="41" spans="1:21" x14ac:dyDescent="0.2">
      <c r="A41" s="28"/>
    </row>
  </sheetData>
  <sortState xmlns:xlrd2="http://schemas.microsoft.com/office/spreadsheetml/2017/richdata2" ref="A3:U36">
    <sortCondition descending="1" ref="U2:U36"/>
  </sortState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4617-5C94-2D4F-88D4-026EDD22A196}">
  <dimension ref="A1:P185"/>
  <sheetViews>
    <sheetView topLeftCell="A32" workbookViewId="0">
      <selection activeCell="D62" sqref="D62"/>
    </sheetView>
  </sheetViews>
  <sheetFormatPr baseColWidth="10" defaultRowHeight="16" x14ac:dyDescent="0.2"/>
  <sheetData>
    <row r="1" spans="1:10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</row>
    <row r="2" spans="1:10" x14ac:dyDescent="0.2">
      <c r="A2" t="s">
        <v>59</v>
      </c>
      <c r="B2">
        <v>17534</v>
      </c>
      <c r="C2">
        <v>17534</v>
      </c>
      <c r="D2">
        <v>21124.87</v>
      </c>
      <c r="E2">
        <v>6</v>
      </c>
      <c r="F2">
        <v>391596</v>
      </c>
      <c r="G2" t="s">
        <v>60</v>
      </c>
      <c r="H2" t="s">
        <v>61</v>
      </c>
      <c r="I2" t="s">
        <v>62</v>
      </c>
      <c r="J2" t="s">
        <v>63</v>
      </c>
    </row>
    <row r="3" spans="1:10" x14ac:dyDescent="0.2">
      <c r="A3" t="s">
        <v>64</v>
      </c>
      <c r="B3">
        <v>17534</v>
      </c>
      <c r="C3">
        <v>15105</v>
      </c>
      <c r="D3">
        <v>1555489</v>
      </c>
      <c r="E3">
        <v>31</v>
      </c>
      <c r="F3" s="12">
        <v>8960000000</v>
      </c>
      <c r="G3" t="s">
        <v>65</v>
      </c>
      <c r="H3" t="s">
        <v>66</v>
      </c>
    </row>
    <row r="4" spans="1:10" x14ac:dyDescent="0.2">
      <c r="A4" t="s">
        <v>67</v>
      </c>
      <c r="B4">
        <v>17534</v>
      </c>
      <c r="C4">
        <v>7721</v>
      </c>
      <c r="D4">
        <v>9735.7549999999992</v>
      </c>
      <c r="E4">
        <v>119</v>
      </c>
      <c r="F4">
        <v>15648</v>
      </c>
      <c r="G4" t="s">
        <v>68</v>
      </c>
      <c r="H4" t="s">
        <v>61</v>
      </c>
      <c r="I4" t="s">
        <v>69</v>
      </c>
    </row>
    <row r="5" spans="1:10" x14ac:dyDescent="0.2">
      <c r="A5" t="s">
        <v>70</v>
      </c>
      <c r="B5">
        <v>17320</v>
      </c>
      <c r="C5">
        <v>160</v>
      </c>
      <c r="D5" t="s">
        <v>58</v>
      </c>
      <c r="E5" t="s">
        <v>58</v>
      </c>
      <c r="F5" t="s">
        <v>58</v>
      </c>
    </row>
    <row r="6" spans="1:10" x14ac:dyDescent="0.2">
      <c r="A6" t="s">
        <v>71</v>
      </c>
      <c r="B6">
        <v>16599</v>
      </c>
      <c r="C6">
        <v>248</v>
      </c>
      <c r="D6" t="s">
        <v>58</v>
      </c>
      <c r="E6" t="s">
        <v>58</v>
      </c>
      <c r="F6" t="s">
        <v>58</v>
      </c>
    </row>
    <row r="7" spans="1:10" x14ac:dyDescent="0.2">
      <c r="A7" t="s">
        <v>72</v>
      </c>
      <c r="B7">
        <v>1</v>
      </c>
      <c r="C7">
        <v>1</v>
      </c>
      <c r="D7">
        <v>4</v>
      </c>
      <c r="E7">
        <v>4</v>
      </c>
      <c r="F7">
        <v>4</v>
      </c>
      <c r="G7" t="s">
        <v>73</v>
      </c>
      <c r="H7" t="s">
        <v>74</v>
      </c>
    </row>
    <row r="8" spans="1:10" x14ac:dyDescent="0.2">
      <c r="A8" t="s">
        <v>75</v>
      </c>
      <c r="B8">
        <v>17534</v>
      </c>
      <c r="C8">
        <v>2</v>
      </c>
      <c r="D8">
        <v>1.1806779999999999</v>
      </c>
      <c r="E8">
        <v>1</v>
      </c>
      <c r="F8">
        <v>2</v>
      </c>
      <c r="G8" t="s">
        <v>76</v>
      </c>
    </row>
    <row r="9" spans="1:10" x14ac:dyDescent="0.2">
      <c r="A9" t="s">
        <v>77</v>
      </c>
      <c r="B9">
        <v>17521</v>
      </c>
      <c r="C9">
        <v>8</v>
      </c>
      <c r="D9">
        <v>1.8070889999999999</v>
      </c>
      <c r="E9">
        <v>1</v>
      </c>
      <c r="F9">
        <v>8</v>
      </c>
      <c r="G9" t="s">
        <v>78</v>
      </c>
    </row>
    <row r="10" spans="1:10" x14ac:dyDescent="0.2">
      <c r="A10" t="s">
        <v>79</v>
      </c>
      <c r="B10">
        <v>17504</v>
      </c>
      <c r="C10">
        <v>4</v>
      </c>
      <c r="D10">
        <v>3.0609000000000002</v>
      </c>
      <c r="E10">
        <v>1</v>
      </c>
      <c r="F10">
        <v>4</v>
      </c>
      <c r="G10" t="s">
        <v>80</v>
      </c>
    </row>
    <row r="11" spans="1:10" x14ac:dyDescent="0.2">
      <c r="A11" t="s">
        <v>81</v>
      </c>
      <c r="B11">
        <v>17327</v>
      </c>
      <c r="C11">
        <v>9</v>
      </c>
      <c r="D11">
        <v>3.7862300000000002</v>
      </c>
      <c r="E11">
        <v>0</v>
      </c>
      <c r="F11">
        <v>8</v>
      </c>
      <c r="G11" t="s">
        <v>82</v>
      </c>
      <c r="H11" t="s">
        <v>61</v>
      </c>
      <c r="I11" t="s">
        <v>83</v>
      </c>
      <c r="J11" t="s">
        <v>84</v>
      </c>
    </row>
    <row r="12" spans="1:10" x14ac:dyDescent="0.2">
      <c r="A12" t="s">
        <v>85</v>
      </c>
      <c r="B12">
        <v>17438</v>
      </c>
      <c r="C12">
        <v>4</v>
      </c>
      <c r="D12">
        <v>2.1553499999999999</v>
      </c>
      <c r="E12">
        <v>1</v>
      </c>
      <c r="F12">
        <v>4</v>
      </c>
      <c r="G12" t="s">
        <v>86</v>
      </c>
      <c r="H12" t="s">
        <v>87</v>
      </c>
    </row>
    <row r="13" spans="1:10" x14ac:dyDescent="0.2">
      <c r="A13" t="s">
        <v>88</v>
      </c>
      <c r="B13">
        <v>17279</v>
      </c>
      <c r="C13">
        <v>4</v>
      </c>
      <c r="D13">
        <v>2.684415</v>
      </c>
      <c r="E13">
        <v>1</v>
      </c>
      <c r="F13">
        <v>4</v>
      </c>
      <c r="G13" t="s">
        <v>86</v>
      </c>
      <c r="H13" t="s">
        <v>89</v>
      </c>
      <c r="I13" t="s">
        <v>90</v>
      </c>
      <c r="J13" t="s">
        <v>91</v>
      </c>
    </row>
    <row r="14" spans="1:10" x14ac:dyDescent="0.2">
      <c r="A14" t="s">
        <v>92</v>
      </c>
      <c r="B14">
        <v>17236</v>
      </c>
      <c r="C14">
        <v>4</v>
      </c>
      <c r="D14">
        <v>2.9828269999999999</v>
      </c>
      <c r="E14">
        <v>1</v>
      </c>
      <c r="F14">
        <v>4</v>
      </c>
      <c r="G14" t="s">
        <v>86</v>
      </c>
      <c r="H14" t="s">
        <v>89</v>
      </c>
      <c r="I14" t="s">
        <v>93</v>
      </c>
      <c r="J14" t="s">
        <v>91</v>
      </c>
    </row>
    <row r="15" spans="1:10" x14ac:dyDescent="0.2">
      <c r="A15" t="s">
        <v>94</v>
      </c>
      <c r="B15">
        <v>17534</v>
      </c>
      <c r="C15">
        <v>2</v>
      </c>
      <c r="D15">
        <v>0.5728299</v>
      </c>
      <c r="E15">
        <v>0</v>
      </c>
      <c r="F15">
        <v>1</v>
      </c>
      <c r="G15" t="s">
        <v>95</v>
      </c>
      <c r="H15" t="s">
        <v>96</v>
      </c>
    </row>
    <row r="16" spans="1:10" x14ac:dyDescent="0.2">
      <c r="A16" t="s">
        <v>97</v>
      </c>
      <c r="B16">
        <v>17534</v>
      </c>
      <c r="C16">
        <v>2</v>
      </c>
      <c r="D16">
        <v>0.36973879999999998</v>
      </c>
      <c r="E16">
        <v>0</v>
      </c>
      <c r="F16">
        <v>1</v>
      </c>
      <c r="G16" t="s">
        <v>98</v>
      </c>
    </row>
    <row r="17" spans="1:16" x14ac:dyDescent="0.2">
      <c r="A17" t="s">
        <v>99</v>
      </c>
      <c r="B17">
        <v>17534</v>
      </c>
      <c r="C17">
        <v>2</v>
      </c>
      <c r="D17">
        <v>0.40943309999999999</v>
      </c>
      <c r="E17">
        <v>0</v>
      </c>
      <c r="F17">
        <v>1</v>
      </c>
      <c r="G17" t="s">
        <v>100</v>
      </c>
    </row>
    <row r="18" spans="1:16" x14ac:dyDescent="0.2">
      <c r="A18" t="s">
        <v>101</v>
      </c>
      <c r="B18">
        <v>17534</v>
      </c>
      <c r="C18">
        <v>2</v>
      </c>
      <c r="D18">
        <v>0.25310820000000001</v>
      </c>
      <c r="E18">
        <v>0</v>
      </c>
      <c r="F18">
        <v>1</v>
      </c>
      <c r="G18" t="s">
        <v>95</v>
      </c>
      <c r="H18" t="s">
        <v>102</v>
      </c>
    </row>
    <row r="19" spans="1:16" x14ac:dyDescent="0.2">
      <c r="A19" t="s">
        <v>103</v>
      </c>
      <c r="B19">
        <v>17534</v>
      </c>
      <c r="C19">
        <v>2</v>
      </c>
      <c r="D19">
        <v>7.0149000000000001E-3</v>
      </c>
      <c r="E19">
        <v>0</v>
      </c>
      <c r="F19">
        <v>1</v>
      </c>
      <c r="G19" t="s">
        <v>104</v>
      </c>
    </row>
    <row r="20" spans="1:16" x14ac:dyDescent="0.2">
      <c r="A20" t="s">
        <v>105</v>
      </c>
      <c r="B20">
        <v>17534</v>
      </c>
      <c r="C20">
        <v>2</v>
      </c>
      <c r="D20">
        <v>1.8934599999999999E-2</v>
      </c>
      <c r="E20">
        <v>0</v>
      </c>
      <c r="F20">
        <v>1</v>
      </c>
      <c r="G20" t="s">
        <v>106</v>
      </c>
    </row>
    <row r="21" spans="1:16" x14ac:dyDescent="0.2">
      <c r="A21" t="s">
        <v>107</v>
      </c>
      <c r="B21">
        <v>17534</v>
      </c>
      <c r="C21">
        <v>2</v>
      </c>
      <c r="D21">
        <v>4.2204E-3</v>
      </c>
      <c r="E21">
        <v>0</v>
      </c>
      <c r="F21">
        <v>1</v>
      </c>
      <c r="G21" t="s">
        <v>108</v>
      </c>
      <c r="H21" t="s">
        <v>109</v>
      </c>
      <c r="I21" t="s">
        <v>110</v>
      </c>
    </row>
    <row r="22" spans="1:16" x14ac:dyDescent="0.2">
      <c r="A22" t="s">
        <v>111</v>
      </c>
      <c r="B22">
        <v>2012</v>
      </c>
      <c r="C22">
        <v>2</v>
      </c>
      <c r="D22">
        <v>1.5904600000000001E-2</v>
      </c>
      <c r="E22">
        <v>0</v>
      </c>
      <c r="F22">
        <v>1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</row>
    <row r="23" spans="1:16" x14ac:dyDescent="0.2">
      <c r="A23" t="s">
        <v>117</v>
      </c>
      <c r="B23">
        <v>17534</v>
      </c>
      <c r="C23">
        <v>2</v>
      </c>
      <c r="D23">
        <v>2.2584699999999999E-2</v>
      </c>
      <c r="E23">
        <v>0</v>
      </c>
      <c r="F23">
        <v>1</v>
      </c>
      <c r="G23" t="s">
        <v>118</v>
      </c>
      <c r="H23" t="s">
        <v>119</v>
      </c>
      <c r="I23" t="s">
        <v>120</v>
      </c>
      <c r="J23" t="s">
        <v>121</v>
      </c>
    </row>
    <row r="24" spans="1:16" x14ac:dyDescent="0.2">
      <c r="A24" t="s">
        <v>122</v>
      </c>
      <c r="B24">
        <v>3552</v>
      </c>
      <c r="C24">
        <v>257</v>
      </c>
      <c r="D24" t="s">
        <v>58</v>
      </c>
      <c r="E24" t="s">
        <v>58</v>
      </c>
      <c r="F24" t="s">
        <v>58</v>
      </c>
    </row>
    <row r="25" spans="1:16" x14ac:dyDescent="0.2">
      <c r="A25" t="s">
        <v>123</v>
      </c>
      <c r="B25">
        <v>692</v>
      </c>
      <c r="C25">
        <v>173</v>
      </c>
      <c r="D25" t="s">
        <v>58</v>
      </c>
      <c r="E25" t="s">
        <v>58</v>
      </c>
      <c r="F25" t="s">
        <v>58</v>
      </c>
    </row>
    <row r="26" spans="1:16" x14ac:dyDescent="0.2">
      <c r="A26" t="s">
        <v>124</v>
      </c>
      <c r="B26">
        <v>99</v>
      </c>
      <c r="C26">
        <v>67</v>
      </c>
      <c r="D26" t="s">
        <v>58</v>
      </c>
      <c r="E26" t="s">
        <v>58</v>
      </c>
      <c r="F26" t="s">
        <v>58</v>
      </c>
    </row>
    <row r="27" spans="1:16" x14ac:dyDescent="0.2">
      <c r="A27" t="s">
        <v>125</v>
      </c>
      <c r="B27">
        <v>12</v>
      </c>
      <c r="C27">
        <v>11</v>
      </c>
      <c r="D27" t="s">
        <v>58</v>
      </c>
      <c r="E27" t="s">
        <v>58</v>
      </c>
      <c r="F27" t="s">
        <v>58</v>
      </c>
    </row>
    <row r="28" spans="1:16" x14ac:dyDescent="0.2">
      <c r="A28" t="s">
        <v>126</v>
      </c>
      <c r="B28">
        <v>17534</v>
      </c>
      <c r="C28">
        <v>2</v>
      </c>
      <c r="D28">
        <v>0.42796849999999997</v>
      </c>
      <c r="E28">
        <v>0</v>
      </c>
      <c r="F28">
        <v>1</v>
      </c>
      <c r="G28" t="s">
        <v>127</v>
      </c>
    </row>
    <row r="29" spans="1:16" x14ac:dyDescent="0.2">
      <c r="A29" t="s">
        <v>128</v>
      </c>
      <c r="B29">
        <v>17534</v>
      </c>
      <c r="C29">
        <v>2</v>
      </c>
      <c r="D29">
        <v>0.15119199999999999</v>
      </c>
      <c r="E29">
        <v>0</v>
      </c>
      <c r="F29">
        <v>1</v>
      </c>
      <c r="G29" t="s">
        <v>129</v>
      </c>
    </row>
    <row r="30" spans="1:16" x14ac:dyDescent="0.2">
      <c r="A30" t="s">
        <v>130</v>
      </c>
      <c r="B30">
        <v>17534</v>
      </c>
      <c r="C30">
        <v>9</v>
      </c>
      <c r="D30">
        <v>0.18575340000000001</v>
      </c>
      <c r="E30">
        <v>0</v>
      </c>
      <c r="F30">
        <v>12</v>
      </c>
      <c r="G30" t="s">
        <v>131</v>
      </c>
      <c r="H30" t="s">
        <v>132</v>
      </c>
    </row>
    <row r="31" spans="1:16" x14ac:dyDescent="0.2">
      <c r="A31" t="s">
        <v>133</v>
      </c>
      <c r="B31">
        <v>17534</v>
      </c>
      <c r="C31">
        <v>9</v>
      </c>
      <c r="D31">
        <v>0.87470060000000005</v>
      </c>
      <c r="E31">
        <v>0</v>
      </c>
      <c r="F31">
        <v>8</v>
      </c>
      <c r="G31" t="s">
        <v>134</v>
      </c>
      <c r="H31" t="s">
        <v>61</v>
      </c>
      <c r="I31" t="s">
        <v>135</v>
      </c>
    </row>
    <row r="32" spans="1:16" x14ac:dyDescent="0.2">
      <c r="A32" t="s">
        <v>136</v>
      </c>
      <c r="B32">
        <v>16630</v>
      </c>
      <c r="C32">
        <v>2</v>
      </c>
      <c r="D32">
        <v>3.1449199999999997E-2</v>
      </c>
      <c r="E32">
        <v>0</v>
      </c>
      <c r="F32">
        <v>1</v>
      </c>
      <c r="G32" t="s">
        <v>137</v>
      </c>
      <c r="H32" t="s">
        <v>61</v>
      </c>
      <c r="I32" t="s">
        <v>138</v>
      </c>
      <c r="J32" t="s">
        <v>139</v>
      </c>
      <c r="K32" t="s">
        <v>140</v>
      </c>
      <c r="L32" t="s">
        <v>141</v>
      </c>
      <c r="M32" t="s">
        <v>142</v>
      </c>
      <c r="N32" t="s">
        <v>143</v>
      </c>
      <c r="O32">
        <v>2500</v>
      </c>
      <c r="P32" t="s">
        <v>144</v>
      </c>
    </row>
    <row r="33" spans="1:13" x14ac:dyDescent="0.2">
      <c r="A33" t="s">
        <v>145</v>
      </c>
      <c r="B33">
        <v>805</v>
      </c>
      <c r="C33">
        <v>8</v>
      </c>
      <c r="D33">
        <v>1.5975159999999999</v>
      </c>
      <c r="E33">
        <v>0</v>
      </c>
      <c r="F33">
        <v>7</v>
      </c>
      <c r="G33" t="s">
        <v>146</v>
      </c>
      <c r="H33" t="s">
        <v>147</v>
      </c>
      <c r="I33" t="s">
        <v>113</v>
      </c>
      <c r="J33" t="s">
        <v>114</v>
      </c>
      <c r="K33" t="s">
        <v>115</v>
      </c>
      <c r="L33" t="s">
        <v>116</v>
      </c>
    </row>
    <row r="34" spans="1:13" x14ac:dyDescent="0.2">
      <c r="A34" t="s">
        <v>148</v>
      </c>
      <c r="B34">
        <v>16662</v>
      </c>
      <c r="C34">
        <v>3</v>
      </c>
      <c r="D34">
        <v>7.5621000000000004E-3</v>
      </c>
      <c r="E34">
        <v>0</v>
      </c>
      <c r="F34">
        <v>4</v>
      </c>
      <c r="G34" t="s">
        <v>149</v>
      </c>
      <c r="H34" t="s">
        <v>150</v>
      </c>
    </row>
    <row r="35" spans="1:13" x14ac:dyDescent="0.2">
      <c r="A35" t="s">
        <v>151</v>
      </c>
      <c r="B35">
        <v>9189</v>
      </c>
      <c r="C35">
        <v>664</v>
      </c>
      <c r="D35">
        <v>16989.88</v>
      </c>
      <c r="E35">
        <v>8613</v>
      </c>
      <c r="F35">
        <v>20719</v>
      </c>
      <c r="G35" t="s">
        <v>152</v>
      </c>
      <c r="H35" t="s">
        <v>93</v>
      </c>
      <c r="I35" t="s">
        <v>153</v>
      </c>
    </row>
    <row r="36" spans="1:13" x14ac:dyDescent="0.2">
      <c r="A36" t="s">
        <v>154</v>
      </c>
      <c r="B36">
        <v>17150</v>
      </c>
      <c r="C36">
        <v>324</v>
      </c>
      <c r="D36">
        <v>65.41507</v>
      </c>
      <c r="E36">
        <v>37</v>
      </c>
      <c r="F36">
        <v>150</v>
      </c>
      <c r="G36" t="s">
        <v>141</v>
      </c>
      <c r="H36" t="s">
        <v>155</v>
      </c>
      <c r="I36" t="s">
        <v>156</v>
      </c>
    </row>
    <row r="37" spans="1:13" x14ac:dyDescent="0.2">
      <c r="A37" t="s">
        <v>157</v>
      </c>
      <c r="B37">
        <v>16764</v>
      </c>
      <c r="C37">
        <v>600</v>
      </c>
      <c r="D37">
        <v>78.607290000000006</v>
      </c>
      <c r="E37">
        <v>37</v>
      </c>
      <c r="F37">
        <v>174.5</v>
      </c>
      <c r="G37" t="s">
        <v>141</v>
      </c>
      <c r="H37" t="s">
        <v>158</v>
      </c>
      <c r="I37" t="s">
        <v>156</v>
      </c>
    </row>
    <row r="38" spans="1:13" x14ac:dyDescent="0.2">
      <c r="A38" t="s">
        <v>159</v>
      </c>
      <c r="B38">
        <v>17379</v>
      </c>
      <c r="C38">
        <v>51</v>
      </c>
      <c r="D38">
        <v>157.76580000000001</v>
      </c>
      <c r="E38">
        <v>120</v>
      </c>
      <c r="F38">
        <v>185</v>
      </c>
      <c r="G38" t="s">
        <v>160</v>
      </c>
    </row>
    <row r="39" spans="1:13" x14ac:dyDescent="0.2">
      <c r="A39" t="s">
        <v>161</v>
      </c>
      <c r="B39">
        <v>17534</v>
      </c>
      <c r="C39">
        <v>2946</v>
      </c>
      <c r="D39">
        <v>19075.849999999999</v>
      </c>
      <c r="E39">
        <v>17604</v>
      </c>
      <c r="F39">
        <v>20624</v>
      </c>
      <c r="G39" t="s">
        <v>162</v>
      </c>
      <c r="H39" t="s">
        <v>163</v>
      </c>
    </row>
    <row r="40" spans="1:13" x14ac:dyDescent="0.2">
      <c r="A40" t="s">
        <v>164</v>
      </c>
      <c r="B40">
        <v>16949</v>
      </c>
      <c r="C40">
        <v>2</v>
      </c>
      <c r="D40">
        <v>6.0180499999999998E-2</v>
      </c>
      <c r="E40">
        <v>0</v>
      </c>
      <c r="F40">
        <v>1</v>
      </c>
      <c r="G40" t="s">
        <v>165</v>
      </c>
    </row>
    <row r="41" spans="1:13" x14ac:dyDescent="0.2">
      <c r="A41" t="s">
        <v>166</v>
      </c>
      <c r="B41">
        <v>16842</v>
      </c>
      <c r="C41">
        <v>17</v>
      </c>
      <c r="D41">
        <v>0.2087638</v>
      </c>
      <c r="E41">
        <v>0</v>
      </c>
      <c r="F41">
        <v>80</v>
      </c>
      <c r="G41" t="s">
        <v>167</v>
      </c>
      <c r="H41" t="s">
        <v>61</v>
      </c>
      <c r="I41" t="s">
        <v>168</v>
      </c>
      <c r="J41" t="s">
        <v>169</v>
      </c>
      <c r="K41" t="s">
        <v>170</v>
      </c>
    </row>
    <row r="42" spans="1:13" x14ac:dyDescent="0.2">
      <c r="A42" t="s">
        <v>171</v>
      </c>
      <c r="B42">
        <v>17534</v>
      </c>
      <c r="C42">
        <v>2</v>
      </c>
      <c r="D42">
        <v>0.1271244</v>
      </c>
      <c r="E42">
        <v>0</v>
      </c>
      <c r="F42">
        <v>1</v>
      </c>
      <c r="G42" t="s">
        <v>172</v>
      </c>
      <c r="H42" t="s">
        <v>173</v>
      </c>
      <c r="I42" t="s">
        <v>174</v>
      </c>
    </row>
    <row r="43" spans="1:13" x14ac:dyDescent="0.2">
      <c r="A43" t="s">
        <v>175</v>
      </c>
      <c r="B43">
        <v>17534</v>
      </c>
      <c r="C43">
        <v>2</v>
      </c>
      <c r="D43">
        <v>2.22995E-2</v>
      </c>
      <c r="E43">
        <v>0</v>
      </c>
      <c r="F43">
        <v>1</v>
      </c>
      <c r="G43" t="s">
        <v>176</v>
      </c>
      <c r="H43" t="s">
        <v>177</v>
      </c>
    </row>
    <row r="44" spans="1:13" x14ac:dyDescent="0.2">
      <c r="A44" t="s">
        <v>178</v>
      </c>
      <c r="B44">
        <v>17534</v>
      </c>
      <c r="C44">
        <v>2</v>
      </c>
      <c r="D44">
        <v>3.5131700000000002E-2</v>
      </c>
      <c r="E44">
        <v>0</v>
      </c>
      <c r="F44">
        <v>1</v>
      </c>
      <c r="G44" t="s">
        <v>179</v>
      </c>
      <c r="H44" t="s">
        <v>180</v>
      </c>
      <c r="I44" t="s">
        <v>181</v>
      </c>
    </row>
    <row r="45" spans="1:13" x14ac:dyDescent="0.2">
      <c r="A45" t="s">
        <v>182</v>
      </c>
      <c r="B45">
        <v>17534</v>
      </c>
      <c r="C45">
        <v>2</v>
      </c>
      <c r="D45">
        <v>4.4370899999999998E-2</v>
      </c>
      <c r="E45">
        <v>0</v>
      </c>
      <c r="F45">
        <v>1</v>
      </c>
      <c r="G45" t="s">
        <v>183</v>
      </c>
      <c r="H45" t="s">
        <v>173</v>
      </c>
      <c r="I45" t="s">
        <v>174</v>
      </c>
    </row>
    <row r="46" spans="1:13" x14ac:dyDescent="0.2">
      <c r="A46" t="s">
        <v>184</v>
      </c>
      <c r="B46">
        <v>17534</v>
      </c>
      <c r="C46">
        <v>2</v>
      </c>
      <c r="D46">
        <v>5.1329999999999995E-4</v>
      </c>
      <c r="E46">
        <v>0</v>
      </c>
      <c r="F46">
        <v>1</v>
      </c>
      <c r="G46" t="s">
        <v>185</v>
      </c>
      <c r="H46">
        <v>1</v>
      </c>
      <c r="I46" t="s">
        <v>186</v>
      </c>
    </row>
    <row r="47" spans="1:13" x14ac:dyDescent="0.2">
      <c r="A47" t="s">
        <v>187</v>
      </c>
      <c r="B47">
        <v>17534</v>
      </c>
      <c r="C47">
        <v>2</v>
      </c>
      <c r="D47">
        <v>5.1329999999999995E-4</v>
      </c>
      <c r="E47">
        <v>0</v>
      </c>
      <c r="F47">
        <v>1</v>
      </c>
      <c r="G47" t="s">
        <v>188</v>
      </c>
      <c r="H47">
        <v>2</v>
      </c>
      <c r="I47" t="s">
        <v>189</v>
      </c>
    </row>
    <row r="48" spans="1:13" x14ac:dyDescent="0.2">
      <c r="A48" t="s">
        <v>190</v>
      </c>
      <c r="B48">
        <v>1604</v>
      </c>
      <c r="C48">
        <v>2</v>
      </c>
      <c r="D48">
        <v>3.1172000000000001E-3</v>
      </c>
      <c r="E48">
        <v>0</v>
      </c>
      <c r="F48">
        <v>1</v>
      </c>
      <c r="G48" t="s">
        <v>191</v>
      </c>
      <c r="H48" t="s">
        <v>192</v>
      </c>
      <c r="I48" t="s">
        <v>193</v>
      </c>
      <c r="J48" t="s">
        <v>113</v>
      </c>
      <c r="K48" t="s">
        <v>114</v>
      </c>
      <c r="L48" t="s">
        <v>115</v>
      </c>
      <c r="M48" t="s">
        <v>116</v>
      </c>
    </row>
    <row r="49" spans="1:11" x14ac:dyDescent="0.2">
      <c r="A49" t="s">
        <v>194</v>
      </c>
      <c r="B49">
        <v>1679</v>
      </c>
      <c r="C49">
        <v>1</v>
      </c>
      <c r="D49">
        <v>0</v>
      </c>
      <c r="E49">
        <v>0</v>
      </c>
      <c r="F49">
        <v>0</v>
      </c>
      <c r="G49" t="s">
        <v>195</v>
      </c>
      <c r="H49" t="s">
        <v>113</v>
      </c>
      <c r="I49" t="s">
        <v>114</v>
      </c>
      <c r="J49" t="s">
        <v>115</v>
      </c>
      <c r="K49" t="s">
        <v>116</v>
      </c>
    </row>
    <row r="50" spans="1:11" x14ac:dyDescent="0.2">
      <c r="A50" t="s">
        <v>196</v>
      </c>
      <c r="B50">
        <v>1679</v>
      </c>
      <c r="C50">
        <v>1</v>
      </c>
      <c r="D50">
        <v>0</v>
      </c>
      <c r="E50">
        <v>0</v>
      </c>
      <c r="F50">
        <v>0</v>
      </c>
      <c r="G50" t="s">
        <v>197</v>
      </c>
      <c r="H50" t="s">
        <v>114</v>
      </c>
      <c r="I50" t="s">
        <v>115</v>
      </c>
      <c r="J50" t="s">
        <v>116</v>
      </c>
    </row>
    <row r="51" spans="1:11" x14ac:dyDescent="0.2">
      <c r="A51" t="s">
        <v>198</v>
      </c>
      <c r="B51">
        <v>767</v>
      </c>
      <c r="C51">
        <v>107</v>
      </c>
      <c r="D51" t="s">
        <v>58</v>
      </c>
      <c r="E51" t="s">
        <v>58</v>
      </c>
      <c r="F51" t="s">
        <v>58</v>
      </c>
    </row>
    <row r="52" spans="1:11" x14ac:dyDescent="0.2">
      <c r="A52" t="s">
        <v>199</v>
      </c>
      <c r="B52">
        <v>70</v>
      </c>
      <c r="C52">
        <v>38</v>
      </c>
      <c r="D52" t="s">
        <v>58</v>
      </c>
      <c r="E52" t="s">
        <v>58</v>
      </c>
      <c r="F52" t="s">
        <v>58</v>
      </c>
    </row>
    <row r="53" spans="1:11" x14ac:dyDescent="0.2">
      <c r="A53" t="s">
        <v>200</v>
      </c>
      <c r="B53">
        <v>4</v>
      </c>
      <c r="C53">
        <v>4</v>
      </c>
      <c r="D53" t="s">
        <v>58</v>
      </c>
      <c r="E53" t="s">
        <v>58</v>
      </c>
      <c r="F53" t="s">
        <v>58</v>
      </c>
    </row>
    <row r="54" spans="1:11" x14ac:dyDescent="0.2">
      <c r="A54" t="s">
        <v>201</v>
      </c>
      <c r="B54">
        <v>17534</v>
      </c>
      <c r="C54">
        <v>13</v>
      </c>
      <c r="D54">
        <v>2.0615380000000001</v>
      </c>
      <c r="E54">
        <v>1</v>
      </c>
      <c r="F54">
        <v>14</v>
      </c>
      <c r="G54" t="s">
        <v>202</v>
      </c>
      <c r="H54" t="s">
        <v>61</v>
      </c>
      <c r="I54" t="s">
        <v>203</v>
      </c>
    </row>
    <row r="55" spans="1:11" x14ac:dyDescent="0.2">
      <c r="A55" t="s">
        <v>204</v>
      </c>
      <c r="B55">
        <v>17534</v>
      </c>
      <c r="C55">
        <v>9</v>
      </c>
      <c r="D55">
        <v>0.87578420000000001</v>
      </c>
      <c r="E55">
        <v>0</v>
      </c>
      <c r="F55">
        <v>8</v>
      </c>
      <c r="G55" t="s">
        <v>202</v>
      </c>
      <c r="H55" t="s">
        <v>61</v>
      </c>
      <c r="I55" t="s">
        <v>135</v>
      </c>
    </row>
    <row r="56" spans="1:11" x14ac:dyDescent="0.2">
      <c r="A56" t="s">
        <v>205</v>
      </c>
      <c r="B56">
        <v>17534</v>
      </c>
      <c r="C56">
        <v>10</v>
      </c>
      <c r="D56">
        <v>0.1874073</v>
      </c>
      <c r="E56">
        <v>0</v>
      </c>
      <c r="F56">
        <v>12</v>
      </c>
      <c r="G56" t="s">
        <v>202</v>
      </c>
      <c r="H56" t="s">
        <v>61</v>
      </c>
      <c r="I56" t="s">
        <v>129</v>
      </c>
    </row>
    <row r="57" spans="1:11" x14ac:dyDescent="0.2">
      <c r="A57" t="s">
        <v>206</v>
      </c>
      <c r="B57">
        <v>17526</v>
      </c>
      <c r="C57">
        <v>24</v>
      </c>
      <c r="D57">
        <v>38.260179999999998</v>
      </c>
      <c r="E57">
        <v>19</v>
      </c>
      <c r="F57">
        <v>42</v>
      </c>
      <c r="G57" t="s">
        <v>202</v>
      </c>
      <c r="H57" t="s">
        <v>61</v>
      </c>
      <c r="I57" t="s">
        <v>207</v>
      </c>
    </row>
    <row r="58" spans="1:11" x14ac:dyDescent="0.2">
      <c r="A58" t="s">
        <v>208</v>
      </c>
      <c r="B58">
        <v>17534</v>
      </c>
      <c r="C58">
        <v>7</v>
      </c>
      <c r="D58">
        <v>2.8620390000000002</v>
      </c>
      <c r="E58">
        <v>0</v>
      </c>
      <c r="F58">
        <v>6</v>
      </c>
      <c r="G58" t="s">
        <v>209</v>
      </c>
      <c r="H58" t="s">
        <v>61</v>
      </c>
      <c r="I58" t="s">
        <v>210</v>
      </c>
      <c r="J58" t="s">
        <v>211</v>
      </c>
      <c r="K58" t="s">
        <v>153</v>
      </c>
    </row>
    <row r="59" spans="1:11" x14ac:dyDescent="0.2">
      <c r="A59" t="s">
        <v>212</v>
      </c>
      <c r="B59">
        <v>17534</v>
      </c>
      <c r="C59">
        <v>2</v>
      </c>
      <c r="D59">
        <v>2.3896400000000002E-2</v>
      </c>
      <c r="E59">
        <v>0</v>
      </c>
      <c r="F59">
        <v>1</v>
      </c>
      <c r="G59" t="s">
        <v>153</v>
      </c>
      <c r="H59" t="s">
        <v>213</v>
      </c>
    </row>
    <row r="60" spans="1:11" x14ac:dyDescent="0.2">
      <c r="A60" t="s">
        <v>214</v>
      </c>
      <c r="B60">
        <v>17532</v>
      </c>
      <c r="C60">
        <v>2</v>
      </c>
      <c r="D60">
        <v>9.9304100000000006E-2</v>
      </c>
      <c r="E60">
        <v>0</v>
      </c>
      <c r="F60">
        <v>1</v>
      </c>
      <c r="G60" t="s">
        <v>215</v>
      </c>
      <c r="H60" t="s">
        <v>216</v>
      </c>
      <c r="I60" t="s">
        <v>211</v>
      </c>
      <c r="J60" t="s">
        <v>153</v>
      </c>
    </row>
    <row r="61" spans="1:11" x14ac:dyDescent="0.2">
      <c r="A61" t="s">
        <v>217</v>
      </c>
      <c r="B61">
        <v>17534</v>
      </c>
      <c r="C61">
        <v>2</v>
      </c>
      <c r="D61">
        <v>3.4105200000000002E-2</v>
      </c>
      <c r="E61">
        <v>0</v>
      </c>
      <c r="F61">
        <v>1</v>
      </c>
      <c r="G61" t="s">
        <v>218</v>
      </c>
    </row>
    <row r="62" spans="1:11" x14ac:dyDescent="0.2">
      <c r="A62" t="s">
        <v>219</v>
      </c>
      <c r="B62">
        <v>1570</v>
      </c>
      <c r="C62">
        <v>1</v>
      </c>
      <c r="D62">
        <v>0</v>
      </c>
      <c r="E62">
        <v>0</v>
      </c>
      <c r="F62">
        <v>0</v>
      </c>
      <c r="G62" t="s">
        <v>220</v>
      </c>
    </row>
    <row r="63" spans="1:11" x14ac:dyDescent="0.2">
      <c r="A63" t="s">
        <v>221</v>
      </c>
      <c r="B63">
        <v>17534</v>
      </c>
      <c r="C63">
        <v>2</v>
      </c>
      <c r="D63">
        <v>5.2811700000000003E-2</v>
      </c>
      <c r="E63">
        <v>0</v>
      </c>
      <c r="F63">
        <v>1</v>
      </c>
      <c r="G63" t="s">
        <v>222</v>
      </c>
      <c r="H63" t="s">
        <v>223</v>
      </c>
    </row>
    <row r="64" spans="1:11" x14ac:dyDescent="0.2">
      <c r="A64" t="s">
        <v>224</v>
      </c>
      <c r="B64">
        <v>735</v>
      </c>
      <c r="C64">
        <v>556</v>
      </c>
      <c r="D64">
        <v>1.9233979999999999</v>
      </c>
      <c r="E64">
        <v>2.1999999999999999E-2</v>
      </c>
      <c r="F64">
        <v>22.11</v>
      </c>
      <c r="G64" t="s">
        <v>225</v>
      </c>
      <c r="H64">
        <v>24</v>
      </c>
      <c r="I64" t="s">
        <v>226</v>
      </c>
    </row>
    <row r="65" spans="1:11" x14ac:dyDescent="0.2">
      <c r="A65" t="s">
        <v>227</v>
      </c>
      <c r="B65">
        <v>674</v>
      </c>
      <c r="C65">
        <v>505</v>
      </c>
      <c r="D65">
        <v>1.960771</v>
      </c>
      <c r="E65">
        <v>1.1999999999999999E-3</v>
      </c>
      <c r="F65">
        <v>55.45</v>
      </c>
      <c r="G65" t="s">
        <v>228</v>
      </c>
      <c r="H65" t="s">
        <v>229</v>
      </c>
    </row>
    <row r="66" spans="1:11" x14ac:dyDescent="0.2">
      <c r="A66" t="s">
        <v>230</v>
      </c>
      <c r="B66">
        <v>825</v>
      </c>
      <c r="C66">
        <v>681</v>
      </c>
      <c r="D66">
        <v>19454.310000000001</v>
      </c>
      <c r="E66">
        <v>17901</v>
      </c>
      <c r="F66">
        <v>20809</v>
      </c>
    </row>
    <row r="67" spans="1:11" x14ac:dyDescent="0.2">
      <c r="A67" t="s">
        <v>231</v>
      </c>
      <c r="B67">
        <v>17530</v>
      </c>
      <c r="C67">
        <v>2</v>
      </c>
      <c r="D67">
        <v>1.3919000000000001E-2</v>
      </c>
      <c r="E67">
        <v>0</v>
      </c>
      <c r="F67">
        <v>1</v>
      </c>
      <c r="G67" t="s">
        <v>232</v>
      </c>
      <c r="H67" t="s">
        <v>233</v>
      </c>
      <c r="I67" t="s">
        <v>119</v>
      </c>
      <c r="J67" t="s">
        <v>120</v>
      </c>
      <c r="K67" t="s">
        <v>234</v>
      </c>
    </row>
    <row r="68" spans="1:11" x14ac:dyDescent="0.2">
      <c r="A68" t="s">
        <v>235</v>
      </c>
      <c r="B68">
        <v>17528</v>
      </c>
      <c r="C68">
        <v>2</v>
      </c>
      <c r="D68">
        <v>9.6989999999999999E-4</v>
      </c>
      <c r="E68">
        <v>0</v>
      </c>
      <c r="F68">
        <v>1</v>
      </c>
      <c r="G68" t="s">
        <v>236</v>
      </c>
    </row>
    <row r="69" spans="1:11" x14ac:dyDescent="0.2">
      <c r="A69" t="s">
        <v>237</v>
      </c>
      <c r="B69">
        <v>17532</v>
      </c>
      <c r="C69">
        <v>2</v>
      </c>
      <c r="D69">
        <v>6.2739999999999996E-4</v>
      </c>
      <c r="E69">
        <v>0</v>
      </c>
      <c r="F69">
        <v>1</v>
      </c>
      <c r="G69" t="s">
        <v>238</v>
      </c>
    </row>
    <row r="70" spans="1:11" x14ac:dyDescent="0.2">
      <c r="A70" t="s">
        <v>239</v>
      </c>
      <c r="B70">
        <v>17534</v>
      </c>
      <c r="C70">
        <v>2</v>
      </c>
      <c r="D70">
        <v>6.5358700000000006E-2</v>
      </c>
      <c r="E70">
        <v>0</v>
      </c>
      <c r="F70">
        <v>1</v>
      </c>
      <c r="G70" t="s">
        <v>240</v>
      </c>
      <c r="H70" t="s">
        <v>233</v>
      </c>
    </row>
    <row r="71" spans="1:11" x14ac:dyDescent="0.2">
      <c r="A71" t="s">
        <v>241</v>
      </c>
      <c r="B71">
        <v>17532</v>
      </c>
      <c r="C71">
        <v>2</v>
      </c>
      <c r="D71">
        <v>5.0764E-3</v>
      </c>
      <c r="E71">
        <v>0</v>
      </c>
      <c r="F71">
        <v>1</v>
      </c>
      <c r="G71" t="s">
        <v>176</v>
      </c>
      <c r="H71" t="s">
        <v>177</v>
      </c>
    </row>
    <row r="72" spans="1:11" x14ac:dyDescent="0.2">
      <c r="A72" t="s">
        <v>242</v>
      </c>
      <c r="B72">
        <v>17532</v>
      </c>
      <c r="C72">
        <v>2</v>
      </c>
      <c r="D72">
        <v>2.92608E-2</v>
      </c>
      <c r="E72">
        <v>0</v>
      </c>
      <c r="F72">
        <v>1</v>
      </c>
      <c r="G72" t="s">
        <v>242</v>
      </c>
    </row>
    <row r="73" spans="1:11" x14ac:dyDescent="0.2">
      <c r="A73" t="s">
        <v>243</v>
      </c>
      <c r="B73">
        <v>17532</v>
      </c>
      <c r="C73">
        <v>2</v>
      </c>
      <c r="D73">
        <v>2.3955999999999999E-3</v>
      </c>
      <c r="E73">
        <v>0</v>
      </c>
      <c r="F73">
        <v>1</v>
      </c>
      <c r="G73" t="s">
        <v>183</v>
      </c>
      <c r="H73" t="s">
        <v>244</v>
      </c>
    </row>
    <row r="74" spans="1:11" x14ac:dyDescent="0.2">
      <c r="A74" t="s">
        <v>245</v>
      </c>
      <c r="B74">
        <v>17529</v>
      </c>
      <c r="C74">
        <v>2</v>
      </c>
      <c r="D74">
        <v>2.8181899999999999E-2</v>
      </c>
      <c r="E74">
        <v>0</v>
      </c>
      <c r="F74">
        <v>1</v>
      </c>
      <c r="G74" t="s">
        <v>246</v>
      </c>
    </row>
    <row r="75" spans="1:11" x14ac:dyDescent="0.2">
      <c r="A75" t="s">
        <v>247</v>
      </c>
      <c r="B75">
        <v>17533</v>
      </c>
      <c r="C75">
        <v>2</v>
      </c>
      <c r="D75">
        <v>3.7130000000000003E-2</v>
      </c>
      <c r="E75">
        <v>0</v>
      </c>
      <c r="F75">
        <v>1</v>
      </c>
      <c r="G75" t="s">
        <v>248</v>
      </c>
      <c r="H75" t="s">
        <v>61</v>
      </c>
      <c r="I75" t="s">
        <v>180</v>
      </c>
      <c r="J75" t="s">
        <v>181</v>
      </c>
    </row>
    <row r="76" spans="1:11" x14ac:dyDescent="0.2">
      <c r="A76" t="s">
        <v>249</v>
      </c>
      <c r="B76">
        <v>17532</v>
      </c>
      <c r="C76">
        <v>2</v>
      </c>
      <c r="D76">
        <v>1.1065500000000001E-2</v>
      </c>
      <c r="E76">
        <v>0</v>
      </c>
      <c r="F76">
        <v>1</v>
      </c>
      <c r="G76" t="s">
        <v>250</v>
      </c>
      <c r="H76" t="s">
        <v>251</v>
      </c>
    </row>
    <row r="77" spans="1:11" x14ac:dyDescent="0.2">
      <c r="A77" t="s">
        <v>252</v>
      </c>
      <c r="B77">
        <v>17532</v>
      </c>
      <c r="C77">
        <v>2</v>
      </c>
      <c r="D77">
        <v>1.1977999999999999E-3</v>
      </c>
      <c r="E77">
        <v>0</v>
      </c>
      <c r="F77">
        <v>1</v>
      </c>
      <c r="G77" t="s">
        <v>185</v>
      </c>
      <c r="H77">
        <v>2</v>
      </c>
      <c r="I77" t="s">
        <v>186</v>
      </c>
    </row>
    <row r="78" spans="1:11" x14ac:dyDescent="0.2">
      <c r="A78" t="s">
        <v>253</v>
      </c>
      <c r="B78">
        <v>17457</v>
      </c>
      <c r="C78">
        <v>2</v>
      </c>
      <c r="D78">
        <v>9.0507999999999995E-3</v>
      </c>
      <c r="E78">
        <v>0</v>
      </c>
      <c r="F78">
        <v>1</v>
      </c>
      <c r="G78" t="s">
        <v>185</v>
      </c>
      <c r="H78">
        <v>3</v>
      </c>
      <c r="I78" t="s">
        <v>186</v>
      </c>
    </row>
    <row r="79" spans="1:11" x14ac:dyDescent="0.2">
      <c r="A79" t="s">
        <v>254</v>
      </c>
      <c r="B79">
        <v>17532</v>
      </c>
      <c r="C79">
        <v>2</v>
      </c>
      <c r="D79">
        <v>5.5042199999999999E-2</v>
      </c>
      <c r="E79">
        <v>0</v>
      </c>
      <c r="F79">
        <v>1</v>
      </c>
      <c r="G79" t="s">
        <v>255</v>
      </c>
      <c r="H79" t="s">
        <v>256</v>
      </c>
    </row>
    <row r="80" spans="1:11" x14ac:dyDescent="0.2">
      <c r="A80" t="s">
        <v>257</v>
      </c>
      <c r="B80">
        <v>15856</v>
      </c>
      <c r="C80">
        <v>2</v>
      </c>
      <c r="D80">
        <v>1.0721000000000001E-3</v>
      </c>
      <c r="E80">
        <v>0</v>
      </c>
      <c r="F80">
        <v>1</v>
      </c>
      <c r="G80" t="s">
        <v>258</v>
      </c>
      <c r="H80" t="s">
        <v>259</v>
      </c>
      <c r="I80" t="s">
        <v>260</v>
      </c>
      <c r="J80" t="s">
        <v>261</v>
      </c>
    </row>
    <row r="81" spans="1:11" x14ac:dyDescent="0.2">
      <c r="A81" t="s">
        <v>262</v>
      </c>
      <c r="B81">
        <v>1602</v>
      </c>
      <c r="C81">
        <v>2</v>
      </c>
      <c r="D81">
        <v>6.2419999999999999E-4</v>
      </c>
      <c r="E81">
        <v>0</v>
      </c>
      <c r="F81">
        <v>1</v>
      </c>
      <c r="G81" t="s">
        <v>263</v>
      </c>
    </row>
    <row r="82" spans="1:11" x14ac:dyDescent="0.2">
      <c r="A82" t="s">
        <v>264</v>
      </c>
      <c r="B82">
        <v>1602</v>
      </c>
      <c r="C82">
        <v>2</v>
      </c>
      <c r="D82">
        <v>6.2419999999999999E-4</v>
      </c>
      <c r="E82">
        <v>0</v>
      </c>
      <c r="F82">
        <v>1</v>
      </c>
      <c r="G82" t="s">
        <v>265</v>
      </c>
    </row>
    <row r="83" spans="1:11" x14ac:dyDescent="0.2">
      <c r="A83" t="s">
        <v>266</v>
      </c>
      <c r="B83">
        <v>17534</v>
      </c>
      <c r="C83">
        <v>2</v>
      </c>
      <c r="D83">
        <v>0.45431729999999998</v>
      </c>
      <c r="E83">
        <v>0</v>
      </c>
      <c r="F83">
        <v>1</v>
      </c>
      <c r="G83" t="s">
        <v>183</v>
      </c>
      <c r="H83" t="s">
        <v>173</v>
      </c>
      <c r="I83" t="s">
        <v>174</v>
      </c>
    </row>
    <row r="84" spans="1:11" x14ac:dyDescent="0.2">
      <c r="A84" t="s">
        <v>267</v>
      </c>
      <c r="B84">
        <v>7991</v>
      </c>
      <c r="C84">
        <v>215</v>
      </c>
      <c r="D84" t="s">
        <v>58</v>
      </c>
      <c r="E84" t="s">
        <v>58</v>
      </c>
      <c r="F84" t="s">
        <v>58</v>
      </c>
      <c r="G84" t="s">
        <v>268</v>
      </c>
      <c r="H84" t="s">
        <v>183</v>
      </c>
      <c r="I84" t="s">
        <v>269</v>
      </c>
      <c r="J84" t="s">
        <v>174</v>
      </c>
    </row>
    <row r="85" spans="1:11" x14ac:dyDescent="0.2">
      <c r="A85" t="s">
        <v>270</v>
      </c>
      <c r="B85">
        <v>2268</v>
      </c>
      <c r="C85">
        <v>186</v>
      </c>
      <c r="D85" t="s">
        <v>58</v>
      </c>
      <c r="E85" t="s">
        <v>58</v>
      </c>
      <c r="F85" t="s">
        <v>58</v>
      </c>
    </row>
    <row r="86" spans="1:11" x14ac:dyDescent="0.2">
      <c r="A86" t="s">
        <v>271</v>
      </c>
      <c r="B86">
        <v>491</v>
      </c>
      <c r="C86">
        <v>94</v>
      </c>
      <c r="D86" t="s">
        <v>58</v>
      </c>
      <c r="E86" t="s">
        <v>58</v>
      </c>
      <c r="F86" t="s">
        <v>58</v>
      </c>
    </row>
    <row r="87" spans="1:11" x14ac:dyDescent="0.2">
      <c r="A87" t="s">
        <v>272</v>
      </c>
      <c r="B87">
        <v>81</v>
      </c>
      <c r="C87">
        <v>38</v>
      </c>
      <c r="D87" t="s">
        <v>58</v>
      </c>
      <c r="E87" t="s">
        <v>58</v>
      </c>
      <c r="F87" t="s">
        <v>58</v>
      </c>
    </row>
    <row r="88" spans="1:11" x14ac:dyDescent="0.2">
      <c r="A88" t="s">
        <v>273</v>
      </c>
      <c r="B88">
        <v>7</v>
      </c>
      <c r="C88">
        <v>7</v>
      </c>
      <c r="D88" t="s">
        <v>58</v>
      </c>
      <c r="E88" t="s">
        <v>58</v>
      </c>
      <c r="F88" t="s">
        <v>58</v>
      </c>
    </row>
    <row r="89" spans="1:11" x14ac:dyDescent="0.2">
      <c r="A89" t="s">
        <v>274</v>
      </c>
      <c r="B89">
        <v>15854</v>
      </c>
      <c r="C89">
        <v>38</v>
      </c>
      <c r="D89">
        <v>11.62388</v>
      </c>
      <c r="E89">
        <v>3</v>
      </c>
      <c r="F89">
        <v>40</v>
      </c>
      <c r="G89" t="s">
        <v>207</v>
      </c>
      <c r="H89" t="s">
        <v>275</v>
      </c>
      <c r="I89" t="s">
        <v>90</v>
      </c>
      <c r="J89" t="s">
        <v>91</v>
      </c>
      <c r="K89" t="s">
        <v>276</v>
      </c>
    </row>
    <row r="90" spans="1:11" x14ac:dyDescent="0.2">
      <c r="A90" t="s">
        <v>277</v>
      </c>
      <c r="B90">
        <v>17393</v>
      </c>
      <c r="C90">
        <v>9</v>
      </c>
      <c r="D90">
        <v>1.9888459999999999</v>
      </c>
      <c r="E90">
        <v>0</v>
      </c>
      <c r="F90">
        <v>9</v>
      </c>
      <c r="G90" t="s">
        <v>209</v>
      </c>
      <c r="H90" t="s">
        <v>275</v>
      </c>
      <c r="I90" t="s">
        <v>90</v>
      </c>
      <c r="J90" t="s">
        <v>91</v>
      </c>
      <c r="K90" t="s">
        <v>276</v>
      </c>
    </row>
    <row r="91" spans="1:11" x14ac:dyDescent="0.2">
      <c r="A91" t="s">
        <v>278</v>
      </c>
      <c r="B91">
        <v>15921</v>
      </c>
      <c r="C91">
        <v>555</v>
      </c>
      <c r="D91">
        <v>66.878609999999995</v>
      </c>
      <c r="E91">
        <v>36.4</v>
      </c>
      <c r="F91">
        <v>158</v>
      </c>
      <c r="G91" t="s">
        <v>141</v>
      </c>
      <c r="H91" t="s">
        <v>275</v>
      </c>
      <c r="I91" t="s">
        <v>90</v>
      </c>
      <c r="J91" t="s">
        <v>91</v>
      </c>
    </row>
    <row r="92" spans="1:11" x14ac:dyDescent="0.2">
      <c r="A92" t="s">
        <v>279</v>
      </c>
      <c r="B92">
        <v>15904</v>
      </c>
      <c r="C92">
        <v>29</v>
      </c>
      <c r="D92">
        <v>37.275149999999996</v>
      </c>
      <c r="E92">
        <v>3</v>
      </c>
      <c r="F92">
        <v>41</v>
      </c>
      <c r="G92" t="s">
        <v>207</v>
      </c>
      <c r="H92" t="s">
        <v>211</v>
      </c>
      <c r="I92" t="s">
        <v>93</v>
      </c>
      <c r="J92" t="s">
        <v>91</v>
      </c>
    </row>
    <row r="93" spans="1:11" x14ac:dyDescent="0.2">
      <c r="A93" t="s">
        <v>280</v>
      </c>
      <c r="B93">
        <v>17386</v>
      </c>
      <c r="C93">
        <v>7</v>
      </c>
      <c r="D93">
        <v>2.0586679999999999</v>
      </c>
      <c r="E93">
        <v>0</v>
      </c>
      <c r="F93">
        <v>6</v>
      </c>
      <c r="G93" t="s">
        <v>209</v>
      </c>
      <c r="H93" t="s">
        <v>211</v>
      </c>
      <c r="I93" t="s">
        <v>93</v>
      </c>
      <c r="J93" t="s">
        <v>91</v>
      </c>
    </row>
    <row r="94" spans="1:11" x14ac:dyDescent="0.2">
      <c r="A94" t="s">
        <v>281</v>
      </c>
      <c r="B94">
        <v>15822</v>
      </c>
      <c r="C94">
        <v>571</v>
      </c>
      <c r="D94">
        <v>78.302480000000003</v>
      </c>
      <c r="E94">
        <v>39</v>
      </c>
      <c r="F94">
        <v>159</v>
      </c>
      <c r="G94" t="s">
        <v>141</v>
      </c>
      <c r="H94" t="s">
        <v>275</v>
      </c>
      <c r="I94" t="s">
        <v>93</v>
      </c>
      <c r="J94" t="s">
        <v>91</v>
      </c>
    </row>
    <row r="95" spans="1:11" x14ac:dyDescent="0.2">
      <c r="A95" t="s">
        <v>282</v>
      </c>
      <c r="B95">
        <v>15888</v>
      </c>
      <c r="C95">
        <v>20</v>
      </c>
      <c r="D95">
        <v>8.2613920000000007</v>
      </c>
      <c r="E95">
        <v>0</v>
      </c>
      <c r="F95">
        <v>20</v>
      </c>
      <c r="G95" t="s">
        <v>167</v>
      </c>
      <c r="H95" t="s">
        <v>61</v>
      </c>
      <c r="I95" t="s">
        <v>283</v>
      </c>
    </row>
    <row r="96" spans="1:11" x14ac:dyDescent="0.2">
      <c r="A96" t="s">
        <v>284</v>
      </c>
      <c r="B96">
        <v>17534</v>
      </c>
      <c r="C96">
        <v>2</v>
      </c>
      <c r="D96">
        <v>1.0001139999999999</v>
      </c>
      <c r="E96">
        <v>1</v>
      </c>
      <c r="F96">
        <v>2</v>
      </c>
      <c r="G96" t="s">
        <v>285</v>
      </c>
      <c r="H96" t="s">
        <v>286</v>
      </c>
      <c r="I96" t="s">
        <v>287</v>
      </c>
      <c r="J96" t="s">
        <v>143</v>
      </c>
      <c r="K96" t="s">
        <v>288</v>
      </c>
    </row>
    <row r="97" spans="1:10" x14ac:dyDescent="0.2">
      <c r="A97" t="s">
        <v>289</v>
      </c>
      <c r="B97">
        <v>17534</v>
      </c>
      <c r="C97">
        <v>2</v>
      </c>
      <c r="D97">
        <v>2.0531999999999998E-3</v>
      </c>
      <c r="E97">
        <v>0</v>
      </c>
      <c r="F97">
        <v>1</v>
      </c>
      <c r="G97" t="s">
        <v>290</v>
      </c>
      <c r="H97" t="s">
        <v>291</v>
      </c>
    </row>
    <row r="98" spans="1:10" x14ac:dyDescent="0.2">
      <c r="A98" t="s">
        <v>292</v>
      </c>
      <c r="B98">
        <v>4963</v>
      </c>
      <c r="C98">
        <v>104</v>
      </c>
      <c r="D98" t="s">
        <v>58</v>
      </c>
      <c r="E98" t="s">
        <v>58</v>
      </c>
      <c r="F98" t="s">
        <v>58</v>
      </c>
      <c r="G98" t="s">
        <v>293</v>
      </c>
      <c r="H98" t="s">
        <v>287</v>
      </c>
      <c r="I98" t="s">
        <v>143</v>
      </c>
      <c r="J98" t="s">
        <v>288</v>
      </c>
    </row>
    <row r="99" spans="1:10" x14ac:dyDescent="0.2">
      <c r="A99" t="s">
        <v>294</v>
      </c>
      <c r="B99">
        <v>9</v>
      </c>
      <c r="C99">
        <v>6</v>
      </c>
      <c r="D99" t="s">
        <v>58</v>
      </c>
      <c r="E99" t="s">
        <v>58</v>
      </c>
      <c r="F99" t="s">
        <v>58</v>
      </c>
    </row>
    <row r="100" spans="1:10" x14ac:dyDescent="0.2">
      <c r="A100" t="s">
        <v>295</v>
      </c>
      <c r="B100">
        <v>1214</v>
      </c>
      <c r="C100">
        <v>87</v>
      </c>
      <c r="D100" t="s">
        <v>58</v>
      </c>
      <c r="E100" t="s">
        <v>58</v>
      </c>
      <c r="F100" t="s">
        <v>58</v>
      </c>
    </row>
    <row r="101" spans="1:10" x14ac:dyDescent="0.2">
      <c r="A101" t="s">
        <v>296</v>
      </c>
      <c r="B101">
        <v>3</v>
      </c>
      <c r="C101">
        <v>3</v>
      </c>
      <c r="D101" t="s">
        <v>58</v>
      </c>
      <c r="E101" t="s">
        <v>58</v>
      </c>
      <c r="F101" t="s">
        <v>58</v>
      </c>
    </row>
    <row r="102" spans="1:10" x14ac:dyDescent="0.2">
      <c r="A102" t="s">
        <v>297</v>
      </c>
      <c r="B102">
        <v>159</v>
      </c>
      <c r="C102">
        <v>38</v>
      </c>
      <c r="D102" t="s">
        <v>58</v>
      </c>
      <c r="E102" t="s">
        <v>58</v>
      </c>
      <c r="F102" t="s">
        <v>58</v>
      </c>
    </row>
    <row r="103" spans="1:10" x14ac:dyDescent="0.2">
      <c r="A103" t="s">
        <v>298</v>
      </c>
      <c r="B103">
        <v>6</v>
      </c>
      <c r="C103">
        <v>4</v>
      </c>
      <c r="D103" t="s">
        <v>58</v>
      </c>
      <c r="E103" t="s">
        <v>58</v>
      </c>
      <c r="F103" t="s">
        <v>58</v>
      </c>
    </row>
    <row r="104" spans="1:10" x14ac:dyDescent="0.2">
      <c r="A104" t="s">
        <v>299</v>
      </c>
      <c r="B104">
        <v>17534</v>
      </c>
      <c r="C104">
        <v>2</v>
      </c>
      <c r="D104">
        <v>0.57944560000000001</v>
      </c>
      <c r="E104">
        <v>0</v>
      </c>
      <c r="F104">
        <v>1</v>
      </c>
      <c r="G104" t="s">
        <v>180</v>
      </c>
      <c r="H104" t="s">
        <v>132</v>
      </c>
    </row>
    <row r="105" spans="1:10" x14ac:dyDescent="0.2">
      <c r="A105" t="s">
        <v>300</v>
      </c>
      <c r="B105">
        <v>17534</v>
      </c>
      <c r="C105">
        <v>2</v>
      </c>
      <c r="D105">
        <v>1.5969000000000001E-3</v>
      </c>
      <c r="E105">
        <v>0</v>
      </c>
      <c r="F105">
        <v>1</v>
      </c>
      <c r="G105" t="s">
        <v>301</v>
      </c>
    </row>
    <row r="106" spans="1:10" x14ac:dyDescent="0.2">
      <c r="A106" t="s">
        <v>302</v>
      </c>
      <c r="B106">
        <v>17534</v>
      </c>
      <c r="C106">
        <v>2</v>
      </c>
      <c r="D106">
        <v>0.3473252</v>
      </c>
      <c r="E106">
        <v>0</v>
      </c>
      <c r="F106">
        <v>1</v>
      </c>
      <c r="G106" t="s">
        <v>303</v>
      </c>
    </row>
    <row r="107" spans="1:10" x14ac:dyDescent="0.2">
      <c r="A107" t="s">
        <v>304</v>
      </c>
      <c r="B107">
        <v>17534</v>
      </c>
      <c r="C107">
        <v>2915</v>
      </c>
      <c r="D107">
        <v>19347.78</v>
      </c>
      <c r="E107">
        <v>17898</v>
      </c>
      <c r="F107">
        <v>20819</v>
      </c>
      <c r="G107" t="s">
        <v>152</v>
      </c>
      <c r="H107" t="s">
        <v>211</v>
      </c>
      <c r="I107" t="s">
        <v>153</v>
      </c>
    </row>
    <row r="108" spans="1:10" x14ac:dyDescent="0.2">
      <c r="A108" t="s">
        <v>305</v>
      </c>
      <c r="B108">
        <v>12325</v>
      </c>
      <c r="C108">
        <v>800</v>
      </c>
      <c r="D108">
        <v>636.74710000000005</v>
      </c>
      <c r="E108">
        <v>60</v>
      </c>
      <c r="F108">
        <v>6630</v>
      </c>
      <c r="G108" t="s">
        <v>141</v>
      </c>
      <c r="H108" t="s">
        <v>61</v>
      </c>
      <c r="I108" t="s">
        <v>306</v>
      </c>
      <c r="J108" t="s">
        <v>307</v>
      </c>
    </row>
    <row r="109" spans="1:10" x14ac:dyDescent="0.2">
      <c r="A109" t="s">
        <v>308</v>
      </c>
      <c r="B109">
        <v>17526</v>
      </c>
      <c r="C109">
        <v>2</v>
      </c>
      <c r="D109">
        <v>1.4933240000000001</v>
      </c>
      <c r="E109">
        <v>1</v>
      </c>
      <c r="F109">
        <v>2</v>
      </c>
      <c r="G109" t="s">
        <v>309</v>
      </c>
      <c r="H109" t="s">
        <v>310</v>
      </c>
      <c r="I109" t="s">
        <v>311</v>
      </c>
    </row>
    <row r="110" spans="1:10" x14ac:dyDescent="0.2">
      <c r="A110" t="s">
        <v>312</v>
      </c>
      <c r="B110">
        <v>17523</v>
      </c>
      <c r="C110">
        <v>913</v>
      </c>
      <c r="D110">
        <v>3351.42</v>
      </c>
      <c r="E110">
        <v>260</v>
      </c>
      <c r="F110">
        <v>5650</v>
      </c>
      <c r="G110" t="s">
        <v>141</v>
      </c>
      <c r="H110" t="s">
        <v>275</v>
      </c>
      <c r="I110" t="s">
        <v>313</v>
      </c>
    </row>
    <row r="111" spans="1:10" x14ac:dyDescent="0.2">
      <c r="A111" t="s">
        <v>314</v>
      </c>
      <c r="B111">
        <v>17501</v>
      </c>
      <c r="C111">
        <v>84</v>
      </c>
      <c r="D111">
        <v>49.199249999999999</v>
      </c>
      <c r="E111">
        <v>20</v>
      </c>
      <c r="F111">
        <v>59</v>
      </c>
      <c r="G111" t="s">
        <v>315</v>
      </c>
      <c r="H111" t="s">
        <v>316</v>
      </c>
    </row>
    <row r="112" spans="1:10" x14ac:dyDescent="0.2">
      <c r="A112" t="s">
        <v>317</v>
      </c>
      <c r="B112">
        <v>17418</v>
      </c>
      <c r="C112">
        <v>105</v>
      </c>
      <c r="D112">
        <v>34.276139999999998</v>
      </c>
      <c r="E112">
        <v>17</v>
      </c>
      <c r="F112">
        <v>53.5</v>
      </c>
      <c r="G112" t="s">
        <v>318</v>
      </c>
      <c r="H112" t="s">
        <v>319</v>
      </c>
      <c r="I112" t="s">
        <v>316</v>
      </c>
    </row>
    <row r="113" spans="1:12" x14ac:dyDescent="0.2">
      <c r="A113" t="s">
        <v>320</v>
      </c>
      <c r="B113">
        <v>17053</v>
      </c>
      <c r="C113">
        <v>22</v>
      </c>
      <c r="D113">
        <v>38.578960000000002</v>
      </c>
      <c r="E113">
        <v>21</v>
      </c>
      <c r="F113">
        <v>42</v>
      </c>
      <c r="G113" t="s">
        <v>207</v>
      </c>
      <c r="H113" t="s">
        <v>61</v>
      </c>
      <c r="I113" t="s">
        <v>321</v>
      </c>
      <c r="J113" t="s">
        <v>169</v>
      </c>
      <c r="K113" t="s">
        <v>222</v>
      </c>
      <c r="L113" t="s">
        <v>322</v>
      </c>
    </row>
    <row r="114" spans="1:12" x14ac:dyDescent="0.2">
      <c r="A114" t="s">
        <v>323</v>
      </c>
      <c r="B114">
        <v>16759</v>
      </c>
      <c r="C114">
        <v>3</v>
      </c>
      <c r="D114" t="s">
        <v>58</v>
      </c>
      <c r="E114" t="s">
        <v>58</v>
      </c>
      <c r="F114" t="s">
        <v>58</v>
      </c>
      <c r="G114" t="s">
        <v>141</v>
      </c>
      <c r="H114" t="s">
        <v>169</v>
      </c>
      <c r="I114" t="s">
        <v>222</v>
      </c>
      <c r="J114" t="s">
        <v>322</v>
      </c>
    </row>
    <row r="115" spans="1:12" x14ac:dyDescent="0.2">
      <c r="A115" t="s">
        <v>324</v>
      </c>
      <c r="B115">
        <v>17508</v>
      </c>
      <c r="C115">
        <v>11</v>
      </c>
      <c r="D115">
        <v>8.6821450000000002</v>
      </c>
      <c r="E115">
        <v>0</v>
      </c>
      <c r="F115">
        <v>10</v>
      </c>
      <c r="G115" t="s">
        <v>325</v>
      </c>
      <c r="H115" t="s">
        <v>114</v>
      </c>
      <c r="I115" t="s">
        <v>326</v>
      </c>
      <c r="J115" t="s">
        <v>327</v>
      </c>
      <c r="K115">
        <v>1</v>
      </c>
    </row>
    <row r="116" spans="1:12" x14ac:dyDescent="0.2">
      <c r="A116" t="s">
        <v>328</v>
      </c>
      <c r="B116">
        <v>17504</v>
      </c>
      <c r="C116">
        <v>11</v>
      </c>
      <c r="D116">
        <v>9.6623059999999992</v>
      </c>
      <c r="E116">
        <v>0</v>
      </c>
      <c r="F116">
        <v>10</v>
      </c>
      <c r="G116" t="s">
        <v>325</v>
      </c>
      <c r="H116" t="s">
        <v>114</v>
      </c>
      <c r="I116" t="s">
        <v>326</v>
      </c>
      <c r="J116" t="s">
        <v>327</v>
      </c>
      <c r="K116">
        <v>5</v>
      </c>
    </row>
    <row r="117" spans="1:12" x14ac:dyDescent="0.2">
      <c r="A117" t="s">
        <v>329</v>
      </c>
      <c r="B117">
        <v>17534</v>
      </c>
      <c r="C117">
        <v>2</v>
      </c>
      <c r="D117">
        <v>0.1205658</v>
      </c>
      <c r="E117">
        <v>0</v>
      </c>
      <c r="F117">
        <v>1</v>
      </c>
      <c r="G117" t="s">
        <v>330</v>
      </c>
      <c r="H117" t="s">
        <v>331</v>
      </c>
      <c r="I117" t="s">
        <v>310</v>
      </c>
      <c r="J117" t="s">
        <v>311</v>
      </c>
    </row>
    <row r="118" spans="1:12" x14ac:dyDescent="0.2">
      <c r="A118" t="s">
        <v>332</v>
      </c>
      <c r="B118">
        <v>1754</v>
      </c>
      <c r="C118">
        <v>56</v>
      </c>
      <c r="D118" t="s">
        <v>58</v>
      </c>
      <c r="E118" t="s">
        <v>58</v>
      </c>
      <c r="F118" t="s">
        <v>58</v>
      </c>
    </row>
    <row r="119" spans="1:12" x14ac:dyDescent="0.2">
      <c r="A119" t="s">
        <v>333</v>
      </c>
      <c r="B119">
        <v>19</v>
      </c>
      <c r="C119">
        <v>9</v>
      </c>
      <c r="D119" t="s">
        <v>58</v>
      </c>
      <c r="E119" t="s">
        <v>58</v>
      </c>
      <c r="F119" t="s">
        <v>58</v>
      </c>
    </row>
    <row r="120" spans="1:12" x14ac:dyDescent="0.2">
      <c r="A120" t="s">
        <v>334</v>
      </c>
      <c r="B120">
        <v>17485</v>
      </c>
      <c r="C120">
        <v>31</v>
      </c>
      <c r="D120" t="s">
        <v>58</v>
      </c>
      <c r="E120" t="s">
        <v>58</v>
      </c>
      <c r="F120" t="s">
        <v>58</v>
      </c>
      <c r="G120" t="s">
        <v>293</v>
      </c>
      <c r="H120">
        <v>1</v>
      </c>
      <c r="I120" t="s">
        <v>61</v>
      </c>
      <c r="J120" t="s">
        <v>335</v>
      </c>
      <c r="K120" t="s">
        <v>139</v>
      </c>
    </row>
    <row r="121" spans="1:12" x14ac:dyDescent="0.2">
      <c r="A121" t="s">
        <v>336</v>
      </c>
      <c r="B121">
        <v>7</v>
      </c>
      <c r="C121">
        <v>2</v>
      </c>
      <c r="D121" t="s">
        <v>58</v>
      </c>
      <c r="E121" t="s">
        <v>58</v>
      </c>
      <c r="F121" t="s">
        <v>58</v>
      </c>
    </row>
    <row r="122" spans="1:12" x14ac:dyDescent="0.2">
      <c r="A122" t="s">
        <v>337</v>
      </c>
      <c r="B122">
        <v>15652</v>
      </c>
      <c r="C122">
        <v>24</v>
      </c>
      <c r="D122" t="s">
        <v>58</v>
      </c>
      <c r="E122" t="s">
        <v>58</v>
      </c>
      <c r="F122" t="s">
        <v>58</v>
      </c>
      <c r="G122" t="s">
        <v>293</v>
      </c>
      <c r="H122">
        <v>2</v>
      </c>
      <c r="I122" t="s">
        <v>61</v>
      </c>
      <c r="J122" t="s">
        <v>335</v>
      </c>
      <c r="K122" t="s">
        <v>139</v>
      </c>
    </row>
    <row r="123" spans="1:12" x14ac:dyDescent="0.2">
      <c r="A123" t="s">
        <v>338</v>
      </c>
      <c r="B123">
        <v>1</v>
      </c>
      <c r="C123">
        <v>1</v>
      </c>
      <c r="D123" t="s">
        <v>58</v>
      </c>
      <c r="E123" t="s">
        <v>58</v>
      </c>
      <c r="F123" t="s">
        <v>58</v>
      </c>
    </row>
    <row r="124" spans="1:12" x14ac:dyDescent="0.2">
      <c r="A124" t="s">
        <v>339</v>
      </c>
      <c r="B124">
        <v>2872</v>
      </c>
      <c r="C124">
        <v>86</v>
      </c>
      <c r="D124" t="s">
        <v>58</v>
      </c>
      <c r="E124" t="s">
        <v>58</v>
      </c>
      <c r="F124" t="s">
        <v>58</v>
      </c>
      <c r="G124" t="s">
        <v>293</v>
      </c>
      <c r="H124">
        <v>3</v>
      </c>
      <c r="I124" t="s">
        <v>61</v>
      </c>
      <c r="J124" t="s">
        <v>335</v>
      </c>
      <c r="K124" t="s">
        <v>139</v>
      </c>
    </row>
    <row r="125" spans="1:12" x14ac:dyDescent="0.2">
      <c r="A125" t="s">
        <v>340</v>
      </c>
      <c r="B125">
        <v>1</v>
      </c>
      <c r="C125">
        <v>1</v>
      </c>
      <c r="D125" t="s">
        <v>58</v>
      </c>
      <c r="E125" t="s">
        <v>58</v>
      </c>
      <c r="F125" t="s">
        <v>58</v>
      </c>
    </row>
    <row r="126" spans="1:12" x14ac:dyDescent="0.2">
      <c r="A126" t="s">
        <v>341</v>
      </c>
      <c r="B126">
        <v>1</v>
      </c>
      <c r="C126">
        <v>1</v>
      </c>
      <c r="D126" t="s">
        <v>58</v>
      </c>
      <c r="E126" t="s">
        <v>58</v>
      </c>
      <c r="F126" t="s">
        <v>58</v>
      </c>
      <c r="G126" t="s">
        <v>293</v>
      </c>
      <c r="H126">
        <v>4</v>
      </c>
      <c r="I126" t="s">
        <v>61</v>
      </c>
      <c r="J126" t="s">
        <v>335</v>
      </c>
      <c r="K126" t="s">
        <v>139</v>
      </c>
    </row>
    <row r="127" spans="1:12" x14ac:dyDescent="0.2">
      <c r="A127" t="s">
        <v>342</v>
      </c>
      <c r="B127">
        <v>17438</v>
      </c>
      <c r="C127">
        <v>2</v>
      </c>
      <c r="D127">
        <v>1.0666399999999999E-2</v>
      </c>
      <c r="E127">
        <v>0</v>
      </c>
      <c r="F127">
        <v>1</v>
      </c>
      <c r="G127" t="s">
        <v>343</v>
      </c>
      <c r="H127" t="s">
        <v>139</v>
      </c>
    </row>
    <row r="128" spans="1:12" x14ac:dyDescent="0.2">
      <c r="A128" t="s">
        <v>344</v>
      </c>
      <c r="B128">
        <v>15369</v>
      </c>
      <c r="C128">
        <v>510</v>
      </c>
      <c r="D128">
        <v>3243.7910000000002</v>
      </c>
      <c r="E128">
        <v>1390</v>
      </c>
      <c r="F128">
        <v>5380</v>
      </c>
      <c r="G128" t="s">
        <v>141</v>
      </c>
      <c r="H128" t="s">
        <v>275</v>
      </c>
      <c r="I128" t="s">
        <v>345</v>
      </c>
    </row>
    <row r="129" spans="1:14" x14ac:dyDescent="0.2">
      <c r="A129" t="s">
        <v>346</v>
      </c>
      <c r="B129">
        <v>17534</v>
      </c>
      <c r="C129">
        <v>2</v>
      </c>
      <c r="D129">
        <v>0.99709139999999996</v>
      </c>
      <c r="E129">
        <v>0</v>
      </c>
      <c r="F129">
        <v>1</v>
      </c>
      <c r="G129" t="s">
        <v>347</v>
      </c>
      <c r="H129" t="s">
        <v>348</v>
      </c>
      <c r="I129" t="s">
        <v>349</v>
      </c>
    </row>
    <row r="130" spans="1:14" x14ac:dyDescent="0.2">
      <c r="A130" t="s">
        <v>350</v>
      </c>
      <c r="B130">
        <v>17471</v>
      </c>
      <c r="C130">
        <v>2</v>
      </c>
      <c r="D130">
        <v>4.0069999999999998E-4</v>
      </c>
      <c r="E130">
        <v>0</v>
      </c>
      <c r="F130">
        <v>1</v>
      </c>
      <c r="G130" t="s">
        <v>343</v>
      </c>
      <c r="H130" t="s">
        <v>348</v>
      </c>
    </row>
    <row r="131" spans="1:14" x14ac:dyDescent="0.2">
      <c r="A131" t="s">
        <v>351</v>
      </c>
      <c r="B131">
        <v>254</v>
      </c>
      <c r="C131">
        <v>28</v>
      </c>
      <c r="D131" t="s">
        <v>58</v>
      </c>
      <c r="E131" t="s">
        <v>58</v>
      </c>
      <c r="F131" t="s">
        <v>58</v>
      </c>
      <c r="G131" t="s">
        <v>293</v>
      </c>
      <c r="H131">
        <v>1</v>
      </c>
      <c r="I131" t="s">
        <v>348</v>
      </c>
      <c r="J131" t="s">
        <v>275</v>
      </c>
      <c r="K131" t="s">
        <v>335</v>
      </c>
    </row>
    <row r="132" spans="1:14" x14ac:dyDescent="0.2">
      <c r="A132" t="s">
        <v>352</v>
      </c>
      <c r="B132">
        <v>11</v>
      </c>
      <c r="C132">
        <v>9</v>
      </c>
      <c r="D132" t="s">
        <v>58</v>
      </c>
      <c r="E132" t="s">
        <v>58</v>
      </c>
      <c r="F132" t="s">
        <v>58</v>
      </c>
      <c r="G132" t="s">
        <v>293</v>
      </c>
      <c r="H132">
        <v>2</v>
      </c>
      <c r="I132" t="s">
        <v>348</v>
      </c>
      <c r="J132" t="s">
        <v>275</v>
      </c>
      <c r="K132" t="s">
        <v>335</v>
      </c>
    </row>
    <row r="133" spans="1:14" x14ac:dyDescent="0.2">
      <c r="A133" t="s">
        <v>353</v>
      </c>
      <c r="B133">
        <v>0</v>
      </c>
      <c r="C133">
        <v>0</v>
      </c>
      <c r="D133" t="s">
        <v>58</v>
      </c>
      <c r="E133" t="s">
        <v>58</v>
      </c>
      <c r="F133" t="s">
        <v>58</v>
      </c>
    </row>
    <row r="134" spans="1:14" x14ac:dyDescent="0.2">
      <c r="A134" t="s">
        <v>354</v>
      </c>
      <c r="B134">
        <v>0</v>
      </c>
      <c r="C134">
        <v>0</v>
      </c>
      <c r="D134" t="s">
        <v>58</v>
      </c>
      <c r="E134" t="s">
        <v>58</v>
      </c>
      <c r="F134" t="s">
        <v>58</v>
      </c>
    </row>
    <row r="135" spans="1:14" x14ac:dyDescent="0.2">
      <c r="A135" t="s">
        <v>355</v>
      </c>
      <c r="B135">
        <v>0</v>
      </c>
      <c r="C135">
        <v>0</v>
      </c>
      <c r="D135" t="s">
        <v>58</v>
      </c>
      <c r="E135" t="s">
        <v>58</v>
      </c>
      <c r="F135" t="s">
        <v>58</v>
      </c>
      <c r="G135" t="s">
        <v>293</v>
      </c>
      <c r="H135">
        <v>5</v>
      </c>
      <c r="I135" t="s">
        <v>348</v>
      </c>
      <c r="J135" t="s">
        <v>275</v>
      </c>
      <c r="K135" t="s">
        <v>335</v>
      </c>
    </row>
    <row r="136" spans="1:14" x14ac:dyDescent="0.2">
      <c r="A136" t="s">
        <v>356</v>
      </c>
      <c r="B136">
        <v>17516</v>
      </c>
      <c r="C136">
        <v>7</v>
      </c>
      <c r="D136" t="s">
        <v>58</v>
      </c>
      <c r="E136" t="s">
        <v>58</v>
      </c>
      <c r="F136" t="s">
        <v>58</v>
      </c>
      <c r="G136" t="s">
        <v>357</v>
      </c>
    </row>
    <row r="137" spans="1:14" x14ac:dyDescent="0.2">
      <c r="A137" t="s">
        <v>358</v>
      </c>
      <c r="B137">
        <v>17245</v>
      </c>
      <c r="C137">
        <v>17241</v>
      </c>
      <c r="D137">
        <v>186967.8</v>
      </c>
      <c r="E137">
        <v>169775.3</v>
      </c>
      <c r="F137">
        <v>194038.3</v>
      </c>
      <c r="G137" t="s">
        <v>359</v>
      </c>
      <c r="H137" t="s">
        <v>360</v>
      </c>
      <c r="I137" t="s">
        <v>361</v>
      </c>
    </row>
    <row r="138" spans="1:14" x14ac:dyDescent="0.2">
      <c r="A138" t="s">
        <v>362</v>
      </c>
      <c r="B138">
        <v>17245</v>
      </c>
      <c r="C138">
        <v>17112</v>
      </c>
      <c r="D138">
        <v>5706142</v>
      </c>
      <c r="E138">
        <v>5701399</v>
      </c>
      <c r="F138">
        <v>5711955</v>
      </c>
      <c r="G138" t="s">
        <v>363</v>
      </c>
      <c r="H138" t="s">
        <v>360</v>
      </c>
      <c r="I138" t="s">
        <v>361</v>
      </c>
    </row>
    <row r="139" spans="1:14" x14ac:dyDescent="0.2">
      <c r="A139" t="s">
        <v>364</v>
      </c>
      <c r="B139">
        <v>17534</v>
      </c>
      <c r="C139">
        <v>154</v>
      </c>
      <c r="D139">
        <v>271.93110000000001</v>
      </c>
      <c r="E139">
        <v>120</v>
      </c>
      <c r="F139">
        <v>318</v>
      </c>
    </row>
    <row r="140" spans="1:14" x14ac:dyDescent="0.2">
      <c r="A140" t="s">
        <v>473</v>
      </c>
      <c r="B140">
        <v>825</v>
      </c>
      <c r="C140">
        <v>692</v>
      </c>
      <c r="D140">
        <v>19454.22</v>
      </c>
      <c r="E140">
        <v>17901</v>
      </c>
      <c r="F140">
        <v>20809</v>
      </c>
      <c r="G140" t="s">
        <v>365</v>
      </c>
      <c r="H140" t="s">
        <v>366</v>
      </c>
      <c r="I140" t="s">
        <v>367</v>
      </c>
      <c r="J140" t="s">
        <v>368</v>
      </c>
      <c r="K140" t="s">
        <v>369</v>
      </c>
    </row>
    <row r="141" spans="1:14" x14ac:dyDescent="0.2">
      <c r="A141" t="s">
        <v>370</v>
      </c>
      <c r="B141">
        <v>17534</v>
      </c>
      <c r="C141">
        <v>8</v>
      </c>
      <c r="D141">
        <v>2012.4690000000001</v>
      </c>
      <c r="E141">
        <v>2009</v>
      </c>
      <c r="F141">
        <v>2016</v>
      </c>
      <c r="G141" t="s">
        <v>371</v>
      </c>
      <c r="H141" t="s">
        <v>180</v>
      </c>
    </row>
    <row r="142" spans="1:14" x14ac:dyDescent="0.2">
      <c r="A142" t="s">
        <v>372</v>
      </c>
      <c r="B142">
        <v>17320</v>
      </c>
      <c r="C142">
        <v>2</v>
      </c>
      <c r="D142">
        <v>0.296709</v>
      </c>
      <c r="E142">
        <v>0</v>
      </c>
      <c r="F142">
        <v>1</v>
      </c>
      <c r="G142" t="s">
        <v>248</v>
      </c>
      <c r="H142" t="s">
        <v>373</v>
      </c>
    </row>
    <row r="143" spans="1:14" x14ac:dyDescent="0.2">
      <c r="A143" t="s">
        <v>374</v>
      </c>
      <c r="B143">
        <v>16842</v>
      </c>
      <c r="C143">
        <v>4</v>
      </c>
      <c r="D143">
        <v>6.4244200000000001E-2</v>
      </c>
      <c r="E143">
        <v>0</v>
      </c>
      <c r="F143">
        <v>3</v>
      </c>
      <c r="G143" t="s">
        <v>134</v>
      </c>
      <c r="H143" t="s">
        <v>375</v>
      </c>
    </row>
    <row r="144" spans="1:14" x14ac:dyDescent="0.2">
      <c r="A144" t="s">
        <v>376</v>
      </c>
      <c r="B144">
        <v>17075</v>
      </c>
      <c r="C144">
        <v>22</v>
      </c>
      <c r="D144">
        <v>38.572769999999998</v>
      </c>
      <c r="E144">
        <v>21</v>
      </c>
      <c r="F144">
        <v>42</v>
      </c>
      <c r="G144" t="s">
        <v>377</v>
      </c>
      <c r="H144" t="s">
        <v>233</v>
      </c>
      <c r="I144" t="s">
        <v>378</v>
      </c>
      <c r="J144" t="s">
        <v>379</v>
      </c>
      <c r="K144" t="s">
        <v>380</v>
      </c>
      <c r="L144" t="s">
        <v>381</v>
      </c>
      <c r="M144" t="s">
        <v>382</v>
      </c>
      <c r="N144" t="s">
        <v>383</v>
      </c>
    </row>
    <row r="145" spans="1:14" x14ac:dyDescent="0.2">
      <c r="A145" t="s">
        <v>384</v>
      </c>
      <c r="B145">
        <v>17075</v>
      </c>
      <c r="C145">
        <v>22</v>
      </c>
      <c r="D145">
        <v>270.00940000000003</v>
      </c>
      <c r="E145">
        <v>147</v>
      </c>
      <c r="F145">
        <v>294</v>
      </c>
      <c r="G145" t="s">
        <v>377</v>
      </c>
      <c r="H145" t="s">
        <v>233</v>
      </c>
      <c r="I145" t="s">
        <v>378</v>
      </c>
      <c r="J145" t="s">
        <v>379</v>
      </c>
      <c r="K145" t="s">
        <v>380</v>
      </c>
      <c r="L145" t="s">
        <v>381</v>
      </c>
      <c r="M145" t="s">
        <v>382</v>
      </c>
      <c r="N145" t="s">
        <v>208</v>
      </c>
    </row>
    <row r="146" spans="1:14" x14ac:dyDescent="0.2">
      <c r="A146" t="s">
        <v>385</v>
      </c>
      <c r="B146">
        <v>17534</v>
      </c>
      <c r="C146">
        <v>152</v>
      </c>
      <c r="D146">
        <v>271.92619999999999</v>
      </c>
      <c r="E146">
        <v>120</v>
      </c>
      <c r="F146">
        <v>310</v>
      </c>
      <c r="G146" t="s">
        <v>386</v>
      </c>
      <c r="H146" t="s">
        <v>387</v>
      </c>
      <c r="I146" t="s">
        <v>57</v>
      </c>
      <c r="J146" t="s">
        <v>388</v>
      </c>
      <c r="K146" t="s">
        <v>389</v>
      </c>
    </row>
    <row r="147" spans="1:14" x14ac:dyDescent="0.2">
      <c r="A147" t="s">
        <v>390</v>
      </c>
      <c r="B147">
        <v>17534</v>
      </c>
      <c r="C147">
        <v>152</v>
      </c>
      <c r="D147">
        <v>38.846600000000002</v>
      </c>
      <c r="E147">
        <v>17.142859999999999</v>
      </c>
      <c r="F147">
        <v>44.285710000000002</v>
      </c>
      <c r="G147" t="s">
        <v>386</v>
      </c>
      <c r="H147" t="s">
        <v>387</v>
      </c>
      <c r="I147" t="s">
        <v>57</v>
      </c>
      <c r="J147" t="s">
        <v>388</v>
      </c>
      <c r="K147" t="s">
        <v>391</v>
      </c>
    </row>
    <row r="148" spans="1:14" x14ac:dyDescent="0.2">
      <c r="A148" t="s">
        <v>392</v>
      </c>
      <c r="B148">
        <v>17511</v>
      </c>
      <c r="C148">
        <v>129</v>
      </c>
      <c r="D148">
        <v>270.96559999999999</v>
      </c>
      <c r="E148">
        <v>133</v>
      </c>
      <c r="F148">
        <v>300</v>
      </c>
      <c r="G148" t="s">
        <v>377</v>
      </c>
      <c r="H148" t="s">
        <v>233</v>
      </c>
      <c r="I148" t="s">
        <v>367</v>
      </c>
      <c r="J148" t="s">
        <v>368</v>
      </c>
      <c r="K148" t="s">
        <v>393</v>
      </c>
      <c r="L148" t="s">
        <v>119</v>
      </c>
      <c r="M148" t="s">
        <v>394</v>
      </c>
      <c r="N148" t="s">
        <v>395</v>
      </c>
    </row>
    <row r="149" spans="1:14" x14ac:dyDescent="0.2">
      <c r="A149" t="s">
        <v>396</v>
      </c>
      <c r="B149">
        <v>17511</v>
      </c>
      <c r="C149">
        <v>129</v>
      </c>
      <c r="D149">
        <v>38.70937</v>
      </c>
      <c r="E149">
        <v>19</v>
      </c>
      <c r="F149">
        <v>42.857140000000001</v>
      </c>
    </row>
    <row r="150" spans="1:14" x14ac:dyDescent="0.2">
      <c r="A150" t="s">
        <v>397</v>
      </c>
      <c r="B150">
        <v>17534</v>
      </c>
      <c r="C150">
        <v>2</v>
      </c>
      <c r="D150">
        <v>7.9274600000000001E-2</v>
      </c>
      <c r="E150">
        <v>0</v>
      </c>
      <c r="F150">
        <v>1</v>
      </c>
      <c r="G150" t="s">
        <v>398</v>
      </c>
    </row>
    <row r="151" spans="1:14" x14ac:dyDescent="0.2">
      <c r="A151" t="s">
        <v>399</v>
      </c>
      <c r="B151">
        <v>17534</v>
      </c>
      <c r="C151">
        <v>2</v>
      </c>
      <c r="D151">
        <v>5.7030000000000004E-4</v>
      </c>
      <c r="E151">
        <v>0</v>
      </c>
      <c r="F151">
        <v>1</v>
      </c>
      <c r="G151" t="s">
        <v>232</v>
      </c>
      <c r="H151" t="s">
        <v>119</v>
      </c>
      <c r="I151" t="s">
        <v>120</v>
      </c>
      <c r="J151" t="s">
        <v>234</v>
      </c>
    </row>
    <row r="152" spans="1:14" x14ac:dyDescent="0.2">
      <c r="A152" t="s">
        <v>400</v>
      </c>
      <c r="B152">
        <v>17523</v>
      </c>
      <c r="C152">
        <v>4</v>
      </c>
      <c r="D152">
        <v>2.0212859999999999</v>
      </c>
      <c r="E152">
        <v>0</v>
      </c>
      <c r="F152">
        <v>3</v>
      </c>
      <c r="G152" t="s">
        <v>401</v>
      </c>
      <c r="H152" t="s">
        <v>402</v>
      </c>
      <c r="I152" t="s">
        <v>403</v>
      </c>
      <c r="J152" t="s">
        <v>404</v>
      </c>
    </row>
    <row r="153" spans="1:14" x14ac:dyDescent="0.2">
      <c r="A153" t="s">
        <v>474</v>
      </c>
      <c r="B153">
        <v>15776</v>
      </c>
      <c r="C153">
        <v>2682</v>
      </c>
      <c r="D153">
        <v>65.819379999999995</v>
      </c>
      <c r="E153">
        <v>35</v>
      </c>
      <c r="F153">
        <v>156</v>
      </c>
    </row>
    <row r="154" spans="1:14" x14ac:dyDescent="0.2">
      <c r="A154" t="s">
        <v>405</v>
      </c>
      <c r="B154">
        <v>17379</v>
      </c>
      <c r="C154">
        <v>51</v>
      </c>
      <c r="D154">
        <v>1.577658</v>
      </c>
      <c r="E154">
        <v>1.2</v>
      </c>
      <c r="F154">
        <v>1.85</v>
      </c>
    </row>
    <row r="155" spans="1:14" x14ac:dyDescent="0.2">
      <c r="A155" t="s">
        <v>406</v>
      </c>
      <c r="B155">
        <v>17534</v>
      </c>
      <c r="C155">
        <v>2</v>
      </c>
      <c r="D155">
        <v>0.25059880000000001</v>
      </c>
      <c r="E155">
        <v>0</v>
      </c>
      <c r="F155">
        <v>1</v>
      </c>
      <c r="G155" t="s">
        <v>407</v>
      </c>
      <c r="H155" t="s">
        <v>408</v>
      </c>
    </row>
    <row r="156" spans="1:14" x14ac:dyDescent="0.2">
      <c r="A156" t="s">
        <v>409</v>
      </c>
      <c r="B156">
        <v>15762</v>
      </c>
      <c r="C156">
        <v>4</v>
      </c>
      <c r="D156">
        <v>0.61331049999999998</v>
      </c>
      <c r="E156">
        <v>0</v>
      </c>
      <c r="F156">
        <v>3</v>
      </c>
      <c r="G156" t="s">
        <v>410</v>
      </c>
      <c r="H156" t="s">
        <v>411</v>
      </c>
      <c r="I156" t="s">
        <v>276</v>
      </c>
      <c r="J156" t="s">
        <v>412</v>
      </c>
      <c r="K156" t="s">
        <v>413</v>
      </c>
      <c r="L156" t="s">
        <v>414</v>
      </c>
    </row>
    <row r="157" spans="1:14" x14ac:dyDescent="0.2">
      <c r="A157" t="s">
        <v>415</v>
      </c>
      <c r="B157">
        <v>17505</v>
      </c>
      <c r="C157">
        <v>7</v>
      </c>
      <c r="D157">
        <v>6.999771</v>
      </c>
      <c r="E157">
        <v>2</v>
      </c>
      <c r="F157">
        <v>8</v>
      </c>
    </row>
    <row r="158" spans="1:14" x14ac:dyDescent="0.2">
      <c r="A158" t="s">
        <v>475</v>
      </c>
      <c r="B158">
        <v>15881</v>
      </c>
      <c r="C158">
        <v>61</v>
      </c>
      <c r="D158">
        <v>116.827</v>
      </c>
      <c r="E158">
        <v>0</v>
      </c>
      <c r="F158">
        <v>400</v>
      </c>
    </row>
    <row r="159" spans="1:14" x14ac:dyDescent="0.2">
      <c r="A159" t="s">
        <v>416</v>
      </c>
      <c r="B159">
        <v>17534</v>
      </c>
      <c r="C159">
        <v>5</v>
      </c>
      <c r="D159">
        <v>1.3039240000000001</v>
      </c>
      <c r="E159">
        <v>1</v>
      </c>
      <c r="F159">
        <v>5</v>
      </c>
    </row>
    <row r="160" spans="1:14" x14ac:dyDescent="0.2">
      <c r="A160" t="s">
        <v>417</v>
      </c>
      <c r="B160">
        <v>17534</v>
      </c>
      <c r="C160">
        <v>4</v>
      </c>
      <c r="D160">
        <v>1.1460589999999999</v>
      </c>
      <c r="E160">
        <v>1</v>
      </c>
      <c r="F160">
        <v>4</v>
      </c>
    </row>
    <row r="161" spans="1:12" x14ac:dyDescent="0.2">
      <c r="A161" t="s">
        <v>418</v>
      </c>
      <c r="B161">
        <v>17534</v>
      </c>
      <c r="C161">
        <v>2</v>
      </c>
      <c r="D161">
        <v>1.0836000000000001E-3</v>
      </c>
      <c r="E161">
        <v>0</v>
      </c>
      <c r="F161">
        <v>1</v>
      </c>
    </row>
    <row r="162" spans="1:12" x14ac:dyDescent="0.2">
      <c r="A162" t="s">
        <v>419</v>
      </c>
      <c r="B162">
        <v>17534</v>
      </c>
      <c r="C162">
        <v>7816</v>
      </c>
      <c r="D162">
        <v>26.334309999999999</v>
      </c>
      <c r="E162">
        <v>9.4273980000000002</v>
      </c>
      <c r="F162">
        <v>50.849319999999999</v>
      </c>
    </row>
    <row r="163" spans="1:12" x14ac:dyDescent="0.2">
      <c r="A163" t="s">
        <v>420</v>
      </c>
      <c r="B163">
        <v>17534</v>
      </c>
      <c r="C163">
        <v>13</v>
      </c>
      <c r="D163">
        <v>2.0615380000000001</v>
      </c>
      <c r="E163">
        <v>1</v>
      </c>
      <c r="F163">
        <v>14</v>
      </c>
    </row>
    <row r="164" spans="1:12" x14ac:dyDescent="0.2">
      <c r="A164" t="s">
        <v>421</v>
      </c>
      <c r="B164">
        <v>17506</v>
      </c>
      <c r="C164">
        <v>3</v>
      </c>
      <c r="D164">
        <v>0.89826349999999999</v>
      </c>
      <c r="E164">
        <v>0</v>
      </c>
      <c r="F164">
        <v>2</v>
      </c>
      <c r="G164" t="s">
        <v>422</v>
      </c>
      <c r="H164" t="s">
        <v>387</v>
      </c>
      <c r="I164" t="s">
        <v>404</v>
      </c>
    </row>
    <row r="165" spans="1:12" x14ac:dyDescent="0.2">
      <c r="A165" t="s">
        <v>423</v>
      </c>
      <c r="B165">
        <v>17511</v>
      </c>
      <c r="C165">
        <v>2</v>
      </c>
      <c r="D165">
        <v>0.1031923</v>
      </c>
      <c r="E165">
        <v>0</v>
      </c>
      <c r="F165">
        <v>1</v>
      </c>
      <c r="G165" t="s">
        <v>424</v>
      </c>
      <c r="H165" t="s">
        <v>425</v>
      </c>
      <c r="I165" t="s">
        <v>396</v>
      </c>
    </row>
    <row r="166" spans="1:12" x14ac:dyDescent="0.2">
      <c r="A166" t="s">
        <v>426</v>
      </c>
      <c r="B166">
        <v>17379</v>
      </c>
      <c r="C166">
        <v>51</v>
      </c>
      <c r="D166">
        <v>2.4924089999999999</v>
      </c>
      <c r="E166">
        <v>1.44</v>
      </c>
      <c r="F166">
        <v>3.4224999999999999</v>
      </c>
    </row>
    <row r="167" spans="1:12" x14ac:dyDescent="0.2">
      <c r="A167" t="s">
        <v>427</v>
      </c>
      <c r="B167">
        <v>15718</v>
      </c>
      <c r="C167">
        <v>8327</v>
      </c>
      <c r="D167">
        <v>26.424379999999999</v>
      </c>
      <c r="E167">
        <v>14.49057</v>
      </c>
      <c r="F167">
        <v>62.489980000000003</v>
      </c>
      <c r="G167" t="s">
        <v>428</v>
      </c>
      <c r="H167" t="s">
        <v>429</v>
      </c>
      <c r="I167" t="s">
        <v>430</v>
      </c>
    </row>
    <row r="168" spans="1:12" x14ac:dyDescent="0.2">
      <c r="A168" t="s">
        <v>431</v>
      </c>
      <c r="B168">
        <v>17500</v>
      </c>
      <c r="C168">
        <v>157</v>
      </c>
      <c r="D168">
        <v>2.7839870000000002</v>
      </c>
      <c r="E168">
        <v>0.72</v>
      </c>
      <c r="F168">
        <v>11.34</v>
      </c>
      <c r="G168" t="s">
        <v>432</v>
      </c>
      <c r="H168" t="s">
        <v>433</v>
      </c>
    </row>
    <row r="169" spans="1:12" x14ac:dyDescent="0.2">
      <c r="A169" t="s">
        <v>434</v>
      </c>
      <c r="B169">
        <v>17511</v>
      </c>
      <c r="C169">
        <v>24</v>
      </c>
      <c r="D169">
        <v>38.704009999999997</v>
      </c>
      <c r="E169">
        <v>19</v>
      </c>
      <c r="F169">
        <v>43</v>
      </c>
    </row>
    <row r="170" spans="1:12" x14ac:dyDescent="0.2">
      <c r="A170" t="s">
        <v>435</v>
      </c>
      <c r="B170">
        <v>17297</v>
      </c>
      <c r="C170">
        <v>3</v>
      </c>
      <c r="D170">
        <v>0.47713480000000003</v>
      </c>
      <c r="E170">
        <v>0</v>
      </c>
      <c r="F170">
        <v>2</v>
      </c>
      <c r="G170" t="s">
        <v>436</v>
      </c>
      <c r="H170" t="s">
        <v>54</v>
      </c>
      <c r="I170" t="s">
        <v>437</v>
      </c>
      <c r="J170" t="s">
        <v>438</v>
      </c>
      <c r="K170" t="s">
        <v>55</v>
      </c>
      <c r="L170" t="s">
        <v>439</v>
      </c>
    </row>
    <row r="171" spans="1:12" x14ac:dyDescent="0.2">
      <c r="A171" t="s">
        <v>440</v>
      </c>
      <c r="B171">
        <v>17297</v>
      </c>
      <c r="C171">
        <v>2</v>
      </c>
      <c r="D171">
        <v>6.0299499999999999E-2</v>
      </c>
      <c r="E171">
        <v>0</v>
      </c>
      <c r="F171">
        <v>1</v>
      </c>
      <c r="G171" t="s">
        <v>441</v>
      </c>
      <c r="H171" t="s">
        <v>56</v>
      </c>
      <c r="I171" t="s">
        <v>442</v>
      </c>
      <c r="J171" t="s">
        <v>387</v>
      </c>
    </row>
    <row r="172" spans="1:12" x14ac:dyDescent="0.2">
      <c r="A172" t="s">
        <v>443</v>
      </c>
      <c r="B172">
        <v>17511</v>
      </c>
      <c r="C172">
        <v>2943</v>
      </c>
      <c r="D172">
        <v>19075.13</v>
      </c>
      <c r="E172">
        <v>17611</v>
      </c>
      <c r="F172">
        <v>20609</v>
      </c>
    </row>
    <row r="173" spans="1:12" x14ac:dyDescent="0.2">
      <c r="A173" t="s">
        <v>444</v>
      </c>
      <c r="B173">
        <v>17511</v>
      </c>
      <c r="C173">
        <v>12</v>
      </c>
      <c r="D173">
        <v>6.533722</v>
      </c>
      <c r="E173">
        <v>1</v>
      </c>
      <c r="F173">
        <v>12</v>
      </c>
    </row>
    <row r="174" spans="1:12" x14ac:dyDescent="0.2">
      <c r="A174" t="s">
        <v>445</v>
      </c>
      <c r="B174">
        <v>17511</v>
      </c>
      <c r="C174">
        <v>9</v>
      </c>
      <c r="D174">
        <v>2011.7239999999999</v>
      </c>
      <c r="E174">
        <v>2008</v>
      </c>
      <c r="F174">
        <v>2016</v>
      </c>
    </row>
    <row r="175" spans="1:12" x14ac:dyDescent="0.2">
      <c r="A175" t="s">
        <v>446</v>
      </c>
      <c r="B175">
        <v>15600</v>
      </c>
      <c r="C175">
        <v>2817</v>
      </c>
      <c r="D175">
        <v>12.434710000000001</v>
      </c>
      <c r="E175">
        <v>-40.28</v>
      </c>
      <c r="F175">
        <v>45</v>
      </c>
    </row>
    <row r="176" spans="1:12" x14ac:dyDescent="0.2">
      <c r="A176" t="s">
        <v>447</v>
      </c>
      <c r="B176">
        <v>15595</v>
      </c>
      <c r="C176">
        <v>3</v>
      </c>
      <c r="D176">
        <v>1.3435079999999999</v>
      </c>
      <c r="E176">
        <v>0</v>
      </c>
      <c r="F176">
        <v>2</v>
      </c>
      <c r="G176" t="s">
        <v>448</v>
      </c>
      <c r="H176" t="s">
        <v>449</v>
      </c>
      <c r="I176" t="s">
        <v>450</v>
      </c>
      <c r="J176" t="s">
        <v>305</v>
      </c>
    </row>
    <row r="177" spans="1:11" x14ac:dyDescent="0.2">
      <c r="A177" t="s">
        <v>451</v>
      </c>
      <c r="B177">
        <v>9189</v>
      </c>
      <c r="C177">
        <v>4244</v>
      </c>
      <c r="D177">
        <v>70.314269999999993</v>
      </c>
      <c r="E177">
        <v>-21.933330000000002</v>
      </c>
      <c r="F177">
        <v>367.43329999999997</v>
      </c>
      <c r="G177" t="s">
        <v>452</v>
      </c>
      <c r="H177" t="s">
        <v>453</v>
      </c>
      <c r="I177" t="s">
        <v>454</v>
      </c>
    </row>
    <row r="178" spans="1:11" x14ac:dyDescent="0.2">
      <c r="A178" t="s">
        <v>455</v>
      </c>
      <c r="B178">
        <v>17523</v>
      </c>
      <c r="C178">
        <v>2</v>
      </c>
      <c r="D178">
        <v>7.4930099999999999E-2</v>
      </c>
      <c r="E178">
        <v>0</v>
      </c>
      <c r="F178">
        <v>1</v>
      </c>
      <c r="G178" t="s">
        <v>456</v>
      </c>
      <c r="H178" t="s">
        <v>305</v>
      </c>
      <c r="I178" t="s">
        <v>381</v>
      </c>
      <c r="J178" t="s">
        <v>382</v>
      </c>
      <c r="K178" t="s">
        <v>457</v>
      </c>
    </row>
    <row r="179" spans="1:11" x14ac:dyDescent="0.2">
      <c r="A179" t="s">
        <v>458</v>
      </c>
      <c r="B179">
        <v>17304</v>
      </c>
      <c r="C179">
        <v>10</v>
      </c>
      <c r="D179">
        <v>4.2811490000000001</v>
      </c>
      <c r="E179">
        <v>1</v>
      </c>
      <c r="F179">
        <v>12</v>
      </c>
      <c r="G179" t="s">
        <v>459</v>
      </c>
      <c r="H179" t="s">
        <v>460</v>
      </c>
      <c r="I179" t="s">
        <v>461</v>
      </c>
    </row>
    <row r="180" spans="1:11" x14ac:dyDescent="0.2">
      <c r="A180" t="s">
        <v>462</v>
      </c>
      <c r="B180">
        <v>16457</v>
      </c>
      <c r="C180">
        <v>11</v>
      </c>
      <c r="D180">
        <v>4.4651519999999998</v>
      </c>
      <c r="E180">
        <v>1</v>
      </c>
      <c r="F180">
        <v>12</v>
      </c>
      <c r="G180" t="s">
        <v>459</v>
      </c>
      <c r="H180" t="s">
        <v>463</v>
      </c>
      <c r="I180" t="s">
        <v>461</v>
      </c>
    </row>
    <row r="181" spans="1:11" x14ac:dyDescent="0.2">
      <c r="A181" t="s">
        <v>464</v>
      </c>
      <c r="B181">
        <v>2009</v>
      </c>
      <c r="C181">
        <v>2</v>
      </c>
      <c r="D181" t="s">
        <v>58</v>
      </c>
      <c r="E181" t="s">
        <v>58</v>
      </c>
      <c r="F181" t="s">
        <v>58</v>
      </c>
    </row>
    <row r="182" spans="1:11" x14ac:dyDescent="0.2">
      <c r="A182" t="s">
        <v>465</v>
      </c>
      <c r="B182">
        <v>2009</v>
      </c>
      <c r="C182">
        <v>1927</v>
      </c>
      <c r="D182" t="s">
        <v>58</v>
      </c>
      <c r="E182" t="s">
        <v>58</v>
      </c>
      <c r="F182" t="s">
        <v>58</v>
      </c>
    </row>
    <row r="185" spans="1:11" x14ac:dyDescent="0.2">
      <c r="A1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Var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2023-05-25T19:19:04Z</dcterms:created>
  <dcterms:modified xsi:type="dcterms:W3CDTF">2023-06-16T18:16:54Z</dcterms:modified>
</cp:coreProperties>
</file>