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UVG-CC3074-LB09-Serie-Tiempo\"/>
    </mc:Choice>
  </mc:AlternateContent>
  <xr:revisionPtr revIDLastSave="0" documentId="13_ncr:1_{AE3A0D28-6D1D-4707-BB99-F835ED24EC2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definedNames>
    <definedName name="_xlnm._FilterDatabase" localSheetId="0" hidden="1">Sheet1!$D$1:$E$1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B2" i="1"/>
  <c r="H146" i="1"/>
  <c r="H150" i="1"/>
  <c r="H154" i="1"/>
  <c r="H158" i="1"/>
  <c r="H162" i="1"/>
  <c r="H166" i="1"/>
  <c r="H152" i="1"/>
  <c r="H156" i="1"/>
  <c r="H164" i="1"/>
  <c r="H149" i="1"/>
  <c r="H157" i="1"/>
  <c r="H165" i="1"/>
  <c r="H147" i="1"/>
  <c r="H151" i="1"/>
  <c r="H155" i="1"/>
  <c r="H159" i="1"/>
  <c r="H163" i="1"/>
  <c r="H167" i="1"/>
  <c r="H148" i="1"/>
  <c r="H160" i="1"/>
  <c r="H168" i="1"/>
  <c r="H153" i="1"/>
  <c r="H161" i="1"/>
  <c r="H145" i="1"/>
  <c r="G149" i="1"/>
  <c r="G153" i="1"/>
  <c r="G157" i="1"/>
  <c r="G161" i="1"/>
  <c r="G165" i="1"/>
  <c r="G146" i="1"/>
  <c r="G150" i="1"/>
  <c r="G154" i="1"/>
  <c r="G158" i="1"/>
  <c r="G162" i="1"/>
  <c r="G166" i="1"/>
  <c r="G147" i="1"/>
  <c r="G151" i="1"/>
  <c r="G155" i="1"/>
  <c r="G159" i="1"/>
  <c r="G163" i="1"/>
  <c r="G167" i="1"/>
  <c r="G148" i="1"/>
  <c r="G152" i="1"/>
  <c r="G156" i="1"/>
  <c r="G160" i="1"/>
  <c r="G164" i="1"/>
  <c r="G168" i="1"/>
  <c r="J145" i="1" l="1"/>
  <c r="I145" i="1"/>
  <c r="A169" i="1"/>
  <c r="D169" i="1" s="1"/>
  <c r="F169" i="1" s="1"/>
  <c r="A168" i="1"/>
  <c r="D168" i="1" s="1"/>
  <c r="F168" i="1" s="1"/>
  <c r="A167" i="1"/>
  <c r="D167" i="1" s="1"/>
  <c r="F167" i="1" s="1"/>
  <c r="A166" i="1"/>
  <c r="D166" i="1" s="1"/>
  <c r="F166" i="1" s="1"/>
  <c r="A165" i="1"/>
  <c r="D165" i="1" s="1"/>
  <c r="F165" i="1" s="1"/>
  <c r="A164" i="1"/>
  <c r="D164" i="1" s="1"/>
  <c r="F164" i="1" s="1"/>
  <c r="A163" i="1"/>
  <c r="D163" i="1" s="1"/>
  <c r="F163" i="1" s="1"/>
  <c r="A162" i="1"/>
  <c r="D162" i="1" s="1"/>
  <c r="F162" i="1" s="1"/>
  <c r="A161" i="1"/>
  <c r="D161" i="1" s="1"/>
  <c r="F161" i="1" s="1"/>
  <c r="A160" i="1"/>
  <c r="D160" i="1" s="1"/>
  <c r="F160" i="1" s="1"/>
  <c r="A159" i="1"/>
  <c r="D159" i="1" s="1"/>
  <c r="F159" i="1" s="1"/>
  <c r="A158" i="1"/>
  <c r="D158" i="1" s="1"/>
  <c r="F158" i="1" s="1"/>
  <c r="D157" i="1" l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F145" i="1" l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</calcChain>
</file>

<file path=xl/sharedStrings.xml><?xml version="1.0" encoding="utf-8"?>
<sst xmlns="http://schemas.openxmlformats.org/spreadsheetml/2006/main" count="9" uniqueCount="9">
  <si>
    <t>Date</t>
  </si>
  <si>
    <t>Passengers</t>
  </si>
  <si>
    <t>trend</t>
  </si>
  <si>
    <t>Year</t>
  </si>
  <si>
    <t>Month</t>
  </si>
  <si>
    <t>Forecast</t>
  </si>
  <si>
    <t>Conf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</si>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</sst>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Sheet1!$D$2:$D$169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Sheet1!$E$2:$E$145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1-4608-80D9-573F61E72CC6}"/>
            </c:ext>
          </c:extLst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Sheet1!$D$2:$D$169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Sheet1!$F$2:$F$169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1-4608-80D9-573F61E7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0080"/>
        <c:axId val="72112000"/>
      </c:lineChart>
      <c:lineChart>
        <c:grouping val="standard"/>
        <c:varyColors val="0"/>
        <c:ser>
          <c:idx val="2"/>
          <c:order val="2"/>
          <c:tx>
            <c:v>Forecast</c:v>
          </c:tx>
          <c:marker>
            <c:symbol val="none"/>
          </c:marker>
          <c:cat>
            <c:numRef>
              <c:f>Sheet1!$D$2:$D$168</c:f>
              <c:numCache>
                <c:formatCode>[$-409]mmm\-yy;@</c:formatCode>
                <c:ptCount val="167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</c:numCache>
            </c:numRef>
          </c:cat>
          <c:val>
            <c:numRef>
              <c:f>Sheet1!$G$2:$G$169</c:f>
              <c:numCache>
                <c:formatCode>General</c:formatCode>
                <c:ptCount val="168"/>
                <c:pt idx="143">
                  <c:v>453.8122735670413</c:v>
                </c:pt>
                <c:pt idx="144">
                  <c:v>427.82631214739752</c:v>
                </c:pt>
                <c:pt idx="145">
                  <c:v>459.26267203905093</c:v>
                </c:pt>
                <c:pt idx="146">
                  <c:v>498.90919904164599</c:v>
                </c:pt>
                <c:pt idx="147">
                  <c:v>508.89441677966471</c:v>
                </c:pt>
                <c:pt idx="148">
                  <c:v>569.84824442952777</c:v>
                </c:pt>
                <c:pt idx="149">
                  <c:v>653.67778647512318</c:v>
                </c:pt>
                <c:pt idx="150">
                  <c:v>637.35982144875197</c:v>
                </c:pt>
                <c:pt idx="151">
                  <c:v>539.05813996086977</c:v>
                </c:pt>
                <c:pt idx="152">
                  <c:v>490.82222666093469</c:v>
                </c:pt>
                <c:pt idx="153">
                  <c:v>421.25868199038166</c:v>
                </c:pt>
                <c:pt idx="154">
                  <c:v>464.42598602853923</c:v>
                </c:pt>
                <c:pt idx="155">
                  <c:v>486.22644294064577</c:v>
                </c:pt>
                <c:pt idx="156">
                  <c:v>460.24048152100204</c:v>
                </c:pt>
                <c:pt idx="157">
                  <c:v>491.67684141265551</c:v>
                </c:pt>
                <c:pt idx="158">
                  <c:v>531.32336841525046</c:v>
                </c:pt>
                <c:pt idx="159">
                  <c:v>541.30858615326918</c:v>
                </c:pt>
                <c:pt idx="160">
                  <c:v>602.26241380313229</c:v>
                </c:pt>
                <c:pt idx="161">
                  <c:v>686.09195584872771</c:v>
                </c:pt>
                <c:pt idx="162">
                  <c:v>669.77399082235638</c:v>
                </c:pt>
                <c:pt idx="163">
                  <c:v>571.47230933447429</c:v>
                </c:pt>
                <c:pt idx="164">
                  <c:v>523.23639603453921</c:v>
                </c:pt>
                <c:pt idx="165">
                  <c:v>453.67285136398618</c:v>
                </c:pt>
                <c:pt idx="166">
                  <c:v>496.84015540214375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1-4608-80D9-573F61E72CC6}"/>
            </c:ext>
          </c:extLst>
        </c:ser>
        <c:ser>
          <c:idx val="3"/>
          <c:order val="3"/>
          <c:tx>
            <c:v>Intervalo de Confianza -</c:v>
          </c:tx>
          <c:marker>
            <c:symbol val="none"/>
          </c:marker>
          <c:cat>
            <c:numRef>
              <c:f>Sheet1!$D$2:$D$168</c:f>
              <c:numCache>
                <c:formatCode>[$-409]mmm\-yy;@</c:formatCode>
                <c:ptCount val="167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</c:numCache>
            </c:numRef>
          </c:cat>
          <c:val>
            <c:numRef>
              <c:f>Sheet1!$I$2:$I$168</c:f>
              <c:numCache>
                <c:formatCode>General</c:formatCode>
                <c:ptCount val="167"/>
                <c:pt idx="143">
                  <c:v>427.08103010664132</c:v>
                </c:pt>
                <c:pt idx="144">
                  <c:v>400.95907192545934</c:v>
                </c:pt>
                <c:pt idx="145">
                  <c:v>432.2574341600577</c:v>
                </c:pt>
                <c:pt idx="146">
                  <c:v>471.76396680224605</c:v>
                </c:pt>
                <c:pt idx="147">
                  <c:v>481.60719802157337</c:v>
                </c:pt>
                <c:pt idx="148">
                  <c:v>542.41705188011997</c:v>
                </c:pt>
                <c:pt idx="149">
                  <c:v>626.10063807573329</c:v>
                </c:pt>
                <c:pt idx="150">
                  <c:v>609.63474067071729</c:v>
                </c:pt>
                <c:pt idx="151">
                  <c:v>511.18315610937367</c:v>
                </c:pt>
                <c:pt idx="152">
                  <c:v>462.7953751667232</c:v>
                </c:pt>
                <c:pt idx="153">
                  <c:v>393.07800468944464</c:v>
                </c:pt>
                <c:pt idx="154">
                  <c:v>436.08953142986343</c:v>
                </c:pt>
                <c:pt idx="155">
                  <c:v>447.06880250944431</c:v>
                </c:pt>
                <c:pt idx="156">
                  <c:v>420.96650778745425</c:v>
                </c:pt>
                <c:pt idx="157">
                  <c:v>452.28481904154461</c:v>
                </c:pt>
                <c:pt idx="158">
                  <c:v>491.81157936127158</c:v>
                </c:pt>
                <c:pt idx="159">
                  <c:v>501.67530991697731</c:v>
                </c:pt>
                <c:pt idx="160">
                  <c:v>562.50592768409581</c:v>
                </c:pt>
                <c:pt idx="161">
                  <c:v>646.21053519577652</c:v>
                </c:pt>
                <c:pt idx="162">
                  <c:v>629.76590928081691</c:v>
                </c:pt>
                <c:pt idx="163">
                  <c:v>531.33583909028869</c:v>
                </c:pt>
                <c:pt idx="164">
                  <c:v>482.96980805517148</c:v>
                </c:pt>
                <c:pt idx="165">
                  <c:v>413.2744156360211</c:v>
                </c:pt>
                <c:pt idx="166">
                  <c:v>456.30814116549078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1-4608-80D9-573F61E72CC6}"/>
            </c:ext>
          </c:extLst>
        </c:ser>
        <c:ser>
          <c:idx val="4"/>
          <c:order val="4"/>
          <c:tx>
            <c:v>Intervalo Confianza +</c:v>
          </c:tx>
          <c:marker>
            <c:symbol val="none"/>
          </c:marker>
          <c:cat>
            <c:numRef>
              <c:f>Sheet1!$D$2:$D$168</c:f>
              <c:numCache>
                <c:formatCode>[$-409]mmm\-yy;@</c:formatCode>
                <c:ptCount val="167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</c:numCache>
            </c:numRef>
          </c:cat>
          <c:val>
            <c:numRef>
              <c:f>Sheet1!$J$2:$J$168</c:f>
              <c:numCache>
                <c:formatCode>General</c:formatCode>
                <c:ptCount val="167"/>
                <c:pt idx="143">
                  <c:v>480.54351702744128</c:v>
                </c:pt>
                <c:pt idx="144">
                  <c:v>454.69355236933569</c:v>
                </c:pt>
                <c:pt idx="145">
                  <c:v>486.26790991804415</c:v>
                </c:pt>
                <c:pt idx="146">
                  <c:v>526.05443128104594</c:v>
                </c:pt>
                <c:pt idx="147">
                  <c:v>536.18163553775605</c:v>
                </c:pt>
                <c:pt idx="148">
                  <c:v>597.27943697893556</c:v>
                </c:pt>
                <c:pt idx="149">
                  <c:v>681.25493487451308</c:v>
                </c:pt>
                <c:pt idx="150">
                  <c:v>665.08490222678665</c:v>
                </c:pt>
                <c:pt idx="151">
                  <c:v>566.93312381236592</c:v>
                </c:pt>
                <c:pt idx="152">
                  <c:v>518.84907815514612</c:v>
                </c:pt>
                <c:pt idx="153">
                  <c:v>449.43935929131868</c:v>
                </c:pt>
                <c:pt idx="154">
                  <c:v>492.76244062721503</c:v>
                </c:pt>
                <c:pt idx="155">
                  <c:v>525.38408337184728</c:v>
                </c:pt>
                <c:pt idx="156">
                  <c:v>499.51445525454983</c:v>
                </c:pt>
                <c:pt idx="157">
                  <c:v>531.06886378376646</c:v>
                </c:pt>
                <c:pt idx="158">
                  <c:v>570.83515746922933</c:v>
                </c:pt>
                <c:pt idx="159">
                  <c:v>580.94186238956104</c:v>
                </c:pt>
                <c:pt idx="160">
                  <c:v>642.01889992216877</c:v>
                </c:pt>
                <c:pt idx="161">
                  <c:v>725.9733765016789</c:v>
                </c:pt>
                <c:pt idx="162">
                  <c:v>709.78207236389585</c:v>
                </c:pt>
                <c:pt idx="163">
                  <c:v>611.60877957865989</c:v>
                </c:pt>
                <c:pt idx="164">
                  <c:v>563.50298401390694</c:v>
                </c:pt>
                <c:pt idx="165">
                  <c:v>494.07128709195126</c:v>
                </c:pt>
                <c:pt idx="166">
                  <c:v>537.37216963879678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1-4608-80D9-573F61E7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30584"/>
        <c:axId val="395538536"/>
      </c:lineChart>
      <c:dateAx>
        <c:axId val="7211008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72112000"/>
        <c:crosses val="autoZero"/>
        <c:auto val="1"/>
        <c:lblOffset val="100"/>
        <c:baseTimeUnit val="months"/>
      </c:dateAx>
      <c:valAx>
        <c:axId val="721120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2110080"/>
        <c:crosses val="autoZero"/>
        <c:crossBetween val="between"/>
      </c:valAx>
      <c:valAx>
        <c:axId val="395538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96030584"/>
        <c:crosses val="max"/>
        <c:crossBetween val="between"/>
      </c:valAx>
      <c:dateAx>
        <c:axId val="2960305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395538536"/>
        <c:auto val="1"/>
        <c:lblOffset val="100"/>
        <c:baseTimeUnit val="months"/>
        <c:majorUnit val="1"/>
        <c:minorUnit val="1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111125</xdr:colOff>
      <xdr:row>2</xdr:row>
      <xdr:rowOff>104772</xdr:rowOff>
    </xdr:from>
    <xdr:to>
      <xdr:col>24</xdr:col>
      <xdr:colOff>381000</xdr:colOff>
      <xdr:row>29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zoomScale="80" zoomScaleNormal="80" workbookViewId="0">
      <pane ySplit="1" topLeftCell="A125" activePane="bottomLeft" state="frozen"/>
      <selection pane="bottomLeft" activeCell="G145" sqref="G145"/>
    </sheetView>
  </sheetViews>
  <sheetFormatPr defaultRowHeight="14.5" x14ac:dyDescent="0.35"/>
  <cols>
    <col min="1" max="1" width="5.54296875" bestFit="1" customWidth="1"/>
    <col min="2" max="2" width="5.54296875" customWidth="1"/>
    <col min="3" max="3" width="7" bestFit="1" customWidth="1"/>
    <col min="4" max="4" width="9.7265625" bestFit="1" customWidth="1"/>
    <col min="5" max="5" width="10.81640625" bestFit="1" customWidth="1"/>
    <col min="6" max="6" width="9.1796875" style="2"/>
    <col min="7" max="8" width="12.26953125" bestFit="1" customWidth="1"/>
  </cols>
  <sheetData>
    <row r="1" spans="1:10" x14ac:dyDescent="0.35">
      <c r="A1" s="4" t="s">
        <v>3</v>
      </c>
      <c r="B1" s="4"/>
      <c r="C1" s="4" t="s">
        <v>4</v>
      </c>
      <c r="D1" s="3" t="s">
        <v>0</v>
      </c>
      <c r="E1" s="3" t="s">
        <v>1</v>
      </c>
      <c r="F1" s="5" t="s">
        <v>2</v>
      </c>
      <c r="G1" s="5" t="s">
        <v>5</v>
      </c>
      <c r="H1" s="5" t="s">
        <v>6</v>
      </c>
      <c r="I1" s="5" t="s">
        <v>8</v>
      </c>
      <c r="J1" s="5" t="s">
        <v>7</v>
      </c>
    </row>
    <row r="2" spans="1:10" x14ac:dyDescent="0.35">
      <c r="A2">
        <f>YEAR(D2)</f>
        <v>1949</v>
      </c>
      <c r="B2">
        <f>_xlfn.QUARTILE.INC(A2:A145,1)</f>
        <v>1951.75</v>
      </c>
      <c r="C2">
        <v>1</v>
      </c>
      <c r="D2" s="1">
        <v>17899</v>
      </c>
      <c r="E2" s="2">
        <v>112</v>
      </c>
      <c r="F2" s="2">
        <f>GROWTH($E$2:$E$145,$D$2:$D$145,D2,TRUE)</f>
        <v>124.47771518613513</v>
      </c>
    </row>
    <row r="3" spans="1:10" x14ac:dyDescent="0.35">
      <c r="A3">
        <f t="shared" ref="A3:A66" si="0">YEAR(D3)</f>
        <v>1949</v>
      </c>
      <c r="C3">
        <v>2</v>
      </c>
      <c r="D3" s="1">
        <v>17930</v>
      </c>
      <c r="E3" s="2">
        <v>118</v>
      </c>
      <c r="F3" s="2">
        <f t="shared" ref="F3:F66" si="1">GROWTH($E$2:$E$145,$D$2:$D$145,D3,TRUE)</f>
        <v>125.7580710740817</v>
      </c>
    </row>
    <row r="4" spans="1:10" x14ac:dyDescent="0.35">
      <c r="A4">
        <f t="shared" si="0"/>
        <v>1949</v>
      </c>
      <c r="C4">
        <v>3</v>
      </c>
      <c r="D4" s="1">
        <v>17958</v>
      </c>
      <c r="E4" s="2">
        <v>132</v>
      </c>
      <c r="F4" s="2">
        <f t="shared" si="1"/>
        <v>126.92583728775755</v>
      </c>
    </row>
    <row r="5" spans="1:10" x14ac:dyDescent="0.35">
      <c r="A5">
        <f t="shared" si="0"/>
        <v>1949</v>
      </c>
      <c r="C5">
        <v>4</v>
      </c>
      <c r="D5" s="1">
        <v>17989</v>
      </c>
      <c r="E5" s="2">
        <v>129</v>
      </c>
      <c r="F5" s="2">
        <f t="shared" si="1"/>
        <v>128.23137412911834</v>
      </c>
    </row>
    <row r="6" spans="1:10" x14ac:dyDescent="0.35">
      <c r="A6">
        <f t="shared" si="0"/>
        <v>1949</v>
      </c>
      <c r="C6">
        <v>5</v>
      </c>
      <c r="D6" s="1">
        <v>18019</v>
      </c>
      <c r="E6" s="2">
        <v>121</v>
      </c>
      <c r="F6" s="2">
        <f t="shared" si="1"/>
        <v>129.50758121034772</v>
      </c>
    </row>
    <row r="7" spans="1:10" x14ac:dyDescent="0.35">
      <c r="A7">
        <f t="shared" si="0"/>
        <v>1949</v>
      </c>
      <c r="C7">
        <v>6</v>
      </c>
      <c r="D7" s="1">
        <v>18050</v>
      </c>
      <c r="E7" s="2">
        <v>135</v>
      </c>
      <c r="F7" s="2">
        <f t="shared" si="1"/>
        <v>130.83967341567475</v>
      </c>
    </row>
    <row r="8" spans="1:10" x14ac:dyDescent="0.35">
      <c r="A8">
        <f t="shared" si="0"/>
        <v>1949</v>
      </c>
      <c r="C8">
        <v>7</v>
      </c>
      <c r="D8" s="1">
        <v>18080</v>
      </c>
      <c r="E8" s="2">
        <v>148</v>
      </c>
      <c r="F8" s="2">
        <f t="shared" si="1"/>
        <v>132.14183927682112</v>
      </c>
    </row>
    <row r="9" spans="1:10" x14ac:dyDescent="0.35">
      <c r="A9">
        <f t="shared" si="0"/>
        <v>1949</v>
      </c>
      <c r="C9">
        <v>8</v>
      </c>
      <c r="D9" s="1">
        <v>18111</v>
      </c>
      <c r="E9" s="2">
        <v>148</v>
      </c>
      <c r="F9" s="2">
        <f t="shared" si="1"/>
        <v>133.50102699736337</v>
      </c>
    </row>
    <row r="10" spans="1:10" x14ac:dyDescent="0.35">
      <c r="A10">
        <f t="shared" si="0"/>
        <v>1949</v>
      </c>
      <c r="C10">
        <v>9</v>
      </c>
      <c r="D10" s="1">
        <v>18142</v>
      </c>
      <c r="E10" s="2">
        <v>136</v>
      </c>
      <c r="F10" s="2">
        <f t="shared" si="1"/>
        <v>134.87419508377457</v>
      </c>
    </row>
    <row r="11" spans="1:10" x14ac:dyDescent="0.35">
      <c r="A11">
        <f t="shared" si="0"/>
        <v>1949</v>
      </c>
      <c r="C11">
        <v>10</v>
      </c>
      <c r="D11" s="1">
        <v>18172</v>
      </c>
      <c r="E11" s="2">
        <v>119</v>
      </c>
      <c r="F11" s="2">
        <f t="shared" si="1"/>
        <v>136.21651402880681</v>
      </c>
    </row>
    <row r="12" spans="1:10" x14ac:dyDescent="0.35">
      <c r="A12">
        <f t="shared" si="0"/>
        <v>1949</v>
      </c>
      <c r="C12">
        <v>11</v>
      </c>
      <c r="D12" s="1">
        <v>18203</v>
      </c>
      <c r="E12" s="2">
        <v>104</v>
      </c>
      <c r="F12" s="2">
        <f t="shared" si="1"/>
        <v>137.61761313728198</v>
      </c>
    </row>
    <row r="13" spans="1:10" x14ac:dyDescent="0.35">
      <c r="A13">
        <f t="shared" si="0"/>
        <v>1949</v>
      </c>
      <c r="C13">
        <v>12</v>
      </c>
      <c r="D13" s="1">
        <v>18233</v>
      </c>
      <c r="E13" s="2">
        <v>118</v>
      </c>
      <c r="F13" s="2">
        <f t="shared" si="1"/>
        <v>138.98723561524781</v>
      </c>
    </row>
    <row r="14" spans="1:10" x14ac:dyDescent="0.35">
      <c r="A14">
        <f t="shared" si="0"/>
        <v>1950</v>
      </c>
      <c r="C14">
        <v>1</v>
      </c>
      <c r="D14" s="1">
        <v>18264</v>
      </c>
      <c r="E14" s="2">
        <v>115</v>
      </c>
      <c r="F14" s="2">
        <f t="shared" si="1"/>
        <v>140.41683387870631</v>
      </c>
    </row>
    <row r="15" spans="1:10" x14ac:dyDescent="0.35">
      <c r="A15">
        <f t="shared" si="0"/>
        <v>1950</v>
      </c>
      <c r="C15">
        <v>2</v>
      </c>
      <c r="D15" s="1">
        <v>18295</v>
      </c>
      <c r="E15" s="2">
        <v>126</v>
      </c>
      <c r="F15" s="2">
        <f t="shared" si="1"/>
        <v>141.86113673849582</v>
      </c>
    </row>
    <row r="16" spans="1:10" x14ac:dyDescent="0.35">
      <c r="A16">
        <f t="shared" si="0"/>
        <v>1950</v>
      </c>
      <c r="C16">
        <v>3</v>
      </c>
      <c r="D16" s="1">
        <v>18323</v>
      </c>
      <c r="E16" s="2">
        <v>141</v>
      </c>
      <c r="F16" s="2">
        <f t="shared" si="1"/>
        <v>143.17843304482432</v>
      </c>
    </row>
    <row r="17" spans="1:6" x14ac:dyDescent="0.35">
      <c r="A17">
        <f t="shared" si="0"/>
        <v>1950</v>
      </c>
      <c r="C17">
        <v>4</v>
      </c>
      <c r="D17" s="1">
        <v>18354</v>
      </c>
      <c r="E17" s="2">
        <v>135</v>
      </c>
      <c r="F17" s="2">
        <f t="shared" si="1"/>
        <v>144.65114122798593</v>
      </c>
    </row>
    <row r="18" spans="1:6" x14ac:dyDescent="0.35">
      <c r="A18">
        <f t="shared" si="0"/>
        <v>1950</v>
      </c>
      <c r="C18">
        <v>5</v>
      </c>
      <c r="D18" s="1">
        <v>18384</v>
      </c>
      <c r="E18" s="2">
        <v>125</v>
      </c>
      <c r="F18" s="2">
        <f t="shared" si="1"/>
        <v>146.09076403478196</v>
      </c>
    </row>
    <row r="19" spans="1:6" x14ac:dyDescent="0.35">
      <c r="A19">
        <f t="shared" si="0"/>
        <v>1950</v>
      </c>
      <c r="C19">
        <v>6</v>
      </c>
      <c r="D19" s="1">
        <v>18415</v>
      </c>
      <c r="E19" s="2">
        <v>149</v>
      </c>
      <c r="F19" s="2">
        <f t="shared" si="1"/>
        <v>147.59342794234828</v>
      </c>
    </row>
    <row r="20" spans="1:6" x14ac:dyDescent="0.35">
      <c r="A20">
        <f t="shared" si="0"/>
        <v>1950</v>
      </c>
      <c r="C20">
        <v>7</v>
      </c>
      <c r="D20" s="1">
        <v>18445</v>
      </c>
      <c r="E20" s="2">
        <v>170</v>
      </c>
      <c r="F20" s="2">
        <f t="shared" si="1"/>
        <v>149.06233349812345</v>
      </c>
    </row>
    <row r="21" spans="1:6" x14ac:dyDescent="0.35">
      <c r="A21">
        <f t="shared" si="0"/>
        <v>1950</v>
      </c>
      <c r="C21">
        <v>8</v>
      </c>
      <c r="D21" s="1">
        <v>18476</v>
      </c>
      <c r="E21" s="2">
        <v>170</v>
      </c>
      <c r="F21" s="2">
        <f t="shared" si="1"/>
        <v>150.59556244661411</v>
      </c>
    </row>
    <row r="22" spans="1:6" x14ac:dyDescent="0.35">
      <c r="A22">
        <f t="shared" si="0"/>
        <v>1950</v>
      </c>
      <c r="C22">
        <v>9</v>
      </c>
      <c r="D22" s="1">
        <v>18507</v>
      </c>
      <c r="E22" s="2">
        <v>158</v>
      </c>
      <c r="F22" s="2">
        <f t="shared" si="1"/>
        <v>152.1445619184378</v>
      </c>
    </row>
    <row r="23" spans="1:6" x14ac:dyDescent="0.35">
      <c r="A23">
        <f t="shared" si="0"/>
        <v>1950</v>
      </c>
      <c r="C23">
        <v>10</v>
      </c>
      <c r="D23" s="1">
        <v>18537</v>
      </c>
      <c r="E23" s="2">
        <v>133</v>
      </c>
      <c r="F23" s="2">
        <f t="shared" si="1"/>
        <v>153.6587620789644</v>
      </c>
    </row>
    <row r="24" spans="1:6" x14ac:dyDescent="0.35">
      <c r="A24">
        <f t="shared" si="0"/>
        <v>1950</v>
      </c>
      <c r="C24">
        <v>11</v>
      </c>
      <c r="D24" s="1">
        <v>18568</v>
      </c>
      <c r="E24" s="2">
        <v>114</v>
      </c>
      <c r="F24" s="2">
        <f t="shared" si="1"/>
        <v>155.23926908351677</v>
      </c>
    </row>
    <row r="25" spans="1:6" x14ac:dyDescent="0.35">
      <c r="A25">
        <f t="shared" si="0"/>
        <v>1950</v>
      </c>
      <c r="C25">
        <v>12</v>
      </c>
      <c r="D25" s="1">
        <v>18598</v>
      </c>
      <c r="E25" s="2">
        <v>140</v>
      </c>
      <c r="F25" s="2">
        <f t="shared" si="1"/>
        <v>156.7842689389326</v>
      </c>
    </row>
    <row r="26" spans="1:6" x14ac:dyDescent="0.35">
      <c r="A26">
        <f t="shared" si="0"/>
        <v>1951</v>
      </c>
      <c r="C26">
        <v>1</v>
      </c>
      <c r="D26" s="1">
        <v>18629</v>
      </c>
      <c r="E26" s="2">
        <v>145</v>
      </c>
      <c r="F26" s="2">
        <f t="shared" si="1"/>
        <v>158.39692435739983</v>
      </c>
    </row>
    <row r="27" spans="1:6" x14ac:dyDescent="0.35">
      <c r="A27">
        <f t="shared" si="0"/>
        <v>1951</v>
      </c>
      <c r="C27">
        <v>2</v>
      </c>
      <c r="D27" s="1">
        <v>18660</v>
      </c>
      <c r="E27" s="2">
        <v>150</v>
      </c>
      <c r="F27" s="2">
        <f t="shared" si="1"/>
        <v>160.0261672659023</v>
      </c>
    </row>
    <row r="28" spans="1:6" x14ac:dyDescent="0.35">
      <c r="A28">
        <f t="shared" si="0"/>
        <v>1951</v>
      </c>
      <c r="C28">
        <v>3</v>
      </c>
      <c r="D28" s="1">
        <v>18688</v>
      </c>
      <c r="E28" s="2">
        <v>178</v>
      </c>
      <c r="F28" s="2">
        <f t="shared" si="1"/>
        <v>161.51214068964447</v>
      </c>
    </row>
    <row r="29" spans="1:6" x14ac:dyDescent="0.35">
      <c r="A29">
        <f t="shared" si="0"/>
        <v>1951</v>
      </c>
      <c r="C29">
        <v>4</v>
      </c>
      <c r="D29" s="1">
        <v>18719</v>
      </c>
      <c r="E29" s="2">
        <v>163</v>
      </c>
      <c r="F29" s="2">
        <f t="shared" si="1"/>
        <v>163.17342616550346</v>
      </c>
    </row>
    <row r="30" spans="1:6" x14ac:dyDescent="0.35">
      <c r="A30">
        <f t="shared" si="0"/>
        <v>1951</v>
      </c>
      <c r="C30">
        <v>5</v>
      </c>
      <c r="D30" s="1">
        <v>18749</v>
      </c>
      <c r="E30" s="2">
        <v>172</v>
      </c>
      <c r="F30" s="2">
        <f t="shared" si="1"/>
        <v>164.79738974972892</v>
      </c>
    </row>
    <row r="31" spans="1:6" x14ac:dyDescent="0.35">
      <c r="A31">
        <f t="shared" si="0"/>
        <v>1951</v>
      </c>
      <c r="C31">
        <v>6</v>
      </c>
      <c r="D31" s="1">
        <v>18780</v>
      </c>
      <c r="E31" s="2">
        <v>178</v>
      </c>
      <c r="F31" s="2">
        <f t="shared" si="1"/>
        <v>166.49246671968098</v>
      </c>
    </row>
    <row r="32" spans="1:6" x14ac:dyDescent="0.35">
      <c r="A32">
        <f t="shared" si="0"/>
        <v>1951</v>
      </c>
      <c r="C32">
        <v>7</v>
      </c>
      <c r="D32" s="1">
        <v>18810</v>
      </c>
      <c r="E32" s="2">
        <v>199</v>
      </c>
      <c r="F32" s="2">
        <f t="shared" si="1"/>
        <v>168.14946264943728</v>
      </c>
    </row>
    <row r="33" spans="1:6" x14ac:dyDescent="0.35">
      <c r="A33">
        <f t="shared" si="0"/>
        <v>1951</v>
      </c>
      <c r="C33">
        <v>8</v>
      </c>
      <c r="D33" s="1">
        <v>18841</v>
      </c>
      <c r="E33" s="2">
        <v>199</v>
      </c>
      <c r="F33" s="2">
        <f t="shared" si="1"/>
        <v>169.87901845174537</v>
      </c>
    </row>
    <row r="34" spans="1:6" x14ac:dyDescent="0.35">
      <c r="A34">
        <f t="shared" si="0"/>
        <v>1951</v>
      </c>
      <c r="C34">
        <v>9</v>
      </c>
      <c r="D34" s="1">
        <v>18872</v>
      </c>
      <c r="E34" s="2">
        <v>184</v>
      </c>
      <c r="F34" s="2">
        <f t="shared" si="1"/>
        <v>171.62636416087918</v>
      </c>
    </row>
    <row r="35" spans="1:6" x14ac:dyDescent="0.35">
      <c r="A35">
        <f t="shared" si="0"/>
        <v>1951</v>
      </c>
      <c r="C35">
        <v>10</v>
      </c>
      <c r="D35" s="1">
        <v>18902</v>
      </c>
      <c r="E35" s="2">
        <v>162</v>
      </c>
      <c r="F35" s="2">
        <f t="shared" si="1"/>
        <v>173.33445457755994</v>
      </c>
    </row>
    <row r="36" spans="1:6" x14ac:dyDescent="0.35">
      <c r="A36">
        <f t="shared" si="0"/>
        <v>1951</v>
      </c>
      <c r="C36">
        <v>11</v>
      </c>
      <c r="D36" s="1">
        <v>18933</v>
      </c>
      <c r="E36" s="2">
        <v>146</v>
      </c>
      <c r="F36" s="2">
        <f t="shared" si="1"/>
        <v>175.11734229501619</v>
      </c>
    </row>
    <row r="37" spans="1:6" x14ac:dyDescent="0.35">
      <c r="A37">
        <f t="shared" si="0"/>
        <v>1951</v>
      </c>
      <c r="C37">
        <v>12</v>
      </c>
      <c r="D37" s="1">
        <v>18963</v>
      </c>
      <c r="E37" s="2">
        <v>166</v>
      </c>
      <c r="F37" s="2">
        <f t="shared" si="1"/>
        <v>176.86017624498186</v>
      </c>
    </row>
    <row r="38" spans="1:6" x14ac:dyDescent="0.35">
      <c r="A38">
        <f t="shared" si="0"/>
        <v>1952</v>
      </c>
      <c r="C38">
        <v>1</v>
      </c>
      <c r="D38" s="1">
        <v>18994</v>
      </c>
      <c r="E38" s="2">
        <v>171</v>
      </c>
      <c r="F38" s="2">
        <f t="shared" si="1"/>
        <v>178.67932891548111</v>
      </c>
    </row>
    <row r="39" spans="1:6" x14ac:dyDescent="0.35">
      <c r="A39">
        <f t="shared" si="0"/>
        <v>1952</v>
      </c>
      <c r="C39">
        <v>2</v>
      </c>
      <c r="D39" s="1">
        <v>19025</v>
      </c>
      <c r="E39" s="2">
        <v>180</v>
      </c>
      <c r="F39" s="2">
        <f t="shared" si="1"/>
        <v>180.51719307043581</v>
      </c>
    </row>
    <row r="40" spans="1:6" x14ac:dyDescent="0.35">
      <c r="A40">
        <f t="shared" si="0"/>
        <v>1952</v>
      </c>
      <c r="C40">
        <v>3</v>
      </c>
      <c r="D40" s="1">
        <v>19054</v>
      </c>
      <c r="E40" s="2">
        <v>193</v>
      </c>
      <c r="F40" s="2">
        <f t="shared" si="1"/>
        <v>182.25359544460918</v>
      </c>
    </row>
    <row r="41" spans="1:6" x14ac:dyDescent="0.35">
      <c r="A41">
        <f t="shared" si="0"/>
        <v>1952</v>
      </c>
      <c r="C41">
        <v>4</v>
      </c>
      <c r="D41" s="1">
        <v>19085</v>
      </c>
      <c r="E41" s="2">
        <v>181</v>
      </c>
      <c r="F41" s="2">
        <f t="shared" si="1"/>
        <v>184.12822387651744</v>
      </c>
    </row>
    <row r="42" spans="1:6" x14ac:dyDescent="0.35">
      <c r="A42">
        <f t="shared" si="0"/>
        <v>1952</v>
      </c>
      <c r="C42">
        <v>5</v>
      </c>
      <c r="D42" s="1">
        <v>19115</v>
      </c>
      <c r="E42" s="2">
        <v>183</v>
      </c>
      <c r="F42" s="2">
        <f t="shared" si="1"/>
        <v>185.96073752429911</v>
      </c>
    </row>
    <row r="43" spans="1:6" x14ac:dyDescent="0.35">
      <c r="A43">
        <f t="shared" si="0"/>
        <v>1952</v>
      </c>
      <c r="C43">
        <v>6</v>
      </c>
      <c r="D43" s="1">
        <v>19146</v>
      </c>
      <c r="E43" s="2">
        <v>218</v>
      </c>
      <c r="F43" s="2">
        <f t="shared" si="1"/>
        <v>187.87349696770681</v>
      </c>
    </row>
    <row r="44" spans="1:6" x14ac:dyDescent="0.35">
      <c r="A44">
        <f t="shared" si="0"/>
        <v>1952</v>
      </c>
      <c r="C44">
        <v>7</v>
      </c>
      <c r="D44" s="1">
        <v>19176</v>
      </c>
      <c r="E44" s="2">
        <v>230</v>
      </c>
      <c r="F44" s="2">
        <f t="shared" si="1"/>
        <v>189.74328498825861</v>
      </c>
    </row>
    <row r="45" spans="1:6" x14ac:dyDescent="0.35">
      <c r="A45">
        <f t="shared" si="0"/>
        <v>1952</v>
      </c>
      <c r="C45">
        <v>8</v>
      </c>
      <c r="D45" s="1">
        <v>19207</v>
      </c>
      <c r="E45" s="2">
        <v>242</v>
      </c>
      <c r="F45" s="2">
        <f t="shared" si="1"/>
        <v>191.69495104968769</v>
      </c>
    </row>
    <row r="46" spans="1:6" x14ac:dyDescent="0.35">
      <c r="A46">
        <f t="shared" si="0"/>
        <v>1952</v>
      </c>
      <c r="C46">
        <v>9</v>
      </c>
      <c r="D46" s="1">
        <v>19238</v>
      </c>
      <c r="E46" s="2">
        <v>209</v>
      </c>
      <c r="F46" s="2">
        <f t="shared" si="1"/>
        <v>193.66669160500786</v>
      </c>
    </row>
    <row r="47" spans="1:6" x14ac:dyDescent="0.35">
      <c r="A47">
        <f t="shared" si="0"/>
        <v>1952</v>
      </c>
      <c r="C47">
        <v>10</v>
      </c>
      <c r="D47" s="1">
        <v>19268</v>
      </c>
      <c r="E47" s="2">
        <v>191</v>
      </c>
      <c r="F47" s="2">
        <f t="shared" si="1"/>
        <v>195.59413568726271</v>
      </c>
    </row>
    <row r="48" spans="1:6" x14ac:dyDescent="0.35">
      <c r="A48">
        <f t="shared" si="0"/>
        <v>1952</v>
      </c>
      <c r="C48">
        <v>11</v>
      </c>
      <c r="D48" s="1">
        <v>19299</v>
      </c>
      <c r="E48" s="2">
        <v>172</v>
      </c>
      <c r="F48" s="2">
        <f t="shared" si="1"/>
        <v>197.60598257006023</v>
      </c>
    </row>
    <row r="49" spans="1:6" x14ac:dyDescent="0.35">
      <c r="A49">
        <f t="shared" si="0"/>
        <v>1952</v>
      </c>
      <c r="C49">
        <v>12</v>
      </c>
      <c r="D49" s="1">
        <v>19329</v>
      </c>
      <c r="E49" s="2">
        <v>194</v>
      </c>
      <c r="F49" s="2">
        <f t="shared" si="1"/>
        <v>199.57263196426598</v>
      </c>
    </row>
    <row r="50" spans="1:6" x14ac:dyDescent="0.35">
      <c r="A50">
        <f t="shared" si="0"/>
        <v>1953</v>
      </c>
      <c r="C50">
        <v>1</v>
      </c>
      <c r="D50" s="1">
        <v>19360</v>
      </c>
      <c r="E50" s="2">
        <v>196</v>
      </c>
      <c r="F50" s="2">
        <f t="shared" si="1"/>
        <v>201.62540096011656</v>
      </c>
    </row>
    <row r="51" spans="1:6" x14ac:dyDescent="0.35">
      <c r="A51">
        <f t="shared" si="0"/>
        <v>1953</v>
      </c>
      <c r="C51">
        <v>2</v>
      </c>
      <c r="D51" s="1">
        <v>19391</v>
      </c>
      <c r="E51" s="2">
        <v>196</v>
      </c>
      <c r="F51" s="2">
        <f t="shared" si="1"/>
        <v>203.69928437686184</v>
      </c>
    </row>
    <row r="52" spans="1:6" x14ac:dyDescent="0.35">
      <c r="A52">
        <f t="shared" si="0"/>
        <v>1953</v>
      </c>
      <c r="C52">
        <v>3</v>
      </c>
      <c r="D52" s="1">
        <v>19419</v>
      </c>
      <c r="E52" s="2">
        <v>236</v>
      </c>
      <c r="F52" s="2">
        <f t="shared" si="1"/>
        <v>205.59079829730933</v>
      </c>
    </row>
    <row r="53" spans="1:6" x14ac:dyDescent="0.35">
      <c r="A53">
        <f t="shared" si="0"/>
        <v>1953</v>
      </c>
      <c r="C53">
        <v>4</v>
      </c>
      <c r="D53" s="1">
        <v>19450</v>
      </c>
      <c r="E53" s="2">
        <v>235</v>
      </c>
      <c r="F53" s="2">
        <f t="shared" si="1"/>
        <v>207.70546909371618</v>
      </c>
    </row>
    <row r="54" spans="1:6" x14ac:dyDescent="0.35">
      <c r="A54">
        <f t="shared" si="0"/>
        <v>1953</v>
      </c>
      <c r="C54">
        <v>5</v>
      </c>
      <c r="D54" s="1">
        <v>19480</v>
      </c>
      <c r="E54" s="2">
        <v>229</v>
      </c>
      <c r="F54" s="2">
        <f t="shared" si="1"/>
        <v>209.77263239339794</v>
      </c>
    </row>
    <row r="55" spans="1:6" x14ac:dyDescent="0.35">
      <c r="A55">
        <f t="shared" si="0"/>
        <v>1953</v>
      </c>
      <c r="C55">
        <v>6</v>
      </c>
      <c r="D55" s="1">
        <v>19511</v>
      </c>
      <c r="E55" s="2">
        <v>243</v>
      </c>
      <c r="F55" s="2">
        <f t="shared" si="1"/>
        <v>211.93031679990628</v>
      </c>
    </row>
    <row r="56" spans="1:6" x14ac:dyDescent="0.35">
      <c r="A56">
        <f t="shared" si="0"/>
        <v>1953</v>
      </c>
      <c r="C56">
        <v>7</v>
      </c>
      <c r="D56" s="1">
        <v>19541</v>
      </c>
      <c r="E56" s="2">
        <v>264</v>
      </c>
      <c r="F56" s="2">
        <f t="shared" si="1"/>
        <v>214.03952738011026</v>
      </c>
    </row>
    <row r="57" spans="1:6" x14ac:dyDescent="0.35">
      <c r="A57">
        <f t="shared" si="0"/>
        <v>1953</v>
      </c>
      <c r="C57">
        <v>8</v>
      </c>
      <c r="D57" s="1">
        <v>19572</v>
      </c>
      <c r="E57" s="2">
        <v>272</v>
      </c>
      <c r="F57" s="2">
        <f t="shared" si="1"/>
        <v>216.2411003180824</v>
      </c>
    </row>
    <row r="58" spans="1:6" x14ac:dyDescent="0.35">
      <c r="A58">
        <f t="shared" si="0"/>
        <v>1953</v>
      </c>
      <c r="C58">
        <v>9</v>
      </c>
      <c r="D58" s="1">
        <v>19603</v>
      </c>
      <c r="E58" s="2">
        <v>237</v>
      </c>
      <c r="F58" s="2">
        <f t="shared" si="1"/>
        <v>218.46531824812948</v>
      </c>
    </row>
    <row r="59" spans="1:6" x14ac:dyDescent="0.35">
      <c r="A59">
        <f t="shared" si="0"/>
        <v>1953</v>
      </c>
      <c r="C59">
        <v>10</v>
      </c>
      <c r="D59" s="1">
        <v>19633</v>
      </c>
      <c r="E59" s="2">
        <v>211</v>
      </c>
      <c r="F59" s="2">
        <f t="shared" si="1"/>
        <v>220.63956763167397</v>
      </c>
    </row>
    <row r="60" spans="1:6" x14ac:dyDescent="0.35">
      <c r="A60">
        <f t="shared" si="0"/>
        <v>1953</v>
      </c>
      <c r="C60">
        <v>11</v>
      </c>
      <c r="D60" s="1">
        <v>19664</v>
      </c>
      <c r="E60" s="2">
        <v>180</v>
      </c>
      <c r="F60" s="2">
        <f t="shared" si="1"/>
        <v>222.90902742300082</v>
      </c>
    </row>
    <row r="61" spans="1:6" x14ac:dyDescent="0.35">
      <c r="A61">
        <f t="shared" si="0"/>
        <v>1953</v>
      </c>
      <c r="C61">
        <v>12</v>
      </c>
      <c r="D61" s="1">
        <v>19694</v>
      </c>
      <c r="E61" s="2">
        <v>201</v>
      </c>
      <c r="F61" s="2">
        <f t="shared" si="1"/>
        <v>225.12750227908984</v>
      </c>
    </row>
    <row r="62" spans="1:6" x14ac:dyDescent="0.35">
      <c r="A62">
        <f t="shared" si="0"/>
        <v>1954</v>
      </c>
      <c r="C62">
        <v>1</v>
      </c>
      <c r="D62" s="1">
        <v>19725</v>
      </c>
      <c r="E62" s="2">
        <v>204</v>
      </c>
      <c r="F62" s="2">
        <f t="shared" si="1"/>
        <v>227.44312417695878</v>
      </c>
    </row>
    <row r="63" spans="1:6" x14ac:dyDescent="0.35">
      <c r="A63">
        <f t="shared" si="0"/>
        <v>1954</v>
      </c>
      <c r="C63">
        <v>2</v>
      </c>
      <c r="D63" s="1">
        <v>19756</v>
      </c>
      <c r="E63" s="2">
        <v>188</v>
      </c>
      <c r="F63" s="2">
        <f t="shared" si="1"/>
        <v>229.7825641544475</v>
      </c>
    </row>
    <row r="64" spans="1:6" x14ac:dyDescent="0.35">
      <c r="A64">
        <f t="shared" si="0"/>
        <v>1954</v>
      </c>
      <c r="C64">
        <v>3</v>
      </c>
      <c r="D64" s="1">
        <v>19784</v>
      </c>
      <c r="E64" s="2">
        <v>235</v>
      </c>
      <c r="F64" s="2">
        <f t="shared" si="1"/>
        <v>231.91628259191702</v>
      </c>
    </row>
    <row r="65" spans="1:6" x14ac:dyDescent="0.35">
      <c r="A65">
        <f t="shared" si="0"/>
        <v>1954</v>
      </c>
      <c r="C65">
        <v>4</v>
      </c>
      <c r="D65" s="1">
        <v>19815</v>
      </c>
      <c r="E65" s="2">
        <v>227</v>
      </c>
      <c r="F65" s="2">
        <f t="shared" si="1"/>
        <v>234.3017326902195</v>
      </c>
    </row>
    <row r="66" spans="1:6" x14ac:dyDescent="0.35">
      <c r="A66">
        <f t="shared" si="0"/>
        <v>1954</v>
      </c>
      <c r="C66">
        <v>5</v>
      </c>
      <c r="D66" s="1">
        <v>19845</v>
      </c>
      <c r="E66" s="2">
        <v>234</v>
      </c>
      <c r="F66" s="2">
        <f t="shared" si="1"/>
        <v>236.63359205329937</v>
      </c>
    </row>
    <row r="67" spans="1:6" x14ac:dyDescent="0.35">
      <c r="A67">
        <f t="shared" ref="A67:A130" si="2">YEAR(D67)</f>
        <v>1954</v>
      </c>
      <c r="C67">
        <v>6</v>
      </c>
      <c r="D67" s="1">
        <v>19876</v>
      </c>
      <c r="E67" s="2">
        <v>264</v>
      </c>
      <c r="F67" s="2">
        <f t="shared" ref="F67:F130" si="3">GROWTH($E$2:$E$145,$D$2:$D$145,D67,TRUE)</f>
        <v>239.06756356714268</v>
      </c>
    </row>
    <row r="68" spans="1:6" x14ac:dyDescent="0.35">
      <c r="A68">
        <f t="shared" si="2"/>
        <v>1954</v>
      </c>
      <c r="C68">
        <v>7</v>
      </c>
      <c r="D68" s="1">
        <v>19906</v>
      </c>
      <c r="E68" s="2">
        <v>302</v>
      </c>
      <c r="F68" s="2">
        <f t="shared" si="3"/>
        <v>241.44685427964365</v>
      </c>
    </row>
    <row r="69" spans="1:6" x14ac:dyDescent="0.35">
      <c r="A69">
        <f t="shared" si="2"/>
        <v>1954</v>
      </c>
      <c r="C69">
        <v>8</v>
      </c>
      <c r="D69" s="1">
        <v>19937</v>
      </c>
      <c r="E69" s="2">
        <v>293</v>
      </c>
      <c r="F69" s="2">
        <f t="shared" si="3"/>
        <v>243.93033416229432</v>
      </c>
    </row>
    <row r="70" spans="1:6" x14ac:dyDescent="0.35">
      <c r="A70">
        <f t="shared" si="2"/>
        <v>1954</v>
      </c>
      <c r="C70">
        <v>9</v>
      </c>
      <c r="D70" s="1">
        <v>19968</v>
      </c>
      <c r="E70" s="2">
        <v>259</v>
      </c>
      <c r="F70" s="2">
        <f t="shared" si="3"/>
        <v>246.4393586822772</v>
      </c>
    </row>
    <row r="71" spans="1:6" x14ac:dyDescent="0.35">
      <c r="A71">
        <f t="shared" si="2"/>
        <v>1954</v>
      </c>
      <c r="C71">
        <v>10</v>
      </c>
      <c r="D71" s="1">
        <v>19998</v>
      </c>
      <c r="E71" s="2">
        <v>229</v>
      </c>
      <c r="F71" s="2">
        <f t="shared" si="3"/>
        <v>248.89201628483275</v>
      </c>
    </row>
    <row r="72" spans="1:6" x14ac:dyDescent="0.35">
      <c r="A72">
        <f t="shared" si="2"/>
        <v>1954</v>
      </c>
      <c r="C72">
        <v>11</v>
      </c>
      <c r="D72" s="1">
        <v>20029</v>
      </c>
      <c r="E72" s="2">
        <v>203</v>
      </c>
      <c r="F72" s="2">
        <f t="shared" si="3"/>
        <v>251.4520757945744</v>
      </c>
    </row>
    <row r="73" spans="1:6" x14ac:dyDescent="0.35">
      <c r="A73">
        <f t="shared" si="2"/>
        <v>1954</v>
      </c>
      <c r="C73">
        <v>12</v>
      </c>
      <c r="D73" s="1">
        <v>20059</v>
      </c>
      <c r="E73" s="2">
        <v>229</v>
      </c>
      <c r="F73" s="2">
        <f t="shared" si="3"/>
        <v>253.9546218516395</v>
      </c>
    </row>
    <row r="74" spans="1:6" x14ac:dyDescent="0.35">
      <c r="A74">
        <f t="shared" si="2"/>
        <v>1955</v>
      </c>
      <c r="C74">
        <v>1</v>
      </c>
      <c r="D74" s="1">
        <v>20090</v>
      </c>
      <c r="E74" s="2">
        <v>242</v>
      </c>
      <c r="F74" s="2">
        <f t="shared" si="3"/>
        <v>256.5667544319391</v>
      </c>
    </row>
    <row r="75" spans="1:6" x14ac:dyDescent="0.35">
      <c r="A75">
        <f t="shared" si="2"/>
        <v>1955</v>
      </c>
      <c r="C75">
        <v>2</v>
      </c>
      <c r="D75" s="1">
        <v>20121</v>
      </c>
      <c r="E75" s="2">
        <v>233</v>
      </c>
      <c r="F75" s="2">
        <f t="shared" si="3"/>
        <v>259.20575494859406</v>
      </c>
    </row>
    <row r="76" spans="1:6" x14ac:dyDescent="0.35">
      <c r="A76">
        <f t="shared" si="2"/>
        <v>1955</v>
      </c>
      <c r="C76">
        <v>3</v>
      </c>
      <c r="D76" s="1">
        <v>20149</v>
      </c>
      <c r="E76" s="2">
        <v>267</v>
      </c>
      <c r="F76" s="2">
        <f t="shared" si="3"/>
        <v>261.6126916997232</v>
      </c>
    </row>
    <row r="77" spans="1:6" x14ac:dyDescent="0.35">
      <c r="A77">
        <f t="shared" si="2"/>
        <v>1955</v>
      </c>
      <c r="C77">
        <v>4</v>
      </c>
      <c r="D77" s="1">
        <v>20180</v>
      </c>
      <c r="E77" s="2">
        <v>269</v>
      </c>
      <c r="F77" s="2">
        <f t="shared" si="3"/>
        <v>264.30359383974411</v>
      </c>
    </row>
    <row r="78" spans="1:6" x14ac:dyDescent="0.35">
      <c r="A78">
        <f t="shared" si="2"/>
        <v>1955</v>
      </c>
      <c r="C78">
        <v>5</v>
      </c>
      <c r="D78" s="1">
        <v>20210</v>
      </c>
      <c r="E78" s="2">
        <v>270</v>
      </c>
      <c r="F78" s="2">
        <f t="shared" si="3"/>
        <v>266.9340430597066</v>
      </c>
    </row>
    <row r="79" spans="1:6" x14ac:dyDescent="0.35">
      <c r="A79">
        <f t="shared" si="2"/>
        <v>1955</v>
      </c>
      <c r="C79">
        <v>6</v>
      </c>
      <c r="D79" s="1">
        <v>20241</v>
      </c>
      <c r="E79" s="2">
        <v>315</v>
      </c>
      <c r="F79" s="2">
        <f t="shared" si="3"/>
        <v>269.67967968401149</v>
      </c>
    </row>
    <row r="80" spans="1:6" x14ac:dyDescent="0.35">
      <c r="A80">
        <f t="shared" si="2"/>
        <v>1955</v>
      </c>
      <c r="C80">
        <v>7</v>
      </c>
      <c r="D80" s="1">
        <v>20271</v>
      </c>
      <c r="E80" s="2">
        <v>364</v>
      </c>
      <c r="F80" s="2">
        <f t="shared" si="3"/>
        <v>272.36363374138483</v>
      </c>
    </row>
    <row r="81" spans="1:6" x14ac:dyDescent="0.35">
      <c r="A81">
        <f t="shared" si="2"/>
        <v>1955</v>
      </c>
      <c r="C81">
        <v>8</v>
      </c>
      <c r="D81" s="1">
        <v>20302</v>
      </c>
      <c r="E81" s="2">
        <v>347</v>
      </c>
      <c r="F81" s="2">
        <f t="shared" si="3"/>
        <v>275.16511818060206</v>
      </c>
    </row>
    <row r="82" spans="1:6" x14ac:dyDescent="0.35">
      <c r="A82">
        <f t="shared" si="2"/>
        <v>1955</v>
      </c>
      <c r="C82">
        <v>9</v>
      </c>
      <c r="D82" s="1">
        <v>20333</v>
      </c>
      <c r="E82" s="2">
        <v>312</v>
      </c>
      <c r="F82" s="2">
        <f t="shared" si="3"/>
        <v>277.99541819609635</v>
      </c>
    </row>
    <row r="83" spans="1:6" x14ac:dyDescent="0.35">
      <c r="A83">
        <f t="shared" si="2"/>
        <v>1955</v>
      </c>
      <c r="C83">
        <v>10</v>
      </c>
      <c r="D83" s="1">
        <v>20363</v>
      </c>
      <c r="E83" s="2">
        <v>274</v>
      </c>
      <c r="F83" s="2">
        <f t="shared" si="3"/>
        <v>280.76213362483338</v>
      </c>
    </row>
    <row r="84" spans="1:6" x14ac:dyDescent="0.35">
      <c r="A84">
        <f t="shared" si="2"/>
        <v>1955</v>
      </c>
      <c r="C84">
        <v>11</v>
      </c>
      <c r="D84" s="1">
        <v>20394</v>
      </c>
      <c r="E84" s="2">
        <v>237</v>
      </c>
      <c r="F84" s="2">
        <f t="shared" si="3"/>
        <v>283.65000355690489</v>
      </c>
    </row>
    <row r="85" spans="1:6" x14ac:dyDescent="0.35">
      <c r="A85">
        <f t="shared" si="2"/>
        <v>1955</v>
      </c>
      <c r="C85">
        <v>12</v>
      </c>
      <c r="D85" s="1">
        <v>20424</v>
      </c>
      <c r="E85" s="2">
        <v>278</v>
      </c>
      <c r="F85" s="2">
        <f t="shared" si="3"/>
        <v>286.47299555545868</v>
      </c>
    </row>
    <row r="86" spans="1:6" x14ac:dyDescent="0.35">
      <c r="A86">
        <f t="shared" si="2"/>
        <v>1956</v>
      </c>
      <c r="C86">
        <v>1</v>
      </c>
      <c r="D86" s="1">
        <v>20455</v>
      </c>
      <c r="E86" s="2">
        <v>284</v>
      </c>
      <c r="F86" s="2">
        <f t="shared" si="3"/>
        <v>289.41960640904495</v>
      </c>
    </row>
    <row r="87" spans="1:6" x14ac:dyDescent="0.35">
      <c r="A87">
        <f t="shared" si="2"/>
        <v>1956</v>
      </c>
      <c r="C87">
        <v>2</v>
      </c>
      <c r="D87" s="1">
        <v>20486</v>
      </c>
      <c r="E87" s="2">
        <v>277</v>
      </c>
      <c r="F87" s="2">
        <f t="shared" si="3"/>
        <v>292.39652558368476</v>
      </c>
    </row>
    <row r="88" spans="1:6" x14ac:dyDescent="0.35">
      <c r="A88">
        <f t="shared" si="2"/>
        <v>1956</v>
      </c>
      <c r="C88">
        <v>3</v>
      </c>
      <c r="D88" s="1">
        <v>20515</v>
      </c>
      <c r="E88" s="2">
        <v>317</v>
      </c>
      <c r="F88" s="2">
        <f t="shared" si="3"/>
        <v>295.20909990188528</v>
      </c>
    </row>
    <row r="89" spans="1:6" x14ac:dyDescent="0.35">
      <c r="A89">
        <f t="shared" si="2"/>
        <v>1956</v>
      </c>
      <c r="C89">
        <v>4</v>
      </c>
      <c r="D89" s="1">
        <v>20546</v>
      </c>
      <c r="E89" s="2">
        <v>313</v>
      </c>
      <c r="F89" s="2">
        <f t="shared" si="3"/>
        <v>298.24556878846113</v>
      </c>
    </row>
    <row r="90" spans="1:6" x14ac:dyDescent="0.35">
      <c r="A90">
        <f t="shared" si="2"/>
        <v>1956</v>
      </c>
      <c r="C90">
        <v>5</v>
      </c>
      <c r="D90" s="1">
        <v>20576</v>
      </c>
      <c r="E90" s="2">
        <v>318</v>
      </c>
      <c r="F90" s="2">
        <f t="shared" si="3"/>
        <v>301.21382136641347</v>
      </c>
    </row>
    <row r="91" spans="1:6" x14ac:dyDescent="0.35">
      <c r="A91">
        <f t="shared" si="2"/>
        <v>1956</v>
      </c>
      <c r="C91">
        <v>6</v>
      </c>
      <c r="D91" s="1">
        <v>20607</v>
      </c>
      <c r="E91" s="2">
        <v>374</v>
      </c>
      <c r="F91" s="2">
        <f t="shared" si="3"/>
        <v>304.31205376199239</v>
      </c>
    </row>
    <row r="92" spans="1:6" x14ac:dyDescent="0.35">
      <c r="A92">
        <f t="shared" si="2"/>
        <v>1956</v>
      </c>
      <c r="C92">
        <v>7</v>
      </c>
      <c r="D92" s="1">
        <v>20637</v>
      </c>
      <c r="E92" s="2">
        <v>413</v>
      </c>
      <c r="F92" s="2">
        <f t="shared" si="3"/>
        <v>307.34068229032323</v>
      </c>
    </row>
    <row r="93" spans="1:6" x14ac:dyDescent="0.35">
      <c r="A93">
        <f t="shared" si="2"/>
        <v>1956</v>
      </c>
      <c r="C93">
        <v>8</v>
      </c>
      <c r="D93" s="1">
        <v>20668</v>
      </c>
      <c r="E93" s="2">
        <v>405</v>
      </c>
      <c r="F93" s="2">
        <f t="shared" si="3"/>
        <v>310.5019344999053</v>
      </c>
    </row>
    <row r="94" spans="1:6" x14ac:dyDescent="0.35">
      <c r="A94">
        <f t="shared" si="2"/>
        <v>1956</v>
      </c>
      <c r="C94">
        <v>9</v>
      </c>
      <c r="D94" s="1">
        <v>20699</v>
      </c>
      <c r="E94" s="2">
        <v>355</v>
      </c>
      <c r="F94" s="2">
        <f t="shared" si="3"/>
        <v>313.6957027937824</v>
      </c>
    </row>
    <row r="95" spans="1:6" x14ac:dyDescent="0.35">
      <c r="A95">
        <f t="shared" si="2"/>
        <v>1956</v>
      </c>
      <c r="C95">
        <v>10</v>
      </c>
      <c r="D95" s="1">
        <v>20729</v>
      </c>
      <c r="E95" s="2">
        <v>306</v>
      </c>
      <c r="F95" s="2">
        <f t="shared" si="3"/>
        <v>316.81772094242638</v>
      </c>
    </row>
    <row r="96" spans="1:6" x14ac:dyDescent="0.35">
      <c r="A96">
        <f t="shared" si="2"/>
        <v>1956</v>
      </c>
      <c r="C96">
        <v>11</v>
      </c>
      <c r="D96" s="1">
        <v>20760</v>
      </c>
      <c r="E96" s="2">
        <v>271</v>
      </c>
      <c r="F96" s="2">
        <f t="shared" si="3"/>
        <v>320.07645230496661</v>
      </c>
    </row>
    <row r="97" spans="1:6" x14ac:dyDescent="0.35">
      <c r="A97">
        <f t="shared" si="2"/>
        <v>1956</v>
      </c>
      <c r="C97">
        <v>12</v>
      </c>
      <c r="D97" s="1">
        <v>20790</v>
      </c>
      <c r="E97" s="2">
        <v>306</v>
      </c>
      <c r="F97" s="2">
        <f t="shared" si="3"/>
        <v>323.26197408339709</v>
      </c>
    </row>
    <row r="98" spans="1:6" x14ac:dyDescent="0.35">
      <c r="A98">
        <f t="shared" si="2"/>
        <v>1957</v>
      </c>
      <c r="C98">
        <v>1</v>
      </c>
      <c r="D98" s="1">
        <v>20821</v>
      </c>
      <c r="E98" s="2">
        <v>315</v>
      </c>
      <c r="F98" s="2">
        <f t="shared" si="3"/>
        <v>326.58698990046895</v>
      </c>
    </row>
    <row r="99" spans="1:6" x14ac:dyDescent="0.35">
      <c r="A99">
        <f t="shared" si="2"/>
        <v>1957</v>
      </c>
      <c r="C99">
        <v>2</v>
      </c>
      <c r="D99" s="1">
        <v>20852</v>
      </c>
      <c r="E99" s="2">
        <v>301</v>
      </c>
      <c r="F99" s="2">
        <f t="shared" si="3"/>
        <v>329.94620624550311</v>
      </c>
    </row>
    <row r="100" spans="1:6" x14ac:dyDescent="0.35">
      <c r="A100">
        <f t="shared" si="2"/>
        <v>1957</v>
      </c>
      <c r="C100">
        <v>3</v>
      </c>
      <c r="D100" s="1">
        <v>20880</v>
      </c>
      <c r="E100" s="2">
        <v>356</v>
      </c>
      <c r="F100" s="2">
        <f t="shared" si="3"/>
        <v>333.01002575778784</v>
      </c>
    </row>
    <row r="101" spans="1:6" x14ac:dyDescent="0.35">
      <c r="A101">
        <f t="shared" si="2"/>
        <v>1957</v>
      </c>
      <c r="C101">
        <v>4</v>
      </c>
      <c r="D101" s="1">
        <v>20911</v>
      </c>
      <c r="E101" s="2">
        <v>348</v>
      </c>
      <c r="F101" s="2">
        <f t="shared" si="3"/>
        <v>336.43530832010526</v>
      </c>
    </row>
    <row r="102" spans="1:6" x14ac:dyDescent="0.35">
      <c r="A102">
        <f t="shared" si="2"/>
        <v>1957</v>
      </c>
      <c r="C102">
        <v>5</v>
      </c>
      <c r="D102" s="1">
        <v>20941</v>
      </c>
      <c r="E102" s="2">
        <v>355</v>
      </c>
      <c r="F102" s="2">
        <f t="shared" si="3"/>
        <v>339.78363961398486</v>
      </c>
    </row>
    <row r="103" spans="1:6" x14ac:dyDescent="0.35">
      <c r="A103">
        <f t="shared" si="2"/>
        <v>1957</v>
      </c>
      <c r="C103">
        <v>6</v>
      </c>
      <c r="D103" s="1">
        <v>20972</v>
      </c>
      <c r="E103" s="2">
        <v>422</v>
      </c>
      <c r="F103" s="2">
        <f t="shared" si="3"/>
        <v>343.27859437722987</v>
      </c>
    </row>
    <row r="104" spans="1:6" x14ac:dyDescent="0.35">
      <c r="A104">
        <f t="shared" si="2"/>
        <v>1957</v>
      </c>
      <c r="C104">
        <v>7</v>
      </c>
      <c r="D104" s="1">
        <v>21002</v>
      </c>
      <c r="E104" s="2">
        <v>465</v>
      </c>
      <c r="F104" s="2">
        <f t="shared" si="3"/>
        <v>346.69503263934797</v>
      </c>
    </row>
    <row r="105" spans="1:6" x14ac:dyDescent="0.35">
      <c r="A105">
        <f t="shared" si="2"/>
        <v>1957</v>
      </c>
      <c r="C105">
        <v>8</v>
      </c>
      <c r="D105" s="1">
        <v>21033</v>
      </c>
      <c r="E105" s="2">
        <v>467</v>
      </c>
      <c r="F105" s="2">
        <f t="shared" si="3"/>
        <v>350.2610767758249</v>
      </c>
    </row>
    <row r="106" spans="1:6" x14ac:dyDescent="0.35">
      <c r="A106">
        <f t="shared" si="2"/>
        <v>1957</v>
      </c>
      <c r="C106">
        <v>9</v>
      </c>
      <c r="D106" s="1">
        <v>21064</v>
      </c>
      <c r="E106" s="2">
        <v>404</v>
      </c>
      <c r="F106" s="2">
        <f t="shared" si="3"/>
        <v>353.86380061517104</v>
      </c>
    </row>
    <row r="107" spans="1:6" x14ac:dyDescent="0.35">
      <c r="A107">
        <f t="shared" si="2"/>
        <v>1957</v>
      </c>
      <c r="C107">
        <v>10</v>
      </c>
      <c r="D107" s="1">
        <v>21094</v>
      </c>
      <c r="E107" s="2">
        <v>347</v>
      </c>
      <c r="F107" s="2">
        <f t="shared" si="3"/>
        <v>357.38558684886652</v>
      </c>
    </row>
    <row r="108" spans="1:6" x14ac:dyDescent="0.35">
      <c r="A108">
        <f t="shared" si="2"/>
        <v>1957</v>
      </c>
      <c r="C108">
        <v>11</v>
      </c>
      <c r="D108" s="1">
        <v>21125</v>
      </c>
      <c r="E108" s="2">
        <v>305</v>
      </c>
      <c r="F108" s="2">
        <f t="shared" si="3"/>
        <v>361.06159214591872</v>
      </c>
    </row>
    <row r="109" spans="1:6" x14ac:dyDescent="0.35">
      <c r="A109">
        <f t="shared" si="2"/>
        <v>1957</v>
      </c>
      <c r="C109">
        <v>12</v>
      </c>
      <c r="D109" s="1">
        <v>21155</v>
      </c>
      <c r="E109" s="2">
        <v>336</v>
      </c>
      <c r="F109" s="2">
        <f t="shared" si="3"/>
        <v>364.65501352025888</v>
      </c>
    </row>
    <row r="110" spans="1:6" x14ac:dyDescent="0.35">
      <c r="A110">
        <f t="shared" si="2"/>
        <v>1958</v>
      </c>
      <c r="C110">
        <v>1</v>
      </c>
      <c r="D110" s="1">
        <v>21186</v>
      </c>
      <c r="E110" s="2">
        <v>340</v>
      </c>
      <c r="F110" s="2">
        <f t="shared" si="3"/>
        <v>368.40579086166252</v>
      </c>
    </row>
    <row r="111" spans="1:6" x14ac:dyDescent="0.35">
      <c r="A111">
        <f t="shared" si="2"/>
        <v>1958</v>
      </c>
      <c r="C111">
        <v>2</v>
      </c>
      <c r="D111" s="1">
        <v>21217</v>
      </c>
      <c r="E111" s="2">
        <v>318</v>
      </c>
      <c r="F111" s="2">
        <f t="shared" si="3"/>
        <v>372.19514803919395</v>
      </c>
    </row>
    <row r="112" spans="1:6" x14ac:dyDescent="0.35">
      <c r="A112">
        <f t="shared" si="2"/>
        <v>1958</v>
      </c>
      <c r="C112">
        <v>3</v>
      </c>
      <c r="D112" s="1">
        <v>21245</v>
      </c>
      <c r="E112" s="2">
        <v>362</v>
      </c>
      <c r="F112" s="2">
        <f t="shared" si="3"/>
        <v>375.65128341930972</v>
      </c>
    </row>
    <row r="113" spans="1:6" x14ac:dyDescent="0.35">
      <c r="A113">
        <f t="shared" si="2"/>
        <v>1958</v>
      </c>
      <c r="C113">
        <v>4</v>
      </c>
      <c r="D113" s="1">
        <v>21276</v>
      </c>
      <c r="E113" s="2">
        <v>348</v>
      </c>
      <c r="F113" s="2">
        <f t="shared" si="3"/>
        <v>379.51516645910834</v>
      </c>
    </row>
    <row r="114" spans="1:6" x14ac:dyDescent="0.35">
      <c r="A114">
        <f t="shared" si="2"/>
        <v>1958</v>
      </c>
      <c r="C114">
        <v>5</v>
      </c>
      <c r="D114" s="1">
        <v>21306</v>
      </c>
      <c r="E114" s="2">
        <v>363</v>
      </c>
      <c r="F114" s="2">
        <f t="shared" si="3"/>
        <v>383.29224477678576</v>
      </c>
    </row>
    <row r="115" spans="1:6" x14ac:dyDescent="0.35">
      <c r="A115">
        <f t="shared" si="2"/>
        <v>1958</v>
      </c>
      <c r="C115">
        <v>6</v>
      </c>
      <c r="D115" s="1">
        <v>21337</v>
      </c>
      <c r="E115" s="2">
        <v>435</v>
      </c>
      <c r="F115" s="2">
        <f t="shared" si="3"/>
        <v>387.23472140137943</v>
      </c>
    </row>
    <row r="116" spans="1:6" x14ac:dyDescent="0.35">
      <c r="A116">
        <f t="shared" si="2"/>
        <v>1958</v>
      </c>
      <c r="C116">
        <v>7</v>
      </c>
      <c r="D116" s="1">
        <v>21367</v>
      </c>
      <c r="E116" s="2">
        <v>491</v>
      </c>
      <c r="F116" s="2">
        <f t="shared" si="3"/>
        <v>391.08862764629515</v>
      </c>
    </row>
    <row r="117" spans="1:6" x14ac:dyDescent="0.35">
      <c r="A117">
        <f t="shared" si="2"/>
        <v>1958</v>
      </c>
      <c r="C117">
        <v>8</v>
      </c>
      <c r="D117" s="1">
        <v>21398</v>
      </c>
      <c r="E117" s="2">
        <v>505</v>
      </c>
      <c r="F117" s="2">
        <f t="shared" si="3"/>
        <v>395.11129649402471</v>
      </c>
    </row>
    <row r="118" spans="1:6" x14ac:dyDescent="0.35">
      <c r="A118">
        <f t="shared" si="2"/>
        <v>1958</v>
      </c>
      <c r="C118">
        <v>9</v>
      </c>
      <c r="D118" s="1">
        <v>21429</v>
      </c>
      <c r="E118" s="2">
        <v>404</v>
      </c>
      <c r="F118" s="2">
        <f t="shared" si="3"/>
        <v>399.17534180610181</v>
      </c>
    </row>
    <row r="119" spans="1:6" x14ac:dyDescent="0.35">
      <c r="A119">
        <f t="shared" si="2"/>
        <v>1958</v>
      </c>
      <c r="C119">
        <v>10</v>
      </c>
      <c r="D119" s="1">
        <v>21459</v>
      </c>
      <c r="E119" s="2">
        <v>359</v>
      </c>
      <c r="F119" s="2">
        <f t="shared" si="3"/>
        <v>403.14808561645953</v>
      </c>
    </row>
    <row r="120" spans="1:6" x14ac:dyDescent="0.35">
      <c r="A120">
        <f t="shared" si="2"/>
        <v>1958</v>
      </c>
      <c r="C120">
        <v>11</v>
      </c>
      <c r="D120" s="1">
        <v>21490</v>
      </c>
      <c r="E120" s="2">
        <v>310</v>
      </c>
      <c r="F120" s="2">
        <f t="shared" si="3"/>
        <v>407.29479592811299</v>
      </c>
    </row>
    <row r="121" spans="1:6" x14ac:dyDescent="0.35">
      <c r="A121">
        <f t="shared" si="2"/>
        <v>1958</v>
      </c>
      <c r="C121">
        <v>12</v>
      </c>
      <c r="D121" s="1">
        <v>21520</v>
      </c>
      <c r="E121" s="2">
        <v>337</v>
      </c>
      <c r="F121" s="2">
        <f t="shared" si="3"/>
        <v>411.34834761342796</v>
      </c>
    </row>
    <row r="122" spans="1:6" x14ac:dyDescent="0.35">
      <c r="A122">
        <f t="shared" si="2"/>
        <v>1959</v>
      </c>
      <c r="C122">
        <v>1</v>
      </c>
      <c r="D122" s="1">
        <v>21551</v>
      </c>
      <c r="E122" s="2">
        <v>360</v>
      </c>
      <c r="F122" s="2">
        <f t="shared" si="3"/>
        <v>415.57940437789648</v>
      </c>
    </row>
    <row r="123" spans="1:6" x14ac:dyDescent="0.35">
      <c r="A123">
        <f t="shared" si="2"/>
        <v>1959</v>
      </c>
      <c r="C123">
        <v>2</v>
      </c>
      <c r="D123" s="1">
        <v>21582</v>
      </c>
      <c r="E123" s="2">
        <v>342</v>
      </c>
      <c r="F123" s="2">
        <f t="shared" si="3"/>
        <v>419.85398104817733</v>
      </c>
    </row>
    <row r="124" spans="1:6" x14ac:dyDescent="0.35">
      <c r="A124">
        <f t="shared" si="2"/>
        <v>1959</v>
      </c>
      <c r="C124">
        <v>3</v>
      </c>
      <c r="D124" s="1">
        <v>21610</v>
      </c>
      <c r="E124" s="2">
        <v>406</v>
      </c>
      <c r="F124" s="2">
        <f t="shared" si="3"/>
        <v>423.7526675464502</v>
      </c>
    </row>
    <row r="125" spans="1:6" x14ac:dyDescent="0.35">
      <c r="A125">
        <f t="shared" si="2"/>
        <v>1959</v>
      </c>
      <c r="C125">
        <v>4</v>
      </c>
      <c r="D125" s="1">
        <v>21641</v>
      </c>
      <c r="E125" s="2">
        <v>396</v>
      </c>
      <c r="F125" s="2">
        <f t="shared" si="3"/>
        <v>428.11131296434576</v>
      </c>
    </row>
    <row r="126" spans="1:6" x14ac:dyDescent="0.35">
      <c r="A126">
        <f t="shared" si="2"/>
        <v>1959</v>
      </c>
      <c r="C126">
        <v>5</v>
      </c>
      <c r="D126" s="1">
        <v>21671</v>
      </c>
      <c r="E126" s="2">
        <v>420</v>
      </c>
      <c r="F126" s="2">
        <f t="shared" si="3"/>
        <v>432.37203849169862</v>
      </c>
    </row>
    <row r="127" spans="1:6" x14ac:dyDescent="0.35">
      <c r="A127">
        <f t="shared" si="2"/>
        <v>1959</v>
      </c>
      <c r="C127">
        <v>6</v>
      </c>
      <c r="D127" s="1">
        <v>21702</v>
      </c>
      <c r="E127" s="2">
        <v>472</v>
      </c>
      <c r="F127" s="2">
        <f t="shared" si="3"/>
        <v>436.81934124334771</v>
      </c>
    </row>
    <row r="128" spans="1:6" x14ac:dyDescent="0.35">
      <c r="A128">
        <f t="shared" si="2"/>
        <v>1959</v>
      </c>
      <c r="C128">
        <v>7</v>
      </c>
      <c r="D128" s="1">
        <v>21732</v>
      </c>
      <c r="E128" s="2">
        <v>548</v>
      </c>
      <c r="F128" s="2">
        <f t="shared" si="3"/>
        <v>441.16673235803228</v>
      </c>
    </row>
    <row r="129" spans="1:6" x14ac:dyDescent="0.35">
      <c r="A129">
        <f t="shared" si="2"/>
        <v>1959</v>
      </c>
      <c r="C129">
        <v>8</v>
      </c>
      <c r="D129" s="1">
        <v>21763</v>
      </c>
      <c r="E129" s="2">
        <v>559</v>
      </c>
      <c r="F129" s="2">
        <f t="shared" si="3"/>
        <v>445.70449578416896</v>
      </c>
    </row>
    <row r="130" spans="1:6" x14ac:dyDescent="0.35">
      <c r="A130">
        <f t="shared" si="2"/>
        <v>1959</v>
      </c>
      <c r="C130">
        <v>9</v>
      </c>
      <c r="D130" s="1">
        <v>21794</v>
      </c>
      <c r="E130" s="2">
        <v>463</v>
      </c>
      <c r="F130" s="2">
        <f t="shared" si="3"/>
        <v>450.28893384690281</v>
      </c>
    </row>
    <row r="131" spans="1:6" x14ac:dyDescent="0.35">
      <c r="A131">
        <f t="shared" ref="A131:A145" si="4">YEAR(D131)</f>
        <v>1959</v>
      </c>
      <c r="C131">
        <v>10</v>
      </c>
      <c r="D131" s="1">
        <v>21824</v>
      </c>
      <c r="E131" s="2">
        <v>407</v>
      </c>
      <c r="F131" s="2">
        <f t="shared" ref="F131:F169" si="5">GROWTH($E$2:$E$145,$D$2:$D$145,D131,TRUE)</f>
        <v>454.77037943599879</v>
      </c>
    </row>
    <row r="132" spans="1:6" x14ac:dyDescent="0.35">
      <c r="A132">
        <f t="shared" si="4"/>
        <v>1959</v>
      </c>
      <c r="C132">
        <v>11</v>
      </c>
      <c r="D132" s="1">
        <v>21855</v>
      </c>
      <c r="E132" s="2">
        <v>362</v>
      </c>
      <c r="F132" s="2">
        <f t="shared" si="5"/>
        <v>459.44806758366349</v>
      </c>
    </row>
    <row r="133" spans="1:6" x14ac:dyDescent="0.35">
      <c r="A133">
        <f t="shared" si="4"/>
        <v>1959</v>
      </c>
      <c r="C133">
        <v>12</v>
      </c>
      <c r="D133" s="1">
        <v>21885</v>
      </c>
      <c r="E133" s="2">
        <v>405</v>
      </c>
      <c r="F133" s="2">
        <f t="shared" si="5"/>
        <v>464.02066833203389</v>
      </c>
    </row>
    <row r="134" spans="1:6" x14ac:dyDescent="0.35">
      <c r="A134">
        <f t="shared" si="4"/>
        <v>1960</v>
      </c>
      <c r="C134">
        <v>1</v>
      </c>
      <c r="D134" s="1">
        <v>21916</v>
      </c>
      <c r="E134" s="2">
        <v>417</v>
      </c>
      <c r="F134" s="2">
        <f t="shared" si="5"/>
        <v>468.7935033245418</v>
      </c>
    </row>
    <row r="135" spans="1:6" x14ac:dyDescent="0.35">
      <c r="A135">
        <f t="shared" si="4"/>
        <v>1960</v>
      </c>
      <c r="C135">
        <v>2</v>
      </c>
      <c r="D135" s="1">
        <v>21947</v>
      </c>
      <c r="E135" s="2">
        <v>391</v>
      </c>
      <c r="F135" s="2">
        <f t="shared" si="5"/>
        <v>473.6154308584388</v>
      </c>
    </row>
    <row r="136" spans="1:6" x14ac:dyDescent="0.35">
      <c r="A136">
        <f t="shared" si="4"/>
        <v>1960</v>
      </c>
      <c r="C136">
        <v>3</v>
      </c>
      <c r="D136" s="1">
        <v>21976</v>
      </c>
      <c r="E136" s="2">
        <v>419</v>
      </c>
      <c r="F136" s="2">
        <f t="shared" si="5"/>
        <v>478.17115734963699</v>
      </c>
    </row>
    <row r="137" spans="1:6" x14ac:dyDescent="0.35">
      <c r="A137">
        <f t="shared" si="4"/>
        <v>1960</v>
      </c>
      <c r="C137">
        <v>4</v>
      </c>
      <c r="D137" s="1">
        <v>22007</v>
      </c>
      <c r="E137" s="2">
        <v>461</v>
      </c>
      <c r="F137" s="2">
        <f t="shared" si="5"/>
        <v>483.08954178369646</v>
      </c>
    </row>
    <row r="138" spans="1:6" x14ac:dyDescent="0.35">
      <c r="A138">
        <f t="shared" si="4"/>
        <v>1960</v>
      </c>
      <c r="C138">
        <v>5</v>
      </c>
      <c r="D138" s="1">
        <v>22037</v>
      </c>
      <c r="E138" s="2">
        <v>472</v>
      </c>
      <c r="F138" s="2">
        <f t="shared" si="5"/>
        <v>487.8974314150704</v>
      </c>
    </row>
    <row r="139" spans="1:6" x14ac:dyDescent="0.35">
      <c r="A139">
        <f t="shared" si="4"/>
        <v>1960</v>
      </c>
      <c r="C139">
        <v>6</v>
      </c>
      <c r="D139" s="1">
        <v>22068</v>
      </c>
      <c r="E139" s="2">
        <v>535</v>
      </c>
      <c r="F139" s="2">
        <f t="shared" si="5"/>
        <v>492.91585859371935</v>
      </c>
    </row>
    <row r="140" spans="1:6" x14ac:dyDescent="0.35">
      <c r="A140">
        <f t="shared" si="4"/>
        <v>1960</v>
      </c>
      <c r="C140">
        <v>7</v>
      </c>
      <c r="D140" s="1">
        <v>22098</v>
      </c>
      <c r="E140" s="2">
        <v>622</v>
      </c>
      <c r="F140" s="2">
        <f t="shared" si="5"/>
        <v>497.82154344237546</v>
      </c>
    </row>
    <row r="141" spans="1:6" x14ac:dyDescent="0.35">
      <c r="A141">
        <f t="shared" si="4"/>
        <v>1960</v>
      </c>
      <c r="C141">
        <v>8</v>
      </c>
      <c r="D141" s="1">
        <v>22129</v>
      </c>
      <c r="E141" s="2">
        <v>606</v>
      </c>
      <c r="F141" s="2">
        <f t="shared" si="5"/>
        <v>502.94204829209838</v>
      </c>
    </row>
    <row r="142" spans="1:6" x14ac:dyDescent="0.35">
      <c r="A142">
        <f t="shared" si="4"/>
        <v>1960</v>
      </c>
      <c r="C142">
        <v>9</v>
      </c>
      <c r="D142" s="1">
        <v>22160</v>
      </c>
      <c r="E142" s="2">
        <v>508</v>
      </c>
      <c r="F142" s="2">
        <f t="shared" si="5"/>
        <v>508.11522175422192</v>
      </c>
    </row>
    <row r="143" spans="1:6" x14ac:dyDescent="0.35">
      <c r="A143">
        <f t="shared" si="4"/>
        <v>1960</v>
      </c>
      <c r="C143">
        <v>10</v>
      </c>
      <c r="D143" s="1">
        <v>22190</v>
      </c>
      <c r="E143" s="2">
        <v>461</v>
      </c>
      <c r="F143" s="2">
        <f t="shared" si="5"/>
        <v>513.17217640738022</v>
      </c>
    </row>
    <row r="144" spans="1:6" x14ac:dyDescent="0.35">
      <c r="A144">
        <f t="shared" si="4"/>
        <v>1960</v>
      </c>
      <c r="C144">
        <v>11</v>
      </c>
      <c r="D144" s="1">
        <v>22221</v>
      </c>
      <c r="E144" s="2">
        <v>390</v>
      </c>
      <c r="F144" s="2">
        <f t="shared" si="5"/>
        <v>518.45057516824306</v>
      </c>
    </row>
    <row r="145" spans="1:10" x14ac:dyDescent="0.35">
      <c r="A145">
        <f t="shared" si="4"/>
        <v>1960</v>
      </c>
      <c r="C145">
        <v>12</v>
      </c>
      <c r="D145" s="1">
        <v>22251</v>
      </c>
      <c r="E145" s="2">
        <v>432</v>
      </c>
      <c r="F145" s="2">
        <f t="shared" si="5"/>
        <v>523.61039116328141</v>
      </c>
      <c r="G145">
        <f>_xlfn.FORECAST.ETS(D146,$E$2:$E$145,$D$2:$D$145)</f>
        <v>453.8122735670413</v>
      </c>
      <c r="H145">
        <f>_xlfn.FORECAST.ETS.CONFINT(D146,$E$2:$E$145,$D$2:$D$145)</f>
        <v>26.731243460399991</v>
      </c>
      <c r="I145">
        <f>G145-H145</f>
        <v>427.08103010664132</v>
      </c>
      <c r="J145">
        <f>G145+H145</f>
        <v>480.54351702744128</v>
      </c>
    </row>
    <row r="146" spans="1:10" s="4" customFormat="1" x14ac:dyDescent="0.35">
      <c r="A146" s="4">
        <v>1961</v>
      </c>
      <c r="C146" s="4">
        <v>1</v>
      </c>
      <c r="D146" s="6">
        <f>DATE(A146,C146,1)</f>
        <v>22282</v>
      </c>
      <c r="F146" s="5">
        <f t="shared" si="5"/>
        <v>528.99615556547474</v>
      </c>
      <c r="G146" s="4">
        <f t="shared" ref="G146:G169" si="6">_xlfn.FORECAST.ETS(D147,$E$2:$E$145,$D$2:$D$145)</f>
        <v>427.82631214739752</v>
      </c>
      <c r="H146">
        <f t="shared" ref="H146:H169" si="7">_xlfn.FORECAST.ETS.CONFINT(D147,$E$2:$E$145,$D$2:$D$145)</f>
        <v>26.8672402219382</v>
      </c>
      <c r="I146">
        <f t="shared" ref="I146:I168" si="8">G146-H146</f>
        <v>400.95907192545934</v>
      </c>
      <c r="J146">
        <f t="shared" ref="J146:J168" si="9">G146+H146</f>
        <v>454.69355236933569</v>
      </c>
    </row>
    <row r="147" spans="1:10" x14ac:dyDescent="0.35">
      <c r="A147">
        <v>1961</v>
      </c>
      <c r="C147">
        <v>2</v>
      </c>
      <c r="D147" s="1">
        <f t="shared" ref="D147:D157" si="10">DATE(A147,C147,1)</f>
        <v>22313</v>
      </c>
      <c r="F147" s="2">
        <f t="shared" si="5"/>
        <v>534.43731699317675</v>
      </c>
      <c r="G147">
        <f t="shared" si="6"/>
        <v>459.26267203905093</v>
      </c>
      <c r="H147">
        <f t="shared" si="7"/>
        <v>27.005237878993203</v>
      </c>
      <c r="I147">
        <f t="shared" si="8"/>
        <v>432.2574341600577</v>
      </c>
      <c r="J147">
        <f t="shared" si="9"/>
        <v>486.26790991804415</v>
      </c>
    </row>
    <row r="148" spans="1:10" x14ac:dyDescent="0.35">
      <c r="A148">
        <v>1961</v>
      </c>
      <c r="C148">
        <v>3</v>
      </c>
      <c r="D148" s="1">
        <f t="shared" si="10"/>
        <v>22341</v>
      </c>
      <c r="F148" s="2">
        <f t="shared" si="5"/>
        <v>539.40000317929491</v>
      </c>
      <c r="G148">
        <f t="shared" si="6"/>
        <v>498.90919904164599</v>
      </c>
      <c r="H148">
        <f t="shared" si="7"/>
        <v>27.145232239399924</v>
      </c>
      <c r="I148">
        <f t="shared" si="8"/>
        <v>471.76396680224605</v>
      </c>
      <c r="J148">
        <f t="shared" si="9"/>
        <v>526.05443128104594</v>
      </c>
    </row>
    <row r="149" spans="1:10" x14ac:dyDescent="0.35">
      <c r="A149">
        <v>1961</v>
      </c>
      <c r="C149">
        <v>4</v>
      </c>
      <c r="D149" s="1">
        <f t="shared" si="10"/>
        <v>22372</v>
      </c>
      <c r="F149" s="2">
        <f t="shared" si="5"/>
        <v>544.9481767539487</v>
      </c>
      <c r="G149">
        <f t="shared" si="6"/>
        <v>508.89441677966471</v>
      </c>
      <c r="H149">
        <f t="shared" si="7"/>
        <v>27.287218758091324</v>
      </c>
      <c r="I149">
        <f t="shared" si="8"/>
        <v>481.60719802157337</v>
      </c>
      <c r="J149">
        <f t="shared" si="9"/>
        <v>536.18163553775605</v>
      </c>
    </row>
    <row r="150" spans="1:10" x14ac:dyDescent="0.35">
      <c r="A150">
        <v>1961</v>
      </c>
      <c r="C150">
        <v>5</v>
      </c>
      <c r="D150" s="1">
        <f t="shared" si="10"/>
        <v>22402</v>
      </c>
      <c r="F150" s="2">
        <f t="shared" si="5"/>
        <v>550.37170689077902</v>
      </c>
      <c r="G150">
        <f t="shared" si="6"/>
        <v>569.84824442952777</v>
      </c>
      <c r="H150">
        <f t="shared" si="7"/>
        <v>27.43119254940779</v>
      </c>
      <c r="I150">
        <f t="shared" si="8"/>
        <v>542.41705188011997</v>
      </c>
      <c r="J150">
        <f t="shared" si="9"/>
        <v>597.27943697893556</v>
      </c>
    </row>
    <row r="151" spans="1:10" x14ac:dyDescent="0.35">
      <c r="A151">
        <v>1961</v>
      </c>
      <c r="C151">
        <v>6</v>
      </c>
      <c r="D151" s="1">
        <f t="shared" si="10"/>
        <v>22433</v>
      </c>
      <c r="F151" s="2">
        <f t="shared" si="5"/>
        <v>556.0327334803419</v>
      </c>
      <c r="G151">
        <f t="shared" si="6"/>
        <v>653.67778647512318</v>
      </c>
      <c r="H151">
        <f t="shared" si="7"/>
        <v>27.57714839938992</v>
      </c>
      <c r="I151">
        <f t="shared" si="8"/>
        <v>626.10063807573329</v>
      </c>
      <c r="J151">
        <f t="shared" si="9"/>
        <v>681.25493487451308</v>
      </c>
    </row>
    <row r="152" spans="1:10" x14ac:dyDescent="0.35">
      <c r="A152">
        <v>1961</v>
      </c>
      <c r="C152">
        <v>7</v>
      </c>
      <c r="D152" s="1">
        <f t="shared" si="10"/>
        <v>22463</v>
      </c>
      <c r="F152" s="2">
        <f t="shared" si="5"/>
        <v>561.56658131346603</v>
      </c>
      <c r="G152">
        <f t="shared" si="6"/>
        <v>637.35982144875197</v>
      </c>
      <c r="H152">
        <f t="shared" si="7"/>
        <v>27.725080778034727</v>
      </c>
      <c r="I152">
        <f t="shared" si="8"/>
        <v>609.63474067071729</v>
      </c>
      <c r="J152">
        <f t="shared" si="9"/>
        <v>665.08490222678665</v>
      </c>
    </row>
    <row r="153" spans="1:10" x14ac:dyDescent="0.35">
      <c r="A153">
        <v>1961</v>
      </c>
      <c r="C153">
        <v>8</v>
      </c>
      <c r="D153" s="1">
        <f t="shared" si="10"/>
        <v>22494</v>
      </c>
      <c r="F153" s="2">
        <f t="shared" si="5"/>
        <v>567.3427564126273</v>
      </c>
      <c r="G153">
        <f t="shared" si="6"/>
        <v>539.05813996086977</v>
      </c>
      <c r="H153">
        <f t="shared" si="7"/>
        <v>27.874983851496118</v>
      </c>
      <c r="I153">
        <f t="shared" si="8"/>
        <v>511.18315610937367</v>
      </c>
      <c r="J153">
        <f t="shared" si="9"/>
        <v>566.93312381236592</v>
      </c>
    </row>
    <row r="154" spans="1:10" x14ac:dyDescent="0.35">
      <c r="A154">
        <v>1961</v>
      </c>
      <c r="C154">
        <v>9</v>
      </c>
      <c r="D154" s="1">
        <f t="shared" si="10"/>
        <v>22525</v>
      </c>
      <c r="F154" s="2">
        <f t="shared" si="5"/>
        <v>573.17834423306942</v>
      </c>
      <c r="G154">
        <f t="shared" si="6"/>
        <v>490.82222666093469</v>
      </c>
      <c r="H154">
        <f t="shared" si="7"/>
        <v>28.026851494211471</v>
      </c>
      <c r="I154">
        <f t="shared" si="8"/>
        <v>462.7953751667232</v>
      </c>
      <c r="J154">
        <f t="shared" si="9"/>
        <v>518.84907815514612</v>
      </c>
    </row>
    <row r="155" spans="1:10" x14ac:dyDescent="0.35">
      <c r="A155">
        <v>1961</v>
      </c>
      <c r="C155">
        <v>10</v>
      </c>
      <c r="D155" s="1">
        <f t="shared" si="10"/>
        <v>22555</v>
      </c>
      <c r="F155" s="2">
        <f t="shared" si="5"/>
        <v>578.88283166202757</v>
      </c>
      <c r="G155">
        <f t="shared" si="6"/>
        <v>421.25868199038166</v>
      </c>
      <c r="H155">
        <f t="shared" si="7"/>
        <v>28.180677300937035</v>
      </c>
      <c r="I155">
        <f t="shared" si="8"/>
        <v>393.07800468944464</v>
      </c>
      <c r="J155">
        <f t="shared" si="9"/>
        <v>449.43935929131868</v>
      </c>
    </row>
    <row r="156" spans="1:10" x14ac:dyDescent="0.35">
      <c r="A156">
        <v>1961</v>
      </c>
      <c r="C156">
        <v>11</v>
      </c>
      <c r="D156" s="1">
        <f t="shared" si="10"/>
        <v>22586</v>
      </c>
      <c r="F156" s="2">
        <f t="shared" si="5"/>
        <v>584.83711866706574</v>
      </c>
      <c r="G156">
        <f t="shared" si="6"/>
        <v>464.42598602853923</v>
      </c>
      <c r="H156">
        <f t="shared" si="7"/>
        <v>28.336454598675807</v>
      </c>
      <c r="I156">
        <f t="shared" si="8"/>
        <v>436.08953142986343</v>
      </c>
      <c r="J156">
        <f t="shared" si="9"/>
        <v>492.76244062721503</v>
      </c>
    </row>
    <row r="157" spans="1:10" x14ac:dyDescent="0.35">
      <c r="A157">
        <v>1961</v>
      </c>
      <c r="C157">
        <v>12</v>
      </c>
      <c r="D157" s="1">
        <f t="shared" si="10"/>
        <v>22616</v>
      </c>
      <c r="F157" s="2">
        <f t="shared" si="5"/>
        <v>590.6576386238836</v>
      </c>
      <c r="G157">
        <f t="shared" si="6"/>
        <v>486.22644294064577</v>
      </c>
      <c r="H157">
        <f t="shared" si="7"/>
        <v>39.157640431201465</v>
      </c>
      <c r="I157">
        <f t="shared" si="8"/>
        <v>447.06880250944431</v>
      </c>
      <c r="J157">
        <f t="shared" si="9"/>
        <v>525.38408337184728</v>
      </c>
    </row>
    <row r="158" spans="1:10" x14ac:dyDescent="0.35">
      <c r="A158">
        <f>A146+1</f>
        <v>1962</v>
      </c>
      <c r="C158">
        <v>1</v>
      </c>
      <c r="D158" s="1">
        <f>DATE(A158,C158,1)</f>
        <v>22647</v>
      </c>
      <c r="F158" s="2">
        <f t="shared" si="5"/>
        <v>596.73303922263153</v>
      </c>
      <c r="G158">
        <f t="shared" si="6"/>
        <v>460.24048152100204</v>
      </c>
      <c r="H158">
        <f t="shared" si="7"/>
        <v>39.273973733547777</v>
      </c>
      <c r="I158">
        <f t="shared" si="8"/>
        <v>420.96650778745425</v>
      </c>
      <c r="J158">
        <f t="shared" si="9"/>
        <v>499.51445525454983</v>
      </c>
    </row>
    <row r="159" spans="1:10" x14ac:dyDescent="0.35">
      <c r="A159">
        <f t="shared" ref="A159:A169" si="11">A147+1</f>
        <v>1962</v>
      </c>
      <c r="C159">
        <v>2</v>
      </c>
      <c r="D159" s="1">
        <f t="shared" ref="D159:D169" si="12">DATE(A159,C159,1)</f>
        <v>22678</v>
      </c>
      <c r="F159" s="2">
        <f t="shared" si="5"/>
        <v>602.87093032352777</v>
      </c>
      <c r="G159">
        <f t="shared" si="6"/>
        <v>491.67684141265551</v>
      </c>
      <c r="H159">
        <f t="shared" si="7"/>
        <v>39.392022371110912</v>
      </c>
      <c r="I159">
        <f t="shared" si="8"/>
        <v>452.28481904154461</v>
      </c>
      <c r="J159">
        <f t="shared" si="9"/>
        <v>531.06886378376646</v>
      </c>
    </row>
    <row r="160" spans="1:10" x14ac:dyDescent="0.35">
      <c r="A160">
        <f t="shared" si="11"/>
        <v>1962</v>
      </c>
      <c r="C160">
        <v>3</v>
      </c>
      <c r="D160" s="1">
        <f t="shared" si="12"/>
        <v>22706</v>
      </c>
      <c r="F160" s="2">
        <f t="shared" si="5"/>
        <v>608.4690783996416</v>
      </c>
      <c r="G160">
        <f t="shared" si="6"/>
        <v>531.32336841525046</v>
      </c>
      <c r="H160">
        <f t="shared" si="7"/>
        <v>39.511789053978845</v>
      </c>
      <c r="I160">
        <f t="shared" si="8"/>
        <v>491.81157936127158</v>
      </c>
      <c r="J160">
        <f t="shared" si="9"/>
        <v>570.83515746922933</v>
      </c>
    </row>
    <row r="161" spans="1:10" x14ac:dyDescent="0.35">
      <c r="A161">
        <f t="shared" si="11"/>
        <v>1962</v>
      </c>
      <c r="C161">
        <v>4</v>
      </c>
      <c r="D161" s="1">
        <f t="shared" si="12"/>
        <v>22737</v>
      </c>
      <c r="F161" s="2">
        <f t="shared" si="5"/>
        <v>614.72768433563135</v>
      </c>
      <c r="G161">
        <f t="shared" si="6"/>
        <v>541.30858615326918</v>
      </c>
      <c r="H161">
        <f t="shared" si="7"/>
        <v>39.633276236291856</v>
      </c>
      <c r="I161">
        <f t="shared" si="8"/>
        <v>501.67530991697731</v>
      </c>
      <c r="J161">
        <f t="shared" si="9"/>
        <v>580.94186238956104</v>
      </c>
    </row>
    <row r="162" spans="1:10" x14ac:dyDescent="0.35">
      <c r="A162">
        <f t="shared" si="11"/>
        <v>1962</v>
      </c>
      <c r="C162">
        <v>5</v>
      </c>
      <c r="D162" s="1">
        <f t="shared" si="12"/>
        <v>22767</v>
      </c>
      <c r="F162" s="2">
        <f t="shared" si="5"/>
        <v>620.84568649465734</v>
      </c>
      <c r="G162">
        <f t="shared" si="6"/>
        <v>602.26241380313229</v>
      </c>
      <c r="H162">
        <f t="shared" si="7"/>
        <v>39.756486119036438</v>
      </c>
      <c r="I162">
        <f t="shared" si="8"/>
        <v>562.50592768409581</v>
      </c>
      <c r="J162">
        <f t="shared" si="9"/>
        <v>642.01889992216877</v>
      </c>
    </row>
    <row r="163" spans="1:10" x14ac:dyDescent="0.35">
      <c r="A163">
        <f t="shared" si="11"/>
        <v>1962</v>
      </c>
      <c r="C163">
        <v>6</v>
      </c>
      <c r="D163" s="1">
        <f t="shared" si="12"/>
        <v>22798</v>
      </c>
      <c r="F163" s="2">
        <f t="shared" si="5"/>
        <v>627.2315960449813</v>
      </c>
      <c r="G163">
        <f t="shared" si="6"/>
        <v>686.09195584872771</v>
      </c>
      <c r="H163">
        <f t="shared" si="7"/>
        <v>39.881420652951142</v>
      </c>
      <c r="I163">
        <f t="shared" si="8"/>
        <v>646.21053519577652</v>
      </c>
      <c r="J163">
        <f t="shared" si="9"/>
        <v>725.9733765016789</v>
      </c>
    </row>
    <row r="164" spans="1:10" x14ac:dyDescent="0.35">
      <c r="A164">
        <f t="shared" si="11"/>
        <v>1962</v>
      </c>
      <c r="C164">
        <v>7</v>
      </c>
      <c r="D164" s="1">
        <f t="shared" si="12"/>
        <v>22828</v>
      </c>
      <c r="F164" s="2">
        <f t="shared" si="5"/>
        <v>633.47404185732523</v>
      </c>
      <c r="G164">
        <f t="shared" si="6"/>
        <v>669.77399082235638</v>
      </c>
      <c r="H164">
        <f t="shared" si="7"/>
        <v>40.008081541539497</v>
      </c>
      <c r="I164">
        <f t="shared" si="8"/>
        <v>629.76590928081691</v>
      </c>
      <c r="J164">
        <f t="shared" si="9"/>
        <v>709.78207236389585</v>
      </c>
    </row>
    <row r="165" spans="1:10" x14ac:dyDescent="0.35">
      <c r="A165">
        <f t="shared" si="11"/>
        <v>1962</v>
      </c>
      <c r="C165">
        <v>8</v>
      </c>
      <c r="D165" s="1">
        <f t="shared" si="12"/>
        <v>22859</v>
      </c>
      <c r="F165" s="2">
        <f t="shared" si="5"/>
        <v>639.98984445010615</v>
      </c>
      <c r="G165">
        <f t="shared" si="6"/>
        <v>571.47230933447429</v>
      </c>
      <c r="H165">
        <f t="shared" si="7"/>
        <v>40.136470244185624</v>
      </c>
      <c r="I165">
        <f t="shared" si="8"/>
        <v>531.33583909028869</v>
      </c>
      <c r="J165">
        <f t="shared" si="9"/>
        <v>611.60877957865989</v>
      </c>
    </row>
    <row r="166" spans="1:10" x14ac:dyDescent="0.35">
      <c r="A166">
        <f t="shared" si="11"/>
        <v>1962</v>
      </c>
      <c r="C166">
        <v>9</v>
      </c>
      <c r="D166" s="1">
        <f t="shared" si="12"/>
        <v>22890</v>
      </c>
      <c r="F166" s="2">
        <f t="shared" si="5"/>
        <v>646.57266744249739</v>
      </c>
      <c r="G166">
        <f t="shared" si="6"/>
        <v>523.23639603453921</v>
      </c>
      <c r="H166">
        <f t="shared" si="7"/>
        <v>40.266587979367756</v>
      </c>
      <c r="I166">
        <f t="shared" si="8"/>
        <v>482.96980805517148</v>
      </c>
      <c r="J166">
        <f t="shared" si="9"/>
        <v>563.50298401390694</v>
      </c>
    </row>
    <row r="167" spans="1:10" x14ac:dyDescent="0.35">
      <c r="A167">
        <f t="shared" si="11"/>
        <v>1962</v>
      </c>
      <c r="C167">
        <v>10</v>
      </c>
      <c r="D167" s="1">
        <f t="shared" si="12"/>
        <v>22920</v>
      </c>
      <c r="F167" s="2">
        <f t="shared" si="5"/>
        <v>653.00760290445874</v>
      </c>
      <c r="G167">
        <f t="shared" si="6"/>
        <v>453.67285136398618</v>
      </c>
      <c r="H167">
        <f t="shared" si="7"/>
        <v>40.398435727965101</v>
      </c>
      <c r="I167">
        <f t="shared" si="8"/>
        <v>413.2744156360211</v>
      </c>
      <c r="J167">
        <f t="shared" si="9"/>
        <v>494.07128709195126</v>
      </c>
    </row>
    <row r="168" spans="1:10" x14ac:dyDescent="0.35">
      <c r="A168">
        <f t="shared" si="11"/>
        <v>1962</v>
      </c>
      <c r="C168">
        <v>11</v>
      </c>
      <c r="D168" s="1">
        <f t="shared" si="12"/>
        <v>22951</v>
      </c>
      <c r="F168" s="2">
        <f t="shared" si="5"/>
        <v>659.7243242710291</v>
      </c>
      <c r="G168">
        <f t="shared" si="6"/>
        <v>496.84015540214375</v>
      </c>
      <c r="H168">
        <f t="shared" si="7"/>
        <v>40.532014236652984</v>
      </c>
      <c r="I168">
        <f t="shared" si="8"/>
        <v>456.30814116549078</v>
      </c>
      <c r="J168">
        <f t="shared" si="9"/>
        <v>537.37216963879678</v>
      </c>
    </row>
    <row r="169" spans="1:10" x14ac:dyDescent="0.35">
      <c r="A169">
        <f t="shared" si="11"/>
        <v>1962</v>
      </c>
      <c r="C169">
        <v>12</v>
      </c>
      <c r="D169" s="1">
        <f t="shared" si="12"/>
        <v>22981</v>
      </c>
      <c r="F169" s="2">
        <f t="shared" si="5"/>
        <v>666.29014999045194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Pablo Sao</cp:lastModifiedBy>
  <dcterms:created xsi:type="dcterms:W3CDTF">2017-08-09T03:14:39Z</dcterms:created>
  <dcterms:modified xsi:type="dcterms:W3CDTF">2020-02-24T22:55:34Z</dcterms:modified>
</cp:coreProperties>
</file>