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41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4" i="1" l="1"/>
  <c r="D88" i="1" s="1"/>
  <c r="F21" i="1"/>
  <c r="F22" i="1"/>
  <c r="F23" i="1"/>
  <c r="F24" i="1"/>
  <c r="D76" i="1"/>
  <c r="E97" i="1"/>
  <c r="E95" i="1"/>
  <c r="C102" i="1"/>
  <c r="D82" i="1"/>
  <c r="D90" i="1"/>
  <c r="D86" i="1"/>
  <c r="D89" i="1"/>
  <c r="D81" i="1"/>
  <c r="D80" i="1"/>
  <c r="D79" i="1"/>
  <c r="D78" i="1"/>
  <c r="F20" i="1"/>
  <c r="F19" i="1"/>
  <c r="F18" i="1"/>
  <c r="D54" i="1"/>
  <c r="D44" i="1"/>
  <c r="D87" i="1" l="1"/>
</calcChain>
</file>

<file path=xl/sharedStrings.xml><?xml version="1.0" encoding="utf-8"?>
<sst xmlns="http://schemas.openxmlformats.org/spreadsheetml/2006/main" count="105" uniqueCount="64">
  <si>
    <t>Actor</t>
  </si>
  <si>
    <t xml:space="preserve">Descripción </t>
  </si>
  <si>
    <t>Factor</t>
  </si>
  <si>
    <t>Usuario</t>
  </si>
  <si>
    <t>actua a traves de gui o pagina web</t>
  </si>
  <si>
    <t>Caso de Uso:</t>
  </si>
  <si>
    <t>Actor:</t>
  </si>
  <si>
    <t>Requerimiento:</t>
  </si>
  <si>
    <t>Gestion de documentos MIC Y CRT</t>
  </si>
  <si>
    <t>Version:</t>
  </si>
  <si>
    <t>Descripcion:</t>
  </si>
  <si>
    <t>Secuencia:</t>
  </si>
  <si>
    <t>1.0</t>
  </si>
  <si>
    <t>Generar Documento</t>
  </si>
  <si>
    <t>El usuario genera un documento MIC p CRT</t>
  </si>
  <si>
    <t>Caso de Uso</t>
  </si>
  <si>
    <t>Editar Documento</t>
  </si>
  <si>
    <t>Buscar Documento</t>
  </si>
  <si>
    <t>Imprimir Documento</t>
  </si>
  <si>
    <t>Borrar Documento</t>
  </si>
  <si>
    <t>Total</t>
  </si>
  <si>
    <t xml:space="preserve">Total </t>
  </si>
  <si>
    <t>Ver Reportes del software</t>
  </si>
  <si>
    <t>Factor de complejidad técnica</t>
  </si>
  <si>
    <t xml:space="preserve">Sistema distribuido. </t>
  </si>
  <si>
    <t>Objetivos de performance o tiempos de respuesta</t>
  </si>
  <si>
    <t>Eficiencia del usuario final.</t>
  </si>
  <si>
    <t>Procesamiento interno complejo</t>
  </si>
  <si>
    <t xml:space="preserve"> El código debe ser reutilizable</t>
  </si>
  <si>
    <t>Facilidad de instalación</t>
  </si>
  <si>
    <t xml:space="preserve"> Facilidad de uso</t>
  </si>
  <si>
    <t>Portabilidad</t>
  </si>
  <si>
    <t>Facilidad de cambio</t>
  </si>
  <si>
    <t>Concurrencia</t>
  </si>
  <si>
    <t xml:space="preserve"> Incluye objetivos especiales de seguridad</t>
  </si>
  <si>
    <t>Provee acceso directo a terceras partes</t>
  </si>
  <si>
    <t>Se requiere facilidades especiales de entrenamiento a usuario</t>
  </si>
  <si>
    <t>Peso</t>
  </si>
  <si>
    <t>1.5</t>
  </si>
  <si>
    <t>Total por factor</t>
  </si>
  <si>
    <t>Familiaridad con el modelo del proyecto  utilizado</t>
  </si>
  <si>
    <t>Factor de complejidad Ambiental</t>
  </si>
  <si>
    <t>Experiencia en la aplicación.</t>
  </si>
  <si>
    <t>Capacidad del analista líder</t>
  </si>
  <si>
    <t>Motivación.</t>
  </si>
  <si>
    <t xml:space="preserve"> Estabilidad de los requerimientos.</t>
  </si>
  <si>
    <t>Personal part – time.</t>
  </si>
  <si>
    <t xml:space="preserve"> Dificultad del lenguaje de programación</t>
  </si>
  <si>
    <t>0.5</t>
  </si>
  <si>
    <t>Experiencia en orientacion a objetos</t>
  </si>
  <si>
    <t>Total de factores ambientales</t>
  </si>
  <si>
    <t>No ajustado</t>
  </si>
  <si>
    <t>Puntos por caso de uso</t>
  </si>
  <si>
    <t>Actividad</t>
  </si>
  <si>
    <t xml:space="preserve"> Porcentaje</t>
  </si>
  <si>
    <t xml:space="preserve">Análisis </t>
  </si>
  <si>
    <t>Diseño</t>
  </si>
  <si>
    <t>Programación</t>
  </si>
  <si>
    <t>Pruebas</t>
  </si>
  <si>
    <t>Sobrecarga</t>
  </si>
  <si>
    <t>Horas Hombre</t>
  </si>
  <si>
    <t>horas hombre</t>
  </si>
  <si>
    <t xml:space="preserve">8,19*20 = </t>
  </si>
  <si>
    <t xml:space="preserve">6,852*20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</si>
</sst>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9" fontId="0" fillId="0" borderId="0" xfId="0" applyNumberFormat="1" applyBorder="1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125" workbookViewId="0">
      <selection activeCell="C109" sqref="C109"/>
    </sheetView>
  </sheetViews>
  <sheetFormatPr defaultRowHeight="15" x14ac:dyDescent="0.25"/>
  <cols>
    <col min="1" max="1" width="41.140625" style="1" customWidth="1"/>
    <col min="2" max="2" width="28.42578125" style="1" customWidth="1"/>
    <col min="3" max="3" width="35.7109375" style="1" customWidth="1"/>
    <col min="4" max="4" width="30" style="1" customWidth="1"/>
    <col min="5" max="5" width="25.42578125" style="1" customWidth="1"/>
    <col min="6" max="6" width="20" style="1" customWidth="1"/>
    <col min="7" max="7" width="34.5703125" style="1" customWidth="1"/>
    <col min="8" max="8" width="18.140625" style="1" customWidth="1"/>
    <col min="9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ht="27.75" customHeight="1" x14ac:dyDescent="0.25">
      <c r="A2" s="1" t="s">
        <v>3</v>
      </c>
      <c r="B2" s="1" t="s">
        <v>4</v>
      </c>
      <c r="C2" s="1">
        <v>3</v>
      </c>
    </row>
    <row r="6" spans="1:7" x14ac:dyDescent="0.25">
      <c r="F6" s="2" t="s">
        <v>5</v>
      </c>
      <c r="G6" s="2" t="s">
        <v>13</v>
      </c>
    </row>
    <row r="7" spans="1:7" ht="29.25" customHeight="1" x14ac:dyDescent="0.25">
      <c r="F7" s="2" t="s">
        <v>7</v>
      </c>
      <c r="G7" s="2" t="s">
        <v>8</v>
      </c>
    </row>
    <row r="8" spans="1:7" ht="30.75" customHeight="1" x14ac:dyDescent="0.25">
      <c r="F8" s="2" t="s">
        <v>9</v>
      </c>
      <c r="G8" s="2" t="s">
        <v>12</v>
      </c>
    </row>
    <row r="9" spans="1:7" x14ac:dyDescent="0.25">
      <c r="F9" s="2" t="s">
        <v>6</v>
      </c>
      <c r="G9" s="2" t="s">
        <v>3</v>
      </c>
    </row>
    <row r="10" spans="1:7" ht="24" customHeight="1" x14ac:dyDescent="0.25">
      <c r="F10" s="2" t="s">
        <v>10</v>
      </c>
      <c r="G10" s="2" t="s">
        <v>14</v>
      </c>
    </row>
    <row r="11" spans="1:7" ht="29.25" customHeight="1" x14ac:dyDescent="0.25">
      <c r="F11" s="2" t="s">
        <v>11</v>
      </c>
      <c r="G11" s="2"/>
    </row>
    <row r="12" spans="1:7" ht="101.25" customHeight="1" x14ac:dyDescent="0.25">
      <c r="F12" s="2"/>
      <c r="G12" s="2"/>
    </row>
    <row r="17" spans="1:6" ht="30" x14ac:dyDescent="0.25">
      <c r="B17" s="1" t="s">
        <v>15</v>
      </c>
      <c r="C17" s="1" t="s">
        <v>51</v>
      </c>
      <c r="D17" s="3" t="s">
        <v>23</v>
      </c>
      <c r="E17" s="3" t="s">
        <v>41</v>
      </c>
      <c r="F17" s="1" t="s">
        <v>52</v>
      </c>
    </row>
    <row r="18" spans="1:6" x14ac:dyDescent="0.2">
      <c r="B18" s="1" t="s">
        <v>13</v>
      </c>
      <c r="C18" s="1">
        <v>6</v>
      </c>
      <c r="D18" s="5">
        <v>0.75</v>
      </c>
      <c r="E18" s="1">
        <v>1.82</v>
      </c>
      <c r="F18" s="1">
        <f>C18*D18*E18</f>
        <v>8.19</v>
      </c>
    </row>
    <row r="19" spans="1:6" x14ac:dyDescent="0.2">
      <c r="B19" s="1" t="s">
        <v>16</v>
      </c>
      <c r="C19" s="1">
        <v>6</v>
      </c>
      <c r="D19" s="5">
        <v>0.75</v>
      </c>
      <c r="E19" s="1">
        <v>1.82</v>
      </c>
      <c r="F19" s="1">
        <f>C19*D19*E19</f>
        <v>8.19</v>
      </c>
    </row>
    <row r="20" spans="1:6" x14ac:dyDescent="0.2">
      <c r="B20" s="3" t="s">
        <v>17</v>
      </c>
      <c r="C20" s="1">
        <v>4</v>
      </c>
      <c r="D20" s="5">
        <v>0.75</v>
      </c>
      <c r="E20" s="1">
        <v>1.82</v>
      </c>
      <c r="F20" s="1">
        <f t="shared" ref="F20:F25" si="0">C20*D20*E20</f>
        <v>5.46</v>
      </c>
    </row>
    <row r="21" spans="1:6" x14ac:dyDescent="0.2">
      <c r="B21" s="3" t="s">
        <v>18</v>
      </c>
      <c r="C21" s="3">
        <v>5</v>
      </c>
      <c r="D21" s="5">
        <v>0.75</v>
      </c>
      <c r="E21" s="1">
        <v>1.82</v>
      </c>
      <c r="F21" s="1">
        <f t="shared" si="0"/>
        <v>6.8250000000000002</v>
      </c>
    </row>
    <row r="22" spans="1:6" x14ac:dyDescent="0.2">
      <c r="B22" s="3" t="s">
        <v>19</v>
      </c>
      <c r="C22" s="3">
        <v>5</v>
      </c>
      <c r="D22" s="5">
        <v>0.75</v>
      </c>
      <c r="E22" s="1">
        <v>1.82</v>
      </c>
      <c r="F22" s="1">
        <f t="shared" si="0"/>
        <v>6.8250000000000002</v>
      </c>
    </row>
    <row r="23" spans="1:6" x14ac:dyDescent="0.2">
      <c r="B23" s="3" t="s">
        <v>22</v>
      </c>
      <c r="C23" s="1">
        <v>4</v>
      </c>
      <c r="D23" s="5">
        <v>0.75</v>
      </c>
      <c r="E23" s="1">
        <v>1.82</v>
      </c>
      <c r="F23" s="1">
        <f>C23*D23*E23</f>
        <v>5.46</v>
      </c>
    </row>
    <row r="24" spans="1:6" x14ac:dyDescent="0.2">
      <c r="B24" s="3" t="s">
        <v>21</v>
      </c>
      <c r="D24" s="5"/>
      <c r="F24" s="1">
        <f>SUM(F18:F23)</f>
        <v>40.950000000000003</v>
      </c>
    </row>
    <row r="28" spans="1:6" x14ac:dyDescent="0.25">
      <c r="B28" s="3"/>
    </row>
    <row r="29" spans="1:6" x14ac:dyDescent="0.25">
      <c r="B29" s="3"/>
      <c r="C29" s="3"/>
      <c r="F29" s="1">
        <v>6.8250000000000002</v>
      </c>
    </row>
    <row r="30" spans="1:6" ht="30.75" customHeight="1" x14ac:dyDescent="0.25">
      <c r="A30" s="1" t="s">
        <v>2</v>
      </c>
      <c r="B30" s="3" t="s">
        <v>37</v>
      </c>
      <c r="C30" s="3" t="s">
        <v>23</v>
      </c>
      <c r="D30" s="3" t="s">
        <v>39</v>
      </c>
    </row>
    <row r="31" spans="1:6" x14ac:dyDescent="0.25">
      <c r="A31" s="1" t="s">
        <v>24</v>
      </c>
      <c r="B31" s="1">
        <v>2</v>
      </c>
      <c r="C31" s="1">
        <v>0</v>
      </c>
      <c r="D31" s="1">
        <v>0</v>
      </c>
    </row>
    <row r="32" spans="1:6" ht="52.5" customHeight="1" x14ac:dyDescent="0.25">
      <c r="A32" s="1" t="s">
        <v>25</v>
      </c>
      <c r="B32" s="1">
        <v>1</v>
      </c>
      <c r="C32" s="1">
        <v>3</v>
      </c>
      <c r="D32" s="1">
        <v>3</v>
      </c>
    </row>
    <row r="33" spans="1:4" x14ac:dyDescent="0.25">
      <c r="A33" s="3" t="s">
        <v>26</v>
      </c>
      <c r="B33" s="1">
        <v>1</v>
      </c>
      <c r="C33" s="1">
        <v>3</v>
      </c>
      <c r="D33" s="1">
        <v>3</v>
      </c>
    </row>
    <row r="34" spans="1:4" x14ac:dyDescent="0.25">
      <c r="A34" s="3" t="s">
        <v>27</v>
      </c>
      <c r="B34" s="3">
        <v>1</v>
      </c>
      <c r="C34" s="1">
        <v>3</v>
      </c>
      <c r="D34" s="1">
        <v>3</v>
      </c>
    </row>
    <row r="35" spans="1:4" x14ac:dyDescent="0.25">
      <c r="A35" s="3" t="s">
        <v>28</v>
      </c>
      <c r="B35" s="3">
        <v>1</v>
      </c>
      <c r="C35" s="1">
        <v>0</v>
      </c>
      <c r="D35" s="1">
        <v>0</v>
      </c>
    </row>
    <row r="36" spans="1:4" x14ac:dyDescent="0.25">
      <c r="A36" s="3" t="s">
        <v>29</v>
      </c>
      <c r="B36" s="3">
        <v>0.5</v>
      </c>
      <c r="C36" s="1">
        <v>3</v>
      </c>
      <c r="D36" s="1">
        <v>1.5</v>
      </c>
    </row>
    <row r="37" spans="1:4" x14ac:dyDescent="0.25">
      <c r="A37" s="1" t="s">
        <v>30</v>
      </c>
      <c r="B37" s="3">
        <v>0.5</v>
      </c>
      <c r="C37" s="1">
        <v>3</v>
      </c>
      <c r="D37" s="1">
        <v>1.5</v>
      </c>
    </row>
    <row r="38" spans="1:4" x14ac:dyDescent="0.25">
      <c r="A38" s="1" t="s">
        <v>31</v>
      </c>
      <c r="B38" s="3">
        <v>2</v>
      </c>
      <c r="C38" s="1">
        <v>0</v>
      </c>
      <c r="D38" s="1">
        <v>0</v>
      </c>
    </row>
    <row r="39" spans="1:4" x14ac:dyDescent="0.25">
      <c r="A39" s="1" t="s">
        <v>32</v>
      </c>
      <c r="B39" s="3">
        <v>1</v>
      </c>
      <c r="C39" s="1">
        <v>0</v>
      </c>
      <c r="D39" s="1">
        <v>0</v>
      </c>
    </row>
    <row r="40" spans="1:4" x14ac:dyDescent="0.25">
      <c r="A40" s="1" t="s">
        <v>33</v>
      </c>
      <c r="B40" s="3">
        <v>1</v>
      </c>
      <c r="C40" s="1">
        <v>0</v>
      </c>
      <c r="D40" s="1">
        <v>0</v>
      </c>
    </row>
    <row r="41" spans="1:4" x14ac:dyDescent="0.25">
      <c r="A41" s="1" t="s">
        <v>34</v>
      </c>
      <c r="B41" s="3">
        <v>1</v>
      </c>
      <c r="C41" s="1">
        <v>3</v>
      </c>
      <c r="D41" s="1">
        <v>3</v>
      </c>
    </row>
    <row r="42" spans="1:4" x14ac:dyDescent="0.25">
      <c r="A42" s="1" t="s">
        <v>35</v>
      </c>
      <c r="B42" s="3">
        <v>1</v>
      </c>
      <c r="C42" s="1">
        <v>0</v>
      </c>
      <c r="D42" s="1">
        <v>0</v>
      </c>
    </row>
    <row r="43" spans="1:4" ht="34.5" customHeight="1" x14ac:dyDescent="0.25">
      <c r="A43" s="1" t="s">
        <v>36</v>
      </c>
      <c r="B43" s="3">
        <v>1</v>
      </c>
      <c r="C43" s="1">
        <v>0</v>
      </c>
      <c r="D43" s="1">
        <v>0</v>
      </c>
    </row>
    <row r="44" spans="1:4" x14ac:dyDescent="0.25">
      <c r="A44" s="1" t="s">
        <v>20</v>
      </c>
      <c r="D44" s="1">
        <f>SUM(D31:D43)</f>
        <v>15</v>
      </c>
    </row>
    <row r="45" spans="1:4" x14ac:dyDescent="0.25">
      <c r="A45" s="1" t="s">
        <v>2</v>
      </c>
      <c r="B45" s="3" t="s">
        <v>37</v>
      </c>
      <c r="C45" s="3" t="s">
        <v>41</v>
      </c>
      <c r="D45" s="3" t="s">
        <v>39</v>
      </c>
    </row>
    <row r="46" spans="1:4" ht="30" x14ac:dyDescent="0.25">
      <c r="A46" s="1" t="s">
        <v>40</v>
      </c>
      <c r="B46" s="1" t="s">
        <v>38</v>
      </c>
      <c r="C46" s="1">
        <v>3</v>
      </c>
      <c r="D46" s="1">
        <v>4.5</v>
      </c>
    </row>
    <row r="47" spans="1:4" x14ac:dyDescent="0.25">
      <c r="A47" s="1" t="s">
        <v>42</v>
      </c>
      <c r="B47" s="1" t="s">
        <v>48</v>
      </c>
      <c r="C47" s="1">
        <v>0</v>
      </c>
      <c r="D47" s="1">
        <v>0</v>
      </c>
    </row>
    <row r="48" spans="1:4" x14ac:dyDescent="0.25">
      <c r="A48" s="1" t="s">
        <v>49</v>
      </c>
      <c r="B48" s="1">
        <v>1</v>
      </c>
      <c r="C48" s="1">
        <v>2</v>
      </c>
      <c r="D48" s="1">
        <v>2</v>
      </c>
    </row>
    <row r="49" spans="1:4" x14ac:dyDescent="0.25">
      <c r="A49" s="1" t="s">
        <v>43</v>
      </c>
      <c r="B49" s="1">
        <v>0.5</v>
      </c>
      <c r="C49" s="1">
        <v>3</v>
      </c>
      <c r="D49" s="1">
        <v>1.5</v>
      </c>
    </row>
    <row r="50" spans="1:4" x14ac:dyDescent="0.25">
      <c r="A50" s="1" t="s">
        <v>44</v>
      </c>
      <c r="B50" s="1">
        <v>1</v>
      </c>
      <c r="C50" s="1">
        <v>3</v>
      </c>
      <c r="D50" s="1">
        <v>3</v>
      </c>
    </row>
    <row r="51" spans="1:4" x14ac:dyDescent="0.25">
      <c r="A51" s="1" t="s">
        <v>45</v>
      </c>
      <c r="B51" s="1">
        <v>2</v>
      </c>
      <c r="C51" s="1">
        <v>3</v>
      </c>
      <c r="D51" s="1">
        <v>6</v>
      </c>
    </row>
    <row r="52" spans="1:4" x14ac:dyDescent="0.25">
      <c r="A52" s="1" t="s">
        <v>46</v>
      </c>
      <c r="B52" s="1">
        <v>-1</v>
      </c>
      <c r="C52" s="1">
        <v>0</v>
      </c>
      <c r="D52" s="1">
        <v>0</v>
      </c>
    </row>
    <row r="53" spans="1:4" x14ac:dyDescent="0.25">
      <c r="A53" s="1" t="s">
        <v>47</v>
      </c>
      <c r="B53" s="1">
        <v>-1</v>
      </c>
      <c r="C53" s="1">
        <v>3</v>
      </c>
      <c r="D53" s="1">
        <v>-3</v>
      </c>
    </row>
    <row r="54" spans="1:4" x14ac:dyDescent="0.25">
      <c r="A54" s="1" t="s">
        <v>50</v>
      </c>
      <c r="D54" s="1">
        <f>SUM(D46:D53)</f>
        <v>14</v>
      </c>
    </row>
    <row r="58" spans="1:4" x14ac:dyDescent="0.25">
      <c r="B58" s="1" t="s">
        <v>53</v>
      </c>
      <c r="C58" s="1" t="s">
        <v>54</v>
      </c>
    </row>
    <row r="59" spans="1:4" x14ac:dyDescent="0.25">
      <c r="B59" s="1" t="s">
        <v>55</v>
      </c>
      <c r="C59" s="4">
        <v>0.1</v>
      </c>
    </row>
    <row r="60" spans="1:4" x14ac:dyDescent="0.25">
      <c r="B60" s="1" t="s">
        <v>56</v>
      </c>
      <c r="C60" s="4">
        <v>0.2</v>
      </c>
    </row>
    <row r="61" spans="1:4" x14ac:dyDescent="0.25">
      <c r="B61" s="1" t="s">
        <v>57</v>
      </c>
      <c r="C61" s="4">
        <v>0.4</v>
      </c>
    </row>
    <row r="62" spans="1:4" x14ac:dyDescent="0.25">
      <c r="B62" s="1" t="s">
        <v>58</v>
      </c>
      <c r="C62" s="4">
        <v>0.1</v>
      </c>
    </row>
    <row r="63" spans="1:4" x14ac:dyDescent="0.25">
      <c r="B63" s="1" t="s">
        <v>59</v>
      </c>
      <c r="C63" s="4">
        <v>0.2</v>
      </c>
    </row>
    <row r="67" spans="2:5" x14ac:dyDescent="0.25">
      <c r="B67" s="1" t="s">
        <v>15</v>
      </c>
    </row>
    <row r="68" spans="2:5" x14ac:dyDescent="0.25">
      <c r="B68" s="1" t="s">
        <v>13</v>
      </c>
    </row>
    <row r="69" spans="2:5" x14ac:dyDescent="0.25">
      <c r="B69" s="1" t="s">
        <v>16</v>
      </c>
    </row>
    <row r="70" spans="2:5" x14ac:dyDescent="0.25">
      <c r="B70" s="3" t="s">
        <v>17</v>
      </c>
    </row>
    <row r="71" spans="2:5" x14ac:dyDescent="0.25">
      <c r="B71" s="3" t="s">
        <v>18</v>
      </c>
    </row>
    <row r="72" spans="2:5" x14ac:dyDescent="0.25">
      <c r="B72" s="3" t="s">
        <v>19</v>
      </c>
    </row>
    <row r="73" spans="2:5" x14ac:dyDescent="0.25">
      <c r="B73" s="1" t="s">
        <v>15</v>
      </c>
    </row>
    <row r="74" spans="2:5" x14ac:dyDescent="0.25">
      <c r="B74" s="3" t="s">
        <v>22</v>
      </c>
      <c r="E74" s="1">
        <v>81.991</v>
      </c>
    </row>
    <row r="75" spans="2:5" x14ac:dyDescent="0.25">
      <c r="B75" s="3" t="s">
        <v>21</v>
      </c>
    </row>
    <row r="76" spans="2:5" x14ac:dyDescent="0.25">
      <c r="B76" s="1" t="s">
        <v>17</v>
      </c>
      <c r="C76" s="1" t="s">
        <v>62</v>
      </c>
      <c r="D76" s="1">
        <f>8.19*20</f>
        <v>163.79999999999998</v>
      </c>
    </row>
    <row r="77" spans="2:5" x14ac:dyDescent="0.25">
      <c r="B77" s="1" t="s">
        <v>53</v>
      </c>
      <c r="C77" s="1" t="s">
        <v>54</v>
      </c>
      <c r="D77" s="1" t="s">
        <v>60</v>
      </c>
    </row>
    <row r="78" spans="2:5" x14ac:dyDescent="0.25">
      <c r="B78" s="1" t="s">
        <v>55</v>
      </c>
      <c r="C78" s="4">
        <v>0.1</v>
      </c>
      <c r="D78" s="1">
        <f>0.1*D76</f>
        <v>16.38</v>
      </c>
    </row>
    <row r="79" spans="2:5" x14ac:dyDescent="0.25">
      <c r="B79" s="1" t="s">
        <v>56</v>
      </c>
      <c r="C79" s="4">
        <v>0.2</v>
      </c>
      <c r="D79" s="1">
        <f>C79*D76</f>
        <v>32.76</v>
      </c>
    </row>
    <row r="80" spans="2:5" x14ac:dyDescent="0.25">
      <c r="B80" s="1" t="s">
        <v>57</v>
      </c>
      <c r="C80" s="4">
        <v>0.4</v>
      </c>
      <c r="D80" s="1">
        <f>C80*D76</f>
        <v>65.52</v>
      </c>
    </row>
    <row r="81" spans="2:5" x14ac:dyDescent="0.25">
      <c r="B81" s="1" t="s">
        <v>58</v>
      </c>
      <c r="C81" s="4">
        <v>0.1</v>
      </c>
      <c r="D81" s="1">
        <f>C81*D76</f>
        <v>16.38</v>
      </c>
    </row>
    <row r="82" spans="2:5" x14ac:dyDescent="0.25">
      <c r="B82" s="1" t="s">
        <v>59</v>
      </c>
      <c r="C82" s="4">
        <v>0.2</v>
      </c>
      <c r="D82" s="1">
        <f>C82*D76</f>
        <v>32.76</v>
      </c>
    </row>
    <row r="84" spans="2:5" x14ac:dyDescent="0.25">
      <c r="B84" s="1" t="s">
        <v>13</v>
      </c>
      <c r="C84" s="1" t="s">
        <v>63</v>
      </c>
      <c r="D84" s="1">
        <f>6.825*20</f>
        <v>136.5</v>
      </c>
    </row>
    <row r="85" spans="2:5" x14ac:dyDescent="0.25">
      <c r="B85" s="1" t="s">
        <v>53</v>
      </c>
      <c r="C85" s="1" t="s">
        <v>54</v>
      </c>
      <c r="D85" s="1" t="s">
        <v>60</v>
      </c>
    </row>
    <row r="86" spans="2:5" x14ac:dyDescent="0.25">
      <c r="B86" s="1" t="s">
        <v>55</v>
      </c>
      <c r="C86" s="4">
        <v>0.1</v>
      </c>
      <c r="D86" s="1">
        <f>0.1*D84</f>
        <v>13.65</v>
      </c>
    </row>
    <row r="87" spans="2:5" x14ac:dyDescent="0.25">
      <c r="B87" s="1" t="s">
        <v>56</v>
      </c>
      <c r="C87" s="4">
        <v>0.2</v>
      </c>
      <c r="D87" s="1">
        <f>C87*D84</f>
        <v>27.3</v>
      </c>
    </row>
    <row r="88" spans="2:5" x14ac:dyDescent="0.25">
      <c r="B88" s="1" t="s">
        <v>57</v>
      </c>
      <c r="C88" s="4">
        <v>0.4</v>
      </c>
      <c r="D88" s="1">
        <f>C88*D84</f>
        <v>54.6</v>
      </c>
    </row>
    <row r="89" spans="2:5" x14ac:dyDescent="0.25">
      <c r="B89" s="1" t="s">
        <v>58</v>
      </c>
      <c r="C89" s="4">
        <v>0.1</v>
      </c>
      <c r="D89" s="1">
        <f>C89*D84</f>
        <v>13.65</v>
      </c>
    </row>
    <row r="90" spans="2:5" x14ac:dyDescent="0.25">
      <c r="B90" s="1" t="s">
        <v>59</v>
      </c>
      <c r="C90" s="4">
        <v>0.2</v>
      </c>
      <c r="D90" s="1">
        <f>C90*D84</f>
        <v>27.3</v>
      </c>
    </row>
    <row r="95" spans="2:5" x14ac:dyDescent="0.25">
      <c r="B95" s="1" t="s">
        <v>15</v>
      </c>
      <c r="C95" s="1" t="s">
        <v>61</v>
      </c>
      <c r="E95" s="1">
        <f>9838.92/3</f>
        <v>3279.64</v>
      </c>
    </row>
    <row r="96" spans="2:5" x14ac:dyDescent="0.2">
      <c r="B96" s="1" t="s">
        <v>13</v>
      </c>
      <c r="C96" s="5">
        <v>163.80000000000001</v>
      </c>
    </row>
    <row r="97" spans="2:5" x14ac:dyDescent="0.2">
      <c r="B97" s="1" t="s">
        <v>16</v>
      </c>
      <c r="C97" s="5">
        <v>163.80000000000001</v>
      </c>
      <c r="E97" s="1">
        <f>3279.64/40</f>
        <v>81.991</v>
      </c>
    </row>
    <row r="98" spans="2:5" x14ac:dyDescent="0.2">
      <c r="B98" s="3" t="s">
        <v>17</v>
      </c>
      <c r="C98" s="5">
        <v>109.2</v>
      </c>
    </row>
    <row r="99" spans="2:5" x14ac:dyDescent="0.2">
      <c r="B99" s="3" t="s">
        <v>18</v>
      </c>
      <c r="C99" s="5">
        <v>109.2</v>
      </c>
    </row>
    <row r="100" spans="2:5" x14ac:dyDescent="0.2">
      <c r="B100" s="3" t="s">
        <v>19</v>
      </c>
      <c r="C100" s="5">
        <v>136.5</v>
      </c>
    </row>
    <row r="101" spans="2:5" x14ac:dyDescent="0.2">
      <c r="B101" s="3" t="s">
        <v>22</v>
      </c>
      <c r="C101" s="5">
        <v>136.5</v>
      </c>
    </row>
    <row r="102" spans="2:5" x14ac:dyDescent="0.25">
      <c r="C102" s="1">
        <f>SUM(C96:C101)</f>
        <v>819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 Ramos</dc:creator>
  <cp:lastModifiedBy>Pablo Pérez Ramos</cp:lastModifiedBy>
  <dcterms:created xsi:type="dcterms:W3CDTF">2013-07-15T21:07:51Z</dcterms:created>
  <dcterms:modified xsi:type="dcterms:W3CDTF">2013-07-16T14:16:51Z</dcterms:modified>
</cp:coreProperties>
</file>