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ablo\Documents\Pablo\ATE_INDEC\observatorio_indec\informe_perdida_salarial\Entrada\"/>
    </mc:Choice>
  </mc:AlternateContent>
  <xr:revisionPtr revIDLastSave="0" documentId="13_ncr:1_{C341D54D-30C3-4D64-A90A-719C567BEB6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0" sheetId="1" r:id="rId1"/>
    <sheet name="E5" sheetId="3" r:id="rId2"/>
    <sheet name="D5" sheetId="2" r:id="rId3"/>
    <sheet name="C5" sheetId="5" r:id="rId4"/>
    <sheet name="B5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G65" i="1" s="1"/>
  <c r="C64" i="1"/>
  <c r="G64" i="1" s="1"/>
  <c r="E63" i="1"/>
  <c r="E62" i="1"/>
  <c r="E61" i="1"/>
  <c r="E60" i="1"/>
  <c r="E59" i="1"/>
  <c r="E58" i="1"/>
  <c r="E57" i="1"/>
  <c r="E56" i="1"/>
  <c r="C63" i="1"/>
  <c r="G63" i="1" s="1"/>
  <c r="C25" i="6"/>
  <c r="C24" i="6"/>
  <c r="F20" i="6"/>
  <c r="D20" i="6"/>
  <c r="D21" i="6" s="1"/>
  <c r="F19" i="6"/>
  <c r="C19" i="6"/>
  <c r="E19" i="6" s="1"/>
  <c r="C20" i="6"/>
  <c r="E20" i="6" s="1"/>
  <c r="F18" i="6"/>
  <c r="C18" i="6"/>
  <c r="E18" i="6" s="1"/>
  <c r="F17" i="6"/>
  <c r="C17" i="6"/>
  <c r="E17" i="6" s="1"/>
  <c r="F16" i="6"/>
  <c r="C16" i="6"/>
  <c r="E16" i="6" s="1"/>
  <c r="F15" i="6"/>
  <c r="C15" i="6"/>
  <c r="E15" i="6" s="1"/>
  <c r="F14" i="6"/>
  <c r="C14" i="6"/>
  <c r="E14" i="6" s="1"/>
  <c r="F13" i="6"/>
  <c r="C13" i="6"/>
  <c r="E13" i="6" s="1"/>
  <c r="F12" i="6"/>
  <c r="C12" i="6"/>
  <c r="E12" i="6" s="1"/>
  <c r="F11" i="6"/>
  <c r="C11" i="6"/>
  <c r="E11" i="6" s="1"/>
  <c r="F10" i="6"/>
  <c r="C10" i="6"/>
  <c r="E10" i="6" s="1"/>
  <c r="F9" i="6"/>
  <c r="C9" i="6"/>
  <c r="E9" i="6" s="1"/>
  <c r="F8" i="6"/>
  <c r="C8" i="6"/>
  <c r="E8" i="6" s="1"/>
  <c r="F7" i="6"/>
  <c r="C7" i="6"/>
  <c r="E7" i="6" s="1"/>
  <c r="F6" i="6"/>
  <c r="C6" i="6"/>
  <c r="F5" i="6"/>
  <c r="C5" i="6"/>
  <c r="E5" i="6" s="1"/>
  <c r="F4" i="6"/>
  <c r="C4" i="6"/>
  <c r="E4" i="6" s="1"/>
  <c r="F3" i="6"/>
  <c r="C3" i="6"/>
  <c r="F2" i="6"/>
  <c r="C2" i="6"/>
  <c r="E2" i="6" s="1"/>
  <c r="C20" i="5"/>
  <c r="C18" i="5"/>
  <c r="E18" i="5" s="1"/>
  <c r="C17" i="5"/>
  <c r="E17" i="5" s="1"/>
  <c r="C10" i="5"/>
  <c r="E10" i="5" s="1"/>
  <c r="C8" i="5"/>
  <c r="E8" i="5" s="1"/>
  <c r="C25" i="5"/>
  <c r="C24" i="5"/>
  <c r="D21" i="5"/>
  <c r="D22" i="5" s="1"/>
  <c r="C21" i="5"/>
  <c r="D20" i="5"/>
  <c r="F20" i="5" s="1"/>
  <c r="F19" i="5"/>
  <c r="C19" i="5"/>
  <c r="E19" i="5" s="1"/>
  <c r="F18" i="5"/>
  <c r="F17" i="5"/>
  <c r="F16" i="5"/>
  <c r="C16" i="5"/>
  <c r="E16" i="5" s="1"/>
  <c r="F15" i="5"/>
  <c r="C15" i="5"/>
  <c r="E15" i="5" s="1"/>
  <c r="F14" i="5"/>
  <c r="C14" i="5"/>
  <c r="E14" i="5" s="1"/>
  <c r="F13" i="5"/>
  <c r="C13" i="5"/>
  <c r="E13" i="5" s="1"/>
  <c r="F12" i="5"/>
  <c r="C12" i="5"/>
  <c r="E12" i="5" s="1"/>
  <c r="F11" i="5"/>
  <c r="C11" i="5"/>
  <c r="E11" i="5" s="1"/>
  <c r="F10" i="5"/>
  <c r="F9" i="5"/>
  <c r="C9" i="5"/>
  <c r="E9" i="5" s="1"/>
  <c r="F8" i="5"/>
  <c r="F7" i="5"/>
  <c r="C7" i="5"/>
  <c r="E7" i="5" s="1"/>
  <c r="F6" i="5"/>
  <c r="C6" i="5"/>
  <c r="E6" i="5" s="1"/>
  <c r="F5" i="5"/>
  <c r="C5" i="5"/>
  <c r="E5" i="5" s="1"/>
  <c r="F4" i="5"/>
  <c r="C4" i="5"/>
  <c r="E4" i="5" s="1"/>
  <c r="F3" i="5"/>
  <c r="C3" i="5"/>
  <c r="E3" i="5" s="1"/>
  <c r="F2" i="5"/>
  <c r="C2" i="5"/>
  <c r="E2" i="5" s="1"/>
  <c r="F25" i="3"/>
  <c r="E25" i="3" s="1"/>
  <c r="F24" i="3"/>
  <c r="F23" i="3"/>
  <c r="F22" i="3"/>
  <c r="F21" i="3"/>
  <c r="F20" i="3"/>
  <c r="E20" i="3" s="1"/>
  <c r="F19" i="3"/>
  <c r="F18" i="3"/>
  <c r="F17" i="3"/>
  <c r="E17" i="3" s="1"/>
  <c r="F16" i="3"/>
  <c r="F15" i="3"/>
  <c r="F14" i="3"/>
  <c r="E14" i="3"/>
  <c r="F13" i="3"/>
  <c r="F12" i="3"/>
  <c r="E12" i="3" s="1"/>
  <c r="F11" i="3"/>
  <c r="F10" i="3"/>
  <c r="F9" i="3"/>
  <c r="F8" i="3"/>
  <c r="F7" i="3"/>
  <c r="F6" i="3"/>
  <c r="E6" i="3"/>
  <c r="F5" i="3"/>
  <c r="F4" i="3"/>
  <c r="E4" i="3" s="1"/>
  <c r="F3" i="3"/>
  <c r="C25" i="3"/>
  <c r="C24" i="3"/>
  <c r="C23" i="3"/>
  <c r="C22" i="3"/>
  <c r="E22" i="3" s="1"/>
  <c r="C21" i="3"/>
  <c r="C20" i="3"/>
  <c r="C19" i="3"/>
  <c r="C18" i="3"/>
  <c r="E18" i="3" s="1"/>
  <c r="C17" i="3"/>
  <c r="C16" i="3"/>
  <c r="C15" i="3"/>
  <c r="C14" i="3"/>
  <c r="C13" i="3"/>
  <c r="C12" i="3"/>
  <c r="C11" i="3"/>
  <c r="C10" i="3"/>
  <c r="E10" i="3" s="1"/>
  <c r="C9" i="3"/>
  <c r="C8" i="3"/>
  <c r="C7" i="3"/>
  <c r="C6" i="3"/>
  <c r="C5" i="3"/>
  <c r="C4" i="3"/>
  <c r="C3" i="3"/>
  <c r="D21" i="3"/>
  <c r="D22" i="3" s="1"/>
  <c r="D23" i="3" s="1"/>
  <c r="D24" i="3" s="1"/>
  <c r="D25" i="3" s="1"/>
  <c r="D20" i="3"/>
  <c r="F2" i="3"/>
  <c r="E2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C20" i="2"/>
  <c r="E20" i="2" s="1"/>
  <c r="F20" i="2"/>
  <c r="C21" i="2"/>
  <c r="C22" i="2"/>
  <c r="C23" i="2"/>
  <c r="C24" i="2"/>
  <c r="C25" i="2"/>
  <c r="F21" i="2"/>
  <c r="F22" i="2"/>
  <c r="F23" i="2"/>
  <c r="F24" i="2"/>
  <c r="F25" i="2"/>
  <c r="E18" i="2" l="1"/>
  <c r="E5" i="2"/>
  <c r="E10" i="2"/>
  <c r="E9" i="2"/>
  <c r="E7" i="2"/>
  <c r="E13" i="3"/>
  <c r="E19" i="3"/>
  <c r="E7" i="3"/>
  <c r="E8" i="3"/>
  <c r="E21" i="3"/>
  <c r="E9" i="3"/>
  <c r="E15" i="3"/>
  <c r="E3" i="3"/>
  <c r="E16" i="3"/>
  <c r="E23" i="3"/>
  <c r="E5" i="3"/>
  <c r="E11" i="3"/>
  <c r="E24" i="3"/>
  <c r="E3" i="6"/>
  <c r="E6" i="6"/>
  <c r="D22" i="6"/>
  <c r="F21" i="6"/>
  <c r="C22" i="6"/>
  <c r="C23" i="6"/>
  <c r="C21" i="6"/>
  <c r="E21" i="6" s="1"/>
  <c r="E20" i="5"/>
  <c r="D23" i="5"/>
  <c r="F22" i="5"/>
  <c r="F21" i="5"/>
  <c r="E21" i="5" s="1"/>
  <c r="C62" i="1"/>
  <c r="G62" i="1" s="1"/>
  <c r="E21" i="2"/>
  <c r="E22" i="2"/>
  <c r="E23" i="2"/>
  <c r="E24" i="2"/>
  <c r="E25" i="2"/>
  <c r="F2" i="2"/>
  <c r="D20" i="2"/>
  <c r="C18" i="2"/>
  <c r="C17" i="2"/>
  <c r="E17" i="2" s="1"/>
  <c r="C16" i="2"/>
  <c r="E16" i="2" s="1"/>
  <c r="C15" i="2"/>
  <c r="E15" i="2" s="1"/>
  <c r="C12" i="2"/>
  <c r="E12" i="2" s="1"/>
  <c r="C10" i="2"/>
  <c r="C8" i="2"/>
  <c r="E8" i="2" s="1"/>
  <c r="C2" i="2"/>
  <c r="E2" i="2" s="1"/>
  <c r="C3" i="2"/>
  <c r="E3" i="2" s="1"/>
  <c r="C4" i="2"/>
  <c r="E4" i="2" s="1"/>
  <c r="C5" i="2"/>
  <c r="C6" i="2"/>
  <c r="E6" i="2" s="1"/>
  <c r="C7" i="2"/>
  <c r="C9" i="2"/>
  <c r="C11" i="2"/>
  <c r="E11" i="2" s="1"/>
  <c r="C13" i="2"/>
  <c r="E13" i="2" s="1"/>
  <c r="C14" i="2"/>
  <c r="E14" i="2" s="1"/>
  <c r="C19" i="2"/>
  <c r="E19" i="2" s="1"/>
  <c r="F22" i="6" l="1"/>
  <c r="E22" i="6" s="1"/>
  <c r="D23" i="6"/>
  <c r="C22" i="5"/>
  <c r="E22" i="5" s="1"/>
  <c r="C23" i="5"/>
  <c r="E23" i="5" s="1"/>
  <c r="D24" i="5"/>
  <c r="F23" i="5"/>
  <c r="D21" i="2"/>
  <c r="C61" i="1"/>
  <c r="G61" i="1" s="1"/>
  <c r="F23" i="6" l="1"/>
  <c r="E23" i="6" s="1"/>
  <c r="D24" i="6"/>
  <c r="D25" i="5"/>
  <c r="F25" i="5" s="1"/>
  <c r="E25" i="5" s="1"/>
  <c r="F24" i="5"/>
  <c r="E24" i="5" s="1"/>
  <c r="D22" i="2"/>
  <c r="C60" i="1"/>
  <c r="G60" i="1" s="1"/>
  <c r="C59" i="1"/>
  <c r="D25" i="6" l="1"/>
  <c r="F25" i="6" s="1"/>
  <c r="E25" i="6" s="1"/>
  <c r="F24" i="6"/>
  <c r="E24" i="6" s="1"/>
  <c r="D23" i="2"/>
  <c r="G59" i="1"/>
  <c r="C58" i="1"/>
  <c r="G58" i="1" s="1"/>
  <c r="D24" i="2" l="1"/>
  <c r="C57" i="1"/>
  <c r="G57" i="1" s="1"/>
  <c r="D25" i="2" l="1"/>
  <c r="E55" i="1"/>
  <c r="E54" i="1"/>
  <c r="C56" i="1" l="1"/>
  <c r="G56" i="1" s="1"/>
  <c r="C55" i="1"/>
  <c r="G55" i="1" s="1"/>
  <c r="C54" i="1"/>
  <c r="G54" i="1" s="1"/>
  <c r="E53" i="1"/>
  <c r="C53" i="1"/>
  <c r="G53" i="1" s="1"/>
  <c r="E52" i="1"/>
  <c r="C52" i="1"/>
  <c r="G52" i="1" s="1"/>
  <c r="E51" i="1"/>
  <c r="C51" i="1"/>
  <c r="G51" i="1" s="1"/>
  <c r="E50" i="1"/>
  <c r="C50" i="1"/>
  <c r="G50" i="1" s="1"/>
  <c r="E49" i="1"/>
  <c r="C49" i="1"/>
  <c r="G49" i="1" s="1"/>
  <c r="E48" i="1"/>
  <c r="C48" i="1"/>
  <c r="G48" i="1" s="1"/>
  <c r="E47" i="1"/>
  <c r="C47" i="1"/>
  <c r="G47" i="1" s="1"/>
  <c r="E46" i="1"/>
  <c r="C46" i="1"/>
  <c r="G46" i="1" s="1"/>
  <c r="E45" i="1"/>
  <c r="C45" i="1"/>
  <c r="G45" i="1" s="1"/>
  <c r="E44" i="1"/>
  <c r="C44" i="1"/>
  <c r="G44" i="1" s="1"/>
  <c r="E43" i="1"/>
  <c r="C43" i="1"/>
  <c r="G43" i="1" s="1"/>
  <c r="E42" i="1"/>
  <c r="C42" i="1"/>
  <c r="G42" i="1" s="1"/>
  <c r="E41" i="1"/>
  <c r="C41" i="1"/>
  <c r="G41" i="1" s="1"/>
  <c r="E40" i="1"/>
  <c r="C40" i="1"/>
  <c r="G40" i="1" s="1"/>
  <c r="E39" i="1"/>
  <c r="C39" i="1"/>
  <c r="G39" i="1" s="1"/>
  <c r="E38" i="1"/>
  <c r="C38" i="1"/>
  <c r="G38" i="1" s="1"/>
  <c r="E37" i="1"/>
  <c r="C37" i="1"/>
  <c r="G37" i="1" s="1"/>
  <c r="E36" i="1"/>
  <c r="C36" i="1"/>
  <c r="G36" i="1" s="1"/>
  <c r="E35" i="1"/>
  <c r="C35" i="1"/>
  <c r="G35" i="1" s="1"/>
  <c r="E34" i="1"/>
  <c r="C34" i="1"/>
  <c r="G34" i="1" s="1"/>
  <c r="E33" i="1"/>
  <c r="C33" i="1"/>
  <c r="G33" i="1" s="1"/>
  <c r="E32" i="1"/>
  <c r="C32" i="1"/>
  <c r="G32" i="1" s="1"/>
  <c r="E31" i="1"/>
  <c r="C31" i="1"/>
  <c r="G31" i="1" s="1"/>
  <c r="E30" i="1"/>
  <c r="C30" i="1"/>
  <c r="G30" i="1" s="1"/>
  <c r="E29" i="1"/>
  <c r="C29" i="1"/>
  <c r="G29" i="1" s="1"/>
  <c r="E28" i="1"/>
  <c r="C28" i="1"/>
  <c r="G28" i="1" s="1"/>
  <c r="E27" i="1"/>
  <c r="C27" i="1"/>
  <c r="G27" i="1" s="1"/>
  <c r="E26" i="1"/>
  <c r="C26" i="1"/>
  <c r="G26" i="1" s="1"/>
  <c r="E25" i="1"/>
  <c r="C25" i="1"/>
  <c r="G25" i="1" s="1"/>
  <c r="E24" i="1"/>
  <c r="C24" i="1"/>
  <c r="G24" i="1" s="1"/>
  <c r="E23" i="1"/>
  <c r="C23" i="1"/>
  <c r="G23" i="1" s="1"/>
  <c r="E22" i="1"/>
  <c r="C22" i="1"/>
  <c r="G22" i="1" s="1"/>
  <c r="E21" i="1"/>
  <c r="C21" i="1"/>
  <c r="G21" i="1" s="1"/>
  <c r="E20" i="1"/>
  <c r="C20" i="1"/>
  <c r="G20" i="1" s="1"/>
  <c r="E19" i="1"/>
  <c r="C19" i="1"/>
  <c r="G19" i="1" s="1"/>
  <c r="E18" i="1"/>
  <c r="C18" i="1"/>
  <c r="G18" i="1" s="1"/>
  <c r="E17" i="1"/>
  <c r="C17" i="1"/>
  <c r="G17" i="1" s="1"/>
  <c r="E16" i="1"/>
  <c r="C16" i="1"/>
  <c r="G16" i="1" s="1"/>
  <c r="E15" i="1"/>
  <c r="C15" i="1"/>
  <c r="G15" i="1" s="1"/>
  <c r="E14" i="1"/>
  <c r="C14" i="1"/>
  <c r="G14" i="1" s="1"/>
  <c r="E13" i="1"/>
  <c r="C13" i="1"/>
  <c r="G13" i="1" s="1"/>
  <c r="E12" i="1"/>
  <c r="C12" i="1"/>
  <c r="G12" i="1" s="1"/>
  <c r="E11" i="1"/>
  <c r="C11" i="1"/>
  <c r="G11" i="1" s="1"/>
  <c r="E10" i="1"/>
  <c r="C10" i="1"/>
  <c r="G10" i="1" s="1"/>
  <c r="E9" i="1"/>
  <c r="C9" i="1"/>
  <c r="G9" i="1" s="1"/>
  <c r="E8" i="1"/>
  <c r="C8" i="1"/>
  <c r="G8" i="1" s="1"/>
  <c r="E7" i="1"/>
  <c r="C7" i="1"/>
  <c r="G7" i="1" s="1"/>
  <c r="E6" i="1"/>
  <c r="C6" i="1"/>
  <c r="G6" i="1" s="1"/>
  <c r="E5" i="1"/>
  <c r="C5" i="1"/>
  <c r="G5" i="1" s="1"/>
  <c r="E4" i="1"/>
  <c r="C4" i="1"/>
  <c r="G4" i="1" s="1"/>
  <c r="E3" i="1"/>
  <c r="C3" i="1"/>
  <c r="G3" i="1" s="1"/>
  <c r="E2" i="1"/>
  <c r="C2" i="1"/>
  <c r="G2" i="1" s="1"/>
</calcChain>
</file>

<file path=xl/sharedStrings.xml><?xml version="1.0" encoding="utf-8"?>
<sst xmlns="http://schemas.openxmlformats.org/spreadsheetml/2006/main" count="35" uniqueCount="18">
  <si>
    <t>periodo</t>
  </si>
  <si>
    <t>perdida</t>
  </si>
  <si>
    <t>y_privado_evol</t>
  </si>
  <si>
    <t>y_privado_nominal</t>
  </si>
  <si>
    <t>inflacion_nov15</t>
  </si>
  <si>
    <t>y_d0_evol</t>
  </si>
  <si>
    <t>y_d0_nominal</t>
  </si>
  <si>
    <t>y_d5_nominal</t>
  </si>
  <si>
    <t>y_d5_evol</t>
  </si>
  <si>
    <t>inflacion_jun19</t>
  </si>
  <si>
    <t>inflacion_jun19_indice</t>
  </si>
  <si>
    <t>y_e5_nominal</t>
  </si>
  <si>
    <t>y_e5_evol</t>
  </si>
  <si>
    <t>y_c5_nominal</t>
  </si>
  <si>
    <t>y_c5_evol</t>
  </si>
  <si>
    <t>y_b5_nominal</t>
  </si>
  <si>
    <t>y_b5_evol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</si>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</sst>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_ * #,##0.00_ ;_ * \-#,##0.00_ ;_ * &quot;-&quot;??_ ;_ @_ "/>
    <numFmt numFmtId="166" formatCode="_-* #,##0.00\ _€_-;\-* #,##0.00\ _€_-;_-* &quot;-&quot;??\ _€_-;_-@_-"/>
    <numFmt numFmtId="167" formatCode="_ [$€-2]\ * #,##0.00_ ;_ [$€-2]\ * \-#,##0.00_ ;_ [$€-2]\ * &quot;-&quot;??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10">
    <xf numFmtId="0" fontId="0" fillId="0" borderId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19" borderId="12" applyNumberFormat="0" applyAlignment="0" applyProtection="0"/>
    <xf numFmtId="0" fontId="12" fillId="19" borderId="12" applyNumberFormat="0" applyAlignment="0" applyProtection="0"/>
    <xf numFmtId="0" fontId="13" fillId="20" borderId="13" applyNumberFormat="0" applyAlignment="0" applyProtection="0"/>
    <xf numFmtId="0" fontId="13" fillId="20" borderId="13" applyNumberFormat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10" borderId="12" applyNumberFormat="0" applyAlignment="0" applyProtection="0"/>
    <xf numFmtId="0" fontId="16" fillId="10" borderId="12" applyNumberFormat="0" applyAlignment="0" applyProtection="0"/>
    <xf numFmtId="167" fontId="8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26" borderId="15" applyNumberFormat="0" applyFont="0" applyAlignment="0" applyProtection="0"/>
    <xf numFmtId="0" fontId="8" fillId="26" borderId="1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9" fillId="19" borderId="16" applyNumberFormat="0" applyAlignment="0" applyProtection="0"/>
    <xf numFmtId="0" fontId="19" fillId="19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2" fillId="3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44" fontId="0" fillId="0" borderId="9" xfId="309" applyNumberFormat="1" applyFont="1" applyBorder="1"/>
    <xf numFmtId="44" fontId="0" fillId="0" borderId="8" xfId="309" applyNumberFormat="1" applyFont="1" applyBorder="1"/>
    <xf numFmtId="44" fontId="0" fillId="0" borderId="8" xfId="0" applyNumberFormat="1" applyBorder="1"/>
    <xf numFmtId="44" fontId="0" fillId="0" borderId="5" xfId="309" applyNumberFormat="1" applyFont="1" applyBorder="1"/>
    <xf numFmtId="17" fontId="0" fillId="0" borderId="23" xfId="0" applyNumberFormat="1" applyBorder="1"/>
    <xf numFmtId="17" fontId="0" fillId="0" borderId="24" xfId="0" applyNumberFormat="1" applyBorder="1"/>
    <xf numFmtId="17" fontId="0" fillId="0" borderId="25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27" fillId="0" borderId="21" xfId="0" applyNumberFormat="1" applyFont="1" applyBorder="1"/>
    <xf numFmtId="164" fontId="27" fillId="0" borderId="22" xfId="0" applyNumberFormat="1" applyFont="1" applyBorder="1"/>
    <xf numFmtId="0" fontId="26" fillId="0" borderId="0" xfId="0" applyFont="1"/>
    <xf numFmtId="44" fontId="0" fillId="0" borderId="26" xfId="0" applyNumberFormat="1" applyBorder="1"/>
    <xf numFmtId="44" fontId="0" fillId="0" borderId="27" xfId="0" applyNumberFormat="1" applyBorder="1"/>
    <xf numFmtId="44" fontId="0" fillId="0" borderId="28" xfId="0" applyNumberFormat="1" applyBorder="1"/>
    <xf numFmtId="44" fontId="0" fillId="0" borderId="9" xfId="0" applyNumberFormat="1" applyBorder="1"/>
    <xf numFmtId="44" fontId="0" fillId="0" borderId="5" xfId="0" applyNumberFormat="1" applyBorder="1"/>
    <xf numFmtId="3" fontId="3" fillId="0" borderId="8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/>
    </xf>
  </cellXfs>
  <cellStyles count="310">
    <cellStyle name="20% - Énfasis1 2" xfId="1" xr:uid="{00000000-0005-0000-0000-000000000000}"/>
    <cellStyle name="20% - Énfasis1 3" xfId="2" xr:uid="{00000000-0005-0000-0000-000001000000}"/>
    <cellStyle name="20% - Énfasis2 2" xfId="3" xr:uid="{00000000-0005-0000-0000-000002000000}"/>
    <cellStyle name="20% - Énfasis2 3" xfId="4" xr:uid="{00000000-0005-0000-0000-000003000000}"/>
    <cellStyle name="20% - Énfasis3 2" xfId="5" xr:uid="{00000000-0005-0000-0000-000004000000}"/>
    <cellStyle name="20% - Énfasis3 3" xfId="6" xr:uid="{00000000-0005-0000-0000-000005000000}"/>
    <cellStyle name="20% - Énfasis4 2" xfId="7" xr:uid="{00000000-0005-0000-0000-000006000000}"/>
    <cellStyle name="20% - Énfasis4 3" xfId="8" xr:uid="{00000000-0005-0000-0000-000007000000}"/>
    <cellStyle name="20% - Énfasis5 2" xfId="9" xr:uid="{00000000-0005-0000-0000-000008000000}"/>
    <cellStyle name="20% - Énfasis5 3" xfId="10" xr:uid="{00000000-0005-0000-0000-000009000000}"/>
    <cellStyle name="20% - Énfasis6 2" xfId="11" xr:uid="{00000000-0005-0000-0000-00000A000000}"/>
    <cellStyle name="20% - Énfasis6 3" xfId="12" xr:uid="{00000000-0005-0000-0000-00000B000000}"/>
    <cellStyle name="40% - Énfasis1 2" xfId="13" xr:uid="{00000000-0005-0000-0000-00000C000000}"/>
    <cellStyle name="40% - Énfasis1 3" xfId="14" xr:uid="{00000000-0005-0000-0000-00000D000000}"/>
    <cellStyle name="40% - Énfasis2 2" xfId="15" xr:uid="{00000000-0005-0000-0000-00000E000000}"/>
    <cellStyle name="40% - Énfasis2 3" xfId="16" xr:uid="{00000000-0005-0000-0000-00000F000000}"/>
    <cellStyle name="40% - Énfasis3 2" xfId="17" xr:uid="{00000000-0005-0000-0000-000010000000}"/>
    <cellStyle name="40% - Énfasis3 3" xfId="18" xr:uid="{00000000-0005-0000-0000-000011000000}"/>
    <cellStyle name="40% - Énfasis4 2" xfId="19" xr:uid="{00000000-0005-0000-0000-000012000000}"/>
    <cellStyle name="40% - Énfasis4 3" xfId="20" xr:uid="{00000000-0005-0000-0000-000013000000}"/>
    <cellStyle name="40% - Énfasis5 2" xfId="21" xr:uid="{00000000-0005-0000-0000-000014000000}"/>
    <cellStyle name="40% - Énfasis5 3" xfId="22" xr:uid="{00000000-0005-0000-0000-000015000000}"/>
    <cellStyle name="40% - Énfasis6 2" xfId="23" xr:uid="{00000000-0005-0000-0000-000016000000}"/>
    <cellStyle name="40% - Énfasis6 3" xfId="24" xr:uid="{00000000-0005-0000-0000-000017000000}"/>
    <cellStyle name="60% - Énfasis1 2" xfId="25" xr:uid="{00000000-0005-0000-0000-000018000000}"/>
    <cellStyle name="60% - Énfasis1 3" xfId="26" xr:uid="{00000000-0005-0000-0000-000019000000}"/>
    <cellStyle name="60% - Énfasis2 2" xfId="27" xr:uid="{00000000-0005-0000-0000-00001A000000}"/>
    <cellStyle name="60% - Énfasis2 3" xfId="28" xr:uid="{00000000-0005-0000-0000-00001B000000}"/>
    <cellStyle name="60% - Énfasis3 2" xfId="29" xr:uid="{00000000-0005-0000-0000-00001C000000}"/>
    <cellStyle name="60% - Énfasis3 3" xfId="30" xr:uid="{00000000-0005-0000-0000-00001D000000}"/>
    <cellStyle name="60% - Énfasis4 2" xfId="31" xr:uid="{00000000-0005-0000-0000-00001E000000}"/>
    <cellStyle name="60% - Énfasis4 3" xfId="32" xr:uid="{00000000-0005-0000-0000-00001F000000}"/>
    <cellStyle name="60% - Énfasis5 2" xfId="33" xr:uid="{00000000-0005-0000-0000-000020000000}"/>
    <cellStyle name="60% - Énfasis5 3" xfId="34" xr:uid="{00000000-0005-0000-0000-000021000000}"/>
    <cellStyle name="60% - Énfasis6 2" xfId="35" xr:uid="{00000000-0005-0000-0000-000022000000}"/>
    <cellStyle name="60% - Énfasis6 3" xfId="36" xr:uid="{00000000-0005-0000-0000-000023000000}"/>
    <cellStyle name="ANCLAS,REZONES Y SUS PARTES,DE FUNDICION,DE HIERRO O DE ACERO" xfId="37" xr:uid="{00000000-0005-0000-0000-000024000000}"/>
    <cellStyle name="Buena 2" xfId="38" xr:uid="{00000000-0005-0000-0000-000025000000}"/>
    <cellStyle name="Bueno 2" xfId="39" xr:uid="{00000000-0005-0000-0000-000026000000}"/>
    <cellStyle name="Cálculo 2" xfId="40" xr:uid="{00000000-0005-0000-0000-000027000000}"/>
    <cellStyle name="Cálculo 3" xfId="41" xr:uid="{00000000-0005-0000-0000-000028000000}"/>
    <cellStyle name="Celda de comprobación 2" xfId="42" xr:uid="{00000000-0005-0000-0000-000029000000}"/>
    <cellStyle name="Celda de comprobación 3" xfId="43" xr:uid="{00000000-0005-0000-0000-00002A000000}"/>
    <cellStyle name="Celda vinculada 2" xfId="44" xr:uid="{00000000-0005-0000-0000-00002B000000}"/>
    <cellStyle name="Celda vinculada 3" xfId="45" xr:uid="{00000000-0005-0000-0000-00002C000000}"/>
    <cellStyle name="Comma" xfId="309" builtinId="3"/>
    <cellStyle name="Encabezado 4 2" xfId="46" xr:uid="{00000000-0005-0000-0000-00002D000000}"/>
    <cellStyle name="Encabezado 4 3" xfId="47" xr:uid="{00000000-0005-0000-0000-00002E000000}"/>
    <cellStyle name="Énfasis1 2" xfId="48" xr:uid="{00000000-0005-0000-0000-00002F000000}"/>
    <cellStyle name="Énfasis1 3" xfId="49" xr:uid="{00000000-0005-0000-0000-000030000000}"/>
    <cellStyle name="Énfasis2 2" xfId="50" xr:uid="{00000000-0005-0000-0000-000031000000}"/>
    <cellStyle name="Énfasis2 3" xfId="51" xr:uid="{00000000-0005-0000-0000-000032000000}"/>
    <cellStyle name="Énfasis3 2" xfId="52" xr:uid="{00000000-0005-0000-0000-000033000000}"/>
    <cellStyle name="Énfasis3 3" xfId="53" xr:uid="{00000000-0005-0000-0000-000034000000}"/>
    <cellStyle name="Énfasis4 2" xfId="54" xr:uid="{00000000-0005-0000-0000-000035000000}"/>
    <cellStyle name="Énfasis4 3" xfId="55" xr:uid="{00000000-0005-0000-0000-000036000000}"/>
    <cellStyle name="Énfasis5 2" xfId="56" xr:uid="{00000000-0005-0000-0000-000037000000}"/>
    <cellStyle name="Énfasis5 3" xfId="57" xr:uid="{00000000-0005-0000-0000-000038000000}"/>
    <cellStyle name="Énfasis6 2" xfId="58" xr:uid="{00000000-0005-0000-0000-000039000000}"/>
    <cellStyle name="Énfasis6 3" xfId="59" xr:uid="{00000000-0005-0000-0000-00003A000000}"/>
    <cellStyle name="Entrada 2" xfId="60" xr:uid="{00000000-0005-0000-0000-00003B000000}"/>
    <cellStyle name="Entrada 3" xfId="61" xr:uid="{00000000-0005-0000-0000-00003C000000}"/>
    <cellStyle name="Euro" xfId="62" xr:uid="{00000000-0005-0000-0000-00003D000000}"/>
    <cellStyle name="Hipervínculo 2" xfId="63" xr:uid="{00000000-0005-0000-0000-00003E000000}"/>
    <cellStyle name="Incorrecto 2" xfId="64" xr:uid="{00000000-0005-0000-0000-00003F000000}"/>
    <cellStyle name="Incorrecto 3" xfId="65" xr:uid="{00000000-0005-0000-0000-000040000000}"/>
    <cellStyle name="Millares 2" xfId="67" xr:uid="{00000000-0005-0000-0000-000041000000}"/>
    <cellStyle name="Millares 2 2" xfId="68" xr:uid="{00000000-0005-0000-0000-000042000000}"/>
    <cellStyle name="Millares 2 3" xfId="69" xr:uid="{00000000-0005-0000-0000-000043000000}"/>
    <cellStyle name="Millares 2 4" xfId="70" xr:uid="{00000000-0005-0000-0000-000044000000}"/>
    <cellStyle name="Millares 2 5" xfId="71" xr:uid="{00000000-0005-0000-0000-000045000000}"/>
    <cellStyle name="Millares 2 6" xfId="72" xr:uid="{00000000-0005-0000-0000-000046000000}"/>
    <cellStyle name="Millares 3" xfId="73" xr:uid="{00000000-0005-0000-0000-000047000000}"/>
    <cellStyle name="Millares 3 2" xfId="74" xr:uid="{00000000-0005-0000-0000-000048000000}"/>
    <cellStyle name="Millares 3 3" xfId="75" xr:uid="{00000000-0005-0000-0000-000049000000}"/>
    <cellStyle name="Millares 3 4" xfId="76" xr:uid="{00000000-0005-0000-0000-00004A000000}"/>
    <cellStyle name="Millares 3 5" xfId="77" xr:uid="{00000000-0005-0000-0000-00004B000000}"/>
    <cellStyle name="Millares 4" xfId="78" xr:uid="{00000000-0005-0000-0000-00004C000000}"/>
    <cellStyle name="Millares 4 2" xfId="79" xr:uid="{00000000-0005-0000-0000-00004D000000}"/>
    <cellStyle name="Millares 4 3" xfId="80" xr:uid="{00000000-0005-0000-0000-00004E000000}"/>
    <cellStyle name="Millares 5" xfId="81" xr:uid="{00000000-0005-0000-0000-00004F000000}"/>
    <cellStyle name="Millares 5 2" xfId="82" xr:uid="{00000000-0005-0000-0000-000050000000}"/>
    <cellStyle name="Millares 5 3" xfId="83" xr:uid="{00000000-0005-0000-0000-000051000000}"/>
    <cellStyle name="Millares 6" xfId="84" xr:uid="{00000000-0005-0000-0000-000052000000}"/>
    <cellStyle name="Millares 6 2" xfId="85" xr:uid="{00000000-0005-0000-0000-000053000000}"/>
    <cellStyle name="Millares 6 3" xfId="86" xr:uid="{00000000-0005-0000-0000-000054000000}"/>
    <cellStyle name="Millares 7" xfId="87" xr:uid="{00000000-0005-0000-0000-000055000000}"/>
    <cellStyle name="Millares 7 2" xfId="88" xr:uid="{00000000-0005-0000-0000-000056000000}"/>
    <cellStyle name="Millares 8" xfId="66" xr:uid="{00000000-0005-0000-0000-000057000000}"/>
    <cellStyle name="Neutral 2" xfId="89" xr:uid="{00000000-0005-0000-0000-000058000000}"/>
    <cellStyle name="Neutral 3" xfId="90" xr:uid="{00000000-0005-0000-0000-000059000000}"/>
    <cellStyle name="Normal" xfId="0" builtinId="0"/>
    <cellStyle name="Normal 2" xfId="91" xr:uid="{00000000-0005-0000-0000-00005B000000}"/>
    <cellStyle name="Normal 2 2" xfId="92" xr:uid="{00000000-0005-0000-0000-00005C000000}"/>
    <cellStyle name="Normal 2 2 2" xfId="93" xr:uid="{00000000-0005-0000-0000-00005D000000}"/>
    <cellStyle name="Normal 2 2 2 2" xfId="94" xr:uid="{00000000-0005-0000-0000-00005E000000}"/>
    <cellStyle name="Normal 2 3" xfId="95" xr:uid="{00000000-0005-0000-0000-00005F000000}"/>
    <cellStyle name="Normal 2 3 2" xfId="96" xr:uid="{00000000-0005-0000-0000-000060000000}"/>
    <cellStyle name="Normal 2 3 2 2" xfId="97" xr:uid="{00000000-0005-0000-0000-000061000000}"/>
    <cellStyle name="Normal 2 3 3" xfId="98" xr:uid="{00000000-0005-0000-0000-000062000000}"/>
    <cellStyle name="Normal 2 4" xfId="99" xr:uid="{00000000-0005-0000-0000-000063000000}"/>
    <cellStyle name="Normal 2 4 2" xfId="100" xr:uid="{00000000-0005-0000-0000-000064000000}"/>
    <cellStyle name="Normal 2 4 2 2" xfId="101" xr:uid="{00000000-0005-0000-0000-000065000000}"/>
    <cellStyle name="Normal 2 4 3" xfId="102" xr:uid="{00000000-0005-0000-0000-000066000000}"/>
    <cellStyle name="Normal 2 5" xfId="103" xr:uid="{00000000-0005-0000-0000-000067000000}"/>
    <cellStyle name="Normal 2 5 2" xfId="104" xr:uid="{00000000-0005-0000-0000-000068000000}"/>
    <cellStyle name="Normal 2 6" xfId="105" xr:uid="{00000000-0005-0000-0000-000069000000}"/>
    <cellStyle name="Normal 2 6 2" xfId="106" xr:uid="{00000000-0005-0000-0000-00006A000000}"/>
    <cellStyle name="Normal 2 7" xfId="107" xr:uid="{00000000-0005-0000-0000-00006B000000}"/>
    <cellStyle name="Normal 3" xfId="108" xr:uid="{00000000-0005-0000-0000-00006C000000}"/>
    <cellStyle name="Normal 3 2" xfId="109" xr:uid="{00000000-0005-0000-0000-00006D000000}"/>
    <cellStyle name="Normal 3 2 2" xfId="110" xr:uid="{00000000-0005-0000-0000-00006E000000}"/>
    <cellStyle name="Normal 3 2 2 2" xfId="111" xr:uid="{00000000-0005-0000-0000-00006F000000}"/>
    <cellStyle name="Normal 3 2 3" xfId="112" xr:uid="{00000000-0005-0000-0000-000070000000}"/>
    <cellStyle name="Normal 3 3" xfId="113" xr:uid="{00000000-0005-0000-0000-000071000000}"/>
    <cellStyle name="Normal 3 4" xfId="114" xr:uid="{00000000-0005-0000-0000-000072000000}"/>
    <cellStyle name="Normal 4" xfId="115" xr:uid="{00000000-0005-0000-0000-000073000000}"/>
    <cellStyle name="Normal 4 2" xfId="116" xr:uid="{00000000-0005-0000-0000-000074000000}"/>
    <cellStyle name="Normal 5" xfId="117" xr:uid="{00000000-0005-0000-0000-000075000000}"/>
    <cellStyle name="Normal 5 2" xfId="118" xr:uid="{00000000-0005-0000-0000-000076000000}"/>
    <cellStyle name="Normal 5 3" xfId="119" xr:uid="{00000000-0005-0000-0000-000077000000}"/>
    <cellStyle name="Normal 5 3 2" xfId="120" xr:uid="{00000000-0005-0000-0000-000078000000}"/>
    <cellStyle name="Normal 5 4" xfId="121" xr:uid="{00000000-0005-0000-0000-000079000000}"/>
    <cellStyle name="Normal 6" xfId="122" xr:uid="{00000000-0005-0000-0000-00007A000000}"/>
    <cellStyle name="Normal 6 2" xfId="123" xr:uid="{00000000-0005-0000-0000-00007B000000}"/>
    <cellStyle name="Normal 7" xfId="124" xr:uid="{00000000-0005-0000-0000-00007C000000}"/>
    <cellStyle name="Normal 8" xfId="125" xr:uid="{00000000-0005-0000-0000-00007D000000}"/>
    <cellStyle name="Notas 2" xfId="126" xr:uid="{00000000-0005-0000-0000-00007E000000}"/>
    <cellStyle name="Notas 3" xfId="127" xr:uid="{00000000-0005-0000-0000-00007F000000}"/>
    <cellStyle name="Porcentaje 2" xfId="128" xr:uid="{00000000-0005-0000-0000-000080000000}"/>
    <cellStyle name="Porcentaje 2 2" xfId="129" xr:uid="{00000000-0005-0000-0000-000081000000}"/>
    <cellStyle name="Porcentaje 2 2 2" xfId="130" xr:uid="{00000000-0005-0000-0000-000082000000}"/>
    <cellStyle name="Porcentaje 2 3" xfId="131" xr:uid="{00000000-0005-0000-0000-000083000000}"/>
    <cellStyle name="Porcentaje 2 4" xfId="132" xr:uid="{00000000-0005-0000-0000-000084000000}"/>
    <cellStyle name="Porcentaje 3" xfId="133" xr:uid="{00000000-0005-0000-0000-000085000000}"/>
    <cellStyle name="Porcentaje 4" xfId="134" xr:uid="{00000000-0005-0000-0000-000086000000}"/>
    <cellStyle name="Porcentaje 4 2" xfId="135" xr:uid="{00000000-0005-0000-0000-000087000000}"/>
    <cellStyle name="Porcentaje 4 2 2" xfId="136" xr:uid="{00000000-0005-0000-0000-000088000000}"/>
    <cellStyle name="Porcentaje 4 3" xfId="137" xr:uid="{00000000-0005-0000-0000-000089000000}"/>
    <cellStyle name="Porcentaje 5" xfId="138" xr:uid="{00000000-0005-0000-0000-00008A000000}"/>
    <cellStyle name="Porcentaje 6" xfId="139" xr:uid="{00000000-0005-0000-0000-00008B000000}"/>
    <cellStyle name="Porcentual 2" xfId="140" xr:uid="{00000000-0005-0000-0000-00008C000000}"/>
    <cellStyle name="Salida 2" xfId="141" xr:uid="{00000000-0005-0000-0000-00008D000000}"/>
    <cellStyle name="Salida 3" xfId="142" xr:uid="{00000000-0005-0000-0000-00008E000000}"/>
    <cellStyle name="style1441217094643" xfId="143" xr:uid="{00000000-0005-0000-0000-00008F000000}"/>
    <cellStyle name="style1441217094643 2" xfId="144" xr:uid="{00000000-0005-0000-0000-000090000000}"/>
    <cellStyle name="style1441217094689" xfId="145" xr:uid="{00000000-0005-0000-0000-000091000000}"/>
    <cellStyle name="style1441217094689 2" xfId="146" xr:uid="{00000000-0005-0000-0000-000092000000}"/>
    <cellStyle name="style1441217094721" xfId="147" xr:uid="{00000000-0005-0000-0000-000093000000}"/>
    <cellStyle name="style1441217094721 2" xfId="148" xr:uid="{00000000-0005-0000-0000-000094000000}"/>
    <cellStyle name="style1441217094736" xfId="149" xr:uid="{00000000-0005-0000-0000-000095000000}"/>
    <cellStyle name="style1441217094736 2" xfId="150" xr:uid="{00000000-0005-0000-0000-000096000000}"/>
    <cellStyle name="style1441217094783" xfId="151" xr:uid="{00000000-0005-0000-0000-000097000000}"/>
    <cellStyle name="style1441217094783 2" xfId="152" xr:uid="{00000000-0005-0000-0000-000098000000}"/>
    <cellStyle name="style1441217094814" xfId="153" xr:uid="{00000000-0005-0000-0000-000099000000}"/>
    <cellStyle name="style1441217094814 2" xfId="154" xr:uid="{00000000-0005-0000-0000-00009A000000}"/>
    <cellStyle name="style1441217094861" xfId="155" xr:uid="{00000000-0005-0000-0000-00009B000000}"/>
    <cellStyle name="style1441217094861 2" xfId="156" xr:uid="{00000000-0005-0000-0000-00009C000000}"/>
    <cellStyle name="style1441217094923" xfId="157" xr:uid="{00000000-0005-0000-0000-00009D000000}"/>
    <cellStyle name="style1441217094923 2" xfId="158" xr:uid="{00000000-0005-0000-0000-00009E000000}"/>
    <cellStyle name="style1441217094970" xfId="159" xr:uid="{00000000-0005-0000-0000-00009F000000}"/>
    <cellStyle name="style1441217094970 2" xfId="160" xr:uid="{00000000-0005-0000-0000-0000A0000000}"/>
    <cellStyle name="style1441217095033" xfId="161" xr:uid="{00000000-0005-0000-0000-0000A1000000}"/>
    <cellStyle name="style1441217095033 2" xfId="162" xr:uid="{00000000-0005-0000-0000-0000A2000000}"/>
    <cellStyle name="style1441217095064" xfId="163" xr:uid="{00000000-0005-0000-0000-0000A3000000}"/>
    <cellStyle name="style1441217095064 2" xfId="164" xr:uid="{00000000-0005-0000-0000-0000A4000000}"/>
    <cellStyle name="style1441217095095" xfId="165" xr:uid="{00000000-0005-0000-0000-0000A5000000}"/>
    <cellStyle name="style1441217095095 2" xfId="166" xr:uid="{00000000-0005-0000-0000-0000A6000000}"/>
    <cellStyle name="style1441217095111" xfId="167" xr:uid="{00000000-0005-0000-0000-0000A7000000}"/>
    <cellStyle name="style1441217095111 2" xfId="168" xr:uid="{00000000-0005-0000-0000-0000A8000000}"/>
    <cellStyle name="style1441217095142" xfId="169" xr:uid="{00000000-0005-0000-0000-0000A9000000}"/>
    <cellStyle name="style1441217095142 2" xfId="170" xr:uid="{00000000-0005-0000-0000-0000AA000000}"/>
    <cellStyle name="style1441217096078" xfId="171" xr:uid="{00000000-0005-0000-0000-0000AB000000}"/>
    <cellStyle name="style1441217096078 2" xfId="172" xr:uid="{00000000-0005-0000-0000-0000AC000000}"/>
    <cellStyle name="style1441217096093" xfId="173" xr:uid="{00000000-0005-0000-0000-0000AD000000}"/>
    <cellStyle name="style1441217096093 2" xfId="174" xr:uid="{00000000-0005-0000-0000-0000AE000000}"/>
    <cellStyle name="style1441217096171" xfId="175" xr:uid="{00000000-0005-0000-0000-0000AF000000}"/>
    <cellStyle name="style1441217096171 2" xfId="176" xr:uid="{00000000-0005-0000-0000-0000B0000000}"/>
    <cellStyle name="style1441217097201" xfId="177" xr:uid="{00000000-0005-0000-0000-0000B1000000}"/>
    <cellStyle name="style1441217097201 2" xfId="178" xr:uid="{00000000-0005-0000-0000-0000B2000000}"/>
    <cellStyle name="style1441217097217" xfId="179" xr:uid="{00000000-0005-0000-0000-0000B3000000}"/>
    <cellStyle name="style1441217097217 2" xfId="180" xr:uid="{00000000-0005-0000-0000-0000B4000000}"/>
    <cellStyle name="style1441217097232" xfId="181" xr:uid="{00000000-0005-0000-0000-0000B5000000}"/>
    <cellStyle name="style1441217097232 2" xfId="182" xr:uid="{00000000-0005-0000-0000-0000B6000000}"/>
    <cellStyle name="style1441217097263" xfId="183" xr:uid="{00000000-0005-0000-0000-0000B7000000}"/>
    <cellStyle name="style1441217097263 2" xfId="184" xr:uid="{00000000-0005-0000-0000-0000B8000000}"/>
    <cellStyle name="style1441217097279" xfId="185" xr:uid="{00000000-0005-0000-0000-0000B9000000}"/>
    <cellStyle name="style1441217097279 2" xfId="186" xr:uid="{00000000-0005-0000-0000-0000BA000000}"/>
    <cellStyle name="style1441217097310" xfId="187" xr:uid="{00000000-0005-0000-0000-0000BB000000}"/>
    <cellStyle name="style1441217097310 2" xfId="188" xr:uid="{00000000-0005-0000-0000-0000BC000000}"/>
    <cellStyle name="style1441217097653" xfId="189" xr:uid="{00000000-0005-0000-0000-0000BD000000}"/>
    <cellStyle name="style1441217097653 2" xfId="190" xr:uid="{00000000-0005-0000-0000-0000BE000000}"/>
    <cellStyle name="style1441217097669" xfId="191" xr:uid="{00000000-0005-0000-0000-0000BF000000}"/>
    <cellStyle name="style1441217097669 2" xfId="192" xr:uid="{00000000-0005-0000-0000-0000C0000000}"/>
    <cellStyle name="style1441217097685" xfId="193" xr:uid="{00000000-0005-0000-0000-0000C1000000}"/>
    <cellStyle name="style1441217097685 2" xfId="194" xr:uid="{00000000-0005-0000-0000-0000C2000000}"/>
    <cellStyle name="style1441217097700" xfId="195" xr:uid="{00000000-0005-0000-0000-0000C3000000}"/>
    <cellStyle name="style1441217097700 2" xfId="196" xr:uid="{00000000-0005-0000-0000-0000C4000000}"/>
    <cellStyle name="style1441217097731" xfId="197" xr:uid="{00000000-0005-0000-0000-0000C5000000}"/>
    <cellStyle name="style1441217097731 2" xfId="198" xr:uid="{00000000-0005-0000-0000-0000C6000000}"/>
    <cellStyle name="style1441217097747" xfId="199" xr:uid="{00000000-0005-0000-0000-0000C7000000}"/>
    <cellStyle name="style1441217097747 2" xfId="200" xr:uid="{00000000-0005-0000-0000-0000C8000000}"/>
    <cellStyle name="style1441217097778" xfId="201" xr:uid="{00000000-0005-0000-0000-0000C9000000}"/>
    <cellStyle name="style1441217097778 2" xfId="202" xr:uid="{00000000-0005-0000-0000-0000CA000000}"/>
    <cellStyle name="style1441217097794" xfId="203" xr:uid="{00000000-0005-0000-0000-0000CB000000}"/>
    <cellStyle name="style1441217097794 2" xfId="204" xr:uid="{00000000-0005-0000-0000-0000CC000000}"/>
    <cellStyle name="style1441217097841" xfId="205" xr:uid="{00000000-0005-0000-0000-0000CD000000}"/>
    <cellStyle name="style1441217097841 2" xfId="206" xr:uid="{00000000-0005-0000-0000-0000CE000000}"/>
    <cellStyle name="style1441217097856" xfId="207" xr:uid="{00000000-0005-0000-0000-0000CF000000}"/>
    <cellStyle name="style1441217097856 2" xfId="208" xr:uid="{00000000-0005-0000-0000-0000D0000000}"/>
    <cellStyle name="style1441217097872" xfId="209" xr:uid="{00000000-0005-0000-0000-0000D1000000}"/>
    <cellStyle name="style1441217097872 2" xfId="210" xr:uid="{00000000-0005-0000-0000-0000D2000000}"/>
    <cellStyle name="style1448302172104" xfId="211" xr:uid="{00000000-0005-0000-0000-0000D3000000}"/>
    <cellStyle name="style1448302172104 2" xfId="212" xr:uid="{00000000-0005-0000-0000-0000D4000000}"/>
    <cellStyle name="style1448302172134" xfId="213" xr:uid="{00000000-0005-0000-0000-0000D5000000}"/>
    <cellStyle name="style1448302172134 2" xfId="214" xr:uid="{00000000-0005-0000-0000-0000D6000000}"/>
    <cellStyle name="style1448302172164" xfId="215" xr:uid="{00000000-0005-0000-0000-0000D7000000}"/>
    <cellStyle name="style1448302172164 2" xfId="216" xr:uid="{00000000-0005-0000-0000-0000D8000000}"/>
    <cellStyle name="style1448302172188" xfId="217" xr:uid="{00000000-0005-0000-0000-0000D9000000}"/>
    <cellStyle name="style1448302172188 2" xfId="218" xr:uid="{00000000-0005-0000-0000-0000DA000000}"/>
    <cellStyle name="style1448302172212" xfId="219" xr:uid="{00000000-0005-0000-0000-0000DB000000}"/>
    <cellStyle name="style1448302172212 2" xfId="220" xr:uid="{00000000-0005-0000-0000-0000DC000000}"/>
    <cellStyle name="style1448302172240" xfId="221" xr:uid="{00000000-0005-0000-0000-0000DD000000}"/>
    <cellStyle name="style1448302172240 2" xfId="222" xr:uid="{00000000-0005-0000-0000-0000DE000000}"/>
    <cellStyle name="style1448302172263" xfId="223" xr:uid="{00000000-0005-0000-0000-0000DF000000}"/>
    <cellStyle name="style1448302172263 2" xfId="224" xr:uid="{00000000-0005-0000-0000-0000E0000000}"/>
    <cellStyle name="style1448302172286" xfId="225" xr:uid="{00000000-0005-0000-0000-0000E1000000}"/>
    <cellStyle name="style1448302172286 2" xfId="226" xr:uid="{00000000-0005-0000-0000-0000E2000000}"/>
    <cellStyle name="style1448302172316" xfId="227" xr:uid="{00000000-0005-0000-0000-0000E3000000}"/>
    <cellStyle name="style1448302172316 2" xfId="228" xr:uid="{00000000-0005-0000-0000-0000E4000000}"/>
    <cellStyle name="style1448302172338" xfId="229" xr:uid="{00000000-0005-0000-0000-0000E5000000}"/>
    <cellStyle name="style1448302172338 2" xfId="230" xr:uid="{00000000-0005-0000-0000-0000E6000000}"/>
    <cellStyle name="style1448302172360" xfId="231" xr:uid="{00000000-0005-0000-0000-0000E7000000}"/>
    <cellStyle name="style1448302172360 2" xfId="232" xr:uid="{00000000-0005-0000-0000-0000E8000000}"/>
    <cellStyle name="style1448302172378" xfId="233" xr:uid="{00000000-0005-0000-0000-0000E9000000}"/>
    <cellStyle name="style1448302172378 2" xfId="234" xr:uid="{00000000-0005-0000-0000-0000EA000000}"/>
    <cellStyle name="style1448302172401" xfId="235" xr:uid="{00000000-0005-0000-0000-0000EB000000}"/>
    <cellStyle name="style1448302172401 2" xfId="236" xr:uid="{00000000-0005-0000-0000-0000EC000000}"/>
    <cellStyle name="style1448302172436" xfId="237" xr:uid="{00000000-0005-0000-0000-0000ED000000}"/>
    <cellStyle name="style1448302172436 2" xfId="238" xr:uid="{00000000-0005-0000-0000-0000EE000000}"/>
    <cellStyle name="style1448302172460" xfId="239" xr:uid="{00000000-0005-0000-0000-0000EF000000}"/>
    <cellStyle name="style1448302172460 2" xfId="240" xr:uid="{00000000-0005-0000-0000-0000F0000000}"/>
    <cellStyle name="style1448302172478" xfId="241" xr:uid="{00000000-0005-0000-0000-0000F1000000}"/>
    <cellStyle name="style1448302172478 2" xfId="242" xr:uid="{00000000-0005-0000-0000-0000F2000000}"/>
    <cellStyle name="style1448302172499" xfId="243" xr:uid="{00000000-0005-0000-0000-0000F3000000}"/>
    <cellStyle name="style1448302172499 2" xfId="244" xr:uid="{00000000-0005-0000-0000-0000F4000000}"/>
    <cellStyle name="style1448302172523" xfId="245" xr:uid="{00000000-0005-0000-0000-0000F5000000}"/>
    <cellStyle name="style1448302172523 2" xfId="246" xr:uid="{00000000-0005-0000-0000-0000F6000000}"/>
    <cellStyle name="style1448302172546" xfId="247" xr:uid="{00000000-0005-0000-0000-0000F7000000}"/>
    <cellStyle name="style1448302172546 2" xfId="248" xr:uid="{00000000-0005-0000-0000-0000F8000000}"/>
    <cellStyle name="style1448302172586" xfId="249" xr:uid="{00000000-0005-0000-0000-0000F9000000}"/>
    <cellStyle name="style1448302172586 2" xfId="250" xr:uid="{00000000-0005-0000-0000-0000FA000000}"/>
    <cellStyle name="style1448302172610" xfId="251" xr:uid="{00000000-0005-0000-0000-0000FB000000}"/>
    <cellStyle name="style1448302172610 2" xfId="252" xr:uid="{00000000-0005-0000-0000-0000FC000000}"/>
    <cellStyle name="style1448302173512" xfId="253" xr:uid="{00000000-0005-0000-0000-0000FD000000}"/>
    <cellStyle name="style1448302173512 2" xfId="254" xr:uid="{00000000-0005-0000-0000-0000FE000000}"/>
    <cellStyle name="style1448302173535" xfId="255" xr:uid="{00000000-0005-0000-0000-0000FF000000}"/>
    <cellStyle name="style1448302173535 2" xfId="256" xr:uid="{00000000-0005-0000-0000-000000010000}"/>
    <cellStyle name="style1448302173560" xfId="257" xr:uid="{00000000-0005-0000-0000-000001010000}"/>
    <cellStyle name="style1448302173560 2" xfId="258" xr:uid="{00000000-0005-0000-0000-000002010000}"/>
    <cellStyle name="style1448302174105" xfId="259" xr:uid="{00000000-0005-0000-0000-000003010000}"/>
    <cellStyle name="style1448302174105 2" xfId="260" xr:uid="{00000000-0005-0000-0000-000004010000}"/>
    <cellStyle name="style1448302174135" xfId="261" xr:uid="{00000000-0005-0000-0000-000005010000}"/>
    <cellStyle name="style1448302174135 2" xfId="262" xr:uid="{00000000-0005-0000-0000-000006010000}"/>
    <cellStyle name="style1448302174159" xfId="263" xr:uid="{00000000-0005-0000-0000-000007010000}"/>
    <cellStyle name="style1448302174159 2" xfId="264" xr:uid="{00000000-0005-0000-0000-000008010000}"/>
    <cellStyle name="style1448302174179" xfId="265" xr:uid="{00000000-0005-0000-0000-000009010000}"/>
    <cellStyle name="style1448302174179 2" xfId="266" xr:uid="{00000000-0005-0000-0000-00000A010000}"/>
    <cellStyle name="style1448302174533" xfId="267" xr:uid="{00000000-0005-0000-0000-00000B010000}"/>
    <cellStyle name="style1448302174533 2" xfId="268" xr:uid="{00000000-0005-0000-0000-00000C010000}"/>
    <cellStyle name="style1448302174556" xfId="269" xr:uid="{00000000-0005-0000-0000-00000D010000}"/>
    <cellStyle name="style1448302174556 2" xfId="270" xr:uid="{00000000-0005-0000-0000-00000E010000}"/>
    <cellStyle name="style1448302174580" xfId="271" xr:uid="{00000000-0005-0000-0000-00000F010000}"/>
    <cellStyle name="style1448302174580 2" xfId="272" xr:uid="{00000000-0005-0000-0000-000010010000}"/>
    <cellStyle name="style1448302174603" xfId="273" xr:uid="{00000000-0005-0000-0000-000011010000}"/>
    <cellStyle name="style1448302174603 2" xfId="274" xr:uid="{00000000-0005-0000-0000-000012010000}"/>
    <cellStyle name="style1448302174625" xfId="275" xr:uid="{00000000-0005-0000-0000-000013010000}"/>
    <cellStyle name="style1448302174625 2" xfId="276" xr:uid="{00000000-0005-0000-0000-000014010000}"/>
    <cellStyle name="style1448302174651" xfId="277" xr:uid="{00000000-0005-0000-0000-000015010000}"/>
    <cellStyle name="style1448302174651 2" xfId="278" xr:uid="{00000000-0005-0000-0000-000016010000}"/>
    <cellStyle name="style1448302174674" xfId="279" xr:uid="{00000000-0005-0000-0000-000017010000}"/>
    <cellStyle name="style1448302174674 2" xfId="280" xr:uid="{00000000-0005-0000-0000-000018010000}"/>
    <cellStyle name="style1448302174697" xfId="281" xr:uid="{00000000-0005-0000-0000-000019010000}"/>
    <cellStyle name="style1448302174697 2" xfId="282" xr:uid="{00000000-0005-0000-0000-00001A010000}"/>
    <cellStyle name="style1448302174719" xfId="283" xr:uid="{00000000-0005-0000-0000-00001B010000}"/>
    <cellStyle name="style1448302174719 2" xfId="284" xr:uid="{00000000-0005-0000-0000-00001C010000}"/>
    <cellStyle name="style1448302174737" xfId="285" xr:uid="{00000000-0005-0000-0000-00001D010000}"/>
    <cellStyle name="style1448302174737 2" xfId="286" xr:uid="{00000000-0005-0000-0000-00001E010000}"/>
    <cellStyle name="style1448302174763" xfId="287" xr:uid="{00000000-0005-0000-0000-00001F010000}"/>
    <cellStyle name="style1448302174763 2" xfId="288" xr:uid="{00000000-0005-0000-0000-000020010000}"/>
    <cellStyle name="style1448302174800" xfId="289" xr:uid="{00000000-0005-0000-0000-000021010000}"/>
    <cellStyle name="style1448302174800 2" xfId="290" xr:uid="{00000000-0005-0000-0000-000022010000}"/>
    <cellStyle name="style1448302174818" xfId="291" xr:uid="{00000000-0005-0000-0000-000023010000}"/>
    <cellStyle name="style1448302174818 2" xfId="292" xr:uid="{00000000-0005-0000-0000-000024010000}"/>
    <cellStyle name="style1448302174839" xfId="293" xr:uid="{00000000-0005-0000-0000-000025010000}"/>
    <cellStyle name="style1448302174839 2" xfId="294" xr:uid="{00000000-0005-0000-0000-000026010000}"/>
    <cellStyle name="style1448302174915" xfId="295" xr:uid="{00000000-0005-0000-0000-000027010000}"/>
    <cellStyle name="style1448302174915 2" xfId="296" xr:uid="{00000000-0005-0000-0000-000028010000}"/>
    <cellStyle name="Texto de advertencia 2" xfId="297" xr:uid="{00000000-0005-0000-0000-000029010000}"/>
    <cellStyle name="Texto de advertencia 3" xfId="298" xr:uid="{00000000-0005-0000-0000-00002A010000}"/>
    <cellStyle name="Texto explicativo 2" xfId="299" xr:uid="{00000000-0005-0000-0000-00002B010000}"/>
    <cellStyle name="Texto explicativo 3" xfId="300" xr:uid="{00000000-0005-0000-0000-00002C010000}"/>
    <cellStyle name="Título 2 2" xfId="301" xr:uid="{00000000-0005-0000-0000-00002D010000}"/>
    <cellStyle name="Título 2 3" xfId="302" xr:uid="{00000000-0005-0000-0000-00002E010000}"/>
    <cellStyle name="Título 3 2" xfId="303" xr:uid="{00000000-0005-0000-0000-00002F010000}"/>
    <cellStyle name="Título 3 3" xfId="304" xr:uid="{00000000-0005-0000-0000-000030010000}"/>
    <cellStyle name="Título 4" xfId="305" xr:uid="{00000000-0005-0000-0000-000031010000}"/>
    <cellStyle name="Título 5" xfId="306" xr:uid="{00000000-0005-0000-0000-000032010000}"/>
    <cellStyle name="Total 2" xfId="307" xr:uid="{00000000-0005-0000-0000-000033010000}"/>
    <cellStyle name="Total 3" xfId="308" xr:uid="{00000000-0005-0000-0000-00003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66"/>
  <sheetViews>
    <sheetView tabSelected="1" workbookViewId="0">
      <pane ySplit="1" topLeftCell="A51" activePane="bottomLeft" state="frozen"/>
      <selection pane="bottomLeft" activeCell="F65" sqref="F65"/>
    </sheetView>
  </sheetViews>
  <sheetFormatPr defaultColWidth="11.42578125" defaultRowHeight="15" x14ac:dyDescent="0.25"/>
  <sheetData>
    <row r="1" spans="1:7" ht="15.75" thickBot="1" x14ac:dyDescent="0.3">
      <c r="A1" t="s">
        <v>0</v>
      </c>
      <c r="B1" t="s">
        <v>6</v>
      </c>
      <c r="C1" t="s">
        <v>5</v>
      </c>
      <c r="D1" t="s">
        <v>3</v>
      </c>
      <c r="E1" t="s">
        <v>2</v>
      </c>
      <c r="F1" t="s">
        <v>4</v>
      </c>
      <c r="G1" t="s">
        <v>1</v>
      </c>
    </row>
    <row r="2" spans="1:7" ht="15.75" thickBot="1" x14ac:dyDescent="0.3">
      <c r="A2" s="1">
        <v>42309</v>
      </c>
      <c r="B2" s="2">
        <v>10190.89</v>
      </c>
      <c r="C2" s="3">
        <f>B2/$B$2*100</f>
        <v>100</v>
      </c>
      <c r="D2" s="4">
        <v>15364.936962263691</v>
      </c>
      <c r="E2" s="5">
        <f>D2/$D$2*100</f>
        <v>100</v>
      </c>
      <c r="F2" s="5">
        <v>100</v>
      </c>
      <c r="G2" s="5">
        <f>C2/F2*100</f>
        <v>100</v>
      </c>
    </row>
    <row r="3" spans="1:7" ht="15.75" thickBot="1" x14ac:dyDescent="0.3">
      <c r="A3" s="6">
        <v>42339</v>
      </c>
      <c r="B3" s="7">
        <v>10190.89</v>
      </c>
      <c r="C3" s="3">
        <f t="shared" ref="C3:C62" si="0">B3/$B$2*100</f>
        <v>100</v>
      </c>
      <c r="D3" s="8">
        <v>15772.842647854051</v>
      </c>
      <c r="E3" s="5">
        <f t="shared" ref="E3:E63" si="1">D3/$D$2*100</f>
        <v>102.6547826821039</v>
      </c>
      <c r="F3" s="5">
        <v>103.91691848678423</v>
      </c>
      <c r="G3" s="5">
        <f>C3/F3*100</f>
        <v>96.230721095446683</v>
      </c>
    </row>
    <row r="4" spans="1:7" ht="15.75" thickBot="1" x14ac:dyDescent="0.3">
      <c r="A4" s="9">
        <v>42370</v>
      </c>
      <c r="B4" s="10">
        <v>10190.89</v>
      </c>
      <c r="C4" s="3">
        <f t="shared" si="0"/>
        <v>100</v>
      </c>
      <c r="D4" s="11">
        <v>15969.417945636807</v>
      </c>
      <c r="E4" s="5">
        <f t="shared" si="1"/>
        <v>103.93415856412378</v>
      </c>
      <c r="F4" s="5">
        <v>108.21634854454348</v>
      </c>
      <c r="G4" s="5">
        <f t="shared" ref="G4:G54" si="2">C4/F4*100</f>
        <v>92.407479410413202</v>
      </c>
    </row>
    <row r="5" spans="1:7" ht="15.75" thickBot="1" x14ac:dyDescent="0.3">
      <c r="A5" s="12">
        <v>42401</v>
      </c>
      <c r="B5" s="13">
        <v>10190.89</v>
      </c>
      <c r="C5" s="3">
        <f t="shared" si="0"/>
        <v>100</v>
      </c>
      <c r="D5" s="14">
        <v>16125.610334874298</v>
      </c>
      <c r="E5" s="5">
        <f t="shared" si="1"/>
        <v>104.95070936170335</v>
      </c>
      <c r="F5" s="5">
        <v>112.51195348659296</v>
      </c>
      <c r="G5" s="5">
        <f t="shared" si="2"/>
        <v>88.879445162167684</v>
      </c>
    </row>
    <row r="6" spans="1:7" ht="15.75" thickBot="1" x14ac:dyDescent="0.3">
      <c r="A6" s="12">
        <v>42430</v>
      </c>
      <c r="B6" s="13">
        <v>10190.89</v>
      </c>
      <c r="C6" s="3">
        <f t="shared" si="0"/>
        <v>100</v>
      </c>
      <c r="D6" s="14">
        <v>16810.41826142609</v>
      </c>
      <c r="E6" s="5">
        <f t="shared" si="1"/>
        <v>109.40766176075114</v>
      </c>
      <c r="F6" s="5">
        <v>116.24526641930917</v>
      </c>
      <c r="G6" s="5">
        <f t="shared" si="2"/>
        <v>86.02500822639027</v>
      </c>
    </row>
    <row r="7" spans="1:7" ht="15.75" thickBot="1" x14ac:dyDescent="0.3">
      <c r="A7" s="12">
        <v>42461</v>
      </c>
      <c r="B7" s="13">
        <v>10190.89</v>
      </c>
      <c r="C7" s="3">
        <f t="shared" si="0"/>
        <v>100</v>
      </c>
      <c r="D7" s="14">
        <v>17432.821270830787</v>
      </c>
      <c r="E7" s="5">
        <f t="shared" si="1"/>
        <v>113.45846269103363</v>
      </c>
      <c r="F7" s="5">
        <v>123.85342156600237</v>
      </c>
      <c r="G7" s="5">
        <f t="shared" si="2"/>
        <v>80.740603477562615</v>
      </c>
    </row>
    <row r="8" spans="1:7" ht="15.75" thickBot="1" x14ac:dyDescent="0.3">
      <c r="A8" s="12">
        <v>42491</v>
      </c>
      <c r="B8" s="13">
        <v>10190.89</v>
      </c>
      <c r="C8" s="3">
        <f t="shared" si="0"/>
        <v>100</v>
      </c>
      <c r="D8" s="14">
        <v>17976.341721115037</v>
      </c>
      <c r="E8" s="5">
        <f t="shared" si="1"/>
        <v>116.99587030695251</v>
      </c>
      <c r="F8" s="5">
        <v>129.04705890770799</v>
      </c>
      <c r="G8" s="5">
        <f t="shared" si="2"/>
        <v>77.491111263154096</v>
      </c>
    </row>
    <row r="9" spans="1:7" ht="15.75" thickBot="1" x14ac:dyDescent="0.3">
      <c r="A9" s="15">
        <v>42522</v>
      </c>
      <c r="B9" s="13">
        <v>11158.48</v>
      </c>
      <c r="C9" s="3">
        <f t="shared" si="0"/>
        <v>109.4946565020327</v>
      </c>
      <c r="D9" s="14">
        <v>18314.281704796762</v>
      </c>
      <c r="E9" s="5">
        <f t="shared" si="1"/>
        <v>119.19529347745888</v>
      </c>
      <c r="F9" s="5">
        <v>133.01643208237203</v>
      </c>
      <c r="G9" s="5">
        <f t="shared" si="2"/>
        <v>82.316639221105262</v>
      </c>
    </row>
    <row r="10" spans="1:7" ht="15.75" thickBot="1" x14ac:dyDescent="0.3">
      <c r="A10" s="15">
        <v>42552</v>
      </c>
      <c r="B10" s="13">
        <v>12202.97</v>
      </c>
      <c r="C10" s="3">
        <f t="shared" si="0"/>
        <v>119.7439085300695</v>
      </c>
      <c r="D10" s="14">
        <v>18832.988301915037</v>
      </c>
      <c r="E10" s="5">
        <f t="shared" si="1"/>
        <v>122.57120447788941</v>
      </c>
      <c r="F10" s="5">
        <v>135.73894998400223</v>
      </c>
      <c r="G10" s="5">
        <f t="shared" si="2"/>
        <v>88.216321508441126</v>
      </c>
    </row>
    <row r="11" spans="1:7" ht="15.75" thickBot="1" x14ac:dyDescent="0.3">
      <c r="A11" s="15">
        <v>42583</v>
      </c>
      <c r="B11" s="13">
        <v>13661.12</v>
      </c>
      <c r="C11" s="3">
        <f t="shared" si="0"/>
        <v>134.05227610149851</v>
      </c>
      <c r="D11" s="14">
        <v>19291.080735444102</v>
      </c>
      <c r="E11" s="5">
        <f t="shared" si="1"/>
        <v>125.55261881531324</v>
      </c>
      <c r="F11" s="5">
        <v>136.01308436633127</v>
      </c>
      <c r="G11" s="5">
        <f t="shared" si="2"/>
        <v>98.558367914404755</v>
      </c>
    </row>
    <row r="12" spans="1:7" ht="15.75" thickBot="1" x14ac:dyDescent="0.3">
      <c r="A12" s="12">
        <v>42614</v>
      </c>
      <c r="B12" s="13">
        <v>13661.12</v>
      </c>
      <c r="C12" s="3">
        <f t="shared" si="0"/>
        <v>134.05227610149851</v>
      </c>
      <c r="D12" s="14">
        <v>19565.858801353635</v>
      </c>
      <c r="E12" s="5">
        <f t="shared" si="1"/>
        <v>127.34096371112629</v>
      </c>
      <c r="F12" s="5">
        <v>137.57607030847464</v>
      </c>
      <c r="G12" s="5">
        <f t="shared" si="2"/>
        <v>97.438657610240625</v>
      </c>
    </row>
    <row r="13" spans="1:7" ht="15.75" thickBot="1" x14ac:dyDescent="0.3">
      <c r="A13" s="12">
        <v>42644</v>
      </c>
      <c r="B13" s="13">
        <v>13661.12</v>
      </c>
      <c r="C13" s="3">
        <f t="shared" si="0"/>
        <v>134.05227610149851</v>
      </c>
      <c r="D13" s="14">
        <v>20189.613980229144</v>
      </c>
      <c r="E13" s="5">
        <f t="shared" si="1"/>
        <v>131.40056499948466</v>
      </c>
      <c r="F13" s="5">
        <v>140.82194883225864</v>
      </c>
      <c r="G13" s="5">
        <f t="shared" si="2"/>
        <v>95.192743186061222</v>
      </c>
    </row>
    <row r="14" spans="1:7" ht="15.75" thickBot="1" x14ac:dyDescent="0.3">
      <c r="A14" s="12">
        <v>42675</v>
      </c>
      <c r="B14" s="13">
        <v>13661.12</v>
      </c>
      <c r="C14" s="3">
        <f t="shared" si="0"/>
        <v>134.05227610149851</v>
      </c>
      <c r="D14" s="14">
        <v>20628.786980418714</v>
      </c>
      <c r="E14" s="5">
        <f t="shared" si="1"/>
        <v>134.25884552005027</v>
      </c>
      <c r="F14" s="5">
        <v>143.10104387139992</v>
      </c>
      <c r="G14" s="5">
        <f t="shared" si="2"/>
        <v>93.67665844699691</v>
      </c>
    </row>
    <row r="15" spans="1:7" ht="15.75" thickBot="1" x14ac:dyDescent="0.3">
      <c r="A15" s="6">
        <v>42705</v>
      </c>
      <c r="B15" s="16">
        <v>15311.12</v>
      </c>
      <c r="C15" s="3">
        <f t="shared" si="0"/>
        <v>150.24320741368027</v>
      </c>
      <c r="D15" s="17">
        <v>21253.933594955586</v>
      </c>
      <c r="E15" s="5">
        <f t="shared" si="1"/>
        <v>138.32750272360556</v>
      </c>
      <c r="F15" s="5">
        <v>144.81478200160694</v>
      </c>
      <c r="G15" s="5">
        <f t="shared" si="2"/>
        <v>103.74852990629995</v>
      </c>
    </row>
    <row r="16" spans="1:7" ht="15.75" thickBot="1" x14ac:dyDescent="0.3">
      <c r="A16" s="9">
        <v>42736</v>
      </c>
      <c r="B16" s="10">
        <v>13661.12</v>
      </c>
      <c r="C16" s="3">
        <f t="shared" si="0"/>
        <v>134.05227610149851</v>
      </c>
      <c r="D16" s="11">
        <v>21781.788224550415</v>
      </c>
      <c r="E16" s="5">
        <f t="shared" si="1"/>
        <v>141.76295209050659</v>
      </c>
      <c r="F16" s="5">
        <v>147.11139962937042</v>
      </c>
      <c r="G16" s="5">
        <f t="shared" si="2"/>
        <v>91.122969694549298</v>
      </c>
    </row>
    <row r="17" spans="1:7" ht="15.75" thickBot="1" x14ac:dyDescent="0.3">
      <c r="A17" s="12">
        <v>42767</v>
      </c>
      <c r="B17" s="13">
        <v>13661</v>
      </c>
      <c r="C17" s="3">
        <f t="shared" si="0"/>
        <v>134.05109857922128</v>
      </c>
      <c r="D17" s="14">
        <v>22074.111577367672</v>
      </c>
      <c r="E17" s="5">
        <f t="shared" si="1"/>
        <v>143.66548741190232</v>
      </c>
      <c r="F17" s="5">
        <v>150.15251005140419</v>
      </c>
      <c r="G17" s="5">
        <f t="shared" si="2"/>
        <v>89.276628498137882</v>
      </c>
    </row>
    <row r="18" spans="1:7" ht="15.75" thickBot="1" x14ac:dyDescent="0.3">
      <c r="A18" s="12">
        <v>42795</v>
      </c>
      <c r="B18" s="13">
        <v>13661</v>
      </c>
      <c r="C18" s="3">
        <f t="shared" si="0"/>
        <v>134.05109857922128</v>
      </c>
      <c r="D18" s="14">
        <v>22342.406261783719</v>
      </c>
      <c r="E18" s="5">
        <f t="shared" si="1"/>
        <v>145.41163635527241</v>
      </c>
      <c r="F18" s="5">
        <v>153.71741553993775</v>
      </c>
      <c r="G18" s="5">
        <f t="shared" si="2"/>
        <v>87.206188126675272</v>
      </c>
    </row>
    <row r="19" spans="1:7" ht="15.75" thickBot="1" x14ac:dyDescent="0.3">
      <c r="A19" s="12">
        <v>42826</v>
      </c>
      <c r="B19" s="13">
        <v>13661</v>
      </c>
      <c r="C19" s="3">
        <f t="shared" si="0"/>
        <v>134.05109857922128</v>
      </c>
      <c r="D19" s="14">
        <v>22665.879292360634</v>
      </c>
      <c r="E19" s="5">
        <f t="shared" si="1"/>
        <v>147.51690389637179</v>
      </c>
      <c r="F19" s="5">
        <v>157.79988905934505</v>
      </c>
      <c r="G19" s="5">
        <f t="shared" si="2"/>
        <v>84.95005882343024</v>
      </c>
    </row>
    <row r="20" spans="1:7" ht="15.75" thickBot="1" x14ac:dyDescent="0.3">
      <c r="A20" s="12">
        <v>42856</v>
      </c>
      <c r="B20" s="13">
        <v>13661</v>
      </c>
      <c r="C20" s="3">
        <f t="shared" si="0"/>
        <v>134.05109857922128</v>
      </c>
      <c r="D20" s="14">
        <v>23036.98954439001</v>
      </c>
      <c r="E20" s="5">
        <f t="shared" si="1"/>
        <v>149.93220994637915</v>
      </c>
      <c r="F20" s="5">
        <v>160.06392336115817</v>
      </c>
      <c r="G20" s="5">
        <f t="shared" si="2"/>
        <v>83.748477335993314</v>
      </c>
    </row>
    <row r="21" spans="1:7" ht="15.75" thickBot="1" x14ac:dyDescent="0.3">
      <c r="A21" s="15">
        <v>42887</v>
      </c>
      <c r="B21" s="13">
        <v>14343.532929598787</v>
      </c>
      <c r="C21" s="3">
        <f t="shared" si="0"/>
        <v>140.74857965887952</v>
      </c>
      <c r="D21" s="14">
        <v>23857.938585645348</v>
      </c>
      <c r="E21" s="5">
        <f t="shared" si="1"/>
        <v>155.27521293605358</v>
      </c>
      <c r="F21" s="5">
        <v>161.97200292881135</v>
      </c>
      <c r="G21" s="5">
        <f t="shared" si="2"/>
        <v>86.896856934429721</v>
      </c>
    </row>
    <row r="22" spans="1:7" ht="15.75" thickBot="1" x14ac:dyDescent="0.3">
      <c r="A22" s="15">
        <v>42917</v>
      </c>
      <c r="B22" s="13">
        <v>15026.065859197577</v>
      </c>
      <c r="C22" s="3">
        <f t="shared" si="0"/>
        <v>147.44606073853782</v>
      </c>
      <c r="D22" s="14">
        <v>24645.30513462433</v>
      </c>
      <c r="E22" s="5">
        <f t="shared" si="1"/>
        <v>160.39965015901618</v>
      </c>
      <c r="F22" s="5">
        <v>164.77778933009247</v>
      </c>
      <c r="G22" s="5">
        <f t="shared" si="2"/>
        <v>89.48175681806562</v>
      </c>
    </row>
    <row r="23" spans="1:7" ht="15.75" thickBot="1" x14ac:dyDescent="0.3">
      <c r="A23" s="15">
        <v>42948</v>
      </c>
      <c r="B23" s="13">
        <v>16396.302422407269</v>
      </c>
      <c r="C23" s="3">
        <f t="shared" si="0"/>
        <v>160.89176139088215</v>
      </c>
      <c r="D23" s="14">
        <v>24905.030865631681</v>
      </c>
      <c r="E23" s="5">
        <f t="shared" si="1"/>
        <v>162.09002957056364</v>
      </c>
      <c r="F23" s="5">
        <v>167.09004695431216</v>
      </c>
      <c r="G23" s="5">
        <f t="shared" si="2"/>
        <v>96.29045195904169</v>
      </c>
    </row>
    <row r="24" spans="1:7" ht="15.75" thickBot="1" x14ac:dyDescent="0.3">
      <c r="A24" s="12">
        <v>42979</v>
      </c>
      <c r="B24" s="13">
        <v>16369</v>
      </c>
      <c r="C24" s="3">
        <f t="shared" si="0"/>
        <v>160.62385130248686</v>
      </c>
      <c r="D24" s="14">
        <v>25275.800753129322</v>
      </c>
      <c r="E24" s="5">
        <f t="shared" si="1"/>
        <v>164.50312041765437</v>
      </c>
      <c r="F24" s="5">
        <v>170.26149068014735</v>
      </c>
      <c r="G24" s="5">
        <f t="shared" si="2"/>
        <v>94.339507225526575</v>
      </c>
    </row>
    <row r="25" spans="1:7" ht="15.75" thickBot="1" x14ac:dyDescent="0.3">
      <c r="A25" s="12">
        <v>43009</v>
      </c>
      <c r="B25" s="13">
        <v>16369</v>
      </c>
      <c r="C25" s="3">
        <f t="shared" si="0"/>
        <v>160.62385130248686</v>
      </c>
      <c r="D25" s="14">
        <v>25711.962641137998</v>
      </c>
      <c r="E25" s="5">
        <f t="shared" si="1"/>
        <v>167.34180364219273</v>
      </c>
      <c r="F25" s="5">
        <v>172.84049713281397</v>
      </c>
      <c r="G25" s="5">
        <f t="shared" si="2"/>
        <v>92.931838294274513</v>
      </c>
    </row>
    <row r="26" spans="1:7" ht="15.75" thickBot="1" x14ac:dyDescent="0.3">
      <c r="A26" s="12">
        <v>43040</v>
      </c>
      <c r="B26" s="13">
        <v>16369</v>
      </c>
      <c r="C26" s="3">
        <f t="shared" si="0"/>
        <v>160.62385130248686</v>
      </c>
      <c r="D26" s="14">
        <v>25997.026959344399</v>
      </c>
      <c r="E26" s="5">
        <f t="shared" si="1"/>
        <v>169.19709480873976</v>
      </c>
      <c r="F26" s="5">
        <v>175.21719733502434</v>
      </c>
      <c r="G26" s="5">
        <f t="shared" si="2"/>
        <v>91.671282126129299</v>
      </c>
    </row>
    <row r="27" spans="1:7" ht="15.75" thickBot="1" x14ac:dyDescent="0.3">
      <c r="A27" s="6">
        <v>43070</v>
      </c>
      <c r="B27" s="7">
        <v>16369</v>
      </c>
      <c r="C27" s="3">
        <f t="shared" si="0"/>
        <v>160.62385130248686</v>
      </c>
      <c r="D27" s="8">
        <v>26420.318568056093</v>
      </c>
      <c r="E27" s="5">
        <f t="shared" si="1"/>
        <v>171.95201407558284</v>
      </c>
      <c r="F27" s="5">
        <v>180.72247608759741</v>
      </c>
      <c r="G27" s="5">
        <f t="shared" si="2"/>
        <v>88.878735384652089</v>
      </c>
    </row>
    <row r="28" spans="1:7" ht="15.75" thickBot="1" x14ac:dyDescent="0.3">
      <c r="A28" s="9">
        <v>43101</v>
      </c>
      <c r="B28" s="10">
        <v>16369</v>
      </c>
      <c r="C28" s="3">
        <f t="shared" si="0"/>
        <v>160.62385130248686</v>
      </c>
      <c r="D28" s="11">
        <v>26853.573419788045</v>
      </c>
      <c r="E28" s="5">
        <f t="shared" si="1"/>
        <v>174.77177736388026</v>
      </c>
      <c r="F28" s="5">
        <v>183.89840907167468</v>
      </c>
      <c r="G28" s="5">
        <f t="shared" si="2"/>
        <v>87.343796019400827</v>
      </c>
    </row>
    <row r="29" spans="1:7" ht="15.75" thickBot="1" x14ac:dyDescent="0.3">
      <c r="A29" s="12">
        <v>43132</v>
      </c>
      <c r="B29" s="13">
        <v>16369</v>
      </c>
      <c r="C29" s="3">
        <f t="shared" si="0"/>
        <v>160.62385130248686</v>
      </c>
      <c r="D29" s="14">
        <v>27325.450635368547</v>
      </c>
      <c r="E29" s="5">
        <f t="shared" si="1"/>
        <v>177.84290753993912</v>
      </c>
      <c r="F29" s="5">
        <v>188.346974359982</v>
      </c>
      <c r="G29" s="5">
        <f t="shared" si="2"/>
        <v>85.28082378190544</v>
      </c>
    </row>
    <row r="30" spans="1:7" ht="15.75" thickBot="1" x14ac:dyDescent="0.3">
      <c r="A30" s="18">
        <v>43160</v>
      </c>
      <c r="B30" s="13">
        <v>16532.932000000001</v>
      </c>
      <c r="C30" s="3">
        <f t="shared" si="0"/>
        <v>162.2324644854375</v>
      </c>
      <c r="D30" s="14">
        <v>27714.666052375662</v>
      </c>
      <c r="E30" s="5">
        <f t="shared" si="1"/>
        <v>180.37604788384701</v>
      </c>
      <c r="F30" s="5">
        <v>192.75629484236697</v>
      </c>
      <c r="G30" s="5">
        <f t="shared" si="2"/>
        <v>84.164548098472551</v>
      </c>
    </row>
    <row r="31" spans="1:7" ht="15.75" thickBot="1" x14ac:dyDescent="0.3">
      <c r="A31" s="18">
        <v>43191</v>
      </c>
      <c r="B31" s="13">
        <v>16696.864000000001</v>
      </c>
      <c r="C31" s="3">
        <f t="shared" si="0"/>
        <v>163.84107766838815</v>
      </c>
      <c r="D31" s="14">
        <v>28674.114153321167</v>
      </c>
      <c r="E31" s="5">
        <f t="shared" si="1"/>
        <v>186.62044773593823</v>
      </c>
      <c r="F31" s="5">
        <v>198.03595216458154</v>
      </c>
      <c r="G31" s="5">
        <f t="shared" si="2"/>
        <v>82.732996649126065</v>
      </c>
    </row>
    <row r="32" spans="1:7" ht="15.75" thickBot="1" x14ac:dyDescent="0.3">
      <c r="A32" s="18">
        <v>43221</v>
      </c>
      <c r="B32" s="13">
        <v>16860.796000000002</v>
      </c>
      <c r="C32" s="3">
        <f t="shared" si="0"/>
        <v>165.44969085133883</v>
      </c>
      <c r="D32" s="14">
        <v>29145.851523646543</v>
      </c>
      <c r="E32" s="5">
        <f t="shared" si="1"/>
        <v>189.69066775365755</v>
      </c>
      <c r="F32" s="5">
        <v>202.14594049256914</v>
      </c>
      <c r="G32" s="5">
        <f t="shared" si="2"/>
        <v>81.846655168136181</v>
      </c>
    </row>
    <row r="33" spans="1:7" ht="15.75" thickBot="1" x14ac:dyDescent="0.3">
      <c r="A33" s="19">
        <v>43252</v>
      </c>
      <c r="B33" s="13">
        <v>19562.808391999999</v>
      </c>
      <c r="C33" s="3">
        <f t="shared" si="0"/>
        <v>191.96368905954239</v>
      </c>
      <c r="D33" s="14">
        <v>29781.077735284853</v>
      </c>
      <c r="E33" s="5">
        <f t="shared" si="1"/>
        <v>193.82492624881721</v>
      </c>
      <c r="F33" s="5">
        <v>209.69947952177293</v>
      </c>
      <c r="G33" s="5">
        <f t="shared" si="2"/>
        <v>91.542282077820303</v>
      </c>
    </row>
    <row r="34" spans="1:7" ht="15.75" thickBot="1" x14ac:dyDescent="0.3">
      <c r="A34" s="15">
        <v>43282</v>
      </c>
      <c r="B34" s="13">
        <v>18585.685991999999</v>
      </c>
      <c r="C34" s="3">
        <f t="shared" si="0"/>
        <v>182.37549411287927</v>
      </c>
      <c r="D34" s="14">
        <v>30407.083305589051</v>
      </c>
      <c r="E34" s="5">
        <f t="shared" si="1"/>
        <v>197.89917381547932</v>
      </c>
      <c r="F34" s="5">
        <v>216.20354582581118</v>
      </c>
      <c r="G34" s="5">
        <f t="shared" si="2"/>
        <v>84.35360919557435</v>
      </c>
    </row>
    <row r="35" spans="1:7" ht="15.75" thickBot="1" x14ac:dyDescent="0.3">
      <c r="A35" s="15">
        <v>43313</v>
      </c>
      <c r="B35" s="13">
        <v>19606.858795999997</v>
      </c>
      <c r="C35" s="3">
        <f t="shared" si="0"/>
        <v>192.39594182647443</v>
      </c>
      <c r="D35" s="14">
        <v>31428.070651064554</v>
      </c>
      <c r="E35" s="5">
        <f t="shared" si="1"/>
        <v>204.54409105778919</v>
      </c>
      <c r="F35" s="5">
        <v>224.61265058708042</v>
      </c>
      <c r="G35" s="5">
        <f t="shared" si="2"/>
        <v>85.656770143444859</v>
      </c>
    </row>
    <row r="36" spans="1:7" ht="15.75" thickBot="1" x14ac:dyDescent="0.3">
      <c r="A36" s="20">
        <v>43344</v>
      </c>
      <c r="B36" s="13">
        <v>19607.48</v>
      </c>
      <c r="C36" s="3">
        <f t="shared" si="0"/>
        <v>192.40203750604707</v>
      </c>
      <c r="D36" s="14">
        <v>32409.476536664079</v>
      </c>
      <c r="E36" s="5">
        <f t="shared" si="1"/>
        <v>210.93139930389432</v>
      </c>
      <c r="F36" s="5">
        <v>239.28948392816133</v>
      </c>
      <c r="G36" s="5">
        <f t="shared" si="2"/>
        <v>80.405554956944684</v>
      </c>
    </row>
    <row r="37" spans="1:7" ht="15.75" thickBot="1" x14ac:dyDescent="0.3">
      <c r="A37" s="12">
        <v>43374</v>
      </c>
      <c r="B37" s="13">
        <v>21607.48</v>
      </c>
      <c r="C37" s="3">
        <f t="shared" si="0"/>
        <v>212.02740879354013</v>
      </c>
      <c r="D37" s="14">
        <v>33280.552524044753</v>
      </c>
      <c r="E37" s="5">
        <f t="shared" si="1"/>
        <v>216.60064473926474</v>
      </c>
      <c r="F37" s="5">
        <v>252.1910328566845</v>
      </c>
      <c r="G37" s="5">
        <f t="shared" si="2"/>
        <v>84.074126820374047</v>
      </c>
    </row>
    <row r="38" spans="1:7" ht="15.75" thickBot="1" x14ac:dyDescent="0.3">
      <c r="A38" s="12">
        <v>43405</v>
      </c>
      <c r="B38" s="13">
        <v>23607.48</v>
      </c>
      <c r="C38" s="3">
        <f t="shared" si="0"/>
        <v>231.65278008103317</v>
      </c>
      <c r="D38" s="14">
        <v>35067.723832035161</v>
      </c>
      <c r="E38" s="5">
        <f t="shared" si="1"/>
        <v>228.23213605211362</v>
      </c>
      <c r="F38" s="5">
        <v>260.1435366103027</v>
      </c>
      <c r="G38" s="5">
        <f t="shared" si="2"/>
        <v>89.048062888470326</v>
      </c>
    </row>
    <row r="39" spans="1:7" ht="15.75" thickBot="1" x14ac:dyDescent="0.3">
      <c r="A39" s="6">
        <v>43435</v>
      </c>
      <c r="B39" s="7">
        <v>24607.48</v>
      </c>
      <c r="C39" s="3">
        <f t="shared" si="0"/>
        <v>241.46546572477968</v>
      </c>
      <c r="D39" s="8">
        <v>35521.242878506418</v>
      </c>
      <c r="E39" s="5">
        <f t="shared" si="1"/>
        <v>231.18378530121305</v>
      </c>
      <c r="F39" s="5">
        <v>266.82876620662489</v>
      </c>
      <c r="G39" s="5">
        <f t="shared" si="2"/>
        <v>90.494540434143232</v>
      </c>
    </row>
    <row r="40" spans="1:7" ht="15.75" thickBot="1" x14ac:dyDescent="0.3">
      <c r="A40" s="21">
        <v>43466</v>
      </c>
      <c r="B40" s="10">
        <v>20455.490000000002</v>
      </c>
      <c r="C40" s="3">
        <f t="shared" si="0"/>
        <v>200.72329305880058</v>
      </c>
      <c r="D40" s="11">
        <v>36546.151781471468</v>
      </c>
      <c r="E40" s="5">
        <f t="shared" si="1"/>
        <v>237.85422531331483</v>
      </c>
      <c r="F40" s="5">
        <v>274.58345296802895</v>
      </c>
      <c r="G40" s="5">
        <f t="shared" si="2"/>
        <v>73.101015698193493</v>
      </c>
    </row>
    <row r="41" spans="1:7" ht="15.75" thickBot="1" x14ac:dyDescent="0.3">
      <c r="A41" s="22">
        <v>43497</v>
      </c>
      <c r="B41" s="13">
        <v>21308.66</v>
      </c>
      <c r="C41" s="3">
        <f t="shared" si="0"/>
        <v>209.09518206947578</v>
      </c>
      <c r="D41" s="14">
        <v>37646.613044951577</v>
      </c>
      <c r="E41" s="5">
        <f t="shared" si="1"/>
        <v>245.01638462566891</v>
      </c>
      <c r="F41" s="5">
        <v>284.92322840294366</v>
      </c>
      <c r="G41" s="5">
        <f t="shared" si="2"/>
        <v>73.38649896728306</v>
      </c>
    </row>
    <row r="42" spans="1:7" ht="15.75" thickBot="1" x14ac:dyDescent="0.3">
      <c r="A42" s="22">
        <v>43525</v>
      </c>
      <c r="B42" s="13">
        <v>21308.66</v>
      </c>
      <c r="C42" s="3">
        <f t="shared" si="0"/>
        <v>209.09518206947578</v>
      </c>
      <c r="D42" s="14">
        <v>39327.964228807548</v>
      </c>
      <c r="E42" s="5">
        <f t="shared" si="1"/>
        <v>255.95916420221633</v>
      </c>
      <c r="F42" s="5">
        <v>298.31462013788206</v>
      </c>
      <c r="G42" s="5">
        <f t="shared" si="2"/>
        <v>70.092167112973286</v>
      </c>
    </row>
    <row r="43" spans="1:7" ht="15.75" thickBot="1" x14ac:dyDescent="0.3">
      <c r="A43" s="22">
        <v>43556</v>
      </c>
      <c r="B43" s="13">
        <v>21308.66</v>
      </c>
      <c r="C43" s="3">
        <f t="shared" si="0"/>
        <v>209.09518206947578</v>
      </c>
      <c r="D43" s="14">
        <v>40287.158439865925</v>
      </c>
      <c r="E43" s="5">
        <f t="shared" si="1"/>
        <v>262.20191165646332</v>
      </c>
      <c r="F43" s="5">
        <v>308.53035490571767</v>
      </c>
      <c r="G43" s="5">
        <f t="shared" si="2"/>
        <v>67.771348505845467</v>
      </c>
    </row>
    <row r="44" spans="1:7" ht="15.75" thickBot="1" x14ac:dyDescent="0.3">
      <c r="A44" s="22">
        <v>43586</v>
      </c>
      <c r="B44" s="23">
        <v>21308.66</v>
      </c>
      <c r="C44" s="3">
        <f t="shared" si="0"/>
        <v>209.09518206947578</v>
      </c>
      <c r="D44" s="14">
        <v>42123.639965655428</v>
      </c>
      <c r="E44" s="5">
        <f t="shared" si="1"/>
        <v>274.15432988180265</v>
      </c>
      <c r="F44" s="5">
        <v>317.96851350789035</v>
      </c>
      <c r="G44" s="5">
        <f t="shared" si="2"/>
        <v>65.759713049162372</v>
      </c>
    </row>
    <row r="45" spans="1:7" ht="15.75" thickBot="1" x14ac:dyDescent="0.3">
      <c r="A45" s="22">
        <v>43617</v>
      </c>
      <c r="B45" s="23">
        <v>22694.42</v>
      </c>
      <c r="C45" s="3">
        <f t="shared" si="0"/>
        <v>222.69320932715397</v>
      </c>
      <c r="D45" s="14">
        <v>43221.579675807974</v>
      </c>
      <c r="E45" s="5">
        <f t="shared" si="1"/>
        <v>281.30007810614671</v>
      </c>
      <c r="F45" s="5">
        <v>326.61091488296432</v>
      </c>
      <c r="G45" s="5">
        <f t="shared" si="2"/>
        <v>68.183027320734951</v>
      </c>
    </row>
    <row r="46" spans="1:7" ht="15.75" thickBot="1" x14ac:dyDescent="0.3">
      <c r="A46" s="22">
        <v>43647</v>
      </c>
      <c r="B46" s="23">
        <v>24219.79</v>
      </c>
      <c r="C46" s="3">
        <f t="shared" si="0"/>
        <v>237.66118562755562</v>
      </c>
      <c r="D46" s="14">
        <v>44929.452645106714</v>
      </c>
      <c r="E46" s="5">
        <f t="shared" si="1"/>
        <v>292.41547007614491</v>
      </c>
      <c r="F46" s="5">
        <v>333.78938362678394</v>
      </c>
      <c r="G46" s="5">
        <f t="shared" si="2"/>
        <v>71.20094205670992</v>
      </c>
    </row>
    <row r="47" spans="1:7" ht="15.75" thickBot="1" x14ac:dyDescent="0.3">
      <c r="A47" s="22">
        <v>43678</v>
      </c>
      <c r="B47" s="23">
        <v>30750.34</v>
      </c>
      <c r="C47" s="3">
        <f t="shared" si="0"/>
        <v>301.74341985832444</v>
      </c>
      <c r="D47" s="14">
        <v>46578.316626899134</v>
      </c>
      <c r="E47" s="5">
        <f t="shared" si="1"/>
        <v>303.14681239041562</v>
      </c>
      <c r="F47" s="5">
        <v>346.98736841406441</v>
      </c>
      <c r="G47" s="5">
        <f t="shared" si="2"/>
        <v>86.960923458818883</v>
      </c>
    </row>
    <row r="48" spans="1:7" ht="15.75" thickBot="1" x14ac:dyDescent="0.3">
      <c r="A48" s="22">
        <v>43709</v>
      </c>
      <c r="B48" s="23">
        <v>25750.34</v>
      </c>
      <c r="C48" s="3">
        <f t="shared" si="0"/>
        <v>252.67999163959183</v>
      </c>
      <c r="D48" s="14">
        <v>48077.966780831164</v>
      </c>
      <c r="E48" s="5">
        <f t="shared" si="1"/>
        <v>312.90702265105756</v>
      </c>
      <c r="F48" s="5">
        <v>367.40987304584098</v>
      </c>
      <c r="G48" s="5">
        <f t="shared" si="2"/>
        <v>68.773326515388845</v>
      </c>
    </row>
    <row r="49" spans="1:7" ht="15.75" thickBot="1" x14ac:dyDescent="0.3">
      <c r="A49" s="22">
        <v>43739</v>
      </c>
      <c r="B49" s="23">
        <v>25750.34</v>
      </c>
      <c r="C49" s="3">
        <f t="shared" si="0"/>
        <v>252.67999163959183</v>
      </c>
      <c r="D49" s="14">
        <v>50465.625723047706</v>
      </c>
      <c r="E49" s="5">
        <f t="shared" si="1"/>
        <v>328.44668251481511</v>
      </c>
      <c r="F49" s="5">
        <v>379.51045141511332</v>
      </c>
      <c r="G49" s="5">
        <f t="shared" si="2"/>
        <v>66.580509363418628</v>
      </c>
    </row>
    <row r="50" spans="1:7" ht="15.75" thickBot="1" x14ac:dyDescent="0.3">
      <c r="A50" s="24">
        <v>43770</v>
      </c>
      <c r="B50" s="25">
        <v>25750.34</v>
      </c>
      <c r="C50" s="3">
        <f t="shared" si="0"/>
        <v>252.67999163959183</v>
      </c>
      <c r="D50" s="26">
        <v>51136.610432302121</v>
      </c>
      <c r="E50" s="5">
        <f t="shared" si="1"/>
        <v>332.81366892616427</v>
      </c>
      <c r="F50" s="5">
        <v>395.65686516394646</v>
      </c>
      <c r="G50" s="5">
        <f t="shared" si="2"/>
        <v>63.863416482079749</v>
      </c>
    </row>
    <row r="51" spans="1:7" ht="15.75" thickBot="1" x14ac:dyDescent="0.3">
      <c r="A51" s="27">
        <v>43800</v>
      </c>
      <c r="B51" s="28">
        <v>30750.34</v>
      </c>
      <c r="C51" s="3">
        <f t="shared" si="0"/>
        <v>301.74341985832444</v>
      </c>
      <c r="D51" s="8">
        <v>52142.776901559504</v>
      </c>
      <c r="E51" s="5">
        <f t="shared" si="1"/>
        <v>339.36212709249799</v>
      </c>
      <c r="F51" s="5">
        <v>410.46910032619888</v>
      </c>
      <c r="G51" s="5">
        <f t="shared" si="2"/>
        <v>73.511847692927347</v>
      </c>
    </row>
    <row r="52" spans="1:7" ht="15.75" thickBot="1" x14ac:dyDescent="0.3">
      <c r="A52" s="21">
        <v>43831</v>
      </c>
      <c r="B52" s="10">
        <v>26841.360000000001</v>
      </c>
      <c r="C52" s="3">
        <f t="shared" si="0"/>
        <v>263.38582793063216</v>
      </c>
      <c r="D52" s="11">
        <v>54656.446513524177</v>
      </c>
      <c r="E52" s="5">
        <f t="shared" si="1"/>
        <v>355.72190532092969</v>
      </c>
      <c r="F52" s="5">
        <v>419.71653786047546</v>
      </c>
      <c r="G52" s="5">
        <f t="shared" si="2"/>
        <v>62.753264208566485</v>
      </c>
    </row>
    <row r="53" spans="1:7" ht="15.75" thickBot="1" x14ac:dyDescent="0.3">
      <c r="A53" s="29">
        <v>43862</v>
      </c>
      <c r="B53" s="23">
        <v>30932.39</v>
      </c>
      <c r="C53" s="3">
        <f t="shared" si="0"/>
        <v>303.5298192797685</v>
      </c>
      <c r="D53" s="11">
        <v>56508.94811454921</v>
      </c>
      <c r="E53" s="5">
        <f t="shared" si="1"/>
        <v>367.77858739892832</v>
      </c>
      <c r="F53" s="5">
        <v>428.16807335287126</v>
      </c>
      <c r="G53" s="5">
        <f t="shared" si="2"/>
        <v>70.890343808894144</v>
      </c>
    </row>
    <row r="54" spans="1:7" ht="15.75" thickBot="1" x14ac:dyDescent="0.3">
      <c r="A54" s="29">
        <v>43891</v>
      </c>
      <c r="B54" s="23">
        <v>31932.39</v>
      </c>
      <c r="C54" s="3">
        <f t="shared" si="0"/>
        <v>313.34250492351504</v>
      </c>
      <c r="D54" s="11">
        <v>58266.126594474932</v>
      </c>
      <c r="E54" s="5">
        <f t="shared" si="1"/>
        <v>379.21487564561198</v>
      </c>
      <c r="F54" s="5">
        <v>442.48373862764009</v>
      </c>
      <c r="G54" s="5">
        <f t="shared" si="2"/>
        <v>70.814467870693818</v>
      </c>
    </row>
    <row r="55" spans="1:7" ht="15.75" thickBot="1" x14ac:dyDescent="0.3">
      <c r="A55" s="29">
        <v>43922</v>
      </c>
      <c r="B55" s="23">
        <v>31932.39</v>
      </c>
      <c r="C55" s="3">
        <f t="shared" si="0"/>
        <v>313.34250492351504</v>
      </c>
      <c r="D55" s="11">
        <v>56648.449915614772</v>
      </c>
      <c r="E55" s="5">
        <f t="shared" si="1"/>
        <v>368.68651042788821</v>
      </c>
      <c r="F55" s="5">
        <v>449.10582897900957</v>
      </c>
      <c r="G55" s="5">
        <f t="shared" ref="G55:G62" si="3">C55/F55*100</f>
        <v>69.770304615253636</v>
      </c>
    </row>
    <row r="56" spans="1:7" ht="15.75" thickBot="1" x14ac:dyDescent="0.3">
      <c r="A56" s="29">
        <v>43952</v>
      </c>
      <c r="B56" s="23">
        <v>31932.39</v>
      </c>
      <c r="C56" s="3">
        <f t="shared" si="0"/>
        <v>313.34250492351504</v>
      </c>
      <c r="D56" s="11">
        <v>57254.957473132585</v>
      </c>
      <c r="E56" s="5">
        <f t="shared" si="1"/>
        <v>372.63385859473976</v>
      </c>
      <c r="F56" s="5">
        <v>455.84241641369471</v>
      </c>
      <c r="G56" s="5">
        <f t="shared" si="3"/>
        <v>68.739216369708018</v>
      </c>
    </row>
    <row r="57" spans="1:7" ht="15.75" thickBot="1" x14ac:dyDescent="0.3">
      <c r="A57" s="29">
        <v>43983</v>
      </c>
      <c r="B57" s="23">
        <v>31932.39</v>
      </c>
      <c r="C57" s="3">
        <f t="shared" si="0"/>
        <v>313.34250492351504</v>
      </c>
      <c r="D57" s="11">
        <v>59968.082656561528</v>
      </c>
      <c r="E57" s="5">
        <f t="shared" si="1"/>
        <v>390.29175846177066</v>
      </c>
      <c r="F57" s="5">
        <v>466.26565657228991</v>
      </c>
      <c r="G57" s="5">
        <f t="shared" si="3"/>
        <v>67.202570145745739</v>
      </c>
    </row>
    <row r="58" spans="1:7" ht="15.75" thickBot="1" x14ac:dyDescent="0.3">
      <c r="A58" s="29">
        <v>44013</v>
      </c>
      <c r="B58" s="23">
        <v>31932.39</v>
      </c>
      <c r="C58" s="3">
        <f t="shared" si="0"/>
        <v>313.34250492351504</v>
      </c>
      <c r="D58" s="11">
        <v>60812.384134416257</v>
      </c>
      <c r="E58" s="5">
        <f t="shared" si="1"/>
        <v>395.78674669327683</v>
      </c>
      <c r="F58" s="5">
        <v>475.284141936222</v>
      </c>
      <c r="G58" s="5">
        <f t="shared" si="3"/>
        <v>65.927405792882993</v>
      </c>
    </row>
    <row r="59" spans="1:7" ht="15.75" thickBot="1" x14ac:dyDescent="0.3">
      <c r="A59" s="29">
        <v>44044</v>
      </c>
      <c r="B59" s="30">
        <v>31932.39</v>
      </c>
      <c r="C59" s="3">
        <f t="shared" si="0"/>
        <v>313.34250492351504</v>
      </c>
      <c r="D59" s="11">
        <v>63011.221043660975</v>
      </c>
      <c r="E59" s="5">
        <f t="shared" si="1"/>
        <v>410.09749144052216</v>
      </c>
      <c r="F59" s="5">
        <v>488.11733828764051</v>
      </c>
      <c r="G59" s="5">
        <f t="shared" si="3"/>
        <v>64.194094400077802</v>
      </c>
    </row>
    <row r="60" spans="1:7" ht="15.75" thickBot="1" x14ac:dyDescent="0.3">
      <c r="A60" s="29">
        <v>44075</v>
      </c>
      <c r="B60" s="30">
        <v>31932.39</v>
      </c>
      <c r="C60" s="3">
        <f t="shared" si="0"/>
        <v>313.34250492351504</v>
      </c>
      <c r="D60" s="11">
        <v>65156.893558627475</v>
      </c>
      <c r="E60" s="5">
        <f t="shared" si="1"/>
        <v>424.06222504298523</v>
      </c>
      <c r="F60" s="5">
        <v>501.92803441756985</v>
      </c>
      <c r="G60" s="5">
        <f t="shared" si="3"/>
        <v>62.427775186359781</v>
      </c>
    </row>
    <row r="61" spans="1:7" ht="15.75" thickBot="1" x14ac:dyDescent="0.3">
      <c r="A61" s="29">
        <v>44105</v>
      </c>
      <c r="B61" s="30">
        <v>33886</v>
      </c>
      <c r="C61" s="3">
        <f t="shared" si="0"/>
        <v>332.5126657239947</v>
      </c>
      <c r="D61" s="11">
        <v>67649.930780780778</v>
      </c>
      <c r="E61" s="5">
        <f t="shared" si="1"/>
        <v>440.28772097750294</v>
      </c>
      <c r="F61" s="5">
        <v>520.89877085978026</v>
      </c>
      <c r="G61" s="5">
        <f t="shared" si="3"/>
        <v>63.834411660284594</v>
      </c>
    </row>
    <row r="62" spans="1:7" ht="15.75" thickBot="1" x14ac:dyDescent="0.3">
      <c r="A62" s="29">
        <v>44136</v>
      </c>
      <c r="B62" s="30">
        <v>33886</v>
      </c>
      <c r="C62" s="3">
        <f t="shared" si="0"/>
        <v>332.5126657239947</v>
      </c>
      <c r="D62" s="11">
        <v>68716.721727032884</v>
      </c>
      <c r="E62" s="5">
        <f t="shared" si="1"/>
        <v>447.23074292983603</v>
      </c>
      <c r="F62" s="5">
        <v>537.26284122596178</v>
      </c>
      <c r="G62" s="5">
        <f t="shared" si="3"/>
        <v>61.890129040982131</v>
      </c>
    </row>
    <row r="63" spans="1:7" ht="15.75" thickBot="1" x14ac:dyDescent="0.3">
      <c r="A63" s="29">
        <v>44166</v>
      </c>
      <c r="B63" s="30">
        <v>37886</v>
      </c>
      <c r="C63" s="3">
        <f t="shared" ref="C63:C64" si="4">B63/$B$2*100</f>
        <v>371.76340829898078</v>
      </c>
      <c r="D63" s="11">
        <v>70239.829961049647</v>
      </c>
      <c r="E63" s="5">
        <f t="shared" si="1"/>
        <v>457.14362599442336</v>
      </c>
      <c r="F63" s="5">
        <v>558.84024374420119</v>
      </c>
      <c r="G63" s="5">
        <f t="shared" ref="G63:G64" si="5">C63/F63*100</f>
        <v>66.524093864139928</v>
      </c>
    </row>
    <row r="64" spans="1:7" ht="15.75" thickBot="1" x14ac:dyDescent="0.3">
      <c r="A64" s="29">
        <v>44197</v>
      </c>
      <c r="B64" s="30">
        <v>33886</v>
      </c>
      <c r="C64" s="3">
        <f>B64/$B$2*100</f>
        <v>332.5126657239947</v>
      </c>
      <c r="D64" s="11" t="s">
        <v>17</v>
      </c>
      <c r="E64" s="5" t="s">
        <v>17</v>
      </c>
      <c r="F64" s="5">
        <v>581.445831214652</v>
      </c>
      <c r="G64" s="5">
        <f>C64/F64*100</f>
        <v>57.187212956599772</v>
      </c>
    </row>
    <row r="65" spans="1:7" x14ac:dyDescent="0.25">
      <c r="A65" s="29">
        <v>44228</v>
      </c>
      <c r="B65" s="48">
        <v>35003.82</v>
      </c>
      <c r="C65" s="3">
        <f>B65/$B$2*100</f>
        <v>343.48148199028742</v>
      </c>
      <c r="D65" s="11" t="s">
        <v>17</v>
      </c>
      <c r="E65" s="5" t="s">
        <v>17</v>
      </c>
      <c r="F65" s="49">
        <v>602.22602835797284</v>
      </c>
      <c r="G65" s="5">
        <f>C65/F65*100</f>
        <v>57.035309969385196</v>
      </c>
    </row>
    <row r="1048565" spans="4:4" ht="15.75" thickBot="1" x14ac:dyDescent="0.3"/>
    <row r="1048566" spans="4:4" x14ac:dyDescent="0.25">
      <c r="D104856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0D22-5E2D-4DCA-827B-D838B6EA73C8}">
  <dimension ref="A1:F25"/>
  <sheetViews>
    <sheetView topLeftCell="A8" workbookViewId="0">
      <selection activeCell="B27" sqref="B27"/>
    </sheetView>
  </sheetViews>
  <sheetFormatPr defaultRowHeight="15" x14ac:dyDescent="0.25"/>
  <cols>
    <col min="1" max="3" width="15.140625" customWidth="1"/>
    <col min="4" max="4" width="19.7109375" bestFit="1" customWidth="1"/>
    <col min="5" max="7" width="15.140625" customWidth="1"/>
  </cols>
  <sheetData>
    <row r="1" spans="1:6" ht="15.75" thickBot="1" x14ac:dyDescent="0.3">
      <c r="A1" s="42" t="s">
        <v>0</v>
      </c>
      <c r="B1" s="42" t="s">
        <v>11</v>
      </c>
      <c r="C1" s="42" t="s">
        <v>12</v>
      </c>
      <c r="D1" s="42" t="s">
        <v>10</v>
      </c>
      <c r="E1" s="42" t="s">
        <v>1</v>
      </c>
      <c r="F1" s="42" t="s">
        <v>9</v>
      </c>
    </row>
    <row r="2" spans="1:6" ht="15.75" thickBot="1" x14ac:dyDescent="0.3">
      <c r="A2" s="35">
        <v>43617</v>
      </c>
      <c r="B2" s="43">
        <v>21905.5</v>
      </c>
      <c r="C2" s="3">
        <f>B2/$B$2*100</f>
        <v>100</v>
      </c>
      <c r="D2" s="38">
        <v>225.53700000000001</v>
      </c>
      <c r="E2" s="5">
        <f>C2/F2*100</f>
        <v>100</v>
      </c>
      <c r="F2" s="3">
        <f>D2/$D$2*100</f>
        <v>100</v>
      </c>
    </row>
    <row r="3" spans="1:6" ht="15.75" thickBot="1" x14ac:dyDescent="0.3">
      <c r="A3" s="36">
        <v>43647</v>
      </c>
      <c r="B3" s="44">
        <v>23377.84</v>
      </c>
      <c r="C3" s="3">
        <f t="shared" ref="C3:C25" si="0">B3/$B$2*100</f>
        <v>106.72132569446029</v>
      </c>
      <c r="D3" s="39">
        <v>230.494</v>
      </c>
      <c r="E3" s="5">
        <f t="shared" ref="E3:E25" si="1">C3/F3*100</f>
        <v>104.42617869945201</v>
      </c>
      <c r="F3" s="3">
        <f t="shared" ref="F3:F25" si="2">D3/$D$2*100</f>
        <v>102.1978655386921</v>
      </c>
    </row>
    <row r="4" spans="1:6" ht="15.75" thickBot="1" x14ac:dyDescent="0.3">
      <c r="A4" s="36">
        <v>43678</v>
      </c>
      <c r="B4" s="44">
        <v>24855.18</v>
      </c>
      <c r="C4" s="3">
        <f t="shared" si="0"/>
        <v>113.46547670676314</v>
      </c>
      <c r="D4" s="39">
        <v>239.60769999999999</v>
      </c>
      <c r="E4" s="5">
        <f t="shared" si="1"/>
        <v>106.80234074286111</v>
      </c>
      <c r="F4" s="3">
        <f t="shared" si="2"/>
        <v>106.23875461675911</v>
      </c>
    </row>
    <row r="5" spans="1:6" ht="15.75" thickBot="1" x14ac:dyDescent="0.3">
      <c r="A5" s="36">
        <v>43709</v>
      </c>
      <c r="B5" s="44">
        <v>24855.18</v>
      </c>
      <c r="C5" s="3">
        <f t="shared" si="0"/>
        <v>113.46547670676314</v>
      </c>
      <c r="D5" s="39">
        <v>253.71019999999999</v>
      </c>
      <c r="E5" s="5">
        <f t="shared" si="1"/>
        <v>100.86572483098134</v>
      </c>
      <c r="F5" s="3">
        <f t="shared" si="2"/>
        <v>112.4916089156103</v>
      </c>
    </row>
    <row r="6" spans="1:6" ht="15.75" thickBot="1" x14ac:dyDescent="0.3">
      <c r="A6" s="36">
        <v>43739</v>
      </c>
      <c r="B6" s="44">
        <v>24855.18</v>
      </c>
      <c r="C6" s="3">
        <f t="shared" si="0"/>
        <v>113.46547670676314</v>
      </c>
      <c r="D6" s="39">
        <v>262.06610000000001</v>
      </c>
      <c r="E6" s="5">
        <f t="shared" si="1"/>
        <v>97.649651061366711</v>
      </c>
      <c r="F6" s="3">
        <f t="shared" si="2"/>
        <v>116.19649990910584</v>
      </c>
    </row>
    <row r="7" spans="1:6" ht="15.75" thickBot="1" x14ac:dyDescent="0.3">
      <c r="A7" s="36">
        <v>43770</v>
      </c>
      <c r="B7" s="44">
        <v>24855.18</v>
      </c>
      <c r="C7" s="3">
        <f t="shared" si="0"/>
        <v>113.46547670676314</v>
      </c>
      <c r="D7" s="39">
        <v>273.2158</v>
      </c>
      <c r="E7" s="5">
        <f t="shared" si="1"/>
        <v>93.6646534351719</v>
      </c>
      <c r="F7" s="3">
        <f t="shared" si="2"/>
        <v>121.140123350049</v>
      </c>
    </row>
    <row r="8" spans="1:6" ht="15.75" thickBot="1" x14ac:dyDescent="0.3">
      <c r="A8" s="36">
        <v>43800</v>
      </c>
      <c r="B8" s="44">
        <v>29855.18</v>
      </c>
      <c r="C8" s="3">
        <f t="shared" si="0"/>
        <v>136.29079454931409</v>
      </c>
      <c r="D8" s="39">
        <v>283.44420000000002</v>
      </c>
      <c r="E8" s="5">
        <f t="shared" si="1"/>
        <v>108.44680162892256</v>
      </c>
      <c r="F8" s="3">
        <f t="shared" si="2"/>
        <v>125.67525505792842</v>
      </c>
    </row>
    <row r="9" spans="1:6" ht="15.75" thickBot="1" x14ac:dyDescent="0.3">
      <c r="A9" s="36">
        <v>43831</v>
      </c>
      <c r="B9" s="44">
        <v>25908.28</v>
      </c>
      <c r="C9" s="3">
        <f t="shared" si="0"/>
        <v>118.27294515076122</v>
      </c>
      <c r="D9" s="39">
        <v>289.82990000000001</v>
      </c>
      <c r="E9" s="5">
        <f t="shared" si="1"/>
        <v>92.036484953647772</v>
      </c>
      <c r="F9" s="3">
        <f t="shared" si="2"/>
        <v>128.50658650243639</v>
      </c>
    </row>
    <row r="10" spans="1:6" ht="15.75" thickBot="1" x14ac:dyDescent="0.3">
      <c r="A10" s="36">
        <v>43862</v>
      </c>
      <c r="B10" s="44">
        <v>29961.38</v>
      </c>
      <c r="C10" s="3">
        <f t="shared" si="0"/>
        <v>136.77560430028987</v>
      </c>
      <c r="D10" s="39">
        <v>295.666</v>
      </c>
      <c r="E10" s="5">
        <f t="shared" si="1"/>
        <v>104.33380729294026</v>
      </c>
      <c r="F10" s="3">
        <f t="shared" si="2"/>
        <v>131.09423287531536</v>
      </c>
    </row>
    <row r="11" spans="1:6" ht="15.75" thickBot="1" x14ac:dyDescent="0.3">
      <c r="A11" s="36">
        <v>43891</v>
      </c>
      <c r="B11" s="44">
        <v>30961.38</v>
      </c>
      <c r="C11" s="3">
        <f t="shared" si="0"/>
        <v>141.3406678688001</v>
      </c>
      <c r="D11" s="39">
        <v>305.55149999999998</v>
      </c>
      <c r="E11" s="5">
        <f t="shared" si="1"/>
        <v>104.32791267307009</v>
      </c>
      <c r="F11" s="3">
        <f t="shared" si="2"/>
        <v>135.47732744516418</v>
      </c>
    </row>
    <row r="12" spans="1:6" ht="15.75" thickBot="1" x14ac:dyDescent="0.3">
      <c r="A12" s="36">
        <v>43922</v>
      </c>
      <c r="B12" s="44">
        <v>30961.38</v>
      </c>
      <c r="C12" s="3">
        <f t="shared" si="0"/>
        <v>141.3406678688001</v>
      </c>
      <c r="D12" s="39">
        <v>310.12430000000001</v>
      </c>
      <c r="E12" s="5">
        <f t="shared" si="1"/>
        <v>102.78959181568669</v>
      </c>
      <c r="F12" s="3">
        <f t="shared" si="2"/>
        <v>137.50484399455522</v>
      </c>
    </row>
    <row r="13" spans="1:6" ht="15.75" thickBot="1" x14ac:dyDescent="0.3">
      <c r="A13" s="36">
        <v>43952</v>
      </c>
      <c r="B13" s="44">
        <v>30961.38</v>
      </c>
      <c r="C13" s="3">
        <f t="shared" si="0"/>
        <v>141.3406678688001</v>
      </c>
      <c r="D13" s="39">
        <v>314.90870000000001</v>
      </c>
      <c r="E13" s="5">
        <f t="shared" si="1"/>
        <v>101.22791211905408</v>
      </c>
      <c r="F13" s="3">
        <f t="shared" si="2"/>
        <v>139.62618107006833</v>
      </c>
    </row>
    <row r="14" spans="1:6" ht="15.75" thickBot="1" x14ac:dyDescent="0.3">
      <c r="A14" s="36">
        <v>43983</v>
      </c>
      <c r="B14" s="44">
        <v>30961.38</v>
      </c>
      <c r="C14" s="3">
        <f t="shared" si="0"/>
        <v>141.3406678688001</v>
      </c>
      <c r="D14" s="39">
        <v>321.97379999999998</v>
      </c>
      <c r="E14" s="5">
        <f t="shared" si="1"/>
        <v>99.006658955249065</v>
      </c>
      <c r="F14" s="3">
        <f t="shared" si="2"/>
        <v>142.75874911876986</v>
      </c>
    </row>
    <row r="15" spans="1:6" ht="15.75" thickBot="1" x14ac:dyDescent="0.3">
      <c r="A15" s="36">
        <v>44013</v>
      </c>
      <c r="B15" s="44">
        <v>30961.38</v>
      </c>
      <c r="C15" s="3">
        <f t="shared" si="0"/>
        <v>141.3406678688001</v>
      </c>
      <c r="D15" s="39">
        <v>328.20139999999998</v>
      </c>
      <c r="E15" s="5">
        <f t="shared" si="1"/>
        <v>97.128014106964713</v>
      </c>
      <c r="F15" s="3">
        <f t="shared" si="2"/>
        <v>145.51998120042387</v>
      </c>
    </row>
    <row r="16" spans="1:6" ht="15.75" thickBot="1" x14ac:dyDescent="0.3">
      <c r="A16" s="36">
        <v>44044</v>
      </c>
      <c r="B16" s="44">
        <v>30961.38</v>
      </c>
      <c r="C16" s="3">
        <f t="shared" si="0"/>
        <v>141.3406678688001</v>
      </c>
      <c r="D16" s="39">
        <v>337.06319999999999</v>
      </c>
      <c r="E16" s="5">
        <f t="shared" si="1"/>
        <v>94.574400910943609</v>
      </c>
      <c r="F16" s="3">
        <f t="shared" si="2"/>
        <v>149.44918128732758</v>
      </c>
    </row>
    <row r="17" spans="1:6" ht="15.75" thickBot="1" x14ac:dyDescent="0.3">
      <c r="A17" s="36">
        <v>44075</v>
      </c>
      <c r="B17" s="44">
        <v>30961.38</v>
      </c>
      <c r="C17" s="3">
        <f t="shared" si="0"/>
        <v>141.3406678688001</v>
      </c>
      <c r="D17" s="39">
        <v>346.6207</v>
      </c>
      <c r="E17" s="5">
        <f t="shared" si="1"/>
        <v>91.966666183310934</v>
      </c>
      <c r="F17" s="3">
        <f t="shared" si="2"/>
        <v>153.68684517396258</v>
      </c>
    </row>
    <row r="18" spans="1:6" ht="15.75" thickBot="1" x14ac:dyDescent="0.3">
      <c r="A18" s="36">
        <v>44105</v>
      </c>
      <c r="B18" s="44">
        <v>32847.979999999996</v>
      </c>
      <c r="C18" s="3">
        <f t="shared" si="0"/>
        <v>149.95311679715138</v>
      </c>
      <c r="D18" s="39">
        <v>359.65699999999998</v>
      </c>
      <c r="E18" s="5">
        <f t="shared" si="1"/>
        <v>94.033971542550631</v>
      </c>
      <c r="F18" s="3">
        <f t="shared" si="2"/>
        <v>159.46696107512292</v>
      </c>
    </row>
    <row r="19" spans="1:6" ht="15.75" thickBot="1" x14ac:dyDescent="0.3">
      <c r="A19" s="36">
        <v>44136</v>
      </c>
      <c r="B19" s="44">
        <v>32847.979999999996</v>
      </c>
      <c r="C19" s="3">
        <f t="shared" si="0"/>
        <v>149.95311679715138</v>
      </c>
      <c r="D19" s="39">
        <v>371.02109999999999</v>
      </c>
      <c r="E19" s="5">
        <f t="shared" si="1"/>
        <v>91.153781019675506</v>
      </c>
      <c r="F19" s="3">
        <f t="shared" si="2"/>
        <v>164.50564652363028</v>
      </c>
    </row>
    <row r="20" spans="1:6" ht="15.75" thickBot="1" x14ac:dyDescent="0.3">
      <c r="A20" s="36">
        <v>44166</v>
      </c>
      <c r="B20" s="44">
        <v>36847.979999999996</v>
      </c>
      <c r="C20" s="3">
        <f t="shared" si="0"/>
        <v>168.21337107119214</v>
      </c>
      <c r="D20" s="40">
        <f>D19*1.03</f>
        <v>382.15173299999998</v>
      </c>
      <c r="E20" s="5">
        <f t="shared" si="1"/>
        <v>99.275590806449287</v>
      </c>
      <c r="F20" s="3">
        <f t="shared" si="2"/>
        <v>169.44081591933917</v>
      </c>
    </row>
    <row r="21" spans="1:6" ht="15.75" thickBot="1" x14ac:dyDescent="0.3">
      <c r="A21" s="36">
        <v>44197</v>
      </c>
      <c r="B21" s="44">
        <v>32847.979999999996</v>
      </c>
      <c r="C21" s="3">
        <f t="shared" si="0"/>
        <v>149.95311679715138</v>
      </c>
      <c r="D21" s="40">
        <f t="shared" ref="D21:D22" si="3">D20*1.03</f>
        <v>393.61628499</v>
      </c>
      <c r="E21" s="5">
        <f t="shared" si="1"/>
        <v>85.921181091220205</v>
      </c>
      <c r="F21" s="3">
        <f t="shared" si="2"/>
        <v>174.52404039691936</v>
      </c>
    </row>
    <row r="22" spans="1:6" ht="15.75" thickBot="1" x14ac:dyDescent="0.3">
      <c r="A22" s="36">
        <v>44228</v>
      </c>
      <c r="B22" s="44">
        <v>33926.435199999993</v>
      </c>
      <c r="C22" s="3">
        <f t="shared" si="0"/>
        <v>154.87633334094173</v>
      </c>
      <c r="D22" s="40">
        <f t="shared" si="3"/>
        <v>405.42477353970003</v>
      </c>
      <c r="E22" s="5">
        <f t="shared" si="1"/>
        <v>86.157398048828213</v>
      </c>
      <c r="F22" s="3">
        <f t="shared" si="2"/>
        <v>179.75976160882695</v>
      </c>
    </row>
    <row r="23" spans="1:6" ht="15.75" thickBot="1" x14ac:dyDescent="0.3">
      <c r="A23" s="36">
        <v>44256</v>
      </c>
      <c r="B23" s="44">
        <v>35544.117999999995</v>
      </c>
      <c r="C23" s="3">
        <f t="shared" si="0"/>
        <v>162.26115815662732</v>
      </c>
      <c r="D23" s="40">
        <f>D22*1.02</f>
        <v>413.53326901049405</v>
      </c>
      <c r="E23" s="5">
        <f t="shared" si="1"/>
        <v>88.495648523607855</v>
      </c>
      <c r="F23" s="3">
        <f t="shared" si="2"/>
        <v>183.35495684100349</v>
      </c>
    </row>
    <row r="24" spans="1:6" ht="15.75" thickBot="1" x14ac:dyDescent="0.3">
      <c r="A24" s="36">
        <v>44287</v>
      </c>
      <c r="B24" s="44">
        <v>35544.120000000003</v>
      </c>
      <c r="C24" s="3">
        <f t="shared" si="0"/>
        <v>162.26116728675447</v>
      </c>
      <c r="D24" s="40">
        <f>D23*1.02</f>
        <v>421.80393439070394</v>
      </c>
      <c r="E24" s="5">
        <f t="shared" si="1"/>
        <v>86.76044461087244</v>
      </c>
      <c r="F24" s="3">
        <f t="shared" si="2"/>
        <v>187.02205597782356</v>
      </c>
    </row>
    <row r="25" spans="1:6" ht="15.75" thickBot="1" x14ac:dyDescent="0.3">
      <c r="A25" s="37">
        <v>44317</v>
      </c>
      <c r="B25" s="45">
        <v>37701.030400000003</v>
      </c>
      <c r="C25" s="3">
        <f t="shared" si="0"/>
        <v>172.10760037433522</v>
      </c>
      <c r="D25" s="41">
        <f>D24*1.02</f>
        <v>430.24001307851802</v>
      </c>
      <c r="E25" s="5">
        <f t="shared" si="1"/>
        <v>90.220878313664613</v>
      </c>
      <c r="F25" s="3">
        <f t="shared" si="2"/>
        <v>190.76249709738002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20B7-C21E-4A31-A031-B433C604527B}">
  <dimension ref="A1:F33"/>
  <sheetViews>
    <sheetView workbookViewId="0">
      <pane ySplit="1" topLeftCell="A2" activePane="bottomLeft" state="frozen"/>
      <selection pane="bottomLeft" activeCell="C2" sqref="C2"/>
    </sheetView>
  </sheetViews>
  <sheetFormatPr defaultColWidth="11.42578125" defaultRowHeight="15" x14ac:dyDescent="0.25"/>
  <cols>
    <col min="1" max="4" width="20.5703125" customWidth="1"/>
    <col min="5" max="5" width="10" customWidth="1"/>
    <col min="6" max="6" width="20.5703125" customWidth="1"/>
  </cols>
  <sheetData>
    <row r="1" spans="1:6" ht="15.75" thickBot="1" x14ac:dyDescent="0.3">
      <c r="A1" s="42" t="s">
        <v>0</v>
      </c>
      <c r="B1" s="42" t="s">
        <v>7</v>
      </c>
      <c r="C1" s="42" t="s">
        <v>8</v>
      </c>
      <c r="D1" s="42" t="s">
        <v>10</v>
      </c>
      <c r="E1" s="42" t="s">
        <v>1</v>
      </c>
      <c r="F1" s="42" t="s">
        <v>9</v>
      </c>
    </row>
    <row r="2" spans="1:6" ht="15.75" thickBot="1" x14ac:dyDescent="0.3">
      <c r="A2" s="35">
        <v>43617</v>
      </c>
      <c r="B2" s="31">
        <v>27741.77</v>
      </c>
      <c r="C2" s="3">
        <f>B2/$B$2*100</f>
        <v>100</v>
      </c>
      <c r="D2" s="38">
        <v>225.53700000000001</v>
      </c>
      <c r="E2" s="5">
        <f>C2/F2*100</f>
        <v>100</v>
      </c>
      <c r="F2" s="3">
        <f>D2/$D$2*100</f>
        <v>100</v>
      </c>
    </row>
    <row r="3" spans="1:6" ht="15.75" thickBot="1" x14ac:dyDescent="0.3">
      <c r="A3" s="36">
        <v>43647</v>
      </c>
      <c r="B3" s="32">
        <v>29606.39</v>
      </c>
      <c r="C3" s="3">
        <f t="shared" ref="C3:C25" si="0">B3/$B$2*100</f>
        <v>106.72134474476573</v>
      </c>
      <c r="D3" s="39">
        <v>230.494</v>
      </c>
      <c r="E3" s="5">
        <f t="shared" ref="E3:E25" si="1">C3/F3*100</f>
        <v>104.4261973400619</v>
      </c>
      <c r="F3" s="3">
        <f t="shared" ref="F3:F25" si="2">D3/$D$2*100</f>
        <v>102.1978655386921</v>
      </c>
    </row>
    <row r="4" spans="1:6" ht="15.75" thickBot="1" x14ac:dyDescent="0.3">
      <c r="A4" s="36">
        <v>43678</v>
      </c>
      <c r="B4" s="32">
        <v>31477.34</v>
      </c>
      <c r="C4" s="3">
        <f t="shared" si="0"/>
        <v>113.46550706750148</v>
      </c>
      <c r="D4" s="39">
        <v>239.60769999999999</v>
      </c>
      <c r="E4" s="5">
        <f t="shared" si="1"/>
        <v>106.80236932069829</v>
      </c>
      <c r="F4" s="3">
        <f t="shared" si="2"/>
        <v>106.23875461675911</v>
      </c>
    </row>
    <row r="5" spans="1:6" ht="15.75" thickBot="1" x14ac:dyDescent="0.3">
      <c r="A5" s="36">
        <v>43709</v>
      </c>
      <c r="B5" s="32">
        <v>31477.34</v>
      </c>
      <c r="C5" s="3">
        <f t="shared" si="0"/>
        <v>113.46550706750148</v>
      </c>
      <c r="D5" s="39">
        <v>253.71019999999999</v>
      </c>
      <c r="E5" s="5">
        <f t="shared" si="1"/>
        <v>100.86575182031736</v>
      </c>
      <c r="F5" s="3">
        <f t="shared" si="2"/>
        <v>112.4916089156103</v>
      </c>
    </row>
    <row r="6" spans="1:6" ht="15.75" thickBot="1" x14ac:dyDescent="0.3">
      <c r="A6" s="36">
        <v>43739</v>
      </c>
      <c r="B6" s="32">
        <v>31477.34</v>
      </c>
      <c r="C6" s="3">
        <f t="shared" si="0"/>
        <v>113.46550706750148</v>
      </c>
      <c r="D6" s="39">
        <v>262.06610000000001</v>
      </c>
      <c r="E6" s="5">
        <f t="shared" si="1"/>
        <v>97.649677190155757</v>
      </c>
      <c r="F6" s="3">
        <f t="shared" si="2"/>
        <v>116.19649990910584</v>
      </c>
    </row>
    <row r="7" spans="1:6" ht="15.75" thickBot="1" x14ac:dyDescent="0.3">
      <c r="A7" s="36">
        <v>43770</v>
      </c>
      <c r="B7" s="32">
        <v>31477.34</v>
      </c>
      <c r="C7" s="3">
        <f t="shared" si="0"/>
        <v>113.46550706750148</v>
      </c>
      <c r="D7" s="39">
        <v>273.2158</v>
      </c>
      <c r="E7" s="5">
        <f t="shared" si="1"/>
        <v>93.664678497667708</v>
      </c>
      <c r="F7" s="3">
        <f t="shared" si="2"/>
        <v>121.140123350049</v>
      </c>
    </row>
    <row r="8" spans="1:6" ht="15.75" thickBot="1" x14ac:dyDescent="0.3">
      <c r="A8" s="36">
        <v>43800</v>
      </c>
      <c r="B8" s="33">
        <v>36477.339999999997</v>
      </c>
      <c r="C8" s="3">
        <f t="shared" si="0"/>
        <v>131.4888703929129</v>
      </c>
      <c r="D8" s="39">
        <v>283.44420000000002</v>
      </c>
      <c r="E8" s="5">
        <f t="shared" si="1"/>
        <v>104.62590295305529</v>
      </c>
      <c r="F8" s="3">
        <f t="shared" si="2"/>
        <v>125.67525505792842</v>
      </c>
    </row>
    <row r="9" spans="1:6" ht="15.75" thickBot="1" x14ac:dyDescent="0.3">
      <c r="A9" s="36">
        <v>43831</v>
      </c>
      <c r="B9" s="32">
        <v>32811.01</v>
      </c>
      <c r="C9" s="3">
        <f t="shared" si="0"/>
        <v>118.27295086074176</v>
      </c>
      <c r="D9" s="39">
        <v>289.82990000000001</v>
      </c>
      <c r="E9" s="5">
        <f t="shared" si="1"/>
        <v>92.036489396984635</v>
      </c>
      <c r="F9" s="3">
        <f t="shared" si="2"/>
        <v>128.50658650243639</v>
      </c>
    </row>
    <row r="10" spans="1:6" ht="15.75" thickBot="1" x14ac:dyDescent="0.3">
      <c r="A10" s="36">
        <v>43862</v>
      </c>
      <c r="B10" s="32">
        <v>37144.69</v>
      </c>
      <c r="C10" s="3">
        <f t="shared" si="0"/>
        <v>133.89444869595559</v>
      </c>
      <c r="D10" s="39">
        <v>295.666</v>
      </c>
      <c r="E10" s="5">
        <f t="shared" si="1"/>
        <v>102.1360328057326</v>
      </c>
      <c r="F10" s="3">
        <f t="shared" si="2"/>
        <v>131.09423287531536</v>
      </c>
    </row>
    <row r="11" spans="1:6" ht="15.75" thickBot="1" x14ac:dyDescent="0.3">
      <c r="A11" s="36">
        <v>43891</v>
      </c>
      <c r="B11" s="32">
        <v>38144.69</v>
      </c>
      <c r="C11" s="3">
        <f t="shared" si="0"/>
        <v>137.49912136103791</v>
      </c>
      <c r="D11" s="39">
        <v>305.55149999999998</v>
      </c>
      <c r="E11" s="5">
        <f t="shared" si="1"/>
        <v>101.49234853831321</v>
      </c>
      <c r="F11" s="3">
        <f t="shared" si="2"/>
        <v>135.47732744516418</v>
      </c>
    </row>
    <row r="12" spans="1:6" ht="15.75" thickBot="1" x14ac:dyDescent="0.3">
      <c r="A12" s="36">
        <v>43922</v>
      </c>
      <c r="B12" s="32">
        <v>38144.69</v>
      </c>
      <c r="C12" s="3">
        <f t="shared" si="0"/>
        <v>137.49912136103791</v>
      </c>
      <c r="D12" s="39">
        <v>310.12430000000001</v>
      </c>
      <c r="E12" s="5">
        <f t="shared" si="1"/>
        <v>99.995838231329842</v>
      </c>
      <c r="F12" s="3">
        <f t="shared" si="2"/>
        <v>137.50484399455522</v>
      </c>
    </row>
    <row r="13" spans="1:6" ht="15.75" thickBot="1" x14ac:dyDescent="0.3">
      <c r="A13" s="36">
        <v>43952</v>
      </c>
      <c r="B13" s="32">
        <v>38144.69</v>
      </c>
      <c r="C13" s="3">
        <f t="shared" si="0"/>
        <v>137.49912136103791</v>
      </c>
      <c r="D13" s="39">
        <v>314.90870000000001</v>
      </c>
      <c r="E13" s="5">
        <f t="shared" si="1"/>
        <v>98.476603963003896</v>
      </c>
      <c r="F13" s="3">
        <f t="shared" si="2"/>
        <v>139.62618107006833</v>
      </c>
    </row>
    <row r="14" spans="1:6" ht="15.75" thickBot="1" x14ac:dyDescent="0.3">
      <c r="A14" s="36">
        <v>43983</v>
      </c>
      <c r="B14" s="32">
        <v>38144.69</v>
      </c>
      <c r="C14" s="3">
        <f t="shared" si="0"/>
        <v>137.49912136103791</v>
      </c>
      <c r="D14" s="39">
        <v>321.97379999999998</v>
      </c>
      <c r="E14" s="5">
        <f t="shared" si="1"/>
        <v>96.315723001077757</v>
      </c>
      <c r="F14" s="3">
        <f t="shared" si="2"/>
        <v>142.75874911876986</v>
      </c>
    </row>
    <row r="15" spans="1:6" ht="15.75" thickBot="1" x14ac:dyDescent="0.3">
      <c r="A15" s="36">
        <v>44013</v>
      </c>
      <c r="B15" s="32">
        <v>38144.69</v>
      </c>
      <c r="C15" s="3">
        <f t="shared" si="0"/>
        <v>137.49912136103791</v>
      </c>
      <c r="D15" s="39">
        <v>328.20139999999998</v>
      </c>
      <c r="E15" s="5">
        <f t="shared" si="1"/>
        <v>94.488138485711531</v>
      </c>
      <c r="F15" s="3">
        <f t="shared" si="2"/>
        <v>145.51998120042387</v>
      </c>
    </row>
    <row r="16" spans="1:6" ht="15.75" thickBot="1" x14ac:dyDescent="0.3">
      <c r="A16" s="36">
        <v>44044</v>
      </c>
      <c r="B16" s="32">
        <v>38144.69</v>
      </c>
      <c r="C16" s="3">
        <f t="shared" si="0"/>
        <v>137.49912136103791</v>
      </c>
      <c r="D16" s="39">
        <v>337.06319999999999</v>
      </c>
      <c r="E16" s="5">
        <f t="shared" si="1"/>
        <v>92.003930818921802</v>
      </c>
      <c r="F16" s="3">
        <f t="shared" si="2"/>
        <v>149.44918128732758</v>
      </c>
    </row>
    <row r="17" spans="1:6" ht="15.75" thickBot="1" x14ac:dyDescent="0.3">
      <c r="A17" s="36">
        <v>44075</v>
      </c>
      <c r="B17" s="32">
        <v>38144.69</v>
      </c>
      <c r="C17" s="3">
        <f t="shared" si="0"/>
        <v>137.49912136103791</v>
      </c>
      <c r="D17" s="39">
        <v>346.6207</v>
      </c>
      <c r="E17" s="5">
        <f t="shared" si="1"/>
        <v>89.467072608197967</v>
      </c>
      <c r="F17" s="3">
        <f t="shared" si="2"/>
        <v>153.68684517396258</v>
      </c>
    </row>
    <row r="18" spans="1:6" ht="15.75" thickBot="1" x14ac:dyDescent="0.3">
      <c r="A18" s="36">
        <v>44105</v>
      </c>
      <c r="B18" s="32">
        <v>40533.94</v>
      </c>
      <c r="C18" s="3">
        <f t="shared" si="0"/>
        <v>146.11158552608578</v>
      </c>
      <c r="D18" s="39">
        <v>359.65699999999998</v>
      </c>
      <c r="E18" s="5">
        <f t="shared" si="1"/>
        <v>91.624988988944494</v>
      </c>
      <c r="F18" s="3">
        <f t="shared" si="2"/>
        <v>159.46696107512292</v>
      </c>
    </row>
    <row r="19" spans="1:6" ht="15.75" thickBot="1" x14ac:dyDescent="0.3">
      <c r="A19" s="36">
        <v>44136</v>
      </c>
      <c r="B19" s="32">
        <v>40533.94</v>
      </c>
      <c r="C19" s="3">
        <f t="shared" si="0"/>
        <v>146.11158552608578</v>
      </c>
      <c r="D19" s="39">
        <v>371.02109999999999</v>
      </c>
      <c r="E19" s="5">
        <f t="shared" si="1"/>
        <v>88.818583807758657</v>
      </c>
      <c r="F19" s="3">
        <f t="shared" si="2"/>
        <v>164.50564652363028</v>
      </c>
    </row>
    <row r="20" spans="1:6" ht="15.75" thickBot="1" x14ac:dyDescent="0.3">
      <c r="A20" s="36">
        <v>44166</v>
      </c>
      <c r="B20" s="32">
        <v>44533.94</v>
      </c>
      <c r="C20" s="3">
        <f t="shared" si="0"/>
        <v>160.53027618641494</v>
      </c>
      <c r="D20" s="40">
        <f>D19*1.03</f>
        <v>382.15173299999998</v>
      </c>
      <c r="E20" s="5">
        <f t="shared" si="1"/>
        <v>94.741208200292178</v>
      </c>
      <c r="F20" s="3">
        <f t="shared" si="2"/>
        <v>169.44081591933917</v>
      </c>
    </row>
    <row r="21" spans="1:6" ht="15.75" thickBot="1" x14ac:dyDescent="0.3">
      <c r="A21" s="36">
        <v>44197</v>
      </c>
      <c r="B21" s="32">
        <v>40533.94</v>
      </c>
      <c r="C21" s="3">
        <f t="shared" si="0"/>
        <v>146.11158552608578</v>
      </c>
      <c r="D21" s="40">
        <f t="shared" ref="D21:D22" si="3">D20*1.03</f>
        <v>393.61628499</v>
      </c>
      <c r="E21" s="5">
        <f t="shared" si="1"/>
        <v>83.72003375224682</v>
      </c>
      <c r="F21" s="3">
        <f t="shared" si="2"/>
        <v>174.52404039691936</v>
      </c>
    </row>
    <row r="22" spans="1:6" ht="15.75" thickBot="1" x14ac:dyDescent="0.3">
      <c r="A22" s="36">
        <v>44228</v>
      </c>
      <c r="B22" s="32">
        <v>41899.727600000006</v>
      </c>
      <c r="C22" s="3">
        <f t="shared" si="0"/>
        <v>151.03480275411411</v>
      </c>
      <c r="D22" s="40">
        <f t="shared" si="3"/>
        <v>405.42477353970003</v>
      </c>
      <c r="E22" s="5">
        <f t="shared" si="1"/>
        <v>84.020362178037999</v>
      </c>
      <c r="F22" s="3">
        <f t="shared" si="2"/>
        <v>179.75976160882695</v>
      </c>
    </row>
    <row r="23" spans="1:6" ht="15.75" thickBot="1" x14ac:dyDescent="0.3">
      <c r="A23" s="36">
        <v>44256</v>
      </c>
      <c r="B23" s="32">
        <v>43948.409000000007</v>
      </c>
      <c r="C23" s="3">
        <f t="shared" si="0"/>
        <v>158.41962859615666</v>
      </c>
      <c r="D23" s="40">
        <f>D22*1.02</f>
        <v>413.53326901049405</v>
      </c>
      <c r="E23" s="5">
        <f t="shared" si="1"/>
        <v>86.400515876715815</v>
      </c>
      <c r="F23" s="3">
        <f t="shared" si="2"/>
        <v>183.35495684100349</v>
      </c>
    </row>
    <row r="24" spans="1:6" ht="15.75" thickBot="1" x14ac:dyDescent="0.3">
      <c r="A24" s="36">
        <v>44287</v>
      </c>
      <c r="B24" s="32">
        <v>43948.409000000007</v>
      </c>
      <c r="C24" s="3">
        <f t="shared" si="0"/>
        <v>158.41962859615666</v>
      </c>
      <c r="D24" s="40">
        <f>D23*1.02</f>
        <v>421.80393439070394</v>
      </c>
      <c r="E24" s="5">
        <f t="shared" si="1"/>
        <v>84.706388114427284</v>
      </c>
      <c r="F24" s="3">
        <f t="shared" si="2"/>
        <v>187.02205597782356</v>
      </c>
    </row>
    <row r="25" spans="1:6" ht="15.75" thickBot="1" x14ac:dyDescent="0.3">
      <c r="A25" s="37">
        <v>44317</v>
      </c>
      <c r="B25" s="34">
        <v>46679.984200000006</v>
      </c>
      <c r="C25" s="3">
        <f t="shared" si="0"/>
        <v>168.26606305221335</v>
      </c>
      <c r="D25" s="41">
        <f>D24*1.02</f>
        <v>430.24001307851802</v>
      </c>
      <c r="E25" s="5">
        <f t="shared" si="1"/>
        <v>88.207098152168385</v>
      </c>
      <c r="F25" s="3">
        <f t="shared" si="2"/>
        <v>190.76249709738002</v>
      </c>
    </row>
    <row r="26" spans="1:6" x14ac:dyDescent="0.25">
      <c r="A26" s="29"/>
    </row>
    <row r="27" spans="1:6" x14ac:dyDescent="0.25">
      <c r="A27" s="29"/>
    </row>
    <row r="28" spans="1:6" x14ac:dyDescent="0.25">
      <c r="A28" s="29"/>
    </row>
    <row r="29" spans="1:6" x14ac:dyDescent="0.25">
      <c r="A29" s="29"/>
    </row>
    <row r="30" spans="1:6" x14ac:dyDescent="0.25">
      <c r="A30" s="29"/>
    </row>
    <row r="31" spans="1:6" x14ac:dyDescent="0.25">
      <c r="A31" s="29"/>
    </row>
    <row r="32" spans="1:6" x14ac:dyDescent="0.25">
      <c r="A32" s="29"/>
    </row>
    <row r="33" spans="1:1" x14ac:dyDescent="0.25">
      <c r="A33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119-5750-44A5-AE00-FCC009D42609}">
  <dimension ref="A1:F25"/>
  <sheetViews>
    <sheetView workbookViewId="0">
      <selection activeCell="B2" sqref="B2:B25"/>
    </sheetView>
  </sheetViews>
  <sheetFormatPr defaultRowHeight="15" x14ac:dyDescent="0.25"/>
  <cols>
    <col min="1" max="3" width="15.140625" customWidth="1"/>
    <col min="4" max="4" width="19.7109375" bestFit="1" customWidth="1"/>
    <col min="5" max="7" width="15.140625" customWidth="1"/>
  </cols>
  <sheetData>
    <row r="1" spans="1:6" ht="15.75" thickBot="1" x14ac:dyDescent="0.3">
      <c r="A1" s="42" t="s">
        <v>0</v>
      </c>
      <c r="B1" s="42" t="s">
        <v>13</v>
      </c>
      <c r="C1" s="42" t="s">
        <v>14</v>
      </c>
      <c r="D1" s="42" t="s">
        <v>10</v>
      </c>
      <c r="E1" s="42" t="s">
        <v>1</v>
      </c>
      <c r="F1" s="42" t="s">
        <v>9</v>
      </c>
    </row>
    <row r="2" spans="1:6" ht="15.75" thickBot="1" x14ac:dyDescent="0.3">
      <c r="A2" s="35">
        <v>43617</v>
      </c>
      <c r="B2" s="46">
        <v>33599.99</v>
      </c>
      <c r="C2" s="3">
        <f>B2/$B$2*100</f>
        <v>100</v>
      </c>
      <c r="D2" s="38">
        <v>225.53700000000001</v>
      </c>
      <c r="E2" s="5">
        <f>C2/F2*100</f>
        <v>100</v>
      </c>
      <c r="F2" s="3">
        <f>D2/$D$2*100</f>
        <v>100</v>
      </c>
    </row>
    <row r="3" spans="1:6" ht="15.75" thickBot="1" x14ac:dyDescent="0.3">
      <c r="A3" s="36">
        <v>43647</v>
      </c>
      <c r="B3" s="33">
        <v>35858.36</v>
      </c>
      <c r="C3" s="3">
        <f t="shared" ref="C3:C25" si="0">B3/$B$2*100</f>
        <v>106.72134128611349</v>
      </c>
      <c r="D3" s="39">
        <v>230.494</v>
      </c>
      <c r="E3" s="5">
        <f t="shared" ref="E3:E25" si="1">C3/F3*100</f>
        <v>104.42619395579138</v>
      </c>
      <c r="F3" s="3">
        <f t="shared" ref="F3:F25" si="2">D3/$D$2*100</f>
        <v>102.1978655386921</v>
      </c>
    </row>
    <row r="4" spans="1:6" ht="15.75" thickBot="1" x14ac:dyDescent="0.3">
      <c r="A4" s="36">
        <v>43678</v>
      </c>
      <c r="B4" s="33">
        <v>38124.39</v>
      </c>
      <c r="C4" s="3">
        <f t="shared" si="0"/>
        <v>113.46548019805959</v>
      </c>
      <c r="D4" s="39">
        <v>239.60769999999999</v>
      </c>
      <c r="E4" s="5">
        <f t="shared" si="1"/>
        <v>106.802344029135</v>
      </c>
      <c r="F4" s="3">
        <f t="shared" si="2"/>
        <v>106.23875461675911</v>
      </c>
    </row>
    <row r="5" spans="1:6" ht="15.75" thickBot="1" x14ac:dyDescent="0.3">
      <c r="A5" s="36">
        <v>43709</v>
      </c>
      <c r="B5" s="33">
        <v>38124.39</v>
      </c>
      <c r="C5" s="3">
        <f t="shared" si="0"/>
        <v>113.46548019805959</v>
      </c>
      <c r="D5" s="39">
        <v>253.71019999999999</v>
      </c>
      <c r="E5" s="5">
        <f t="shared" si="1"/>
        <v>100.86572793458744</v>
      </c>
      <c r="F5" s="3">
        <f t="shared" si="2"/>
        <v>112.4916089156103</v>
      </c>
    </row>
    <row r="6" spans="1:6" ht="15.75" thickBot="1" x14ac:dyDescent="0.3">
      <c r="A6" s="36">
        <v>43739</v>
      </c>
      <c r="B6" s="33">
        <v>38124.39</v>
      </c>
      <c r="C6" s="3">
        <f t="shared" si="0"/>
        <v>113.46548019805959</v>
      </c>
      <c r="D6" s="39">
        <v>262.06610000000001</v>
      </c>
      <c r="E6" s="5">
        <f t="shared" si="1"/>
        <v>97.649654066015273</v>
      </c>
      <c r="F6" s="3">
        <f t="shared" si="2"/>
        <v>116.19649990910584</v>
      </c>
    </row>
    <row r="7" spans="1:6" ht="15.75" thickBot="1" x14ac:dyDescent="0.3">
      <c r="A7" s="36">
        <v>43770</v>
      </c>
      <c r="B7" s="33">
        <v>38124.39</v>
      </c>
      <c r="C7" s="3">
        <f t="shared" si="0"/>
        <v>113.46548019805959</v>
      </c>
      <c r="D7" s="39">
        <v>273.2158</v>
      </c>
      <c r="E7" s="5">
        <f t="shared" si="1"/>
        <v>93.664656317203338</v>
      </c>
      <c r="F7" s="3">
        <f t="shared" si="2"/>
        <v>121.140123350049</v>
      </c>
    </row>
    <row r="8" spans="1:6" ht="15.75" thickBot="1" x14ac:dyDescent="0.3">
      <c r="A8" s="36">
        <v>43800</v>
      </c>
      <c r="B8" s="33">
        <v>43124.39</v>
      </c>
      <c r="C8" s="3">
        <f t="shared" si="0"/>
        <v>128.34643700786816</v>
      </c>
      <c r="D8" s="39">
        <v>283.44420000000002</v>
      </c>
      <c r="E8" s="5">
        <f t="shared" si="1"/>
        <v>102.12546371893853</v>
      </c>
      <c r="F8" s="3">
        <f t="shared" si="2"/>
        <v>125.67525505792842</v>
      </c>
    </row>
    <row r="9" spans="1:6" ht="15.75" thickBot="1" x14ac:dyDescent="0.3">
      <c r="A9" s="36">
        <v>43831</v>
      </c>
      <c r="B9" s="33">
        <v>39739.699999999997</v>
      </c>
      <c r="C9" s="3">
        <f t="shared" si="0"/>
        <v>118.27295186694995</v>
      </c>
      <c r="D9" s="39">
        <v>289.82990000000001</v>
      </c>
      <c r="E9" s="5">
        <f t="shared" si="1"/>
        <v>92.03649017998589</v>
      </c>
      <c r="F9" s="3">
        <f t="shared" si="2"/>
        <v>128.50658650243639</v>
      </c>
    </row>
    <row r="10" spans="1:6" ht="15.75" thickBot="1" x14ac:dyDescent="0.3">
      <c r="A10" s="36">
        <v>43862</v>
      </c>
      <c r="B10" s="33">
        <v>44355.01</v>
      </c>
      <c r="C10" s="3">
        <f t="shared" si="0"/>
        <v>132.00899762172548</v>
      </c>
      <c r="D10" s="39">
        <v>295.666</v>
      </c>
      <c r="E10" s="5">
        <f t="shared" si="1"/>
        <v>100.69779175357026</v>
      </c>
      <c r="F10" s="3">
        <f t="shared" si="2"/>
        <v>131.09423287531536</v>
      </c>
    </row>
    <row r="11" spans="1:6" ht="15.75" thickBot="1" x14ac:dyDescent="0.3">
      <c r="A11" s="36">
        <v>43891</v>
      </c>
      <c r="B11" s="33">
        <v>45356.01</v>
      </c>
      <c r="C11" s="3">
        <f t="shared" si="0"/>
        <v>134.98816517504918</v>
      </c>
      <c r="D11" s="39">
        <v>305.55149999999998</v>
      </c>
      <c r="E11" s="5">
        <f t="shared" si="1"/>
        <v>99.638934219223501</v>
      </c>
      <c r="F11" s="3">
        <f t="shared" si="2"/>
        <v>135.47732744516418</v>
      </c>
    </row>
    <row r="12" spans="1:6" ht="15.75" thickBot="1" x14ac:dyDescent="0.3">
      <c r="A12" s="36">
        <v>43922</v>
      </c>
      <c r="B12" s="33">
        <v>45356.01</v>
      </c>
      <c r="C12" s="3">
        <f t="shared" si="0"/>
        <v>134.98816517504918</v>
      </c>
      <c r="D12" s="39">
        <v>310.12430000000001</v>
      </c>
      <c r="E12" s="5">
        <f t="shared" si="1"/>
        <v>98.169752609147579</v>
      </c>
      <c r="F12" s="3">
        <f t="shared" si="2"/>
        <v>137.50484399455522</v>
      </c>
    </row>
    <row r="13" spans="1:6" ht="15.75" thickBot="1" x14ac:dyDescent="0.3">
      <c r="A13" s="36">
        <v>43952</v>
      </c>
      <c r="B13" s="33">
        <v>45356.01</v>
      </c>
      <c r="C13" s="3">
        <f t="shared" si="0"/>
        <v>134.98816517504918</v>
      </c>
      <c r="D13" s="39">
        <v>314.90870000000001</v>
      </c>
      <c r="E13" s="5">
        <f t="shared" si="1"/>
        <v>96.678262013990292</v>
      </c>
      <c r="F13" s="3">
        <f t="shared" si="2"/>
        <v>139.62618107006833</v>
      </c>
    </row>
    <row r="14" spans="1:6" ht="15.75" thickBot="1" x14ac:dyDescent="0.3">
      <c r="A14" s="36">
        <v>43983</v>
      </c>
      <c r="B14" s="33">
        <v>45356.01</v>
      </c>
      <c r="C14" s="3">
        <f t="shared" si="0"/>
        <v>134.98816517504918</v>
      </c>
      <c r="D14" s="39">
        <v>321.97379999999998</v>
      </c>
      <c r="E14" s="5">
        <f t="shared" si="1"/>
        <v>94.556842230905332</v>
      </c>
      <c r="F14" s="3">
        <f t="shared" si="2"/>
        <v>142.75874911876986</v>
      </c>
    </row>
    <row r="15" spans="1:6" ht="15.75" thickBot="1" x14ac:dyDescent="0.3">
      <c r="A15" s="36">
        <v>44013</v>
      </c>
      <c r="B15" s="33">
        <v>45356.01</v>
      </c>
      <c r="C15" s="3">
        <f t="shared" si="0"/>
        <v>134.98816517504918</v>
      </c>
      <c r="D15" s="39">
        <v>328.20139999999998</v>
      </c>
      <c r="E15" s="5">
        <f t="shared" si="1"/>
        <v>92.762632362583048</v>
      </c>
      <c r="F15" s="3">
        <f t="shared" si="2"/>
        <v>145.51998120042387</v>
      </c>
    </row>
    <row r="16" spans="1:6" ht="15.75" thickBot="1" x14ac:dyDescent="0.3">
      <c r="A16" s="36">
        <v>44044</v>
      </c>
      <c r="B16" s="33">
        <v>45356.01</v>
      </c>
      <c r="C16" s="3">
        <f t="shared" si="0"/>
        <v>134.98816517504918</v>
      </c>
      <c r="D16" s="39">
        <v>337.06319999999999</v>
      </c>
      <c r="E16" s="5">
        <f t="shared" si="1"/>
        <v>90.323790342835011</v>
      </c>
      <c r="F16" s="3">
        <f t="shared" si="2"/>
        <v>149.44918128732758</v>
      </c>
    </row>
    <row r="17" spans="1:6" ht="15.75" thickBot="1" x14ac:dyDescent="0.3">
      <c r="A17" s="36">
        <v>44075</v>
      </c>
      <c r="B17" s="33">
        <v>45356.01</v>
      </c>
      <c r="C17" s="3">
        <f t="shared" si="0"/>
        <v>134.98816517504918</v>
      </c>
      <c r="D17" s="39">
        <v>346.6207</v>
      </c>
      <c r="E17" s="5">
        <f t="shared" si="1"/>
        <v>87.833259263180381</v>
      </c>
      <c r="F17" s="3">
        <f t="shared" si="2"/>
        <v>153.68684517396258</v>
      </c>
    </row>
    <row r="18" spans="1:6" ht="15.75" thickBot="1" x14ac:dyDescent="0.3">
      <c r="A18" s="36">
        <v>44105</v>
      </c>
      <c r="B18" s="33">
        <v>48248.79</v>
      </c>
      <c r="C18" s="3">
        <f t="shared" si="0"/>
        <v>143.59763202310478</v>
      </c>
      <c r="D18" s="39">
        <v>359.65699999999998</v>
      </c>
      <c r="E18" s="5">
        <f t="shared" si="1"/>
        <v>90.048516040546929</v>
      </c>
      <c r="F18" s="3">
        <f t="shared" si="2"/>
        <v>159.46696107512292</v>
      </c>
    </row>
    <row r="19" spans="1:6" ht="15.75" thickBot="1" x14ac:dyDescent="0.3">
      <c r="A19" s="36">
        <v>44136</v>
      </c>
      <c r="B19" s="33">
        <v>48248.79</v>
      </c>
      <c r="C19" s="3">
        <f t="shared" si="0"/>
        <v>143.59763202310478</v>
      </c>
      <c r="D19" s="39">
        <v>371.02109999999999</v>
      </c>
      <c r="E19" s="5">
        <f t="shared" si="1"/>
        <v>87.290397051798351</v>
      </c>
      <c r="F19" s="3">
        <f t="shared" si="2"/>
        <v>164.50564652363028</v>
      </c>
    </row>
    <row r="20" spans="1:6" ht="15.75" thickBot="1" x14ac:dyDescent="0.3">
      <c r="A20" s="36">
        <v>44166</v>
      </c>
      <c r="B20" s="33">
        <v>52248.79</v>
      </c>
      <c r="C20" s="3">
        <f t="shared" si="0"/>
        <v>155.50239747095165</v>
      </c>
      <c r="D20" s="40">
        <f>D19*1.03</f>
        <v>382.15173299999998</v>
      </c>
      <c r="E20" s="5">
        <f t="shared" si="1"/>
        <v>91.773871972486958</v>
      </c>
      <c r="F20" s="3">
        <f t="shared" si="2"/>
        <v>169.44081591933917</v>
      </c>
    </row>
    <row r="21" spans="1:6" ht="15.75" thickBot="1" x14ac:dyDescent="0.3">
      <c r="A21" s="36">
        <v>44197</v>
      </c>
      <c r="B21" s="33">
        <v>48248.79</v>
      </c>
      <c r="C21" s="3">
        <f t="shared" si="0"/>
        <v>143.59763202310478</v>
      </c>
      <c r="D21" s="40">
        <f t="shared" ref="D21:D22" si="3">D20*1.03</f>
        <v>393.61628499</v>
      </c>
      <c r="E21" s="5">
        <f t="shared" si="1"/>
        <v>82.279571167686257</v>
      </c>
      <c r="F21" s="3">
        <f t="shared" si="2"/>
        <v>174.52404039691936</v>
      </c>
    </row>
    <row r="22" spans="1:6" ht="15.75" thickBot="1" x14ac:dyDescent="0.3">
      <c r="A22" s="36">
        <v>44228</v>
      </c>
      <c r="B22" s="33">
        <v>49903.030400000003</v>
      </c>
      <c r="C22" s="3">
        <f t="shared" si="0"/>
        <v>148.52096801219287</v>
      </c>
      <c r="D22" s="40">
        <f t="shared" si="3"/>
        <v>405.42477353970003</v>
      </c>
      <c r="E22" s="5">
        <f t="shared" si="1"/>
        <v>82.621920880929707</v>
      </c>
      <c r="F22" s="3">
        <f t="shared" si="2"/>
        <v>179.75976160882695</v>
      </c>
    </row>
    <row r="23" spans="1:6" ht="15.75" thickBot="1" x14ac:dyDescent="0.3">
      <c r="A23" s="36">
        <v>44256</v>
      </c>
      <c r="B23" s="33">
        <v>52384.391000000003</v>
      </c>
      <c r="C23" s="3">
        <f t="shared" si="0"/>
        <v>155.90597199582501</v>
      </c>
      <c r="D23" s="40">
        <f>D22*1.02</f>
        <v>413.53326901049405</v>
      </c>
      <c r="E23" s="5">
        <f t="shared" si="1"/>
        <v>85.029592153878397</v>
      </c>
      <c r="F23" s="3">
        <f t="shared" si="2"/>
        <v>183.35495684100349</v>
      </c>
    </row>
    <row r="24" spans="1:6" ht="15.75" thickBot="1" x14ac:dyDescent="0.3">
      <c r="A24" s="36">
        <v>44287</v>
      </c>
      <c r="B24" s="33">
        <v>52384.39</v>
      </c>
      <c r="C24" s="3">
        <f t="shared" si="0"/>
        <v>155.90596901963366</v>
      </c>
      <c r="D24" s="40">
        <f>D23*1.02</f>
        <v>421.80393439070394</v>
      </c>
      <c r="E24" s="5">
        <f t="shared" si="1"/>
        <v>83.362343657541899</v>
      </c>
      <c r="F24" s="3">
        <f t="shared" si="2"/>
        <v>187.02205597782356</v>
      </c>
    </row>
    <row r="25" spans="1:6" ht="15.75" thickBot="1" x14ac:dyDescent="0.3">
      <c r="A25" s="37">
        <v>44317</v>
      </c>
      <c r="B25" s="47">
        <v>55692.870799999997</v>
      </c>
      <c r="C25" s="3">
        <f t="shared" si="0"/>
        <v>165.75264099780981</v>
      </c>
      <c r="D25" s="41">
        <f>D24*1.02</f>
        <v>430.24001307851802</v>
      </c>
      <c r="E25" s="5">
        <f t="shared" si="1"/>
        <v>86.889532020120683</v>
      </c>
      <c r="F25" s="3">
        <f t="shared" si="2"/>
        <v>190.76249709738002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B5E3-7321-4B1A-A10D-B4E7E7141D9D}">
  <dimension ref="A1:F25"/>
  <sheetViews>
    <sheetView workbookViewId="0">
      <selection activeCell="B21" sqref="B21"/>
    </sheetView>
  </sheetViews>
  <sheetFormatPr defaultRowHeight="15" x14ac:dyDescent="0.25"/>
  <cols>
    <col min="1" max="3" width="15.140625" customWidth="1"/>
    <col min="4" max="4" width="19.7109375" bestFit="1" customWidth="1"/>
    <col min="5" max="7" width="15.140625" customWidth="1"/>
  </cols>
  <sheetData>
    <row r="1" spans="1:6" ht="15.75" thickBot="1" x14ac:dyDescent="0.3">
      <c r="A1" s="42" t="s">
        <v>0</v>
      </c>
      <c r="B1" s="42" t="s">
        <v>15</v>
      </c>
      <c r="C1" s="42" t="s">
        <v>16</v>
      </c>
      <c r="D1" s="42" t="s">
        <v>10</v>
      </c>
      <c r="E1" s="42" t="s">
        <v>1</v>
      </c>
      <c r="F1" s="42" t="s">
        <v>9</v>
      </c>
    </row>
    <row r="2" spans="1:6" ht="15.75" thickBot="1" x14ac:dyDescent="0.3">
      <c r="A2" s="35">
        <v>43617</v>
      </c>
      <c r="B2" s="31">
        <v>51070.400000000001</v>
      </c>
      <c r="C2" s="3">
        <f>B2/$B$2*100</f>
        <v>100</v>
      </c>
      <c r="D2" s="38">
        <v>225.53700000000001</v>
      </c>
      <c r="E2" s="5">
        <f>C2/F2*100</f>
        <v>100</v>
      </c>
      <c r="F2" s="3">
        <f>D2/$D$2*100</f>
        <v>100</v>
      </c>
    </row>
    <row r="3" spans="1:6" ht="15.75" thickBot="1" x14ac:dyDescent="0.3">
      <c r="A3" s="36">
        <v>43647</v>
      </c>
      <c r="B3" s="32">
        <v>54503.02</v>
      </c>
      <c r="C3" s="3">
        <f t="shared" ref="C3:C25" si="0">B3/$B$2*100</f>
        <v>106.72134935304989</v>
      </c>
      <c r="D3" s="39">
        <v>230.494</v>
      </c>
      <c r="E3" s="5">
        <f t="shared" ref="E3:E25" si="1">C3/F3*100</f>
        <v>104.42620184924039</v>
      </c>
      <c r="F3" s="3">
        <f t="shared" ref="F3:F25" si="2">D3/$D$2*100</f>
        <v>102.1978655386921</v>
      </c>
    </row>
    <row r="4" spans="1:6" ht="15.75" thickBot="1" x14ac:dyDescent="0.3">
      <c r="A4" s="36">
        <v>43678</v>
      </c>
      <c r="B4" s="32">
        <v>57947.28</v>
      </c>
      <c r="C4" s="3">
        <f t="shared" si="0"/>
        <v>113.46549077352046</v>
      </c>
      <c r="D4" s="39">
        <v>239.60769999999999</v>
      </c>
      <c r="E4" s="5">
        <f t="shared" si="1"/>
        <v>106.80235398356348</v>
      </c>
      <c r="F4" s="3">
        <f t="shared" si="2"/>
        <v>106.23875461675911</v>
      </c>
    </row>
    <row r="5" spans="1:6" ht="15.75" thickBot="1" x14ac:dyDescent="0.3">
      <c r="A5" s="36">
        <v>43709</v>
      </c>
      <c r="B5" s="32">
        <v>57947.28</v>
      </c>
      <c r="C5" s="3">
        <f t="shared" si="0"/>
        <v>113.46549077352046</v>
      </c>
      <c r="D5" s="39">
        <v>253.71019999999999</v>
      </c>
      <c r="E5" s="5">
        <f t="shared" si="1"/>
        <v>100.8657373356983</v>
      </c>
      <c r="F5" s="3">
        <f t="shared" si="2"/>
        <v>112.4916089156103</v>
      </c>
    </row>
    <row r="6" spans="1:6" ht="15.75" thickBot="1" x14ac:dyDescent="0.3">
      <c r="A6" s="36">
        <v>43739</v>
      </c>
      <c r="B6" s="32">
        <v>57947.28</v>
      </c>
      <c r="C6" s="3">
        <f t="shared" si="0"/>
        <v>113.46549077352046</v>
      </c>
      <c r="D6" s="39">
        <v>262.06610000000001</v>
      </c>
      <c r="E6" s="5">
        <f t="shared" si="1"/>
        <v>97.649663167374484</v>
      </c>
      <c r="F6" s="3">
        <f t="shared" si="2"/>
        <v>116.19649990910584</v>
      </c>
    </row>
    <row r="7" spans="1:6" ht="15.75" thickBot="1" x14ac:dyDescent="0.3">
      <c r="A7" s="36">
        <v>43770</v>
      </c>
      <c r="B7" s="32">
        <v>57947.28</v>
      </c>
      <c r="C7" s="3">
        <f t="shared" si="0"/>
        <v>113.46549077352046</v>
      </c>
      <c r="D7" s="39">
        <v>273.2158</v>
      </c>
      <c r="E7" s="5">
        <f t="shared" si="1"/>
        <v>93.664665047143984</v>
      </c>
      <c r="F7" s="3">
        <f t="shared" si="2"/>
        <v>121.140123350049</v>
      </c>
    </row>
    <row r="8" spans="1:6" ht="15.75" thickBot="1" x14ac:dyDescent="0.3">
      <c r="A8" s="36">
        <v>43800</v>
      </c>
      <c r="B8" s="33">
        <v>62947.28</v>
      </c>
      <c r="C8" s="3">
        <f t="shared" si="0"/>
        <v>123.2558977411573</v>
      </c>
      <c r="D8" s="39">
        <v>283.44420000000002</v>
      </c>
      <c r="E8" s="5">
        <f t="shared" si="1"/>
        <v>98.074913541527366</v>
      </c>
      <c r="F8" s="3">
        <f t="shared" si="2"/>
        <v>125.67525505792842</v>
      </c>
    </row>
    <row r="9" spans="1:6" ht="15.75" thickBot="1" x14ac:dyDescent="0.3">
      <c r="A9" s="36">
        <v>43831</v>
      </c>
      <c r="B9" s="32">
        <v>60402.48</v>
      </c>
      <c r="C9" s="3">
        <f t="shared" si="0"/>
        <v>118.27297221090886</v>
      </c>
      <c r="D9" s="39">
        <v>289.82990000000001</v>
      </c>
      <c r="E9" s="5">
        <f t="shared" si="1"/>
        <v>92.036506011049084</v>
      </c>
      <c r="F9" s="3">
        <f t="shared" si="2"/>
        <v>128.50658650243639</v>
      </c>
    </row>
    <row r="10" spans="1:6" ht="15.75" thickBot="1" x14ac:dyDescent="0.3">
      <c r="A10" s="36">
        <v>43862</v>
      </c>
      <c r="B10" s="32">
        <v>62857.67</v>
      </c>
      <c r="C10" s="3">
        <f t="shared" si="0"/>
        <v>123.0804340674833</v>
      </c>
      <c r="D10" s="39">
        <v>295.666</v>
      </c>
      <c r="E10" s="5">
        <f t="shared" si="1"/>
        <v>93.886993628885236</v>
      </c>
      <c r="F10" s="3">
        <f t="shared" si="2"/>
        <v>131.09423287531536</v>
      </c>
    </row>
    <row r="11" spans="1:6" ht="15.75" thickBot="1" x14ac:dyDescent="0.3">
      <c r="A11" s="36">
        <v>43891</v>
      </c>
      <c r="B11" s="32">
        <v>62857.67</v>
      </c>
      <c r="C11" s="3">
        <f t="shared" si="0"/>
        <v>123.0804340674833</v>
      </c>
      <c r="D11" s="39">
        <v>305.55149999999998</v>
      </c>
      <c r="E11" s="5">
        <f t="shared" si="1"/>
        <v>90.849470083694513</v>
      </c>
      <c r="F11" s="3">
        <f t="shared" si="2"/>
        <v>135.47732744516418</v>
      </c>
    </row>
    <row r="12" spans="1:6" ht="15.75" thickBot="1" x14ac:dyDescent="0.3">
      <c r="A12" s="36">
        <v>43922</v>
      </c>
      <c r="B12" s="32">
        <v>62857.67</v>
      </c>
      <c r="C12" s="3">
        <f t="shared" si="0"/>
        <v>123.0804340674833</v>
      </c>
      <c r="D12" s="39">
        <v>310.12430000000001</v>
      </c>
      <c r="E12" s="5">
        <f t="shared" si="1"/>
        <v>89.509889609675795</v>
      </c>
      <c r="F12" s="3">
        <f t="shared" si="2"/>
        <v>137.50484399455522</v>
      </c>
    </row>
    <row r="13" spans="1:6" ht="15.75" thickBot="1" x14ac:dyDescent="0.3">
      <c r="A13" s="36">
        <v>43952</v>
      </c>
      <c r="B13" s="32">
        <v>62857.67</v>
      </c>
      <c r="C13" s="3">
        <f t="shared" si="0"/>
        <v>123.0804340674833</v>
      </c>
      <c r="D13" s="39">
        <v>314.90870000000001</v>
      </c>
      <c r="E13" s="5">
        <f t="shared" si="1"/>
        <v>88.149968096397401</v>
      </c>
      <c r="F13" s="3">
        <f t="shared" si="2"/>
        <v>139.62618107006833</v>
      </c>
    </row>
    <row r="14" spans="1:6" ht="15.75" thickBot="1" x14ac:dyDescent="0.3">
      <c r="A14" s="36">
        <v>43983</v>
      </c>
      <c r="B14" s="32">
        <v>62857.67</v>
      </c>
      <c r="C14" s="3">
        <f t="shared" si="0"/>
        <v>123.0804340674833</v>
      </c>
      <c r="D14" s="39">
        <v>321.97379999999998</v>
      </c>
      <c r="E14" s="5">
        <f t="shared" si="1"/>
        <v>86.215685432410908</v>
      </c>
      <c r="F14" s="3">
        <f t="shared" si="2"/>
        <v>142.75874911876986</v>
      </c>
    </row>
    <row r="15" spans="1:6" ht="15.75" thickBot="1" x14ac:dyDescent="0.3">
      <c r="A15" s="36">
        <v>44013</v>
      </c>
      <c r="B15" s="32">
        <v>62857.67</v>
      </c>
      <c r="C15" s="3">
        <f t="shared" si="0"/>
        <v>123.0804340674833</v>
      </c>
      <c r="D15" s="39">
        <v>328.20139999999998</v>
      </c>
      <c r="E15" s="5">
        <f t="shared" si="1"/>
        <v>84.579748466270956</v>
      </c>
      <c r="F15" s="3">
        <f t="shared" si="2"/>
        <v>145.51998120042387</v>
      </c>
    </row>
    <row r="16" spans="1:6" ht="15.75" thickBot="1" x14ac:dyDescent="0.3">
      <c r="A16" s="36">
        <v>44044</v>
      </c>
      <c r="B16" s="32">
        <v>62857.67</v>
      </c>
      <c r="C16" s="3">
        <f t="shared" si="0"/>
        <v>123.0804340674833</v>
      </c>
      <c r="D16" s="39">
        <v>337.06319999999999</v>
      </c>
      <c r="E16" s="5">
        <f t="shared" si="1"/>
        <v>82.356044380632426</v>
      </c>
      <c r="F16" s="3">
        <f t="shared" si="2"/>
        <v>149.44918128732758</v>
      </c>
    </row>
    <row r="17" spans="1:6" ht="15.75" thickBot="1" x14ac:dyDescent="0.3">
      <c r="A17" s="36">
        <v>44075</v>
      </c>
      <c r="B17" s="32">
        <v>62857.67</v>
      </c>
      <c r="C17" s="3">
        <f t="shared" si="0"/>
        <v>123.0804340674833</v>
      </c>
      <c r="D17" s="39">
        <v>346.6207</v>
      </c>
      <c r="E17" s="5">
        <f t="shared" si="1"/>
        <v>80.085210889822747</v>
      </c>
      <c r="F17" s="3">
        <f t="shared" si="2"/>
        <v>153.68684517396258</v>
      </c>
    </row>
    <row r="18" spans="1:6" ht="15.75" thickBot="1" x14ac:dyDescent="0.3">
      <c r="A18" s="36">
        <v>44105</v>
      </c>
      <c r="B18" s="32">
        <v>67256.08</v>
      </c>
      <c r="C18" s="3">
        <f t="shared" si="0"/>
        <v>131.69287884958803</v>
      </c>
      <c r="D18" s="39">
        <v>359.65699999999998</v>
      </c>
      <c r="E18" s="5">
        <f t="shared" si="1"/>
        <v>82.583174572160516</v>
      </c>
      <c r="F18" s="3">
        <f t="shared" si="2"/>
        <v>159.46696107512292</v>
      </c>
    </row>
    <row r="19" spans="1:6" ht="15.75" thickBot="1" x14ac:dyDescent="0.3">
      <c r="A19" s="36">
        <v>44136</v>
      </c>
      <c r="B19" s="32">
        <v>67256.08</v>
      </c>
      <c r="C19" s="3">
        <f t="shared" si="0"/>
        <v>131.69287884958803</v>
      </c>
      <c r="D19" s="39">
        <v>371.02109999999999</v>
      </c>
      <c r="E19" s="5">
        <f t="shared" si="1"/>
        <v>80.053713433277878</v>
      </c>
      <c r="F19" s="3">
        <f t="shared" si="2"/>
        <v>164.50564652363028</v>
      </c>
    </row>
    <row r="20" spans="1:6" ht="15.75" thickBot="1" x14ac:dyDescent="0.3">
      <c r="A20" s="36">
        <v>44166</v>
      </c>
      <c r="B20" s="32">
        <v>67256.08</v>
      </c>
      <c r="C20" s="3">
        <f t="shared" si="0"/>
        <v>131.69287884958803</v>
      </c>
      <c r="D20" s="40">
        <f>D19*1.03</f>
        <v>382.15173299999998</v>
      </c>
      <c r="E20" s="5">
        <f t="shared" si="1"/>
        <v>77.722051876968806</v>
      </c>
      <c r="F20" s="3">
        <f t="shared" si="2"/>
        <v>169.44081591933917</v>
      </c>
    </row>
    <row r="21" spans="1:6" ht="15.75" thickBot="1" x14ac:dyDescent="0.3">
      <c r="A21" s="36">
        <v>44197</v>
      </c>
      <c r="B21" s="32">
        <v>67256.08</v>
      </c>
      <c r="C21" s="3">
        <f t="shared" si="0"/>
        <v>131.69287884958803</v>
      </c>
      <c r="D21" s="40">
        <f t="shared" ref="D21:D22" si="3">D20*1.03</f>
        <v>393.61628499</v>
      </c>
      <c r="E21" s="5">
        <f t="shared" si="1"/>
        <v>75.458302793173601</v>
      </c>
      <c r="F21" s="3">
        <f t="shared" si="2"/>
        <v>174.52404039691936</v>
      </c>
    </row>
    <row r="22" spans="1:6" ht="15.75" thickBot="1" x14ac:dyDescent="0.3">
      <c r="A22" s="36">
        <v>44228</v>
      </c>
      <c r="B22" s="32">
        <v>69770.386800000007</v>
      </c>
      <c r="C22" s="3">
        <f t="shared" si="0"/>
        <v>136.61609621228737</v>
      </c>
      <c r="D22" s="40">
        <f t="shared" si="3"/>
        <v>405.42477353970003</v>
      </c>
      <c r="E22" s="5">
        <f t="shared" si="1"/>
        <v>75.999264234437518</v>
      </c>
      <c r="F22" s="3">
        <f t="shared" si="2"/>
        <v>179.75976160882695</v>
      </c>
    </row>
    <row r="23" spans="1:6" ht="15.75" thickBot="1" x14ac:dyDescent="0.3">
      <c r="A23" s="36">
        <v>44256</v>
      </c>
      <c r="B23" s="32">
        <v>73541.847000000009</v>
      </c>
      <c r="C23" s="3">
        <f t="shared" si="0"/>
        <v>144.00092225633637</v>
      </c>
      <c r="D23" s="40">
        <f>D22*1.02</f>
        <v>413.53326901049405</v>
      </c>
      <c r="E23" s="5">
        <f t="shared" si="1"/>
        <v>78.536694473554363</v>
      </c>
      <c r="F23" s="3">
        <f t="shared" si="2"/>
        <v>183.35495684100349</v>
      </c>
    </row>
    <row r="24" spans="1:6" ht="15.75" thickBot="1" x14ac:dyDescent="0.3">
      <c r="A24" s="36">
        <v>44287</v>
      </c>
      <c r="B24" s="32">
        <v>73541.846999999994</v>
      </c>
      <c r="C24" s="3">
        <f t="shared" si="0"/>
        <v>144.00092225633634</v>
      </c>
      <c r="D24" s="40">
        <f>D23*1.02</f>
        <v>421.80393439070394</v>
      </c>
      <c r="E24" s="5">
        <f t="shared" si="1"/>
        <v>76.996759287798383</v>
      </c>
      <c r="F24" s="3">
        <f t="shared" si="2"/>
        <v>187.02205597782356</v>
      </c>
    </row>
    <row r="25" spans="1:6" ht="15.75" thickBot="1" x14ac:dyDescent="0.3">
      <c r="A25" s="37">
        <v>44317</v>
      </c>
      <c r="B25" s="34">
        <v>78570.460599999991</v>
      </c>
      <c r="C25" s="3">
        <f t="shared" si="0"/>
        <v>153.847356981735</v>
      </c>
      <c r="D25" s="41">
        <f>D24*1.02</f>
        <v>430.24001307851802</v>
      </c>
      <c r="E25" s="5">
        <f t="shared" si="1"/>
        <v>80.648638659410793</v>
      </c>
      <c r="F25" s="3">
        <f t="shared" si="2"/>
        <v>190.76249709738002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D0</vt:lpstr>
      <vt:lpstr>E5</vt:lpstr>
      <vt:lpstr>D5</vt:lpstr>
      <vt:lpstr>C5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PabloT</dc:creator>
  <cp:lastModifiedBy>Pablo Te</cp:lastModifiedBy>
  <dcterms:created xsi:type="dcterms:W3CDTF">2020-06-18T12:49:24Z</dcterms:created>
  <dcterms:modified xsi:type="dcterms:W3CDTF">2021-03-15T21:09:50Z</dcterms:modified>
</cp:coreProperties>
</file>