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ndrewpace/Documents/GitHub/bellabeat_project/"/>
    </mc:Choice>
  </mc:AlternateContent>
  <xr:revisionPtr revIDLastSave="0" documentId="13_ncr:1_{37EA0A51-0A34-7B40-B08F-8F1AC3BB6884}" xr6:coauthVersionLast="47" xr6:coauthVersionMax="47" xr10:uidLastSave="{00000000-0000-0000-0000-000000000000}"/>
  <bookViews>
    <workbookView xWindow="20000" yWindow="5900" windowWidth="28800" windowHeight="17500" xr2:uid="{AC97B48A-D096-CC4A-9585-C83CC1DBF4AC}"/>
  </bookViews>
  <sheets>
    <sheet name="daily_activity" sheetId="2" r:id="rId1"/>
    <sheet name="correlation_daily_activity" sheetId="14" r:id="rId2"/>
    <sheet name="group_steps_by_hour" sheetId="19" r:id="rId3"/>
    <sheet name="group_steps_by_day" sheetId="20" r:id="rId4"/>
    <sheet name="group_calories_by_hour" sheetId="23" r:id="rId5"/>
    <sheet name="group_calories_by_day" sheetId="24" r:id="rId6"/>
    <sheet name="group_very_active_by_day" sheetId="27" r:id="rId7"/>
    <sheet name="group_very_active_by_hour" sheetId="28" r:id="rId8"/>
    <sheet name="weight_tracking" sheetId="10" r:id="rId9"/>
    <sheet name="all_weight_tracking" sheetId="25" r:id="rId10"/>
    <sheet name="pivot all_weight_tracking total" sheetId="29" r:id="rId11"/>
    <sheet name="pivot all_weight_tracking chang" sheetId="30" r:id="rId12"/>
    <sheet name="sleep_tracking" sheetId="6" r:id="rId13"/>
    <sheet name="all_sleep_tracking" sheetId="26" r:id="rId14"/>
    <sheet name="pivot all_sleep_tracking" sheetId="31" r:id="rId15"/>
  </sheets>
  <definedNames>
    <definedName name="_xlnm._FilterDatabase" localSheetId="1" hidden="1">correlation_daily_activity!$A$1:$J$1</definedName>
    <definedName name="_xlnm._FilterDatabase" localSheetId="12" hidden="1">sleep_tracking!$A$1:$L$1</definedName>
    <definedName name="correlation_daily_activity" localSheetId="1">correlation_daily_activity!#REF!</definedName>
    <definedName name="correlation_daily_activity_1" localSheetId="1">correlation_daily_activity!$A$2:$J$3</definedName>
    <definedName name="daily_activity" localSheetId="0">daily_activity!$A$1:$Z$34</definedName>
    <definedName name="sleep_tracking" localSheetId="12">sleep_tracking!$A$1:$L$25</definedName>
    <definedName name="weight_tracking" localSheetId="8">weight_tracking!$A$1:$C$9</definedName>
  </definedNames>
  <calcPr calcId="191029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25" l="1"/>
  <c r="D67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43" i="25"/>
  <c r="D39" i="25"/>
  <c r="D40" i="25"/>
  <c r="D41" i="25"/>
  <c r="D42" i="25"/>
  <c r="D38" i="25"/>
  <c r="D37" i="25"/>
  <c r="D36" i="25"/>
  <c r="D35" i="25"/>
  <c r="D3" i="25"/>
  <c r="D2" i="25"/>
  <c r="D4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5" i="2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2" i="2"/>
  <c r="R3" i="2"/>
  <c r="R4" i="2"/>
  <c r="R5" i="2"/>
  <c r="R6" i="2"/>
  <c r="S6" i="2" s="1"/>
  <c r="R7" i="2"/>
  <c r="R8" i="2"/>
  <c r="R9" i="2"/>
  <c r="R10" i="2"/>
  <c r="R11" i="2"/>
  <c r="R12" i="2"/>
  <c r="R13" i="2"/>
  <c r="R14" i="2"/>
  <c r="S14" i="2" s="1"/>
  <c r="R15" i="2"/>
  <c r="R16" i="2"/>
  <c r="R17" i="2"/>
  <c r="R18" i="2"/>
  <c r="R19" i="2"/>
  <c r="R20" i="2"/>
  <c r="R21" i="2"/>
  <c r="R22" i="2"/>
  <c r="S22" i="2" s="1"/>
  <c r="R23" i="2"/>
  <c r="R24" i="2"/>
  <c r="R25" i="2"/>
  <c r="R26" i="2"/>
  <c r="R27" i="2"/>
  <c r="R28" i="2"/>
  <c r="R29" i="2"/>
  <c r="R30" i="2"/>
  <c r="S30" i="2" s="1"/>
  <c r="R31" i="2"/>
  <c r="R32" i="2"/>
  <c r="R33" i="2"/>
  <c r="R34" i="2"/>
  <c r="R2" i="2"/>
  <c r="N3" i="2"/>
  <c r="N4" i="2"/>
  <c r="N5" i="2"/>
  <c r="N6" i="2"/>
  <c r="N7" i="2"/>
  <c r="N8" i="2"/>
  <c r="N9" i="2"/>
  <c r="N10" i="2"/>
  <c r="N11" i="2"/>
  <c r="N12" i="2"/>
  <c r="N13" i="2"/>
  <c r="O13" i="2" s="1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O29" i="2" s="1"/>
  <c r="N30" i="2"/>
  <c r="N31" i="2"/>
  <c r="N32" i="2"/>
  <c r="N33" i="2"/>
  <c r="N34" i="2"/>
  <c r="N2" i="2"/>
  <c r="K3" i="2"/>
  <c r="K4" i="2"/>
  <c r="L4" i="2" s="1"/>
  <c r="K5" i="2"/>
  <c r="K6" i="2"/>
  <c r="K7" i="2"/>
  <c r="K8" i="2"/>
  <c r="K9" i="2"/>
  <c r="K10" i="2"/>
  <c r="K11" i="2"/>
  <c r="K12" i="2"/>
  <c r="L12" i="2" s="1"/>
  <c r="K13" i="2"/>
  <c r="K14" i="2"/>
  <c r="K15" i="2"/>
  <c r="K16" i="2"/>
  <c r="K17" i="2"/>
  <c r="K18" i="2"/>
  <c r="K19" i="2"/>
  <c r="K20" i="2"/>
  <c r="L20" i="2" s="1"/>
  <c r="K21" i="2"/>
  <c r="K22" i="2"/>
  <c r="K23" i="2"/>
  <c r="K24" i="2"/>
  <c r="K25" i="2"/>
  <c r="K26" i="2"/>
  <c r="K27" i="2"/>
  <c r="K28" i="2"/>
  <c r="L28" i="2" s="1"/>
  <c r="K29" i="2"/>
  <c r="K30" i="2"/>
  <c r="K31" i="2"/>
  <c r="K32" i="2"/>
  <c r="K33" i="2"/>
  <c r="K34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2" i="2"/>
  <c r="I2" i="2" s="1"/>
  <c r="E3" i="2"/>
  <c r="E4" i="2"/>
  <c r="E5" i="2"/>
  <c r="E6" i="2"/>
  <c r="E7" i="2"/>
  <c r="E8" i="2"/>
  <c r="E9" i="2"/>
  <c r="E10" i="2"/>
  <c r="F10" i="2" s="1"/>
  <c r="E11" i="2"/>
  <c r="E12" i="2"/>
  <c r="E13" i="2"/>
  <c r="E14" i="2"/>
  <c r="E15" i="2"/>
  <c r="E16" i="2"/>
  <c r="E17" i="2"/>
  <c r="E18" i="2"/>
  <c r="F18" i="2" s="1"/>
  <c r="E19" i="2"/>
  <c r="E20" i="2"/>
  <c r="E21" i="2"/>
  <c r="E22" i="2"/>
  <c r="E23" i="2"/>
  <c r="E24" i="2"/>
  <c r="E25" i="2"/>
  <c r="E26" i="2"/>
  <c r="F26" i="2" s="1"/>
  <c r="E27" i="2"/>
  <c r="E28" i="2"/>
  <c r="E29" i="2"/>
  <c r="E30" i="2"/>
  <c r="E31" i="2"/>
  <c r="E32" i="2"/>
  <c r="E33" i="2"/>
  <c r="E34" i="2"/>
  <c r="F34" i="2" s="1"/>
  <c r="E2" i="2"/>
  <c r="C3" i="14"/>
  <c r="C4" i="14"/>
  <c r="C8" i="14"/>
  <c r="C9" i="14"/>
  <c r="C7" i="14"/>
  <c r="C10" i="14"/>
  <c r="C6" i="14"/>
  <c r="C11" i="14"/>
  <c r="C2" i="14"/>
  <c r="C5" i="14"/>
  <c r="I3" i="2" l="1"/>
  <c r="O21" i="2"/>
  <c r="I34" i="2"/>
  <c r="L2" i="2"/>
  <c r="L3" i="2"/>
  <c r="O12" i="2"/>
  <c r="S21" i="2"/>
  <c r="F8" i="2"/>
  <c r="I9" i="2"/>
  <c r="O2" i="2"/>
  <c r="O11" i="2"/>
  <c r="S20" i="2"/>
  <c r="S4" i="2"/>
  <c r="F23" i="2"/>
  <c r="F15" i="2"/>
  <c r="I32" i="2"/>
  <c r="I24" i="2"/>
  <c r="I16" i="2"/>
  <c r="L33" i="2"/>
  <c r="L25" i="2"/>
  <c r="L17" i="2"/>
  <c r="L9" i="2"/>
  <c r="O34" i="2"/>
  <c r="O26" i="2"/>
  <c r="O18" i="2"/>
  <c r="O10" i="2"/>
  <c r="S2" i="2"/>
  <c r="S27" i="2"/>
  <c r="S19" i="2"/>
  <c r="S11" i="2"/>
  <c r="S3" i="2"/>
  <c r="I19" i="2"/>
  <c r="F9" i="2"/>
  <c r="L27" i="2"/>
  <c r="O20" i="2"/>
  <c r="S13" i="2"/>
  <c r="F32" i="2"/>
  <c r="I25" i="2"/>
  <c r="L26" i="2"/>
  <c r="L10" i="2"/>
  <c r="O3" i="2"/>
  <c r="S12" i="2"/>
  <c r="F31" i="2"/>
  <c r="F7" i="2"/>
  <c r="I8" i="2"/>
  <c r="O5" i="2"/>
  <c r="F33" i="2"/>
  <c r="I26" i="2"/>
  <c r="L19" i="2"/>
  <c r="S29" i="2"/>
  <c r="I33" i="2"/>
  <c r="L18" i="2"/>
  <c r="O19" i="2"/>
  <c r="F29" i="2"/>
  <c r="F21" i="2"/>
  <c r="F13" i="2"/>
  <c r="F30" i="2"/>
  <c r="I30" i="2"/>
  <c r="I22" i="2"/>
  <c r="I14" i="2"/>
  <c r="I23" i="2"/>
  <c r="L31" i="2"/>
  <c r="L23" i="2"/>
  <c r="L15" i="2"/>
  <c r="L8" i="2"/>
  <c r="O32" i="2"/>
  <c r="O24" i="2"/>
  <c r="O16" i="2"/>
  <c r="O25" i="2"/>
  <c r="S33" i="2"/>
  <c r="S25" i="2"/>
  <c r="S17" i="2"/>
  <c r="S18" i="2"/>
  <c r="I11" i="2"/>
  <c r="F25" i="2"/>
  <c r="I18" i="2"/>
  <c r="O28" i="2"/>
  <c r="S5" i="2"/>
  <c r="F24" i="2"/>
  <c r="L34" i="2"/>
  <c r="S28" i="2"/>
  <c r="F28" i="2"/>
  <c r="F20" i="2"/>
  <c r="F12" i="2"/>
  <c r="F4" i="2"/>
  <c r="I29" i="2"/>
  <c r="I21" i="2"/>
  <c r="I13" i="2"/>
  <c r="I5" i="2"/>
  <c r="L30" i="2"/>
  <c r="L22" i="2"/>
  <c r="L14" i="2"/>
  <c r="L6" i="2"/>
  <c r="O31" i="2"/>
  <c r="O23" i="2"/>
  <c r="O15" i="2"/>
  <c r="O7" i="2"/>
  <c r="S32" i="2"/>
  <c r="S24" i="2"/>
  <c r="S16" i="2"/>
  <c r="S8" i="2"/>
  <c r="I27" i="2"/>
  <c r="F17" i="2"/>
  <c r="I10" i="2"/>
  <c r="L11" i="2"/>
  <c r="O4" i="2"/>
  <c r="F16" i="2"/>
  <c r="I17" i="2"/>
  <c r="O27" i="2"/>
  <c r="F2" i="2"/>
  <c r="F27" i="2"/>
  <c r="F19" i="2"/>
  <c r="F11" i="2"/>
  <c r="F3" i="2"/>
  <c r="I28" i="2"/>
  <c r="I20" i="2"/>
  <c r="I12" i="2"/>
  <c r="I4" i="2"/>
  <c r="L29" i="2"/>
  <c r="L21" i="2"/>
  <c r="L13" i="2"/>
  <c r="L5" i="2"/>
  <c r="O30" i="2"/>
  <c r="O22" i="2"/>
  <c r="O14" i="2"/>
  <c r="O6" i="2"/>
  <c r="S31" i="2"/>
  <c r="S23" i="2"/>
  <c r="S15" i="2"/>
  <c r="S7" i="2"/>
  <c r="F22" i="2"/>
  <c r="I7" i="2"/>
  <c r="S10" i="2"/>
  <c r="F5" i="2"/>
  <c r="I6" i="2"/>
  <c r="L7" i="2"/>
  <c r="O8" i="2"/>
  <c r="S9" i="2"/>
  <c r="I31" i="2"/>
  <c r="O9" i="2"/>
  <c r="F14" i="2"/>
  <c r="L16" i="2"/>
  <c r="S26" i="2"/>
  <c r="F6" i="2"/>
  <c r="L24" i="2"/>
  <c r="S34" i="2"/>
  <c r="L32" i="2"/>
  <c r="O17" i="2"/>
  <c r="I15" i="2"/>
  <c r="O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B261B3-FBDA-FA4A-9536-884A8FC3E745}" name="correlation_daily_activity1" type="6" refreshedVersion="7" background="1" saveData="1">
    <textPr sourceFile="/Users/andrewpace/Documents/GitHub/bellabeat_project/sql_results/correlation_daily_activity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977A5E2-8F06-6D40-8A13-B98DDCE8784E}" name="daily_activity" type="6" refreshedVersion="7" background="1" saveData="1">
    <textPr sourceFile="/Users/andrewpace/Documents/GitHub/bellabeat_project/sql_results/daily_activity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E87D21A-AB1A-A04A-A850-82791A5D5EC7}" name="sleep_tracking" type="6" refreshedVersion="7" background="1" saveData="1">
    <textPr sourceFile="/Users/andrewpace/Documents/GitHub/bellabeat_project/sql_results/sleep_tracking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B90F7E51-9DD5-CE46-B772-D46EE959EEF9}" name="weight_tracking" type="6" refreshedVersion="7" background="1" saveData="1">
    <textPr sourceFile="/Users/andrewpace/Documents/GitHub/bellabeat_project/sql_results/weight_tracking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<sst xmlns="http://schemas.openxmlformats.org/spreadsheetml/2006/main" count="772" uniqueCount="127">
  <si>
    <t>User</t>
  </si>
  <si>
    <t>TrackedDays</t>
  </si>
  <si>
    <t>TotalSteps</t>
  </si>
  <si>
    <t>TotalDistance</t>
  </si>
  <si>
    <t>TotalCalories</t>
  </si>
  <si>
    <t>TotalVeryActiveMin</t>
  </si>
  <si>
    <t>PercentVeryActive</t>
  </si>
  <si>
    <t>TotalModeratelyActiveMin</t>
  </si>
  <si>
    <t>PercentModeratelyActive</t>
  </si>
  <si>
    <t>TotalLightActiveMin</t>
  </si>
  <si>
    <t>PercentLightActive</t>
  </si>
  <si>
    <t>TotalSedentaryMin</t>
  </si>
  <si>
    <t>PercentSedentary</t>
  </si>
  <si>
    <t>User01</t>
  </si>
  <si>
    <t>User02</t>
  </si>
  <si>
    <t>User03</t>
  </si>
  <si>
    <t>User04</t>
  </si>
  <si>
    <t>User05</t>
  </si>
  <si>
    <t>User06</t>
  </si>
  <si>
    <t>User07</t>
  </si>
  <si>
    <t>User08</t>
  </si>
  <si>
    <t>User09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</si>
  <si>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</si>
  <si>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</si>
  <si>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</si>
  <si>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</si>
  <si>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</si>
  <si>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</si>
  <si>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</si>
  <si>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</si>
  <si>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</si>
  <si>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</si>
  <si>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</si>
  <si>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</si>
  <si>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</si>
  <si>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</si>
  <si>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</si>
  <si>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</si>
  <si>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</si>
  <si>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</si>
  <si>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</si>
  <si>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</si>
  <si>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</si>
  <si>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</si>
  <si>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</si>
  <si>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</si>
  <si>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userName</t>
  </si>
  <si>
    <t>HourOfDay</t>
  </si>
  <si>
    <t>DayOfWeek</t>
  </si>
  <si>
    <t>numDaysTracked</t>
  </si>
  <si>
    <t>TotalHrsAsleep</t>
  </si>
  <si>
    <t>AvgDailySleep</t>
  </si>
  <si>
    <t>MinDailySleep</t>
  </si>
  <si>
    <t>MaxDailySleep</t>
  </si>
  <si>
    <t>SumTimeInBed</t>
  </si>
  <si>
    <t>AvgTimeInBed</t>
  </si>
  <si>
    <t>MinTimeInBed</t>
  </si>
  <si>
    <t>MaxTimeInBed</t>
  </si>
  <si>
    <t>TotalTimeAwakeInBed</t>
  </si>
  <si>
    <t>AvgTimeAwakeInBed</t>
  </si>
  <si>
    <t>SumSteps</t>
  </si>
  <si>
    <t>AvgSteps</t>
  </si>
  <si>
    <t>DaysTracked</t>
  </si>
  <si>
    <t>WeightChange</t>
  </si>
  <si>
    <t>Metric</t>
  </si>
  <si>
    <t>Correlation Coefficient</t>
  </si>
  <si>
    <t>Rank Correlation</t>
  </si>
  <si>
    <t>Avg Daily Steps</t>
  </si>
  <si>
    <t>Avg Daily Distance</t>
  </si>
  <si>
    <t>Avg Daily Calories</t>
  </si>
  <si>
    <t>Avg Daily VA Min</t>
  </si>
  <si>
    <t>Avg Daily MA Min</t>
  </si>
  <si>
    <t>Avg Daily LA Min</t>
  </si>
  <si>
    <t>Avg Daily S Min</t>
  </si>
  <si>
    <t>Rank Tracked Days</t>
  </si>
  <si>
    <t>Rank Avg Daily Steps</t>
  </si>
  <si>
    <t>Rank Avg Daily Distance</t>
  </si>
  <si>
    <t>Rank Avg Daily Calories</t>
  </si>
  <si>
    <t>Rank Avg Daily VA Min</t>
  </si>
  <si>
    <t>Rank Avg Daily Ma Min</t>
  </si>
  <si>
    <t>SumCalories</t>
  </si>
  <si>
    <t>AvgCalories</t>
  </si>
  <si>
    <t>Date</t>
  </si>
  <si>
    <t>WeightPounds</t>
  </si>
  <si>
    <t>SleepDay</t>
  </si>
  <si>
    <t>TotalSleepRecords</t>
  </si>
  <si>
    <t>TotalMinutesAsleep</t>
  </si>
  <si>
    <t>TotalTimeInBed</t>
  </si>
  <si>
    <t>VeryActiveMinutes</t>
  </si>
  <si>
    <t>Row Labels</t>
  </si>
  <si>
    <t>Grand Total</t>
  </si>
  <si>
    <t>Column Labels</t>
  </si>
  <si>
    <t>17-Apr</t>
  </si>
  <si>
    <t>4-May</t>
  </si>
  <si>
    <t>12-Apr</t>
  </si>
  <si>
    <t>13-Apr</t>
  </si>
  <si>
    <t>14-Apr</t>
  </si>
  <si>
    <t>15-Apr</t>
  </si>
  <si>
    <t>16-Apr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</si>
  <si>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</si>
  <si>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</si>
  <si>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</si>
  <si>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</si>
  <si>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</si>
  <si>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</si>
  <si>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</si>
  <si>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</si>
  <si>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27-Apr</t>
  </si>
  <si>
    <t>28-Apr</t>
  </si>
  <si>
    <t>29-Apr</t>
  </si>
  <si>
    <t>30-Apr</t>
  </si>
  <si>
    <t>1-May</t>
  </si>
  <si>
    <t>2-May</t>
  </si>
  <si>
    <t>3-May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</si>
  <si>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</si>
  <si>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</si>
  <si>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</si>
  <si>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</si>
  <si>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</si>
  <si>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</si>
  <si>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</si>
  <si>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</si>
  <si>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26-Apr</t>
  </si>
  <si>
    <t>Sum of WeightPounds</t>
  </si>
  <si>
    <t>Change From First</t>
  </si>
  <si>
    <t>Sum of Change From First</t>
  </si>
  <si>
    <t>Sum of TotalMinutesAsleep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</si>
</sst>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3" borderId="0" xfId="0" applyFont="1" applyFill="1"/>
    <xf numFmtId="0" fontId="1" fillId="3" borderId="0" xfId="0" applyFont="1" applyFill="1"/>
    <xf numFmtId="0" fontId="0" fillId="2" borderId="0" xfId="0" applyFont="1" applyFill="1"/>
  </cellXfs>
  <cellStyles count="1">
    <cellStyle name="Normal" xfId="0" builtinId="0"/>
  </cellStyles>
  <dxfs count="2">
    <dxf>
      <numFmt numFmtId="164" formatCode="m/d;@"/>
    </dxf>
    <dxf>
      <numFmt numFmtId="164" formatCode="m/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Steps Taken Each</a:t>
            </a:r>
            <a:r>
              <a:rPr lang="en-US" baseline="0"/>
              <a:t> Day of the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group_steps_by_hour!$A$2:$A$25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group_steps_by_hour!$C$2:$C$25</c:f>
              <c:numCache>
                <c:formatCode>General</c:formatCode>
                <c:ptCount val="24"/>
                <c:pt idx="0">
                  <c:v>42.188436830835101</c:v>
                </c:pt>
                <c:pt idx="1">
                  <c:v>23.102893890675201</c:v>
                </c:pt>
                <c:pt idx="2">
                  <c:v>17.110396570203601</c:v>
                </c:pt>
                <c:pt idx="3">
                  <c:v>6.4265809217577701</c:v>
                </c:pt>
                <c:pt idx="4">
                  <c:v>12.699570815450601</c:v>
                </c:pt>
                <c:pt idx="5">
                  <c:v>43.869098712446402</c:v>
                </c:pt>
                <c:pt idx="6">
                  <c:v>178.50805585392001</c:v>
                </c:pt>
                <c:pt idx="7">
                  <c:v>306.04940923737797</c:v>
                </c:pt>
                <c:pt idx="8">
                  <c:v>427.54457572502599</c:v>
                </c:pt>
                <c:pt idx="9">
                  <c:v>433.30182599355498</c:v>
                </c:pt>
                <c:pt idx="10">
                  <c:v>481.66523143164602</c:v>
                </c:pt>
                <c:pt idx="11">
                  <c:v>456.88673139158499</c:v>
                </c:pt>
                <c:pt idx="12">
                  <c:v>548.64208242949996</c:v>
                </c:pt>
                <c:pt idx="13">
                  <c:v>537.69815418023904</c:v>
                </c:pt>
                <c:pt idx="14">
                  <c:v>540.51357220412604</c:v>
                </c:pt>
                <c:pt idx="15">
                  <c:v>406.31912568305899</c:v>
                </c:pt>
                <c:pt idx="16">
                  <c:v>496.845644983461</c:v>
                </c:pt>
                <c:pt idx="17">
                  <c:v>550.23289183222903</c:v>
                </c:pt>
                <c:pt idx="18">
                  <c:v>599.16997792494396</c:v>
                </c:pt>
                <c:pt idx="19">
                  <c:v>583.39072847682098</c:v>
                </c:pt>
                <c:pt idx="20">
                  <c:v>353.90507726269198</c:v>
                </c:pt>
                <c:pt idx="21">
                  <c:v>308.13812154696097</c:v>
                </c:pt>
                <c:pt idx="22">
                  <c:v>237.98783185840699</c:v>
                </c:pt>
                <c:pt idx="23">
                  <c:v>122.13289036544801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9-6648-A12C-75DF6496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51792"/>
        <c:axId val="1538691824"/>
      </c:barChart>
      <c:catAx>
        <c:axId val="14765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91824"/>
        <c:crosses val="autoZero"/>
        <c:auto val="1"/>
        <c:lblAlgn val="ctr"/>
        <c:lblOffset val="100"/>
        <c:noMultiLvlLbl val="0"/>
      </c:catAx>
      <c:valAx>
        <c:axId val="15386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55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Steps Taken Each Day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group_steps_by_day!$A$2:$A$8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group_steps_by_day!$C$2:$C$8</c:f>
              <c:numCache>
                <c:formatCode>General</c:formatCode>
                <c:ptCount val="7"/>
                <c:pt idx="0">
                  <c:v>288.256215</c:v>
                </c:pt>
                <c:pt idx="1">
                  <c:v>322.50332100000003</c:v>
                </c:pt>
                <c:pt idx="2">
                  <c:v>334.56444399999998</c:v>
                </c:pt>
                <c:pt idx="3">
                  <c:v>315.160417</c:v>
                </c:pt>
                <c:pt idx="4">
                  <c:v>321.95644199999998</c:v>
                </c:pt>
                <c:pt idx="5">
                  <c:v>311.87220600000001</c:v>
                </c:pt>
                <c:pt idx="6">
                  <c:v>344.39588300000003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9-BF4B-B937-DE5F478C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459168"/>
        <c:axId val="1519461536"/>
      </c:barChart>
      <c:catAx>
        <c:axId val="15194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61536"/>
        <c:crosses val="autoZero"/>
        <c:auto val="1"/>
        <c:lblAlgn val="ctr"/>
        <c:lblOffset val="100"/>
        <c:noMultiLvlLbl val="0"/>
      </c:catAx>
      <c:valAx>
        <c:axId val="1519461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5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Calories Burned for Each Hour of the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group_calories_by_hour!$A$2:$A$25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group_calories_by_hour!$C$2:$C$25</c:f>
              <c:numCache>
                <c:formatCode>General</c:formatCode>
                <c:ptCount val="24"/>
                <c:pt idx="0">
                  <c:v>71.805139199999999</c:v>
                </c:pt>
                <c:pt idx="1">
                  <c:v>70.165058900000005</c:v>
                </c:pt>
                <c:pt idx="2">
                  <c:v>69.186495199999996</c:v>
                </c:pt>
                <c:pt idx="3">
                  <c:v>67.538049299999997</c:v>
                </c:pt>
                <c:pt idx="4">
                  <c:v>68.261802599999996</c:v>
                </c:pt>
                <c:pt idx="5">
                  <c:v>81.708154500000006</c:v>
                </c:pt>
                <c:pt idx="6">
                  <c:v>86.996777699999996</c:v>
                </c:pt>
                <c:pt idx="7">
                  <c:v>94.477980700000003</c:v>
                </c:pt>
                <c:pt idx="8">
                  <c:v>103.337272</c:v>
                </c:pt>
                <c:pt idx="9">
                  <c:v>106.14285700000001</c:v>
                </c:pt>
                <c:pt idx="10">
                  <c:v>110.46071000000001</c:v>
                </c:pt>
                <c:pt idx="11">
                  <c:v>109.806904</c:v>
                </c:pt>
                <c:pt idx="12">
                  <c:v>117.197397</c:v>
                </c:pt>
                <c:pt idx="13">
                  <c:v>115.30944599999999</c:v>
                </c:pt>
                <c:pt idx="14">
                  <c:v>115.732899</c:v>
                </c:pt>
                <c:pt idx="15">
                  <c:v>106.637158</c:v>
                </c:pt>
                <c:pt idx="16">
                  <c:v>113.32745300000001</c:v>
                </c:pt>
                <c:pt idx="17">
                  <c:v>122.752759</c:v>
                </c:pt>
                <c:pt idx="18">
                  <c:v>123.49227399999999</c:v>
                </c:pt>
                <c:pt idx="19">
                  <c:v>121.48454700000001</c:v>
                </c:pt>
                <c:pt idx="20">
                  <c:v>102.35761599999999</c:v>
                </c:pt>
                <c:pt idx="21">
                  <c:v>96.056353599999994</c:v>
                </c:pt>
                <c:pt idx="22">
                  <c:v>88.265486699999997</c:v>
                </c:pt>
                <c:pt idx="23">
                  <c:v>77.593576999999996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2-A741-A3AF-E388F2AB0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973712"/>
        <c:axId val="1543882400"/>
      </c:barChart>
      <c:catAx>
        <c:axId val="15189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82400"/>
        <c:crosses val="autoZero"/>
        <c:auto val="1"/>
        <c:lblAlgn val="ctr"/>
        <c:lblOffset val="100"/>
        <c:noMultiLvlLbl val="0"/>
      </c:catAx>
      <c:valAx>
        <c:axId val="15438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7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Calories Burned for Each</a:t>
            </a:r>
            <a:r>
              <a:rPr lang="en-US" sz="1400" b="0" i="0" u="none" strike="noStrike" baseline="0"/>
              <a:t> Day of the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group_calories_by_day!$A$2:$A$8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group_calories_by_day!$C$2:$C$8</c:f>
              <c:numCache>
                <c:formatCode>General</c:formatCode>
                <c:ptCount val="7"/>
                <c:pt idx="0">
                  <c:v>94.335980662983602</c:v>
                </c:pt>
                <c:pt idx="1">
                  <c:v>97.053477804963194</c:v>
                </c:pt>
                <c:pt idx="2">
                  <c:v>98.617499999999893</c:v>
                </c:pt>
                <c:pt idx="3">
                  <c:v>96.874259937975793</c:v>
                </c:pt>
                <c:pt idx="4">
                  <c:v>97.008528784648306</c:v>
                </c:pt>
                <c:pt idx="5">
                  <c:v>97.784117450783896</c:v>
                </c:pt>
                <c:pt idx="6">
                  <c:v>99.865866209262407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8-D140-9B84-0CD548AD3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809936"/>
        <c:axId val="1564610016"/>
      </c:barChart>
      <c:catAx>
        <c:axId val="15438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610016"/>
        <c:crosses val="autoZero"/>
        <c:auto val="1"/>
        <c:lblAlgn val="ctr"/>
        <c:lblOffset val="100"/>
        <c:noMultiLvlLbl val="0"/>
      </c:catAx>
      <c:valAx>
        <c:axId val="15646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0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Minutes of Very Active Intensity for Each Day of the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group_very_active_by_day!$A$2:$A$8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group_very_active_by_day!$B$2:$B$8</c:f>
              <c:numCache>
                <c:formatCode>General</c:formatCode>
                <c:ptCount val="7"/>
                <c:pt idx="0">
                  <c:v>2418</c:v>
                </c:pt>
                <c:pt idx="1">
                  <c:v>2773</c:v>
                </c:pt>
                <c:pt idx="2">
                  <c:v>3489</c:v>
                </c:pt>
                <c:pt idx="3">
                  <c:v>3113</c:v>
                </c:pt>
                <c:pt idx="4">
                  <c:v>2848</c:v>
                </c:pt>
                <c:pt idx="5">
                  <c:v>2479</c:v>
                </c:pt>
                <c:pt idx="6">
                  <c:v>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9-6B45-AEA4-0EEC3BF5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461344"/>
        <c:axId val="1549627168"/>
      </c:barChart>
      <c:catAx>
        <c:axId val="15494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27168"/>
        <c:crosses val="autoZero"/>
        <c:auto val="1"/>
        <c:lblAlgn val="ctr"/>
        <c:lblOffset val="100"/>
        <c:noMultiLvlLbl val="0"/>
      </c:catAx>
      <c:valAx>
        <c:axId val="15496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6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Minutes of Very Active Intensity for Each Hour of the Day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group_very_active_by_hour!$A$2:$A$25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group_very_active_by_hour!$B$2:$B$25</c:f>
              <c:numCache>
                <c:formatCode>General</c:formatCode>
                <c:ptCount val="24"/>
                <c:pt idx="0">
                  <c:v>24</c:v>
                </c:pt>
                <c:pt idx="1">
                  <c:v>47</c:v>
                </c:pt>
                <c:pt idx="2">
                  <c:v>38</c:v>
                </c:pt>
                <c:pt idx="3">
                  <c:v>0</c:v>
                </c:pt>
                <c:pt idx="4">
                  <c:v>0</c:v>
                </c:pt>
                <c:pt idx="5">
                  <c:v>1009</c:v>
                </c:pt>
                <c:pt idx="6">
                  <c:v>696</c:v>
                </c:pt>
                <c:pt idx="7">
                  <c:v>598</c:v>
                </c:pt>
                <c:pt idx="8">
                  <c:v>1455</c:v>
                </c:pt>
                <c:pt idx="9">
                  <c:v>1066</c:v>
                </c:pt>
                <c:pt idx="10">
                  <c:v>1200</c:v>
                </c:pt>
                <c:pt idx="11">
                  <c:v>923</c:v>
                </c:pt>
                <c:pt idx="12">
                  <c:v>1449</c:v>
                </c:pt>
                <c:pt idx="13">
                  <c:v>1264</c:v>
                </c:pt>
                <c:pt idx="14">
                  <c:v>1513</c:v>
                </c:pt>
                <c:pt idx="15">
                  <c:v>705</c:v>
                </c:pt>
                <c:pt idx="16">
                  <c:v>951</c:v>
                </c:pt>
                <c:pt idx="17">
                  <c:v>1578</c:v>
                </c:pt>
                <c:pt idx="18">
                  <c:v>1730</c:v>
                </c:pt>
                <c:pt idx="19">
                  <c:v>1765</c:v>
                </c:pt>
                <c:pt idx="20">
                  <c:v>595</c:v>
                </c:pt>
                <c:pt idx="21">
                  <c:v>531</c:v>
                </c:pt>
                <c:pt idx="22">
                  <c:v>512</c:v>
                </c:pt>
                <c:pt idx="23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5-C84E-971D-E2FBBE767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942848"/>
        <c:axId val="1479057136"/>
      </c:barChart>
      <c:catAx>
        <c:axId val="10969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057136"/>
        <c:crosses val="autoZero"/>
        <c:auto val="1"/>
        <c:lblAlgn val="ctr"/>
        <c:lblOffset val="100"/>
        <c:noMultiLvlLbl val="0"/>
      </c:catAx>
      <c:valAx>
        <c:axId val="14790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[excel_data_exploration.xlsx]pivot all_weight_tracking total!PivotTable1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all_weight_tracking total'!$B$3:$B$4</c:f>
              <c:strCache>
                <c:ptCount val="1"/>
                <c:pt idx="0">
                  <c:v>User06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all_weight_tracking total'!$A$5:$A$36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total'!$B$5:$B$36</c:f>
              <c:numCache>
                <c:formatCode>General</c:formatCode>
                <c:ptCount val="31"/>
                <c:pt idx="5">
                  <c:v>159.61468120000001</c:v>
                </c:pt>
                <c:pt idx="22">
                  <c:v>159.3942223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8-A74E-99AD-D5434AEC73B4}"/>
            </c:ext>
          </c:extLst>
        </c:ser>
        <c:ser>
          <c:idx val="1"/>
          <c:order val="1"/>
          <c:tx>
            <c:strRef>
              <c:f>'pivot all_weight_tracking total'!$C$3:$C$4</c:f>
              <c:strCache>
                <c:ptCount val="1"/>
                <c:pt idx="0">
                  <c:v>User09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all_weight_tracking total'!$A$5:$A$36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total'!$C$5:$C$36</c:f>
              <c:numCache>
                <c:formatCode>General</c:formatCode>
                <c:ptCount val="31"/>
                <c:pt idx="5">
                  <c:v>199.95926510000001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8-A74E-99AD-D5434AEC73B4}"/>
            </c:ext>
          </c:extLst>
        </c:ser>
        <c:ser>
          <c:idx val="2"/>
          <c:order val="2"/>
          <c:tx>
            <c:strRef>
              <c:f>'pivot all_weight_tracking total'!$D$3:$D$4</c:f>
              <c:strCache>
                <c:ptCount val="1"/>
                <c:pt idx="0">
                  <c:v>User11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all_weight_tracking total'!$A$5:$A$36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total'!$D$5:$D$36</c:f>
              <c:numCache>
                <c:formatCode>General</c:formatCode>
                <c:ptCount val="31"/>
                <c:pt idx="0">
                  <c:v>137.78891390000001</c:v>
                </c:pt>
                <c:pt idx="1">
                  <c:v>136.9070615</c:v>
                </c:pt>
                <c:pt idx="2">
                  <c:v>136.0252175</c:v>
                </c:pt>
                <c:pt idx="3">
                  <c:v>135.5842912</c:v>
                </c:pt>
                <c:pt idx="4">
                  <c:v>136.68660259999999</c:v>
                </c:pt>
                <c:pt idx="5">
                  <c:v>135.36383230000001</c:v>
                </c:pt>
                <c:pt idx="6">
                  <c:v>134.92290610000001</c:v>
                </c:pt>
                <c:pt idx="7">
                  <c:v>135.36383230000001</c:v>
                </c:pt>
                <c:pt idx="8">
                  <c:v>136.0252175</c:v>
                </c:pt>
                <c:pt idx="9">
                  <c:v>135.36383230000001</c:v>
                </c:pt>
                <c:pt idx="10">
                  <c:v>135.36383230000001</c:v>
                </c:pt>
                <c:pt idx="11">
                  <c:v>135.5842912</c:v>
                </c:pt>
                <c:pt idx="12">
                  <c:v>135.5842912</c:v>
                </c:pt>
                <c:pt idx="13">
                  <c:v>136.0252175</c:v>
                </c:pt>
                <c:pt idx="15">
                  <c:v>134.92290610000001</c:v>
                </c:pt>
                <c:pt idx="16">
                  <c:v>134.92290610000001</c:v>
                </c:pt>
                <c:pt idx="17">
                  <c:v>135.36383230000001</c:v>
                </c:pt>
                <c:pt idx="18">
                  <c:v>134.4819799</c:v>
                </c:pt>
                <c:pt idx="19">
                  <c:v>136.0252175</c:v>
                </c:pt>
                <c:pt idx="20">
                  <c:v>135.5842912</c:v>
                </c:pt>
                <c:pt idx="21">
                  <c:v>134.4819799</c:v>
                </c:pt>
                <c:pt idx="22">
                  <c:v>134.70243880000001</c:v>
                </c:pt>
                <c:pt idx="23">
                  <c:v>135.14336499999999</c:v>
                </c:pt>
                <c:pt idx="24">
                  <c:v>135.5842912</c:v>
                </c:pt>
                <c:pt idx="25">
                  <c:v>134.92290610000001</c:v>
                </c:pt>
                <c:pt idx="26">
                  <c:v>134.92290610000001</c:v>
                </c:pt>
                <c:pt idx="27">
                  <c:v>137.568455</c:v>
                </c:pt>
                <c:pt idx="28">
                  <c:v>136.9070615</c:v>
                </c:pt>
                <c:pt idx="29">
                  <c:v>136.4661437</c:v>
                </c:pt>
                <c:pt idx="30">
                  <c:v>136.4661437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8-A74E-99AD-D5434AEC73B4}"/>
            </c:ext>
          </c:extLst>
        </c:ser>
        <c:ser>
          <c:idx val="3"/>
          <c:order val="3"/>
          <c:tx>
            <c:strRef>
              <c:f>'pivot all_weight_tracking total'!$E$3:$E$4</c:f>
              <c:strCache>
                <c:ptCount val="1"/>
                <c:pt idx="0">
                  <c:v>User18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all_weight_tracking total'!$A$5:$A$36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total'!$E$5:$E$36</c:f>
              <c:numCache>
                <c:formatCode>General</c:formatCode>
                <c:ptCount val="31"/>
                <c:pt idx="1">
                  <c:v>294.31711999999999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D8-A74E-99AD-D5434AEC73B4}"/>
            </c:ext>
          </c:extLst>
        </c:ser>
        <c:ser>
          <c:idx val="4"/>
          <c:order val="4"/>
          <c:tx>
            <c:strRef>
              <c:f>'pivot all_weight_tracking total'!$F$3:$F$4</c:f>
              <c:strCache>
                <c:ptCount val="1"/>
                <c:pt idx="0">
                  <c:v>User21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all_weight_tracking total'!$A$5:$A$36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total'!$F$5:$F$36</c:f>
              <c:numCache>
                <c:formatCode>General</c:formatCode>
                <c:ptCount val="31"/>
                <c:pt idx="9">
                  <c:v>125.0021043</c:v>
                </c:pt>
                <c:pt idx="30">
                  <c:v>126.3248746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D8-A74E-99AD-D5434AEC73B4}"/>
            </c:ext>
          </c:extLst>
        </c:ser>
        <c:ser>
          <c:idx val="5"/>
          <c:order val="5"/>
          <c:tx>
            <c:strRef>
              <c:f>'pivot all_weight_tracking total'!$G$3:$G$4</c:f>
              <c:strCache>
                <c:ptCount val="1"/>
                <c:pt idx="0">
                  <c:v>User26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all_weight_tracking total'!$A$5:$A$36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total'!$G$5:$G$36</c:f>
              <c:numCache>
                <c:formatCode>General</c:formatCode>
                <c:ptCount val="31"/>
                <c:pt idx="6">
                  <c:v>153.66219000000001</c:v>
                </c:pt>
                <c:pt idx="13">
                  <c:v>154.98497699999999</c:v>
                </c:pt>
                <c:pt idx="19">
                  <c:v>154.1031246</c:v>
                </c:pt>
                <c:pt idx="20">
                  <c:v>152.55987870000001</c:v>
                </c:pt>
                <c:pt idx="27">
                  <c:v>152.3394198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D8-A74E-99AD-D5434AEC73B4}"/>
            </c:ext>
          </c:extLst>
        </c:ser>
        <c:ser>
          <c:idx val="6"/>
          <c:order val="6"/>
          <c:tx>
            <c:strRef>
              <c:f>'pivot all_weight_tracking total'!$H$3:$H$4</c:f>
              <c:strCache>
                <c:ptCount val="1"/>
                <c:pt idx="0">
                  <c:v>User32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'pivot all_weight_tracking total'!$A$5:$A$36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total'!$H$5:$H$36</c:f>
              <c:numCache>
                <c:formatCode>General</c:formatCode>
                <c:ptCount val="31"/>
                <c:pt idx="0">
                  <c:v>189.1566277</c:v>
                </c:pt>
                <c:pt idx="1">
                  <c:v>187.17246399999999</c:v>
                </c:pt>
                <c:pt idx="2">
                  <c:v>186.29061150000001</c:v>
                </c:pt>
                <c:pt idx="4">
                  <c:v>188.4952342</c:v>
                </c:pt>
                <c:pt idx="6">
                  <c:v>189.1566277</c:v>
                </c:pt>
                <c:pt idx="7">
                  <c:v>188.0543164</c:v>
                </c:pt>
                <c:pt idx="8">
                  <c:v>187.17246399999999</c:v>
                </c:pt>
                <c:pt idx="9">
                  <c:v>186.29061150000001</c:v>
                </c:pt>
                <c:pt idx="11">
                  <c:v>188.4952342</c:v>
                </c:pt>
                <c:pt idx="12">
                  <c:v>188.4952342</c:v>
                </c:pt>
                <c:pt idx="13">
                  <c:v>188.27477529999999</c:v>
                </c:pt>
                <c:pt idx="14">
                  <c:v>187.61338180000001</c:v>
                </c:pt>
                <c:pt idx="15">
                  <c:v>188.27477529999999</c:v>
                </c:pt>
                <c:pt idx="16">
                  <c:v>187.61338180000001</c:v>
                </c:pt>
                <c:pt idx="17">
                  <c:v>187.17246399999999</c:v>
                </c:pt>
                <c:pt idx="18">
                  <c:v>188.4952342</c:v>
                </c:pt>
                <c:pt idx="19">
                  <c:v>188.0543164</c:v>
                </c:pt>
                <c:pt idx="21">
                  <c:v>187.17246399999999</c:v>
                </c:pt>
                <c:pt idx="22">
                  <c:v>186.0701526</c:v>
                </c:pt>
                <c:pt idx="24">
                  <c:v>187.3929229</c:v>
                </c:pt>
                <c:pt idx="26">
                  <c:v>188.27477529999999</c:v>
                </c:pt>
                <c:pt idx="27">
                  <c:v>188.4952342</c:v>
                </c:pt>
                <c:pt idx="29">
                  <c:v>188.27477529999999</c:v>
                </c:pt>
                <c:pt idx="30">
                  <c:v>185.18830019999999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D8-A74E-99AD-D5434AEC73B4}"/>
            </c:ext>
          </c:extLst>
        </c:ser>
        <c:ser>
          <c:idx val="7"/>
          <c:order val="7"/>
          <c:tx>
            <c:strRef>
              <c:f>'pivot all_weight_tracking total'!$I$3:$I$4</c:f>
              <c:strCache>
                <c:ptCount val="1"/>
                <c:pt idx="0">
                  <c:v>User33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'pivot all_weight_tracking total'!$A$5:$A$36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total'!$I$5:$I$36</c:f>
              <c:numCache>
                <c:formatCode>General</c:formatCode>
                <c:ptCount val="31"/>
                <c:pt idx="20">
                  <c:v>115.96314649999999</c:v>
                </c:pt>
                <c:pt idx="21">
                  <c:v>115.96314649999999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D8-A74E-99AD-D5434AEC7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39472"/>
        <c:axId val="1565036624"/>
      </c:lineChart>
      <c:catAx>
        <c:axId val="1116839472"/>
        <c:scaling>
          <c:orientation val="minMax"/>
        </c:scaling>
        <c:delete val="0"/>
        <c:axPos val="b"/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36624"/>
        <c:crosses val="autoZero"/>
        <c:auto val="1"/>
        <c:lblAlgn val="ctr"/>
        <c:lblOffset val="100"/>
        <c:noMultiLvlLbl val="0"/>
      </c:catAx>
      <c:valAx>
        <c:axId val="15650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7034950092205"/>
          <c:y val="0.16211373803210333"/>
          <c:w val="0.22261620759300998"/>
          <c:h val="0.11664645871708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[excel_data_exploration.xlsx]pivot all_weight_tracking chang!PivotTable1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all_weight_tracking chang'!$B$3:$B$4</c:f>
              <c:strCache>
                <c:ptCount val="1"/>
                <c:pt idx="0">
                  <c:v>User06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all_weight_tracking chang'!$A$5:$A$36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chang'!$B$5:$B$36</c:f>
              <c:numCache>
                <c:formatCode>General</c:formatCode>
                <c:ptCount val="31"/>
                <c:pt idx="5">
                  <c:v>0</c:v>
                </c:pt>
                <c:pt idx="22">
                  <c:v>-0.22045890000001123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E6-F741-B250-44C9B5D9299A}"/>
            </c:ext>
          </c:extLst>
        </c:ser>
        <c:ser>
          <c:idx val="1"/>
          <c:order val="1"/>
          <c:tx>
            <c:strRef>
              <c:f>'pivot all_weight_tracking chang'!$C$3:$C$4</c:f>
              <c:strCache>
                <c:ptCount val="1"/>
                <c:pt idx="0">
                  <c:v>User09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all_weight_tracking chang'!$A$5:$A$36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chang'!$C$5:$C$36</c:f>
              <c:numCache>
                <c:formatCode>General</c:formatCode>
                <c:ptCount val="31"/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E6-F741-B250-44C9B5D9299A}"/>
            </c:ext>
          </c:extLst>
        </c:ser>
        <c:ser>
          <c:idx val="2"/>
          <c:order val="2"/>
          <c:tx>
            <c:strRef>
              <c:f>'pivot all_weight_tracking chang'!$D$3:$D$4</c:f>
              <c:strCache>
                <c:ptCount val="1"/>
                <c:pt idx="0">
                  <c:v>User11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all_weight_tracking chang'!$A$5:$A$36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chang'!$D$5:$D$36</c:f>
              <c:numCache>
                <c:formatCode>General</c:formatCode>
                <c:ptCount val="31"/>
                <c:pt idx="0">
                  <c:v>0</c:v>
                </c:pt>
                <c:pt idx="1">
                  <c:v>-0.88185240000001386</c:v>
                </c:pt>
                <c:pt idx="2">
                  <c:v>-1.7636964000000148</c:v>
                </c:pt>
                <c:pt idx="3">
                  <c:v>-2.2046227000000158</c:v>
                </c:pt>
                <c:pt idx="4">
                  <c:v>-1.1023113000000251</c:v>
                </c:pt>
                <c:pt idx="5">
                  <c:v>-2.4250815999999986</c:v>
                </c:pt>
                <c:pt idx="6">
                  <c:v>-2.8660078000000055</c:v>
                </c:pt>
                <c:pt idx="7">
                  <c:v>-2.4250815999999986</c:v>
                </c:pt>
                <c:pt idx="8">
                  <c:v>-1.7636964000000148</c:v>
                </c:pt>
                <c:pt idx="9">
                  <c:v>-2.4250815999999986</c:v>
                </c:pt>
                <c:pt idx="10">
                  <c:v>-2.4250815999999986</c:v>
                </c:pt>
                <c:pt idx="11">
                  <c:v>-2.2046227000000158</c:v>
                </c:pt>
                <c:pt idx="12">
                  <c:v>-2.2046227000000158</c:v>
                </c:pt>
                <c:pt idx="13">
                  <c:v>-1.7636964000000148</c:v>
                </c:pt>
                <c:pt idx="15">
                  <c:v>-2.8660078000000055</c:v>
                </c:pt>
                <c:pt idx="16">
                  <c:v>-2.8660078000000055</c:v>
                </c:pt>
                <c:pt idx="17">
                  <c:v>-2.4250815999999986</c:v>
                </c:pt>
                <c:pt idx="18">
                  <c:v>-3.3069340000000125</c:v>
                </c:pt>
                <c:pt idx="19">
                  <c:v>-1.7636964000000148</c:v>
                </c:pt>
                <c:pt idx="20">
                  <c:v>-2.2046227000000158</c:v>
                </c:pt>
                <c:pt idx="21">
                  <c:v>-3.3069340000000125</c:v>
                </c:pt>
                <c:pt idx="22">
                  <c:v>-3.0864751000000012</c:v>
                </c:pt>
                <c:pt idx="23">
                  <c:v>-2.6455489000000227</c:v>
                </c:pt>
                <c:pt idx="24">
                  <c:v>-2.2046227000000158</c:v>
                </c:pt>
                <c:pt idx="25">
                  <c:v>-2.8660078000000055</c:v>
                </c:pt>
                <c:pt idx="26">
                  <c:v>-2.8660078000000055</c:v>
                </c:pt>
                <c:pt idx="27">
                  <c:v>-0.22045890000001123</c:v>
                </c:pt>
                <c:pt idx="28">
                  <c:v>-0.88185240000001386</c:v>
                </c:pt>
                <c:pt idx="29">
                  <c:v>-1.3227702000000079</c:v>
                </c:pt>
                <c:pt idx="30">
                  <c:v>-1.3227702000000079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E6-F741-B250-44C9B5D9299A}"/>
            </c:ext>
          </c:extLst>
        </c:ser>
        <c:ser>
          <c:idx val="3"/>
          <c:order val="3"/>
          <c:tx>
            <c:strRef>
              <c:f>'pivot all_weight_tracking chang'!$E$3:$E$4</c:f>
              <c:strCache>
                <c:ptCount val="1"/>
                <c:pt idx="0">
                  <c:v>User18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all_weight_tracking chang'!$A$5:$A$36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chang'!$E$5:$E$36</c:f>
              <c:numCache>
                <c:formatCode>General</c:formatCode>
                <c:ptCount val="31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E6-F741-B250-44C9B5D9299A}"/>
            </c:ext>
          </c:extLst>
        </c:ser>
        <c:ser>
          <c:idx val="4"/>
          <c:order val="4"/>
          <c:tx>
            <c:strRef>
              <c:f>'pivot all_weight_tracking chang'!$F$3:$F$4</c:f>
              <c:strCache>
                <c:ptCount val="1"/>
                <c:pt idx="0">
                  <c:v>User21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all_weight_tracking chang'!$A$5:$A$36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chang'!$F$5:$F$36</c:f>
              <c:numCache>
                <c:formatCode>General</c:formatCode>
                <c:ptCount val="31"/>
                <c:pt idx="9">
                  <c:v>0</c:v>
                </c:pt>
                <c:pt idx="30">
                  <c:v>1.322770300000002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E6-F741-B250-44C9B5D9299A}"/>
            </c:ext>
          </c:extLst>
        </c:ser>
        <c:ser>
          <c:idx val="5"/>
          <c:order val="5"/>
          <c:tx>
            <c:strRef>
              <c:f>'pivot all_weight_tracking chang'!$G$3:$G$4</c:f>
              <c:strCache>
                <c:ptCount val="1"/>
                <c:pt idx="0">
                  <c:v>User26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all_weight_tracking chang'!$A$5:$A$36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chang'!$G$5:$G$36</c:f>
              <c:numCache>
                <c:formatCode>General</c:formatCode>
                <c:ptCount val="31"/>
                <c:pt idx="6">
                  <c:v>0</c:v>
                </c:pt>
                <c:pt idx="13">
                  <c:v>1.3227869999999768</c:v>
                </c:pt>
                <c:pt idx="19">
                  <c:v>0.44093459999999141</c:v>
                </c:pt>
                <c:pt idx="20">
                  <c:v>-1.1023112999999967</c:v>
                </c:pt>
                <c:pt idx="27">
                  <c:v>-1.3227702000000079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E6-F741-B250-44C9B5D9299A}"/>
            </c:ext>
          </c:extLst>
        </c:ser>
        <c:ser>
          <c:idx val="6"/>
          <c:order val="6"/>
          <c:tx>
            <c:strRef>
              <c:f>'pivot all_weight_tracking chang'!$H$3:$H$4</c:f>
              <c:strCache>
                <c:ptCount val="1"/>
                <c:pt idx="0">
                  <c:v>User32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'pivot all_weight_tracking chang'!$A$5:$A$36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chang'!$H$5:$H$36</c:f>
              <c:numCache>
                <c:formatCode>General</c:formatCode>
                <c:ptCount val="31"/>
                <c:pt idx="0">
                  <c:v>0</c:v>
                </c:pt>
                <c:pt idx="1">
                  <c:v>-1.9841637000000105</c:v>
                </c:pt>
                <c:pt idx="2">
                  <c:v>-2.86601619999999</c:v>
                </c:pt>
                <c:pt idx="4">
                  <c:v>-0.66139350000000263</c:v>
                </c:pt>
                <c:pt idx="6">
                  <c:v>0</c:v>
                </c:pt>
                <c:pt idx="7">
                  <c:v>-1.1023112999999967</c:v>
                </c:pt>
                <c:pt idx="8">
                  <c:v>-1.9841637000000105</c:v>
                </c:pt>
                <c:pt idx="9">
                  <c:v>-2.86601619999999</c:v>
                </c:pt>
                <c:pt idx="11">
                  <c:v>-0.66139350000000263</c:v>
                </c:pt>
                <c:pt idx="12">
                  <c:v>-0.66139350000000263</c:v>
                </c:pt>
                <c:pt idx="13">
                  <c:v>-0.88185240000001386</c:v>
                </c:pt>
                <c:pt idx="14">
                  <c:v>-1.5432458999999881</c:v>
                </c:pt>
                <c:pt idx="15">
                  <c:v>-0.88185240000001386</c:v>
                </c:pt>
                <c:pt idx="16">
                  <c:v>-1.5432458999999881</c:v>
                </c:pt>
                <c:pt idx="17">
                  <c:v>-1.9841637000000105</c:v>
                </c:pt>
                <c:pt idx="18">
                  <c:v>-0.66139350000000263</c:v>
                </c:pt>
                <c:pt idx="19">
                  <c:v>-1.1023112999999967</c:v>
                </c:pt>
                <c:pt idx="21">
                  <c:v>-1.9841637000000105</c:v>
                </c:pt>
                <c:pt idx="22">
                  <c:v>-3.0864751000000012</c:v>
                </c:pt>
                <c:pt idx="24">
                  <c:v>-1.7637047999999993</c:v>
                </c:pt>
                <c:pt idx="26">
                  <c:v>-0.88185240000001386</c:v>
                </c:pt>
                <c:pt idx="27">
                  <c:v>-0.66139350000000263</c:v>
                </c:pt>
                <c:pt idx="29">
                  <c:v>-0.88185240000001386</c:v>
                </c:pt>
                <c:pt idx="30">
                  <c:v>-3.9683275000000151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E6-F741-B250-44C9B5D9299A}"/>
            </c:ext>
          </c:extLst>
        </c:ser>
        <c:ser>
          <c:idx val="7"/>
          <c:order val="7"/>
          <c:tx>
            <c:strRef>
              <c:f>'pivot all_weight_tracking chang'!$I$3:$I$4</c:f>
              <c:strCache>
                <c:ptCount val="1"/>
                <c:pt idx="0">
                  <c:v>User33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'pivot all_weight_tracking chang'!$A$5:$A$36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1-May</c:v>
                </c:pt>
                <c:pt idx="20">
                  <c:v>2-May</c:v>
                </c:pt>
                <c:pt idx="21">
                  <c:v>3-May</c:v>
                </c:pt>
                <c:pt idx="22">
                  <c:v>4-May</c:v>
                </c:pt>
                <c:pt idx="23">
                  <c:v>5-May</c:v>
                </c:pt>
                <c:pt idx="24">
                  <c:v>6-May</c:v>
                </c:pt>
                <c:pt idx="25">
                  <c:v>7-May</c:v>
                </c:pt>
                <c:pt idx="26">
                  <c:v>8-May</c:v>
                </c:pt>
                <c:pt idx="27">
                  <c:v>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'pivot all_weight_tracking chang'!$I$5:$I$36</c:f>
              <c:numCache>
                <c:formatCode>General</c:formatCode>
                <c:ptCount val="31"/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CE6-F741-B250-44C9B5D92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39472"/>
        <c:axId val="1565036624"/>
      </c:lineChart>
      <c:catAx>
        <c:axId val="1116839472"/>
        <c:scaling>
          <c:orientation val="minMax"/>
        </c:scaling>
        <c:delete val="1"/>
        <c:axPos val="b"/>
        <c:numFmt formatCode="m/d" sourceLinked="0"/>
        <c:majorTickMark val="none"/>
        <c:minorTickMark val="none"/>
        <c:tickLblPos val="nextTo"/>
        <c:crossAx val="1565036624"/>
        <c:crosses val="autoZero"/>
        <c:auto val="1"/>
        <c:lblAlgn val="ctr"/>
        <c:lblOffset val="100"/>
        <c:noMultiLvlLbl val="0"/>
      </c:catAx>
      <c:valAx>
        <c:axId val="15650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002319761145103"/>
          <c:y val="0.16339908507580511"/>
          <c:w val="5.3513856499857848E-2"/>
          <c:h val="0.17768448282969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1</xdr:row>
      <xdr:rowOff>25400</xdr:rowOff>
    </xdr:from>
    <xdr:to>
      <xdr:col>10</xdr:col>
      <xdr:colOff>292100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11A33E-E3B5-A44C-BBAA-51963BC75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1</xdr:row>
      <xdr:rowOff>38100</xdr:rowOff>
    </xdr:from>
    <xdr:to>
      <xdr:col>9</xdr:col>
      <xdr:colOff>584200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67F6C-59DC-FF44-9B85-F0BF2E272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</xdr:row>
      <xdr:rowOff>190500</xdr:rowOff>
    </xdr:from>
    <xdr:to>
      <xdr:col>9</xdr:col>
      <xdr:colOff>685800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A8793-320E-8B46-8A0B-C0DCECC64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2</xdr:row>
      <xdr:rowOff>88900</xdr:rowOff>
    </xdr:from>
    <xdr:to>
      <xdr:col>9</xdr:col>
      <xdr:colOff>749300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9DE07-E392-3E43-95A7-53E095185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165100</xdr:rowOff>
    </xdr:from>
    <xdr:to>
      <xdr:col>10</xdr:col>
      <xdr:colOff>292100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57233-D498-F044-B65B-9E5A8CE94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139700</xdr:rowOff>
    </xdr:from>
    <xdr:to>
      <xdr:col>11</xdr:col>
      <xdr:colOff>152400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0845B-CAB5-A14D-A579-38EEDA68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1</xdr:row>
      <xdr:rowOff>88900</xdr:rowOff>
    </xdr:from>
    <xdr:to>
      <xdr:col>21</xdr:col>
      <xdr:colOff>50800</xdr:colOff>
      <xdr:row>33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18EB03-C50D-8444-B22A-62B5459A0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152400</xdr:rowOff>
    </xdr:from>
    <xdr:to>
      <xdr:col>23</xdr:col>
      <xdr:colOff>279400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49FF5-7652-1F49-A32D-A7091F546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Pace" refreshedDate="44586.515065856482" createdVersion="7" refreshedVersion="7" minRefreshableVersion="3" recordCount="67" xr:uid="{99D9B5FB-78E4-024D-B4E7-5149638C4622}">
  <cacheSource type="worksheet">
    <worksheetSource ref="A1:D68" sheet="all_weight_tracking"/>
  </cacheSource>
  <cacheFields count="5">
    <cacheField name="userName" numFmtId="0">
      <sharedItems count="8">
        <s v="User06"/>
        <s v="User09"/>
        <s v="User11"/>
        <s v="User18"/>
        <s v="User21"/>
        <s v="User26"/>
        <s v="User32"/>
        <s v="User33"/>
      </sharedItems>
    </cacheField>
    <cacheField name="Date" numFmtId="14">
      <sharedItems containsSemiMixedTypes="0" containsNonDate="0" containsDate="1" containsString="0" minDate="2016-04-12T00:00:00" maxDate="2016-05-13T00:00:00" count="31">
        <d v="2016-04-17T00:00:00"/>
        <d v="2016-05-04T00:00:00"/>
        <d v="2016-04-12T00:00:00"/>
        <d v="2016-04-13T00:00:00"/>
        <d v="2016-04-14T00:00:00"/>
        <d v="2016-04-15T00:00:00"/>
        <d v="2016-04-16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4-26T00:00:00"/>
      </sharedItems>
      <fieldGroup par="4" base="1">
        <rangePr groupBy="days" startDate="2016-04-12T00:00:00" endDate="2016-05-13T00:00:00"/>
        <groupItems count="368">
          <s v="&lt;4/12/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3/16"/>
        </groupItems>
      </fieldGroup>
    </cacheField>
    <cacheField name="WeightPounds" numFmtId="0">
      <sharedItems containsSemiMixedTypes="0" containsString="0" containsNumber="1" minValue="115.96314649999999" maxValue="294.31711999999999" count="34">
        <n v="159.61468120000001"/>
        <n v="159.3942223"/>
        <n v="199.95926510000001"/>
        <n v="137.78891390000001"/>
        <n v="136.9070615"/>
        <n v="136.0252175"/>
        <n v="135.5842912"/>
        <n v="136.68660259999999"/>
        <n v="135.36383230000001"/>
        <n v="134.92290610000001"/>
        <n v="134.4819799"/>
        <n v="134.70243880000001"/>
        <n v="135.14336499999999"/>
        <n v="137.568455"/>
        <n v="136.4661437"/>
        <n v="294.31711999999999"/>
        <n v="125.0021043"/>
        <n v="126.3248746"/>
        <n v="153.66219000000001"/>
        <n v="154.98497699999999"/>
        <n v="154.1031246"/>
        <n v="152.55987870000001"/>
        <n v="152.3394198"/>
        <n v="189.1566277"/>
        <n v="187.17246399999999"/>
        <n v="186.29061150000001"/>
        <n v="188.4952342"/>
        <n v="188.0543164"/>
        <n v="188.27477529999999"/>
        <n v="187.61338180000001"/>
        <n v="186.0701526"/>
        <n v="187.3929229"/>
        <n v="185.18830019999999"/>
        <n v="115.96314649999999"/>
      </sharedItems>
    </cacheField>
    <cacheField name="Change From First" numFmtId="0">
      <sharedItems containsSemiMixedTypes="0" containsString="0" containsNumber="1" minValue="-3.9683275000000151" maxValue="1.3227869999999768" count="22">
        <n v="0"/>
        <n v="-0.22045890000001123"/>
        <n v="-0.88185240000001386"/>
        <n v="-1.7636964000000148"/>
        <n v="-2.2046227000000158"/>
        <n v="-1.1023113000000251"/>
        <n v="-2.4250815999999986"/>
        <n v="-2.8660078000000055"/>
        <n v="-3.3069340000000125"/>
        <n v="-3.0864751000000012"/>
        <n v="-2.6455489000000227"/>
        <n v="-1.3227702000000079"/>
        <n v="1.322770300000002"/>
        <n v="1.3227869999999768"/>
        <n v="0.44093459999999141"/>
        <n v="-1.1023112999999967"/>
        <n v="-1.9841637000000105"/>
        <n v="-2.86601619999999"/>
        <n v="-0.66139350000000263"/>
        <n v="-1.5432458999999881"/>
        <n v="-1.7637047999999993"/>
        <n v="-3.9683275000000151"/>
      </sharedItems>
    </cacheField>
    <cacheField name="Months" numFmtId="0" databaseField="0">
      <fieldGroup base="1">
        <rangePr groupBy="months" startDate="2016-04-12T00:00:00" endDate="2016-05-13T00:00:00"/>
        <groupItems count="14">
          <s v="&lt;4/12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3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Pace" refreshedDate="44586.525020717592" createdVersion="7" refreshedVersion="7" minRefreshableVersion="3" recordCount="413" xr:uid="{B56E7DA5-F1BD-AA49-85CA-6CF83AF3FC80}">
  <cacheSource type="worksheet">
    <worksheetSource ref="A1:E414" sheet="all_sleep_tracking"/>
  </cacheSource>
  <cacheFields count="6">
    <cacheField name="userName" numFmtId="0">
      <sharedItems count="24">
        <s v="User02"/>
        <s v="User04"/>
        <s v="User05"/>
        <s v="User06"/>
        <s v="User07"/>
        <s v="User08"/>
        <s v="User09"/>
        <s v="User10"/>
        <s v="User11"/>
        <s v="User12"/>
        <s v="User13"/>
        <s v="User16"/>
        <s v="User17"/>
        <s v="User18"/>
        <s v="User19"/>
        <s v="User20"/>
        <s v="User23"/>
        <s v="User25"/>
        <s v="User26"/>
        <s v="User27"/>
        <s v="User28"/>
        <s v="User30"/>
        <s v="User31"/>
        <s v="User33"/>
      </sharedItems>
    </cacheField>
    <cacheField name="SleepDay" numFmtId="14">
      <sharedItems containsSemiMixedTypes="0" containsNonDate="0" containsDate="1" containsString="0" minDate="2016-04-12T00:00:00" maxDate="2016-05-13T00:00:00" count="31">
        <d v="2016-04-29T00:00:00"/>
        <d v="2016-04-30T00:00:00"/>
        <d v="2016-05-02T00:00:00"/>
        <d v="2016-05-08T00:00:00"/>
        <d v="2016-04-13T00:00:00"/>
        <d v="2016-04-14T00:00:00"/>
        <d v="2016-04-15T00:00:00"/>
        <d v="2016-04-17T00:00:00"/>
        <d v="2016-04-18T00:00:00"/>
        <d v="2016-04-19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12T00:00:00"/>
        <d v="2016-04-16T00:00:00"/>
        <d v="2016-05-01T00:00:00"/>
        <d v="2016-05-03T00:00:00"/>
        <d v="2016-05-04T00:00:00"/>
        <d v="2016-05-05T00:00:00"/>
        <d v="2016-05-06T00:00:00"/>
        <d v="2016-05-07T00:00:00"/>
        <d v="2016-05-10T00:00:00"/>
        <d v="2016-04-20T00:00:00"/>
        <d v="2016-05-09T00:00:00"/>
        <d v="2016-05-11T00:00:00"/>
        <d v="2016-05-12T00:00:00"/>
      </sharedItems>
      <fieldGroup par="5" base="1">
        <rangePr groupBy="days" startDate="2016-04-12T00:00:00" endDate="2016-05-13T00:00:00"/>
        <groupItems count="368">
          <s v="&lt;4/12/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3/16"/>
        </groupItems>
      </fieldGroup>
    </cacheField>
    <cacheField name="TotalSleepRecords" numFmtId="0">
      <sharedItems containsSemiMixedTypes="0" containsString="0" containsNumber="1" containsInteger="1" minValue="1" maxValue="3" count="3">
        <n v="1"/>
        <n v="2"/>
        <n v="3"/>
      </sharedItems>
    </cacheField>
    <cacheField name="TotalMinutesAsleep" numFmtId="0">
      <sharedItems containsSemiMixedTypes="0" containsString="0" containsNumber="1" containsInteger="1" minValue="58" maxValue="796" count="256">
        <n v="119"/>
        <n v="124"/>
        <n v="796"/>
        <n v="137"/>
        <n v="467"/>
        <n v="445"/>
        <n v="452"/>
        <n v="556"/>
        <n v="500"/>
        <n v="465"/>
        <n v="460"/>
        <n v="405"/>
        <n v="374"/>
        <n v="442"/>
        <n v="433"/>
        <n v="436"/>
        <n v="448"/>
        <n v="408"/>
        <n v="411"/>
        <n v="274"/>
        <n v="291"/>
        <n v="424"/>
        <n v="283"/>
        <n v="381"/>
        <n v="219"/>
        <n v="332"/>
        <n v="355"/>
        <n v="235"/>
        <n v="310"/>
        <n v="262"/>
        <n v="250"/>
        <n v="349"/>
        <n v="261"/>
        <n v="333"/>
        <n v="237"/>
        <n v="383"/>
        <n v="230"/>
        <n v="292"/>
        <n v="213"/>
        <n v="318"/>
        <n v="323"/>
        <n v="312"/>
        <n v="295"/>
        <n v="412"/>
        <n v="152"/>
        <n v="259"/>
        <n v="535"/>
        <n v="506"/>
        <n v="515"/>
        <n v="523"/>
        <n v="59"/>
        <n v="533"/>
        <n v="692"/>
        <n v="488"/>
        <n v="505"/>
        <n v="286"/>
        <n v="497"/>
        <n v="490"/>
        <n v="484"/>
        <n v="478"/>
        <n v="474"/>
        <n v="450"/>
        <n v="507"/>
        <n v="602"/>
        <n v="487"/>
        <n v="529"/>
        <n v="302"/>
        <n v="461"/>
        <n v="499"/>
        <n v="99"/>
        <n v="329"/>
        <n v="421"/>
        <n v="82"/>
        <n v="319"/>
        <n v="439"/>
        <n v="428"/>
        <n v="547"/>
        <n v="390"/>
        <n v="471"/>
        <n v="472"/>
        <n v="62"/>
        <n v="354"/>
        <n v="469"/>
        <n v="426"/>
        <n v="619"/>
        <n v="409"/>
        <n v="368"/>
        <n v="552"/>
        <n v="425"/>
        <n v="384"/>
        <n v="253"/>
        <n v="591"/>
        <n v="293"/>
        <n v="457"/>
        <n v="454"/>
        <n v="480"/>
        <n v="370"/>
        <n v="432"/>
        <n v="479"/>
        <n v="327"/>
        <n v="414"/>
        <n v="404"/>
        <n v="520"/>
        <n v="435"/>
        <n v="416"/>
        <n v="400"/>
        <n v="382"/>
        <n v="419"/>
        <n v="477"/>
        <n v="392"/>
        <n v="406"/>
        <n v="549"/>
        <n v="527"/>
        <n v="449"/>
        <n v="447"/>
        <n v="338"/>
        <n v="543"/>
        <n v="361"/>
        <n v="459"/>
        <n v="379"/>
        <n v="508"/>
        <n v="603"/>
        <n v="74"/>
        <n v="504"/>
        <n v="431"/>
        <n v="525"/>
        <n v="423"/>
        <n v="391"/>
        <n v="366"/>
        <n v="357"/>
        <n v="427"/>
        <n v="476"/>
        <n v="418"/>
        <n v="451"/>
        <n v="528"/>
        <n v="511"/>
        <n v="441"/>
        <n v="455"/>
        <n v="440"/>
        <n v="422"/>
        <n v="466"/>
        <n v="394"/>
        <n v="443"/>
        <n v="298"/>
        <n v="541"/>
        <n v="489"/>
        <n v="516"/>
        <n v="630"/>
        <n v="79"/>
        <n v="58"/>
        <n v="514"/>
        <n v="377"/>
        <n v="492"/>
        <n v="681"/>
        <n v="446"/>
        <n v="485"/>
        <n v="388"/>
        <n v="456"/>
        <n v="420"/>
        <n v="322"/>
        <n v="530"/>
        <n v="481"/>
        <n v="444"/>
        <n v="458"/>
        <n v="531"/>
        <n v="486"/>
        <n v="363"/>
        <n v="339"/>
        <n v="402"/>
        <n v="398"/>
        <n v="343"/>
        <n v="503"/>
        <n v="415"/>
        <n v="644"/>
        <n v="722"/>
        <n v="590"/>
        <n v="296"/>
        <n v="166"/>
        <n v="475"/>
        <n v="750"/>
        <n v="545"/>
        <n v="524"/>
        <n v="437"/>
        <n v="498"/>
        <n v="522"/>
        <n v="555"/>
        <n v="513"/>
        <n v="573"/>
        <n v="538"/>
        <n v="468"/>
        <n v="61"/>
        <n v="501"/>
        <n v="77"/>
        <n v="226"/>
        <n v="385"/>
        <n v="364"/>
        <n v="462"/>
        <n v="98"/>
        <n v="328"/>
        <n v="106"/>
        <n v="502"/>
        <n v="483"/>
        <n v="429"/>
        <n v="337"/>
        <n v="353"/>
        <n v="417"/>
        <n v="401"/>
        <n v="126"/>
        <n v="103"/>
        <n v="171"/>
        <n v="115"/>
        <n v="123"/>
        <n v="350"/>
        <n v="658"/>
        <n v="399"/>
        <n v="347"/>
        <n v="380"/>
        <n v="568"/>
        <n v="453"/>
        <n v="463"/>
        <n v="438"/>
        <n v="651"/>
        <n v="631"/>
        <n v="553"/>
        <n v="775"/>
        <n v="622"/>
        <n v="542"/>
        <n v="393"/>
        <n v="600"/>
        <n v="336"/>
        <n v="493"/>
        <n v="331"/>
        <n v="387"/>
        <n v="396"/>
        <n v="565"/>
        <n v="550"/>
        <n v="351"/>
        <n v="359"/>
        <n v="342"/>
        <n v="496"/>
        <n v="611"/>
        <n v="700"/>
        <n v="304"/>
        <n v="360"/>
        <n v="325"/>
        <n v="430"/>
        <n v="277"/>
        <n v="245"/>
        <n v="341"/>
        <n v="369"/>
        <n v="273"/>
        <n v="247"/>
        <n v="334"/>
        <n v="594"/>
        <n v="285"/>
        <n v="340"/>
      </sharedItems>
    </cacheField>
    <cacheField name="TotalTimeInBed" numFmtId="0">
      <sharedItems containsSemiMixedTypes="0" containsString="0" containsNumber="1" containsInteger="1" minValue="61" maxValue="961" count="242">
        <n v="127"/>
        <n v="142"/>
        <n v="961"/>
        <n v="154"/>
        <n v="531"/>
        <n v="489"/>
        <n v="504"/>
        <n v="602"/>
        <n v="557"/>
        <n v="514"/>
        <n v="484"/>
        <n v="461"/>
        <n v="386"/>
        <n v="459"/>
        <n v="471"/>
        <n v="490"/>
        <n v="499"/>
        <n v="450"/>
        <n v="473"/>
        <n v="469"/>
        <n v="397"/>
        <n v="556"/>
        <n v="510"/>
        <n v="566"/>
        <n v="395"/>
        <n v="512"/>
        <n v="476"/>
        <n v="372"/>
        <n v="526"/>
        <n v="467"/>
        <n v="371"/>
        <n v="540"/>
        <n v="423"/>
        <n v="478"/>
        <n v="382"/>
        <n v="626"/>
        <n v="384"/>
        <n v="500"/>
        <n v="336"/>
        <n v="480"/>
        <n v="443"/>
        <n v="452"/>
        <n v="456"/>
        <n v="522"/>
        <n v="305"/>
        <n v="491"/>
        <n v="551"/>
        <n v="543"/>
        <n v="65"/>
        <n v="550"/>
        <n v="722"/>
        <n v="501"/>
        <n v="506"/>
        <n v="516"/>
        <n v="307"/>
        <n v="546"/>
        <n v="530"/>
        <n v="638"/>
        <n v="565"/>
        <n v="517"/>
        <n v="558"/>
        <n v="321"/>
        <n v="498"/>
        <n v="104"/>
        <n v="338"/>
        <n v="451"/>
        <n v="458"/>
        <n v="85"/>
        <n v="346"/>
        <n v="597"/>
        <n v="414"/>
        <n v="495"/>
        <n v="496"/>
        <n v="375"/>
        <n v="494"/>
        <n v="448"/>
        <n v="641"/>
        <n v="430"/>
        <n v="376"/>
        <n v="541"/>
        <n v="595"/>
        <n v="439"/>
        <n v="415"/>
        <n v="257"/>
        <n v="612"/>
        <n v="312"/>
        <n v="487"/>
        <n v="468"/>
        <n v="434"/>
        <n v="475"/>
        <n v="380"/>
        <n v="429"/>
        <n v="449"/>
        <n v="447"/>
        <n v="373"/>
        <n v="428"/>
        <n v="431"/>
        <n v="366"/>
        <n v="442"/>
        <n v="406"/>
        <n v="438"/>
        <n v="497"/>
        <n v="413"/>
        <n v="445"/>
        <n v="583"/>
        <n v="553"/>
        <n v="465"/>
        <n v="437"/>
        <n v="402"/>
        <n v="615"/>
        <n v="377"/>
        <n v="485"/>
        <n v="433"/>
        <n v="398"/>
        <n v="634"/>
        <n v="78"/>
        <n v="562"/>
        <n v="260"/>
        <n v="441"/>
        <n v="387"/>
        <n v="446"/>
        <n v="535"/>
        <n v="424"/>
        <n v="457"/>
        <n v="435"/>
        <n v="453"/>
        <n v="426"/>
        <n v="482"/>
        <n v="418"/>
        <n v="455"/>
        <n v="462"/>
        <n v="334"/>
        <n v="569"/>
        <n v="481"/>
        <n v="679"/>
        <n v="82"/>
        <n v="61"/>
        <n v="525"/>
        <n v="483"/>
        <n v="502"/>
        <n v="411"/>
        <n v="704"/>
        <n v="479"/>
        <n v="367"/>
        <n v="407"/>
        <n v="436"/>
        <n v="333"/>
        <n v="548"/>
        <n v="463"/>
        <n v="493"/>
        <n v="552"/>
        <n v="503"/>
        <n v="547"/>
        <n v="360"/>
        <n v="416"/>
        <n v="527"/>
        <n v="545"/>
        <n v="422"/>
        <n v="315"/>
        <n v="178"/>
        <n v="775"/>
        <n v="568"/>
        <n v="573"/>
        <n v="567"/>
        <n v="554"/>
        <n v="591"/>
        <n v="607"/>
        <n v="560"/>
        <n v="521"/>
        <n v="69"/>
        <n v="77"/>
        <n v="332"/>
        <n v="536"/>
        <n v="248"/>
        <n v="408"/>
        <n v="492"/>
        <n v="107"/>
        <n v="417"/>
        <n v="345"/>
        <n v="374"/>
        <n v="108"/>
        <n v="353"/>
        <n v="542"/>
        <n v="391"/>
        <n v="533"/>
        <n v="379"/>
        <n v="363"/>
        <n v="513"/>
        <n v="137"/>
        <n v="121"/>
        <n v="179"/>
        <n v="129"/>
        <n v="134"/>
        <n v="464"/>
        <n v="409"/>
        <n v="410"/>
        <n v="678"/>
        <n v="470"/>
        <n v="608"/>
        <n v="486"/>
        <n v="488"/>
        <n v="686"/>
        <n v="725"/>
        <n v="640"/>
        <n v="843"/>
        <n v="539"/>
        <n v="636"/>
        <n v="575"/>
        <n v="603"/>
        <n v="350"/>
        <n v="698"/>
        <n v="507"/>
        <n v="337"/>
        <n v="75"/>
        <n v="356"/>
        <n v="421"/>
        <n v="584"/>
        <n v="600"/>
        <n v="555"/>
        <n v="385"/>
        <n v="477"/>
        <n v="355"/>
        <n v="606"/>
        <n v="399"/>
        <n v="689"/>
        <n v="712"/>
        <n v="320"/>
        <n v="364"/>
        <n v="323"/>
        <n v="274"/>
        <n v="393"/>
        <n v="354"/>
        <n v="425"/>
        <n v="396"/>
        <n v="309"/>
        <n v="296"/>
        <n v="264"/>
        <n v="349"/>
        <n v="611"/>
        <n v="342"/>
        <n v="403"/>
        <n v="306"/>
      </sharedItems>
    </cacheField>
    <cacheField name="Months" numFmtId="0" databaseField="0">
      <fieldGroup base="1">
        <rangePr groupBy="months" startDate="2016-04-12T00:00:00" endDate="2016-05-13T00:00:00"/>
        <groupItems count="14">
          <s v="&lt;4/12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3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x v="0"/>
    <x v="0"/>
    <x v="0"/>
  </r>
  <r>
    <x v="0"/>
    <x v="1"/>
    <x v="1"/>
    <x v="1"/>
  </r>
  <r>
    <x v="1"/>
    <x v="0"/>
    <x v="2"/>
    <x v="0"/>
  </r>
  <r>
    <x v="2"/>
    <x v="2"/>
    <x v="3"/>
    <x v="0"/>
  </r>
  <r>
    <x v="2"/>
    <x v="3"/>
    <x v="4"/>
    <x v="2"/>
  </r>
  <r>
    <x v="2"/>
    <x v="4"/>
    <x v="5"/>
    <x v="3"/>
  </r>
  <r>
    <x v="2"/>
    <x v="5"/>
    <x v="6"/>
    <x v="4"/>
  </r>
  <r>
    <x v="2"/>
    <x v="6"/>
    <x v="7"/>
    <x v="5"/>
  </r>
  <r>
    <x v="2"/>
    <x v="0"/>
    <x v="8"/>
    <x v="6"/>
  </r>
  <r>
    <x v="2"/>
    <x v="7"/>
    <x v="9"/>
    <x v="7"/>
  </r>
  <r>
    <x v="2"/>
    <x v="8"/>
    <x v="8"/>
    <x v="6"/>
  </r>
  <r>
    <x v="2"/>
    <x v="9"/>
    <x v="5"/>
    <x v="3"/>
  </r>
  <r>
    <x v="2"/>
    <x v="10"/>
    <x v="8"/>
    <x v="6"/>
  </r>
  <r>
    <x v="2"/>
    <x v="11"/>
    <x v="8"/>
    <x v="6"/>
  </r>
  <r>
    <x v="2"/>
    <x v="12"/>
    <x v="6"/>
    <x v="4"/>
  </r>
  <r>
    <x v="2"/>
    <x v="13"/>
    <x v="6"/>
    <x v="4"/>
  </r>
  <r>
    <x v="2"/>
    <x v="14"/>
    <x v="5"/>
    <x v="3"/>
  </r>
  <r>
    <x v="2"/>
    <x v="15"/>
    <x v="9"/>
    <x v="7"/>
  </r>
  <r>
    <x v="2"/>
    <x v="16"/>
    <x v="9"/>
    <x v="7"/>
  </r>
  <r>
    <x v="2"/>
    <x v="17"/>
    <x v="8"/>
    <x v="6"/>
  </r>
  <r>
    <x v="2"/>
    <x v="18"/>
    <x v="10"/>
    <x v="8"/>
  </r>
  <r>
    <x v="2"/>
    <x v="19"/>
    <x v="5"/>
    <x v="3"/>
  </r>
  <r>
    <x v="2"/>
    <x v="20"/>
    <x v="6"/>
    <x v="4"/>
  </r>
  <r>
    <x v="2"/>
    <x v="21"/>
    <x v="10"/>
    <x v="8"/>
  </r>
  <r>
    <x v="2"/>
    <x v="1"/>
    <x v="11"/>
    <x v="9"/>
  </r>
  <r>
    <x v="2"/>
    <x v="22"/>
    <x v="12"/>
    <x v="10"/>
  </r>
  <r>
    <x v="2"/>
    <x v="23"/>
    <x v="6"/>
    <x v="4"/>
  </r>
  <r>
    <x v="2"/>
    <x v="24"/>
    <x v="9"/>
    <x v="7"/>
  </r>
  <r>
    <x v="2"/>
    <x v="25"/>
    <x v="9"/>
    <x v="7"/>
  </r>
  <r>
    <x v="2"/>
    <x v="26"/>
    <x v="13"/>
    <x v="1"/>
  </r>
  <r>
    <x v="2"/>
    <x v="27"/>
    <x v="4"/>
    <x v="2"/>
  </r>
  <r>
    <x v="2"/>
    <x v="28"/>
    <x v="14"/>
    <x v="11"/>
  </r>
  <r>
    <x v="2"/>
    <x v="29"/>
    <x v="14"/>
    <x v="11"/>
  </r>
  <r>
    <x v="3"/>
    <x v="3"/>
    <x v="15"/>
    <x v="0"/>
  </r>
  <r>
    <x v="4"/>
    <x v="10"/>
    <x v="16"/>
    <x v="0"/>
  </r>
  <r>
    <x v="4"/>
    <x v="29"/>
    <x v="17"/>
    <x v="12"/>
  </r>
  <r>
    <x v="5"/>
    <x v="7"/>
    <x v="18"/>
    <x v="0"/>
  </r>
  <r>
    <x v="5"/>
    <x v="14"/>
    <x v="19"/>
    <x v="13"/>
  </r>
  <r>
    <x v="5"/>
    <x v="19"/>
    <x v="20"/>
    <x v="14"/>
  </r>
  <r>
    <x v="5"/>
    <x v="20"/>
    <x v="21"/>
    <x v="15"/>
  </r>
  <r>
    <x v="5"/>
    <x v="26"/>
    <x v="22"/>
    <x v="11"/>
  </r>
  <r>
    <x v="6"/>
    <x v="2"/>
    <x v="23"/>
    <x v="0"/>
  </r>
  <r>
    <x v="6"/>
    <x v="3"/>
    <x v="24"/>
    <x v="16"/>
  </r>
  <r>
    <x v="6"/>
    <x v="4"/>
    <x v="25"/>
    <x v="17"/>
  </r>
  <r>
    <x v="6"/>
    <x v="6"/>
    <x v="26"/>
    <x v="18"/>
  </r>
  <r>
    <x v="6"/>
    <x v="7"/>
    <x v="23"/>
    <x v="0"/>
  </r>
  <r>
    <x v="6"/>
    <x v="8"/>
    <x v="27"/>
    <x v="15"/>
  </r>
  <r>
    <x v="6"/>
    <x v="9"/>
    <x v="24"/>
    <x v="16"/>
  </r>
  <r>
    <x v="6"/>
    <x v="10"/>
    <x v="25"/>
    <x v="17"/>
  </r>
  <r>
    <x v="6"/>
    <x v="12"/>
    <x v="26"/>
    <x v="18"/>
  </r>
  <r>
    <x v="6"/>
    <x v="13"/>
    <x v="26"/>
    <x v="18"/>
  </r>
  <r>
    <x v="6"/>
    <x v="14"/>
    <x v="28"/>
    <x v="2"/>
  </r>
  <r>
    <x v="6"/>
    <x v="30"/>
    <x v="29"/>
    <x v="19"/>
  </r>
  <r>
    <x v="6"/>
    <x v="15"/>
    <x v="28"/>
    <x v="2"/>
  </r>
  <r>
    <x v="6"/>
    <x v="16"/>
    <x v="29"/>
    <x v="19"/>
  </r>
  <r>
    <x v="6"/>
    <x v="17"/>
    <x v="24"/>
    <x v="16"/>
  </r>
  <r>
    <x v="6"/>
    <x v="18"/>
    <x v="26"/>
    <x v="18"/>
  </r>
  <r>
    <x v="6"/>
    <x v="19"/>
    <x v="27"/>
    <x v="15"/>
  </r>
  <r>
    <x v="6"/>
    <x v="21"/>
    <x v="24"/>
    <x v="16"/>
  </r>
  <r>
    <x v="6"/>
    <x v="1"/>
    <x v="30"/>
    <x v="9"/>
  </r>
  <r>
    <x v="6"/>
    <x v="23"/>
    <x v="31"/>
    <x v="20"/>
  </r>
  <r>
    <x v="6"/>
    <x v="25"/>
    <x v="28"/>
    <x v="2"/>
  </r>
  <r>
    <x v="6"/>
    <x v="26"/>
    <x v="26"/>
    <x v="18"/>
  </r>
  <r>
    <x v="6"/>
    <x v="28"/>
    <x v="28"/>
    <x v="2"/>
  </r>
  <r>
    <x v="6"/>
    <x v="29"/>
    <x v="32"/>
    <x v="21"/>
  </r>
  <r>
    <x v="7"/>
    <x v="20"/>
    <x v="33"/>
    <x v="0"/>
  </r>
  <r>
    <x v="7"/>
    <x v="21"/>
    <x v="3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x v="0"/>
    <x v="0"/>
    <x v="0"/>
    <x v="0"/>
  </r>
  <r>
    <x v="0"/>
    <x v="1"/>
    <x v="0"/>
    <x v="1"/>
    <x v="1"/>
  </r>
  <r>
    <x v="0"/>
    <x v="2"/>
    <x v="0"/>
    <x v="2"/>
    <x v="2"/>
  </r>
  <r>
    <x v="0"/>
    <x v="3"/>
    <x v="0"/>
    <x v="3"/>
    <x v="3"/>
  </r>
  <r>
    <x v="1"/>
    <x v="4"/>
    <x v="0"/>
    <x v="4"/>
    <x v="4"/>
  </r>
  <r>
    <x v="1"/>
    <x v="5"/>
    <x v="0"/>
    <x v="5"/>
    <x v="5"/>
  </r>
  <r>
    <x v="1"/>
    <x v="6"/>
    <x v="0"/>
    <x v="6"/>
    <x v="6"/>
  </r>
  <r>
    <x v="1"/>
    <x v="7"/>
    <x v="0"/>
    <x v="7"/>
    <x v="7"/>
  </r>
  <r>
    <x v="1"/>
    <x v="8"/>
    <x v="0"/>
    <x v="8"/>
    <x v="8"/>
  </r>
  <r>
    <x v="1"/>
    <x v="9"/>
    <x v="0"/>
    <x v="9"/>
    <x v="9"/>
  </r>
  <r>
    <x v="1"/>
    <x v="10"/>
    <x v="0"/>
    <x v="10"/>
    <x v="10"/>
  </r>
  <r>
    <x v="1"/>
    <x v="11"/>
    <x v="0"/>
    <x v="11"/>
    <x v="11"/>
  </r>
  <r>
    <x v="1"/>
    <x v="12"/>
    <x v="0"/>
    <x v="12"/>
    <x v="12"/>
  </r>
  <r>
    <x v="1"/>
    <x v="13"/>
    <x v="0"/>
    <x v="13"/>
    <x v="13"/>
  </r>
  <r>
    <x v="1"/>
    <x v="14"/>
    <x v="0"/>
    <x v="14"/>
    <x v="14"/>
  </r>
  <r>
    <x v="1"/>
    <x v="15"/>
    <x v="0"/>
    <x v="15"/>
    <x v="15"/>
  </r>
  <r>
    <x v="1"/>
    <x v="16"/>
    <x v="0"/>
    <x v="16"/>
    <x v="16"/>
  </r>
  <r>
    <x v="1"/>
    <x v="17"/>
    <x v="0"/>
    <x v="17"/>
    <x v="17"/>
  </r>
  <r>
    <x v="1"/>
    <x v="0"/>
    <x v="0"/>
    <x v="18"/>
    <x v="18"/>
  </r>
  <r>
    <x v="2"/>
    <x v="18"/>
    <x v="0"/>
    <x v="19"/>
    <x v="19"/>
  </r>
  <r>
    <x v="2"/>
    <x v="5"/>
    <x v="0"/>
    <x v="20"/>
    <x v="20"/>
  </r>
  <r>
    <x v="2"/>
    <x v="6"/>
    <x v="0"/>
    <x v="21"/>
    <x v="21"/>
  </r>
  <r>
    <x v="2"/>
    <x v="19"/>
    <x v="0"/>
    <x v="22"/>
    <x v="22"/>
  </r>
  <r>
    <x v="2"/>
    <x v="7"/>
    <x v="0"/>
    <x v="23"/>
    <x v="23"/>
  </r>
  <r>
    <x v="2"/>
    <x v="9"/>
    <x v="0"/>
    <x v="24"/>
    <x v="24"/>
  </r>
  <r>
    <x v="2"/>
    <x v="10"/>
    <x v="0"/>
    <x v="25"/>
    <x v="25"/>
  </r>
  <r>
    <x v="2"/>
    <x v="11"/>
    <x v="0"/>
    <x v="26"/>
    <x v="26"/>
  </r>
  <r>
    <x v="2"/>
    <x v="12"/>
    <x v="0"/>
    <x v="27"/>
    <x v="27"/>
  </r>
  <r>
    <x v="2"/>
    <x v="13"/>
    <x v="0"/>
    <x v="28"/>
    <x v="28"/>
  </r>
  <r>
    <x v="2"/>
    <x v="14"/>
    <x v="0"/>
    <x v="29"/>
    <x v="29"/>
  </r>
  <r>
    <x v="2"/>
    <x v="15"/>
    <x v="0"/>
    <x v="30"/>
    <x v="30"/>
  </r>
  <r>
    <x v="2"/>
    <x v="16"/>
    <x v="0"/>
    <x v="31"/>
    <x v="31"/>
  </r>
  <r>
    <x v="2"/>
    <x v="17"/>
    <x v="0"/>
    <x v="32"/>
    <x v="32"/>
  </r>
  <r>
    <x v="2"/>
    <x v="0"/>
    <x v="0"/>
    <x v="33"/>
    <x v="33"/>
  </r>
  <r>
    <x v="2"/>
    <x v="1"/>
    <x v="0"/>
    <x v="34"/>
    <x v="34"/>
  </r>
  <r>
    <x v="2"/>
    <x v="20"/>
    <x v="0"/>
    <x v="35"/>
    <x v="35"/>
  </r>
  <r>
    <x v="2"/>
    <x v="2"/>
    <x v="0"/>
    <x v="36"/>
    <x v="36"/>
  </r>
  <r>
    <x v="2"/>
    <x v="21"/>
    <x v="0"/>
    <x v="37"/>
    <x v="37"/>
  </r>
  <r>
    <x v="2"/>
    <x v="22"/>
    <x v="0"/>
    <x v="38"/>
    <x v="38"/>
  </r>
  <r>
    <x v="2"/>
    <x v="23"/>
    <x v="0"/>
    <x v="39"/>
    <x v="39"/>
  </r>
  <r>
    <x v="2"/>
    <x v="24"/>
    <x v="0"/>
    <x v="40"/>
    <x v="25"/>
  </r>
  <r>
    <x v="2"/>
    <x v="25"/>
    <x v="0"/>
    <x v="34"/>
    <x v="40"/>
  </r>
  <r>
    <x v="2"/>
    <x v="26"/>
    <x v="0"/>
    <x v="41"/>
    <x v="41"/>
  </r>
  <r>
    <x v="2"/>
    <x v="4"/>
    <x v="1"/>
    <x v="42"/>
    <x v="42"/>
  </r>
  <r>
    <x v="2"/>
    <x v="8"/>
    <x v="1"/>
    <x v="43"/>
    <x v="43"/>
  </r>
  <r>
    <x v="2"/>
    <x v="27"/>
    <x v="1"/>
    <x v="44"/>
    <x v="44"/>
  </r>
  <r>
    <x v="2"/>
    <x v="3"/>
    <x v="1"/>
    <x v="45"/>
    <x v="42"/>
  </r>
  <r>
    <x v="3"/>
    <x v="5"/>
    <x v="0"/>
    <x v="46"/>
    <x v="8"/>
  </r>
  <r>
    <x v="3"/>
    <x v="6"/>
    <x v="0"/>
    <x v="9"/>
    <x v="45"/>
  </r>
  <r>
    <x v="3"/>
    <x v="19"/>
    <x v="0"/>
    <x v="47"/>
    <x v="43"/>
  </r>
  <r>
    <x v="3"/>
    <x v="8"/>
    <x v="0"/>
    <x v="48"/>
    <x v="46"/>
  </r>
  <r>
    <x v="3"/>
    <x v="27"/>
    <x v="0"/>
    <x v="49"/>
    <x v="47"/>
  </r>
  <r>
    <x v="3"/>
    <x v="10"/>
    <x v="0"/>
    <x v="50"/>
    <x v="48"/>
  </r>
  <r>
    <x v="3"/>
    <x v="11"/>
    <x v="0"/>
    <x v="51"/>
    <x v="49"/>
  </r>
  <r>
    <x v="3"/>
    <x v="12"/>
    <x v="0"/>
    <x v="52"/>
    <x v="50"/>
  </r>
  <r>
    <x v="3"/>
    <x v="13"/>
    <x v="0"/>
    <x v="4"/>
    <x v="51"/>
  </r>
  <r>
    <x v="3"/>
    <x v="14"/>
    <x v="0"/>
    <x v="53"/>
    <x v="52"/>
  </r>
  <r>
    <x v="3"/>
    <x v="15"/>
    <x v="0"/>
    <x v="54"/>
    <x v="53"/>
  </r>
  <r>
    <x v="3"/>
    <x v="16"/>
    <x v="0"/>
    <x v="55"/>
    <x v="54"/>
  </r>
  <r>
    <x v="3"/>
    <x v="17"/>
    <x v="0"/>
    <x v="56"/>
    <x v="43"/>
  </r>
  <r>
    <x v="3"/>
    <x v="0"/>
    <x v="0"/>
    <x v="49"/>
    <x v="55"/>
  </r>
  <r>
    <x v="3"/>
    <x v="1"/>
    <x v="0"/>
    <x v="57"/>
    <x v="53"/>
  </r>
  <r>
    <x v="3"/>
    <x v="20"/>
    <x v="0"/>
    <x v="58"/>
    <x v="37"/>
  </r>
  <r>
    <x v="3"/>
    <x v="2"/>
    <x v="0"/>
    <x v="59"/>
    <x v="52"/>
  </r>
  <r>
    <x v="3"/>
    <x v="21"/>
    <x v="0"/>
    <x v="60"/>
    <x v="25"/>
  </r>
  <r>
    <x v="3"/>
    <x v="24"/>
    <x v="0"/>
    <x v="61"/>
    <x v="45"/>
  </r>
  <r>
    <x v="3"/>
    <x v="25"/>
    <x v="0"/>
    <x v="62"/>
    <x v="56"/>
  </r>
  <r>
    <x v="3"/>
    <x v="3"/>
    <x v="0"/>
    <x v="63"/>
    <x v="57"/>
  </r>
  <r>
    <x v="3"/>
    <x v="28"/>
    <x v="0"/>
    <x v="46"/>
    <x v="58"/>
  </r>
  <r>
    <x v="3"/>
    <x v="26"/>
    <x v="0"/>
    <x v="64"/>
    <x v="59"/>
  </r>
  <r>
    <x v="3"/>
    <x v="29"/>
    <x v="0"/>
    <x v="65"/>
    <x v="60"/>
  </r>
  <r>
    <x v="3"/>
    <x v="30"/>
    <x v="0"/>
    <x v="66"/>
    <x v="61"/>
  </r>
  <r>
    <x v="3"/>
    <x v="9"/>
    <x v="1"/>
    <x v="67"/>
    <x v="62"/>
  </r>
  <r>
    <x v="4"/>
    <x v="6"/>
    <x v="0"/>
    <x v="68"/>
    <x v="28"/>
  </r>
  <r>
    <x v="4"/>
    <x v="8"/>
    <x v="0"/>
    <x v="69"/>
    <x v="63"/>
  </r>
  <r>
    <x v="4"/>
    <x v="9"/>
    <x v="0"/>
    <x v="70"/>
    <x v="64"/>
  </r>
  <r>
    <x v="4"/>
    <x v="27"/>
    <x v="0"/>
    <x v="71"/>
    <x v="65"/>
  </r>
  <r>
    <x v="4"/>
    <x v="10"/>
    <x v="0"/>
    <x v="13"/>
    <x v="66"/>
  </r>
  <r>
    <x v="4"/>
    <x v="11"/>
    <x v="0"/>
    <x v="72"/>
    <x v="67"/>
  </r>
  <r>
    <x v="4"/>
    <x v="12"/>
    <x v="0"/>
    <x v="59"/>
    <x v="51"/>
  </r>
  <r>
    <x v="4"/>
    <x v="15"/>
    <x v="0"/>
    <x v="73"/>
    <x v="68"/>
  </r>
  <r>
    <x v="4"/>
    <x v="16"/>
    <x v="0"/>
    <x v="74"/>
    <x v="37"/>
  </r>
  <r>
    <x v="4"/>
    <x v="17"/>
    <x v="0"/>
    <x v="75"/>
    <x v="66"/>
  </r>
  <r>
    <x v="4"/>
    <x v="20"/>
    <x v="0"/>
    <x v="76"/>
    <x v="69"/>
  </r>
  <r>
    <x v="4"/>
    <x v="22"/>
    <x v="0"/>
    <x v="77"/>
    <x v="70"/>
  </r>
  <r>
    <x v="4"/>
    <x v="23"/>
    <x v="0"/>
    <x v="78"/>
    <x v="71"/>
  </r>
  <r>
    <x v="4"/>
    <x v="23"/>
    <x v="0"/>
    <x v="78"/>
    <x v="71"/>
  </r>
  <r>
    <x v="4"/>
    <x v="25"/>
    <x v="0"/>
    <x v="79"/>
    <x v="72"/>
  </r>
  <r>
    <x v="4"/>
    <x v="28"/>
    <x v="0"/>
    <x v="80"/>
    <x v="48"/>
  </r>
  <r>
    <x v="4"/>
    <x v="26"/>
    <x v="0"/>
    <x v="81"/>
    <x v="73"/>
  </r>
  <r>
    <x v="4"/>
    <x v="29"/>
    <x v="0"/>
    <x v="82"/>
    <x v="74"/>
  </r>
  <r>
    <x v="4"/>
    <x v="19"/>
    <x v="1"/>
    <x v="83"/>
    <x v="75"/>
  </r>
  <r>
    <x v="4"/>
    <x v="7"/>
    <x v="1"/>
    <x v="84"/>
    <x v="76"/>
  </r>
  <r>
    <x v="4"/>
    <x v="1"/>
    <x v="1"/>
    <x v="85"/>
    <x v="77"/>
  </r>
  <r>
    <x v="4"/>
    <x v="2"/>
    <x v="1"/>
    <x v="86"/>
    <x v="78"/>
  </r>
  <r>
    <x v="4"/>
    <x v="3"/>
    <x v="1"/>
    <x v="65"/>
    <x v="79"/>
  </r>
  <r>
    <x v="4"/>
    <x v="13"/>
    <x v="2"/>
    <x v="87"/>
    <x v="80"/>
  </r>
  <r>
    <x v="5"/>
    <x v="18"/>
    <x v="0"/>
    <x v="88"/>
    <x v="81"/>
  </r>
  <r>
    <x v="5"/>
    <x v="5"/>
    <x v="0"/>
    <x v="89"/>
    <x v="82"/>
  </r>
  <r>
    <x v="5"/>
    <x v="6"/>
    <x v="0"/>
    <x v="90"/>
    <x v="83"/>
  </r>
  <r>
    <x v="5"/>
    <x v="7"/>
    <x v="0"/>
    <x v="91"/>
    <x v="84"/>
  </r>
  <r>
    <x v="5"/>
    <x v="8"/>
    <x v="0"/>
    <x v="92"/>
    <x v="85"/>
  </r>
  <r>
    <x v="5"/>
    <x v="9"/>
    <x v="0"/>
    <x v="93"/>
    <x v="86"/>
  </r>
  <r>
    <x v="5"/>
    <x v="27"/>
    <x v="0"/>
    <x v="94"/>
    <x v="87"/>
  </r>
  <r>
    <x v="5"/>
    <x v="10"/>
    <x v="0"/>
    <x v="88"/>
    <x v="88"/>
  </r>
  <r>
    <x v="5"/>
    <x v="12"/>
    <x v="0"/>
    <x v="9"/>
    <x v="89"/>
  </r>
  <r>
    <x v="5"/>
    <x v="13"/>
    <x v="0"/>
    <x v="95"/>
    <x v="52"/>
  </r>
  <r>
    <x v="5"/>
    <x v="14"/>
    <x v="0"/>
    <x v="96"/>
    <x v="90"/>
  </r>
  <r>
    <x v="5"/>
    <x v="15"/>
    <x v="0"/>
    <x v="71"/>
    <x v="91"/>
  </r>
  <r>
    <x v="5"/>
    <x v="16"/>
    <x v="0"/>
    <x v="97"/>
    <x v="92"/>
  </r>
  <r>
    <x v="5"/>
    <x v="17"/>
    <x v="0"/>
    <x v="13"/>
    <x v="11"/>
  </r>
  <r>
    <x v="5"/>
    <x v="0"/>
    <x v="0"/>
    <x v="14"/>
    <x v="93"/>
  </r>
  <r>
    <x v="5"/>
    <x v="1"/>
    <x v="0"/>
    <x v="98"/>
    <x v="51"/>
  </r>
  <r>
    <x v="5"/>
    <x v="21"/>
    <x v="0"/>
    <x v="99"/>
    <x v="94"/>
  </r>
  <r>
    <x v="5"/>
    <x v="22"/>
    <x v="0"/>
    <x v="43"/>
    <x v="88"/>
  </r>
  <r>
    <x v="5"/>
    <x v="23"/>
    <x v="0"/>
    <x v="100"/>
    <x v="95"/>
  </r>
  <r>
    <x v="5"/>
    <x v="24"/>
    <x v="0"/>
    <x v="101"/>
    <x v="92"/>
  </r>
  <r>
    <x v="5"/>
    <x v="25"/>
    <x v="0"/>
    <x v="102"/>
    <x v="47"/>
  </r>
  <r>
    <x v="5"/>
    <x v="25"/>
    <x v="0"/>
    <x v="102"/>
    <x v="47"/>
  </r>
  <r>
    <x v="5"/>
    <x v="28"/>
    <x v="0"/>
    <x v="103"/>
    <x v="66"/>
  </r>
  <r>
    <x v="5"/>
    <x v="26"/>
    <x v="0"/>
    <x v="104"/>
    <x v="96"/>
  </r>
  <r>
    <x v="5"/>
    <x v="29"/>
    <x v="0"/>
    <x v="81"/>
    <x v="97"/>
  </r>
  <r>
    <x v="5"/>
    <x v="30"/>
    <x v="0"/>
    <x v="101"/>
    <x v="98"/>
  </r>
  <r>
    <x v="5"/>
    <x v="4"/>
    <x v="1"/>
    <x v="105"/>
    <x v="77"/>
  </r>
  <r>
    <x v="5"/>
    <x v="19"/>
    <x v="1"/>
    <x v="106"/>
    <x v="99"/>
  </r>
  <r>
    <x v="6"/>
    <x v="18"/>
    <x v="0"/>
    <x v="107"/>
    <x v="100"/>
  </r>
  <r>
    <x v="6"/>
    <x v="4"/>
    <x v="0"/>
    <x v="97"/>
    <x v="66"/>
  </r>
  <r>
    <x v="6"/>
    <x v="5"/>
    <x v="0"/>
    <x v="108"/>
    <x v="101"/>
  </r>
  <r>
    <x v="6"/>
    <x v="6"/>
    <x v="0"/>
    <x v="109"/>
    <x v="102"/>
  </r>
  <r>
    <x v="6"/>
    <x v="19"/>
    <x v="0"/>
    <x v="110"/>
    <x v="103"/>
  </r>
  <r>
    <x v="6"/>
    <x v="7"/>
    <x v="0"/>
    <x v="111"/>
    <x v="104"/>
  </r>
  <r>
    <x v="6"/>
    <x v="8"/>
    <x v="0"/>
    <x v="112"/>
    <x v="105"/>
  </r>
  <r>
    <x v="6"/>
    <x v="9"/>
    <x v="0"/>
    <x v="113"/>
    <x v="106"/>
  </r>
  <r>
    <x v="6"/>
    <x v="27"/>
    <x v="0"/>
    <x v="114"/>
    <x v="39"/>
  </r>
  <r>
    <x v="6"/>
    <x v="10"/>
    <x v="0"/>
    <x v="100"/>
    <x v="107"/>
  </r>
  <r>
    <x v="6"/>
    <x v="11"/>
    <x v="0"/>
    <x v="115"/>
    <x v="97"/>
  </r>
  <r>
    <x v="6"/>
    <x v="12"/>
    <x v="0"/>
    <x v="89"/>
    <x v="108"/>
  </r>
  <r>
    <x v="6"/>
    <x v="13"/>
    <x v="0"/>
    <x v="116"/>
    <x v="109"/>
  </r>
  <r>
    <x v="6"/>
    <x v="14"/>
    <x v="0"/>
    <x v="71"/>
    <x v="11"/>
  </r>
  <r>
    <x v="6"/>
    <x v="15"/>
    <x v="0"/>
    <x v="81"/>
    <x v="110"/>
  </r>
  <r>
    <x v="6"/>
    <x v="16"/>
    <x v="0"/>
    <x v="21"/>
    <x v="41"/>
  </r>
  <r>
    <x v="6"/>
    <x v="17"/>
    <x v="0"/>
    <x v="117"/>
    <x v="27"/>
  </r>
  <r>
    <x v="6"/>
    <x v="0"/>
    <x v="0"/>
    <x v="118"/>
    <x v="111"/>
  </r>
  <r>
    <x v="6"/>
    <x v="1"/>
    <x v="0"/>
    <x v="43"/>
    <x v="112"/>
  </r>
  <r>
    <x v="6"/>
    <x v="20"/>
    <x v="0"/>
    <x v="119"/>
    <x v="113"/>
  </r>
  <r>
    <x v="6"/>
    <x v="21"/>
    <x v="0"/>
    <x v="120"/>
    <x v="47"/>
  </r>
  <r>
    <x v="6"/>
    <x v="22"/>
    <x v="0"/>
    <x v="121"/>
    <x v="114"/>
  </r>
  <r>
    <x v="6"/>
    <x v="23"/>
    <x v="0"/>
    <x v="122"/>
    <x v="115"/>
  </r>
  <r>
    <x v="6"/>
    <x v="26"/>
    <x v="0"/>
    <x v="123"/>
    <x v="116"/>
  </r>
  <r>
    <x v="6"/>
    <x v="29"/>
    <x v="0"/>
    <x v="124"/>
    <x v="26"/>
  </r>
  <r>
    <x v="6"/>
    <x v="2"/>
    <x v="1"/>
    <x v="125"/>
    <x v="105"/>
  </r>
  <r>
    <x v="7"/>
    <x v="4"/>
    <x v="0"/>
    <x v="27"/>
    <x v="117"/>
  </r>
  <r>
    <x v="7"/>
    <x v="5"/>
    <x v="0"/>
    <x v="126"/>
    <x v="118"/>
  </r>
  <r>
    <x v="7"/>
    <x v="6"/>
    <x v="0"/>
    <x v="127"/>
    <x v="99"/>
  </r>
  <r>
    <x v="8"/>
    <x v="18"/>
    <x v="0"/>
    <x v="128"/>
    <x v="119"/>
  </r>
  <r>
    <x v="8"/>
    <x v="6"/>
    <x v="0"/>
    <x v="96"/>
    <x v="12"/>
  </r>
  <r>
    <x v="8"/>
    <x v="19"/>
    <x v="0"/>
    <x v="129"/>
    <x v="97"/>
  </r>
  <r>
    <x v="8"/>
    <x v="7"/>
    <x v="0"/>
    <x v="130"/>
    <x v="120"/>
  </r>
  <r>
    <x v="8"/>
    <x v="8"/>
    <x v="0"/>
    <x v="13"/>
    <x v="66"/>
  </r>
  <r>
    <x v="8"/>
    <x v="9"/>
    <x v="0"/>
    <x v="131"/>
    <x v="121"/>
  </r>
  <r>
    <x v="8"/>
    <x v="27"/>
    <x v="0"/>
    <x v="132"/>
    <x v="122"/>
  </r>
  <r>
    <x v="8"/>
    <x v="10"/>
    <x v="0"/>
    <x v="133"/>
    <x v="123"/>
  </r>
  <r>
    <x v="8"/>
    <x v="11"/>
    <x v="0"/>
    <x v="88"/>
    <x v="124"/>
  </r>
  <r>
    <x v="8"/>
    <x v="12"/>
    <x v="0"/>
    <x v="134"/>
    <x v="55"/>
  </r>
  <r>
    <x v="8"/>
    <x v="13"/>
    <x v="0"/>
    <x v="135"/>
    <x v="9"/>
  </r>
  <r>
    <x v="8"/>
    <x v="14"/>
    <x v="0"/>
    <x v="105"/>
    <x v="82"/>
  </r>
  <r>
    <x v="8"/>
    <x v="15"/>
    <x v="0"/>
    <x v="136"/>
    <x v="120"/>
  </r>
  <r>
    <x v="8"/>
    <x v="16"/>
    <x v="0"/>
    <x v="137"/>
    <x v="29"/>
  </r>
  <r>
    <x v="8"/>
    <x v="17"/>
    <x v="0"/>
    <x v="138"/>
    <x v="125"/>
  </r>
  <r>
    <x v="8"/>
    <x v="0"/>
    <x v="0"/>
    <x v="14"/>
    <x v="93"/>
  </r>
  <r>
    <x v="8"/>
    <x v="1"/>
    <x v="0"/>
    <x v="139"/>
    <x v="122"/>
  </r>
  <r>
    <x v="8"/>
    <x v="20"/>
    <x v="0"/>
    <x v="18"/>
    <x v="126"/>
  </r>
  <r>
    <x v="8"/>
    <x v="2"/>
    <x v="0"/>
    <x v="140"/>
    <x v="127"/>
  </r>
  <r>
    <x v="8"/>
    <x v="21"/>
    <x v="0"/>
    <x v="141"/>
    <x v="128"/>
  </r>
  <r>
    <x v="8"/>
    <x v="22"/>
    <x v="0"/>
    <x v="13"/>
    <x v="129"/>
  </r>
  <r>
    <x v="8"/>
    <x v="23"/>
    <x v="0"/>
    <x v="4"/>
    <x v="45"/>
  </r>
  <r>
    <x v="8"/>
    <x v="24"/>
    <x v="0"/>
    <x v="142"/>
    <x v="130"/>
  </r>
  <r>
    <x v="8"/>
    <x v="25"/>
    <x v="0"/>
    <x v="143"/>
    <x v="131"/>
  </r>
  <r>
    <x v="8"/>
    <x v="3"/>
    <x v="0"/>
    <x v="144"/>
    <x v="132"/>
  </r>
  <r>
    <x v="8"/>
    <x v="28"/>
    <x v="0"/>
    <x v="145"/>
    <x v="101"/>
  </r>
  <r>
    <x v="8"/>
    <x v="26"/>
    <x v="0"/>
    <x v="82"/>
    <x v="133"/>
  </r>
  <r>
    <x v="8"/>
    <x v="29"/>
    <x v="0"/>
    <x v="6"/>
    <x v="39"/>
  </r>
  <r>
    <x v="8"/>
    <x v="30"/>
    <x v="0"/>
    <x v="146"/>
    <x v="121"/>
  </r>
  <r>
    <x v="8"/>
    <x v="5"/>
    <x v="1"/>
    <x v="120"/>
    <x v="121"/>
  </r>
  <r>
    <x v="8"/>
    <x v="4"/>
    <x v="2"/>
    <x v="147"/>
    <x v="134"/>
  </r>
  <r>
    <x v="9"/>
    <x v="19"/>
    <x v="0"/>
    <x v="148"/>
    <x v="135"/>
  </r>
  <r>
    <x v="9"/>
    <x v="20"/>
    <x v="0"/>
    <x v="149"/>
    <x v="136"/>
  </r>
  <r>
    <x v="10"/>
    <x v="18"/>
    <x v="0"/>
    <x v="150"/>
    <x v="137"/>
  </r>
  <r>
    <x v="10"/>
    <x v="4"/>
    <x v="0"/>
    <x v="133"/>
    <x v="106"/>
  </r>
  <r>
    <x v="10"/>
    <x v="5"/>
    <x v="0"/>
    <x v="79"/>
    <x v="26"/>
  </r>
  <r>
    <x v="10"/>
    <x v="6"/>
    <x v="0"/>
    <x v="151"/>
    <x v="12"/>
  </r>
  <r>
    <x v="10"/>
    <x v="9"/>
    <x v="0"/>
    <x v="79"/>
    <x v="138"/>
  </r>
  <r>
    <x v="10"/>
    <x v="27"/>
    <x v="0"/>
    <x v="152"/>
    <x v="139"/>
  </r>
  <r>
    <x v="10"/>
    <x v="10"/>
    <x v="0"/>
    <x v="77"/>
    <x v="140"/>
  </r>
  <r>
    <x v="10"/>
    <x v="11"/>
    <x v="0"/>
    <x v="75"/>
    <x v="75"/>
  </r>
  <r>
    <x v="10"/>
    <x v="13"/>
    <x v="0"/>
    <x v="153"/>
    <x v="141"/>
  </r>
  <r>
    <x v="10"/>
    <x v="14"/>
    <x v="0"/>
    <x v="154"/>
    <x v="93"/>
  </r>
  <r>
    <x v="10"/>
    <x v="15"/>
    <x v="0"/>
    <x v="155"/>
    <x v="37"/>
  </r>
  <r>
    <x v="10"/>
    <x v="16"/>
    <x v="0"/>
    <x v="82"/>
    <x v="142"/>
  </r>
  <r>
    <x v="10"/>
    <x v="17"/>
    <x v="0"/>
    <x v="81"/>
    <x v="143"/>
  </r>
  <r>
    <x v="10"/>
    <x v="1"/>
    <x v="0"/>
    <x v="155"/>
    <x v="5"/>
  </r>
  <r>
    <x v="10"/>
    <x v="20"/>
    <x v="0"/>
    <x v="156"/>
    <x v="144"/>
  </r>
  <r>
    <x v="10"/>
    <x v="2"/>
    <x v="0"/>
    <x v="138"/>
    <x v="13"/>
  </r>
  <r>
    <x v="10"/>
    <x v="21"/>
    <x v="0"/>
    <x v="157"/>
    <x v="11"/>
  </r>
  <r>
    <x v="10"/>
    <x v="22"/>
    <x v="0"/>
    <x v="158"/>
    <x v="145"/>
  </r>
  <r>
    <x v="10"/>
    <x v="24"/>
    <x v="0"/>
    <x v="159"/>
    <x v="146"/>
  </r>
  <r>
    <x v="10"/>
    <x v="25"/>
    <x v="0"/>
    <x v="160"/>
    <x v="147"/>
  </r>
  <r>
    <x v="10"/>
    <x v="3"/>
    <x v="0"/>
    <x v="161"/>
    <x v="22"/>
  </r>
  <r>
    <x v="10"/>
    <x v="28"/>
    <x v="0"/>
    <x v="130"/>
    <x v="100"/>
  </r>
  <r>
    <x v="10"/>
    <x v="29"/>
    <x v="0"/>
    <x v="133"/>
    <x v="148"/>
  </r>
  <r>
    <x v="10"/>
    <x v="30"/>
    <x v="0"/>
    <x v="162"/>
    <x v="123"/>
  </r>
  <r>
    <x v="11"/>
    <x v="18"/>
    <x v="0"/>
    <x v="163"/>
    <x v="149"/>
  </r>
  <r>
    <x v="11"/>
    <x v="4"/>
    <x v="0"/>
    <x v="164"/>
    <x v="150"/>
  </r>
  <r>
    <x v="11"/>
    <x v="5"/>
    <x v="0"/>
    <x v="165"/>
    <x v="151"/>
  </r>
  <r>
    <x v="11"/>
    <x v="6"/>
    <x v="0"/>
    <x v="166"/>
    <x v="110"/>
  </r>
  <r>
    <x v="11"/>
    <x v="27"/>
    <x v="0"/>
    <x v="134"/>
    <x v="152"/>
  </r>
  <r>
    <x v="11"/>
    <x v="11"/>
    <x v="0"/>
    <x v="127"/>
    <x v="144"/>
  </r>
  <r>
    <x v="11"/>
    <x v="12"/>
    <x v="0"/>
    <x v="167"/>
    <x v="153"/>
  </r>
  <r>
    <x v="11"/>
    <x v="16"/>
    <x v="0"/>
    <x v="126"/>
    <x v="95"/>
  </r>
  <r>
    <x v="11"/>
    <x v="17"/>
    <x v="0"/>
    <x v="168"/>
    <x v="154"/>
  </r>
  <r>
    <x v="11"/>
    <x v="0"/>
    <x v="0"/>
    <x v="169"/>
    <x v="99"/>
  </r>
  <r>
    <x v="11"/>
    <x v="1"/>
    <x v="0"/>
    <x v="170"/>
    <x v="153"/>
  </r>
  <r>
    <x v="11"/>
    <x v="20"/>
    <x v="0"/>
    <x v="171"/>
    <x v="155"/>
  </r>
  <r>
    <x v="11"/>
    <x v="2"/>
    <x v="0"/>
    <x v="172"/>
    <x v="32"/>
  </r>
  <r>
    <x v="11"/>
    <x v="21"/>
    <x v="0"/>
    <x v="146"/>
    <x v="156"/>
  </r>
  <r>
    <x v="11"/>
    <x v="22"/>
    <x v="0"/>
    <x v="74"/>
    <x v="148"/>
  </r>
  <r>
    <x v="12"/>
    <x v="6"/>
    <x v="0"/>
    <x v="173"/>
    <x v="2"/>
  </r>
  <r>
    <x v="12"/>
    <x v="1"/>
    <x v="0"/>
    <x v="174"/>
    <x v="2"/>
  </r>
  <r>
    <x v="12"/>
    <x v="20"/>
    <x v="0"/>
    <x v="175"/>
    <x v="2"/>
  </r>
  <r>
    <x v="13"/>
    <x v="4"/>
    <x v="0"/>
    <x v="169"/>
    <x v="157"/>
  </r>
  <r>
    <x v="13"/>
    <x v="15"/>
    <x v="0"/>
    <x v="176"/>
    <x v="158"/>
  </r>
  <r>
    <x v="13"/>
    <x v="17"/>
    <x v="0"/>
    <x v="177"/>
    <x v="159"/>
  </r>
  <r>
    <x v="13"/>
    <x v="6"/>
    <x v="1"/>
    <x v="178"/>
    <x v="16"/>
  </r>
  <r>
    <x v="13"/>
    <x v="18"/>
    <x v="2"/>
    <x v="179"/>
    <x v="160"/>
  </r>
  <r>
    <x v="14"/>
    <x v="18"/>
    <x v="0"/>
    <x v="171"/>
    <x v="55"/>
  </r>
  <r>
    <x v="14"/>
    <x v="4"/>
    <x v="0"/>
    <x v="164"/>
    <x v="58"/>
  </r>
  <r>
    <x v="14"/>
    <x v="5"/>
    <x v="0"/>
    <x v="180"/>
    <x v="161"/>
  </r>
  <r>
    <x v="14"/>
    <x v="6"/>
    <x v="0"/>
    <x v="49"/>
    <x v="162"/>
  </r>
  <r>
    <x v="14"/>
    <x v="19"/>
    <x v="0"/>
    <x v="181"/>
    <x v="163"/>
  </r>
  <r>
    <x v="14"/>
    <x v="7"/>
    <x v="0"/>
    <x v="182"/>
    <x v="62"/>
  </r>
  <r>
    <x v="14"/>
    <x v="9"/>
    <x v="0"/>
    <x v="183"/>
    <x v="31"/>
  </r>
  <r>
    <x v="14"/>
    <x v="27"/>
    <x v="0"/>
    <x v="67"/>
    <x v="22"/>
  </r>
  <r>
    <x v="14"/>
    <x v="10"/>
    <x v="0"/>
    <x v="108"/>
    <x v="9"/>
  </r>
  <r>
    <x v="14"/>
    <x v="11"/>
    <x v="0"/>
    <x v="102"/>
    <x v="156"/>
  </r>
  <r>
    <x v="14"/>
    <x v="12"/>
    <x v="0"/>
    <x v="184"/>
    <x v="164"/>
  </r>
  <r>
    <x v="14"/>
    <x v="13"/>
    <x v="0"/>
    <x v="185"/>
    <x v="165"/>
  </r>
  <r>
    <x v="14"/>
    <x v="14"/>
    <x v="0"/>
    <x v="47"/>
    <x v="4"/>
  </r>
  <r>
    <x v="14"/>
    <x v="16"/>
    <x v="0"/>
    <x v="120"/>
    <x v="156"/>
  </r>
  <r>
    <x v="14"/>
    <x v="17"/>
    <x v="0"/>
    <x v="186"/>
    <x v="156"/>
  </r>
  <r>
    <x v="14"/>
    <x v="0"/>
    <x v="0"/>
    <x v="57"/>
    <x v="22"/>
  </r>
  <r>
    <x v="14"/>
    <x v="1"/>
    <x v="0"/>
    <x v="187"/>
    <x v="166"/>
  </r>
  <r>
    <x v="14"/>
    <x v="20"/>
    <x v="0"/>
    <x v="112"/>
    <x v="55"/>
  </r>
  <r>
    <x v="14"/>
    <x v="2"/>
    <x v="0"/>
    <x v="135"/>
    <x v="47"/>
  </r>
  <r>
    <x v="14"/>
    <x v="22"/>
    <x v="0"/>
    <x v="188"/>
    <x v="167"/>
  </r>
  <r>
    <x v="14"/>
    <x v="23"/>
    <x v="0"/>
    <x v="189"/>
    <x v="111"/>
  </r>
  <r>
    <x v="14"/>
    <x v="24"/>
    <x v="0"/>
    <x v="181"/>
    <x v="147"/>
  </r>
  <r>
    <x v="14"/>
    <x v="25"/>
    <x v="0"/>
    <x v="135"/>
    <x v="168"/>
  </r>
  <r>
    <x v="14"/>
    <x v="3"/>
    <x v="0"/>
    <x v="144"/>
    <x v="161"/>
  </r>
  <r>
    <x v="14"/>
    <x v="28"/>
    <x v="0"/>
    <x v="164"/>
    <x v="21"/>
  </r>
  <r>
    <x v="14"/>
    <x v="26"/>
    <x v="0"/>
    <x v="129"/>
    <x v="90"/>
  </r>
  <r>
    <x v="14"/>
    <x v="29"/>
    <x v="0"/>
    <x v="49"/>
    <x v="105"/>
  </r>
  <r>
    <x v="14"/>
    <x v="30"/>
    <x v="0"/>
    <x v="157"/>
    <x v="111"/>
  </r>
  <r>
    <x v="15"/>
    <x v="12"/>
    <x v="0"/>
    <x v="190"/>
    <x v="169"/>
  </r>
  <r>
    <x v="16"/>
    <x v="18"/>
    <x v="0"/>
    <x v="191"/>
    <x v="79"/>
  </r>
  <r>
    <x v="16"/>
    <x v="19"/>
    <x v="0"/>
    <x v="192"/>
    <x v="170"/>
  </r>
  <r>
    <x v="16"/>
    <x v="21"/>
    <x v="0"/>
    <x v="159"/>
    <x v="171"/>
  </r>
  <r>
    <x v="16"/>
    <x v="22"/>
    <x v="0"/>
    <x v="59"/>
    <x v="172"/>
  </r>
  <r>
    <x v="16"/>
    <x v="23"/>
    <x v="0"/>
    <x v="193"/>
    <x v="173"/>
  </r>
  <r>
    <x v="16"/>
    <x v="24"/>
    <x v="0"/>
    <x v="194"/>
    <x v="174"/>
  </r>
  <r>
    <x v="16"/>
    <x v="3"/>
    <x v="0"/>
    <x v="195"/>
    <x v="108"/>
  </r>
  <r>
    <x v="16"/>
    <x v="26"/>
    <x v="0"/>
    <x v="13"/>
    <x v="74"/>
  </r>
  <r>
    <x v="17"/>
    <x v="5"/>
    <x v="0"/>
    <x v="136"/>
    <x v="175"/>
  </r>
  <r>
    <x v="17"/>
    <x v="19"/>
    <x v="0"/>
    <x v="196"/>
    <x v="16"/>
  </r>
  <r>
    <x v="17"/>
    <x v="7"/>
    <x v="0"/>
    <x v="197"/>
    <x v="176"/>
  </r>
  <r>
    <x v="17"/>
    <x v="27"/>
    <x v="0"/>
    <x v="74"/>
    <x v="130"/>
  </r>
  <r>
    <x v="17"/>
    <x v="10"/>
    <x v="0"/>
    <x v="15"/>
    <x v="19"/>
  </r>
  <r>
    <x v="17"/>
    <x v="11"/>
    <x v="0"/>
    <x v="156"/>
    <x v="177"/>
  </r>
  <r>
    <x v="17"/>
    <x v="14"/>
    <x v="0"/>
    <x v="198"/>
    <x v="178"/>
  </r>
  <r>
    <x v="17"/>
    <x v="16"/>
    <x v="0"/>
    <x v="25"/>
    <x v="179"/>
  </r>
  <r>
    <x v="17"/>
    <x v="17"/>
    <x v="0"/>
    <x v="107"/>
    <x v="98"/>
  </r>
  <r>
    <x v="17"/>
    <x v="0"/>
    <x v="0"/>
    <x v="199"/>
    <x v="180"/>
  </r>
  <r>
    <x v="17"/>
    <x v="1"/>
    <x v="0"/>
    <x v="159"/>
    <x v="181"/>
  </r>
  <r>
    <x v="17"/>
    <x v="2"/>
    <x v="0"/>
    <x v="200"/>
    <x v="182"/>
  </r>
  <r>
    <x v="17"/>
    <x v="3"/>
    <x v="0"/>
    <x v="117"/>
    <x v="183"/>
  </r>
  <r>
    <x v="17"/>
    <x v="28"/>
    <x v="0"/>
    <x v="93"/>
    <x v="184"/>
  </r>
  <r>
    <x v="17"/>
    <x v="26"/>
    <x v="0"/>
    <x v="11"/>
    <x v="126"/>
  </r>
  <r>
    <x v="17"/>
    <x v="29"/>
    <x v="0"/>
    <x v="68"/>
    <x v="56"/>
  </r>
  <r>
    <x v="17"/>
    <x v="30"/>
    <x v="0"/>
    <x v="201"/>
    <x v="51"/>
  </r>
  <r>
    <x v="17"/>
    <x v="18"/>
    <x v="1"/>
    <x v="202"/>
    <x v="123"/>
  </r>
  <r>
    <x v="17"/>
    <x v="4"/>
    <x v="1"/>
    <x v="96"/>
    <x v="99"/>
  </r>
  <r>
    <x v="17"/>
    <x v="6"/>
    <x v="1"/>
    <x v="203"/>
    <x v="185"/>
  </r>
  <r>
    <x v="17"/>
    <x v="9"/>
    <x v="1"/>
    <x v="156"/>
    <x v="122"/>
  </r>
  <r>
    <x v="17"/>
    <x v="15"/>
    <x v="1"/>
    <x v="204"/>
    <x v="183"/>
  </r>
  <r>
    <x v="17"/>
    <x v="20"/>
    <x v="1"/>
    <x v="74"/>
    <x v="13"/>
  </r>
  <r>
    <x v="17"/>
    <x v="21"/>
    <x v="1"/>
    <x v="205"/>
    <x v="17"/>
  </r>
  <r>
    <x v="17"/>
    <x v="22"/>
    <x v="1"/>
    <x v="203"/>
    <x v="186"/>
  </r>
  <r>
    <x v="17"/>
    <x v="23"/>
    <x v="1"/>
    <x v="196"/>
    <x v="187"/>
  </r>
  <r>
    <x v="17"/>
    <x v="24"/>
    <x v="1"/>
    <x v="12"/>
    <x v="108"/>
  </r>
  <r>
    <x v="17"/>
    <x v="25"/>
    <x v="1"/>
    <x v="206"/>
    <x v="145"/>
  </r>
  <r>
    <x v="18"/>
    <x v="10"/>
    <x v="0"/>
    <x v="207"/>
    <x v="188"/>
  </r>
  <r>
    <x v="18"/>
    <x v="15"/>
    <x v="0"/>
    <x v="208"/>
    <x v="189"/>
  </r>
  <r>
    <x v="18"/>
    <x v="0"/>
    <x v="0"/>
    <x v="209"/>
    <x v="190"/>
  </r>
  <r>
    <x v="18"/>
    <x v="20"/>
    <x v="0"/>
    <x v="210"/>
    <x v="191"/>
  </r>
  <r>
    <x v="18"/>
    <x v="3"/>
    <x v="0"/>
    <x v="211"/>
    <x v="192"/>
  </r>
  <r>
    <x v="19"/>
    <x v="18"/>
    <x v="0"/>
    <x v="136"/>
    <x v="193"/>
  </r>
  <r>
    <x v="19"/>
    <x v="5"/>
    <x v="0"/>
    <x v="129"/>
    <x v="128"/>
  </r>
  <r>
    <x v="19"/>
    <x v="6"/>
    <x v="0"/>
    <x v="151"/>
    <x v="194"/>
  </r>
  <r>
    <x v="19"/>
    <x v="7"/>
    <x v="0"/>
    <x v="212"/>
    <x v="108"/>
  </r>
  <r>
    <x v="19"/>
    <x v="9"/>
    <x v="0"/>
    <x v="129"/>
    <x v="195"/>
  </r>
  <r>
    <x v="19"/>
    <x v="27"/>
    <x v="0"/>
    <x v="213"/>
    <x v="196"/>
  </r>
  <r>
    <x v="19"/>
    <x v="10"/>
    <x v="0"/>
    <x v="214"/>
    <x v="96"/>
  </r>
  <r>
    <x v="19"/>
    <x v="11"/>
    <x v="0"/>
    <x v="159"/>
    <x v="181"/>
  </r>
  <r>
    <x v="19"/>
    <x v="14"/>
    <x v="0"/>
    <x v="14"/>
    <x v="87"/>
  </r>
  <r>
    <x v="19"/>
    <x v="15"/>
    <x v="0"/>
    <x v="43"/>
    <x v="125"/>
  </r>
  <r>
    <x v="19"/>
    <x v="16"/>
    <x v="0"/>
    <x v="215"/>
    <x v="183"/>
  </r>
  <r>
    <x v="19"/>
    <x v="17"/>
    <x v="0"/>
    <x v="71"/>
    <x v="123"/>
  </r>
  <r>
    <x v="19"/>
    <x v="0"/>
    <x v="0"/>
    <x v="61"/>
    <x v="71"/>
  </r>
  <r>
    <x v="19"/>
    <x v="2"/>
    <x v="0"/>
    <x v="85"/>
    <x v="14"/>
  </r>
  <r>
    <x v="19"/>
    <x v="21"/>
    <x v="0"/>
    <x v="216"/>
    <x v="91"/>
  </r>
  <r>
    <x v="19"/>
    <x v="22"/>
    <x v="0"/>
    <x v="114"/>
    <x v="197"/>
  </r>
  <r>
    <x v="19"/>
    <x v="23"/>
    <x v="0"/>
    <x v="107"/>
    <x v="193"/>
  </r>
  <r>
    <x v="19"/>
    <x v="24"/>
    <x v="0"/>
    <x v="105"/>
    <x v="88"/>
  </r>
  <r>
    <x v="19"/>
    <x v="25"/>
    <x v="0"/>
    <x v="13"/>
    <x v="197"/>
  </r>
  <r>
    <x v="19"/>
    <x v="3"/>
    <x v="0"/>
    <x v="217"/>
    <x v="198"/>
  </r>
  <r>
    <x v="19"/>
    <x v="28"/>
    <x v="0"/>
    <x v="218"/>
    <x v="74"/>
  </r>
  <r>
    <x v="19"/>
    <x v="26"/>
    <x v="0"/>
    <x v="132"/>
    <x v="40"/>
  </r>
  <r>
    <x v="19"/>
    <x v="29"/>
    <x v="0"/>
    <x v="219"/>
    <x v="199"/>
  </r>
  <r>
    <x v="19"/>
    <x v="30"/>
    <x v="0"/>
    <x v="220"/>
    <x v="89"/>
  </r>
  <r>
    <x v="19"/>
    <x v="4"/>
    <x v="1"/>
    <x v="137"/>
    <x v="200"/>
  </r>
  <r>
    <x v="19"/>
    <x v="19"/>
    <x v="1"/>
    <x v="221"/>
    <x v="201"/>
  </r>
  <r>
    <x v="19"/>
    <x v="8"/>
    <x v="1"/>
    <x v="102"/>
    <x v="79"/>
  </r>
  <r>
    <x v="19"/>
    <x v="12"/>
    <x v="1"/>
    <x v="222"/>
    <x v="202"/>
  </r>
  <r>
    <x v="19"/>
    <x v="13"/>
    <x v="1"/>
    <x v="223"/>
    <x v="203"/>
  </r>
  <r>
    <x v="19"/>
    <x v="1"/>
    <x v="1"/>
    <x v="224"/>
    <x v="204"/>
  </r>
  <r>
    <x v="19"/>
    <x v="20"/>
    <x v="1"/>
    <x v="225"/>
    <x v="201"/>
  </r>
  <r>
    <x v="20"/>
    <x v="19"/>
    <x v="0"/>
    <x v="216"/>
    <x v="113"/>
  </r>
  <r>
    <x v="20"/>
    <x v="9"/>
    <x v="0"/>
    <x v="9"/>
    <x v="175"/>
  </r>
  <r>
    <x v="20"/>
    <x v="27"/>
    <x v="0"/>
    <x v="60"/>
    <x v="139"/>
  </r>
  <r>
    <x v="20"/>
    <x v="10"/>
    <x v="0"/>
    <x v="120"/>
    <x v="49"/>
  </r>
  <r>
    <x v="20"/>
    <x v="11"/>
    <x v="0"/>
    <x v="95"/>
    <x v="55"/>
  </r>
  <r>
    <x v="20"/>
    <x v="12"/>
    <x v="0"/>
    <x v="152"/>
    <x v="205"/>
  </r>
  <r>
    <x v="20"/>
    <x v="13"/>
    <x v="0"/>
    <x v="204"/>
    <x v="143"/>
  </r>
  <r>
    <x v="20"/>
    <x v="16"/>
    <x v="0"/>
    <x v="226"/>
    <x v="8"/>
  </r>
  <r>
    <x v="20"/>
    <x v="17"/>
    <x v="0"/>
    <x v="227"/>
    <x v="154"/>
  </r>
  <r>
    <x v="20"/>
    <x v="0"/>
    <x v="0"/>
    <x v="228"/>
    <x v="206"/>
  </r>
  <r>
    <x v="20"/>
    <x v="20"/>
    <x v="0"/>
    <x v="62"/>
    <x v="207"/>
  </r>
  <r>
    <x v="20"/>
    <x v="23"/>
    <x v="0"/>
    <x v="109"/>
    <x v="82"/>
  </r>
  <r>
    <x v="20"/>
    <x v="3"/>
    <x v="0"/>
    <x v="185"/>
    <x v="208"/>
  </r>
  <r>
    <x v="20"/>
    <x v="28"/>
    <x v="0"/>
    <x v="152"/>
    <x v="43"/>
  </r>
  <r>
    <x v="20"/>
    <x v="7"/>
    <x v="1"/>
    <x v="229"/>
    <x v="209"/>
  </r>
  <r>
    <x v="20"/>
    <x v="8"/>
    <x v="1"/>
    <x v="230"/>
    <x v="22"/>
  </r>
  <r>
    <x v="20"/>
    <x v="24"/>
    <x v="1"/>
    <x v="213"/>
    <x v="210"/>
  </r>
  <r>
    <x v="20"/>
    <x v="25"/>
    <x v="1"/>
    <x v="183"/>
    <x v="211"/>
  </r>
  <r>
    <x v="21"/>
    <x v="27"/>
    <x v="0"/>
    <x v="165"/>
    <x v="149"/>
  </r>
  <r>
    <x v="21"/>
    <x v="12"/>
    <x v="0"/>
    <x v="231"/>
    <x v="212"/>
  </r>
  <r>
    <x v="21"/>
    <x v="25"/>
    <x v="0"/>
    <x v="122"/>
    <x v="213"/>
  </r>
  <r>
    <x v="22"/>
    <x v="18"/>
    <x v="0"/>
    <x v="115"/>
    <x v="214"/>
  </r>
  <r>
    <x v="22"/>
    <x v="5"/>
    <x v="0"/>
    <x v="21"/>
    <x v="129"/>
  </r>
  <r>
    <x v="22"/>
    <x v="6"/>
    <x v="0"/>
    <x v="186"/>
    <x v="184"/>
  </r>
  <r>
    <x v="22"/>
    <x v="8"/>
    <x v="0"/>
    <x v="169"/>
    <x v="65"/>
  </r>
  <r>
    <x v="22"/>
    <x v="9"/>
    <x v="0"/>
    <x v="232"/>
    <x v="215"/>
  </r>
  <r>
    <x v="22"/>
    <x v="27"/>
    <x v="0"/>
    <x v="23"/>
    <x v="194"/>
  </r>
  <r>
    <x v="22"/>
    <x v="10"/>
    <x v="0"/>
    <x v="233"/>
    <x v="177"/>
  </r>
  <r>
    <x v="22"/>
    <x v="11"/>
    <x v="0"/>
    <x v="136"/>
    <x v="19"/>
  </r>
  <r>
    <x v="22"/>
    <x v="12"/>
    <x v="0"/>
    <x v="234"/>
    <x v="165"/>
  </r>
  <r>
    <x v="22"/>
    <x v="13"/>
    <x v="0"/>
    <x v="163"/>
    <x v="175"/>
  </r>
  <r>
    <x v="22"/>
    <x v="14"/>
    <x v="0"/>
    <x v="156"/>
    <x v="108"/>
  </r>
  <r>
    <x v="22"/>
    <x v="14"/>
    <x v="0"/>
    <x v="156"/>
    <x v="108"/>
  </r>
  <r>
    <x v="22"/>
    <x v="15"/>
    <x v="0"/>
    <x v="235"/>
    <x v="216"/>
  </r>
  <r>
    <x v="22"/>
    <x v="16"/>
    <x v="0"/>
    <x v="164"/>
    <x v="217"/>
  </r>
  <r>
    <x v="22"/>
    <x v="17"/>
    <x v="0"/>
    <x v="47"/>
    <x v="21"/>
  </r>
  <r>
    <x v="22"/>
    <x v="0"/>
    <x v="0"/>
    <x v="112"/>
    <x v="116"/>
  </r>
  <r>
    <x v="22"/>
    <x v="1"/>
    <x v="0"/>
    <x v="189"/>
    <x v="218"/>
  </r>
  <r>
    <x v="22"/>
    <x v="20"/>
    <x v="0"/>
    <x v="178"/>
    <x v="205"/>
  </r>
  <r>
    <x v="22"/>
    <x v="2"/>
    <x v="0"/>
    <x v="236"/>
    <x v="219"/>
  </r>
  <r>
    <x v="22"/>
    <x v="21"/>
    <x v="0"/>
    <x v="11"/>
    <x v="91"/>
  </r>
  <r>
    <x v="22"/>
    <x v="22"/>
    <x v="0"/>
    <x v="136"/>
    <x v="220"/>
  </r>
  <r>
    <x v="22"/>
    <x v="23"/>
    <x v="0"/>
    <x v="23"/>
    <x v="177"/>
  </r>
  <r>
    <x v="22"/>
    <x v="24"/>
    <x v="0"/>
    <x v="40"/>
    <x v="221"/>
  </r>
  <r>
    <x v="22"/>
    <x v="3"/>
    <x v="0"/>
    <x v="180"/>
    <x v="222"/>
  </r>
  <r>
    <x v="22"/>
    <x v="28"/>
    <x v="0"/>
    <x v="237"/>
    <x v="223"/>
  </r>
  <r>
    <x v="22"/>
    <x v="26"/>
    <x v="0"/>
    <x v="238"/>
    <x v="183"/>
  </r>
  <r>
    <x v="22"/>
    <x v="29"/>
    <x v="0"/>
    <x v="86"/>
    <x v="119"/>
  </r>
  <r>
    <x v="22"/>
    <x v="30"/>
    <x v="0"/>
    <x v="239"/>
    <x v="55"/>
  </r>
  <r>
    <x v="22"/>
    <x v="4"/>
    <x v="1"/>
    <x v="114"/>
    <x v="86"/>
  </r>
  <r>
    <x v="22"/>
    <x v="19"/>
    <x v="1"/>
    <x v="240"/>
    <x v="224"/>
  </r>
  <r>
    <x v="22"/>
    <x v="7"/>
    <x v="1"/>
    <x v="125"/>
    <x v="165"/>
  </r>
  <r>
    <x v="22"/>
    <x v="25"/>
    <x v="1"/>
    <x v="118"/>
    <x v="187"/>
  </r>
  <r>
    <x v="23"/>
    <x v="18"/>
    <x v="0"/>
    <x v="99"/>
    <x v="68"/>
  </r>
  <r>
    <x v="23"/>
    <x v="6"/>
    <x v="0"/>
    <x v="43"/>
    <x v="98"/>
  </r>
  <r>
    <x v="23"/>
    <x v="7"/>
    <x v="0"/>
    <x v="241"/>
    <x v="225"/>
  </r>
  <r>
    <x v="23"/>
    <x v="9"/>
    <x v="0"/>
    <x v="242"/>
    <x v="226"/>
  </r>
  <r>
    <x v="23"/>
    <x v="27"/>
    <x v="0"/>
    <x v="243"/>
    <x v="110"/>
  </r>
  <r>
    <x v="23"/>
    <x v="10"/>
    <x v="0"/>
    <x v="244"/>
    <x v="227"/>
  </r>
  <r>
    <x v="23"/>
    <x v="12"/>
    <x v="0"/>
    <x v="117"/>
    <x v="36"/>
  </r>
  <r>
    <x v="23"/>
    <x v="13"/>
    <x v="0"/>
    <x v="245"/>
    <x v="92"/>
  </r>
  <r>
    <x v="23"/>
    <x v="14"/>
    <x v="0"/>
    <x v="246"/>
    <x v="228"/>
  </r>
  <r>
    <x v="23"/>
    <x v="15"/>
    <x v="0"/>
    <x v="247"/>
    <x v="229"/>
  </r>
  <r>
    <x v="23"/>
    <x v="17"/>
    <x v="0"/>
    <x v="128"/>
    <x v="230"/>
  </r>
  <r>
    <x v="23"/>
    <x v="0"/>
    <x v="0"/>
    <x v="248"/>
    <x v="231"/>
  </r>
  <r>
    <x v="23"/>
    <x v="1"/>
    <x v="0"/>
    <x v="101"/>
    <x v="232"/>
  </r>
  <r>
    <x v="23"/>
    <x v="20"/>
    <x v="0"/>
    <x v="249"/>
    <x v="233"/>
  </r>
  <r>
    <x v="23"/>
    <x v="2"/>
    <x v="0"/>
    <x v="246"/>
    <x v="234"/>
  </r>
  <r>
    <x v="23"/>
    <x v="21"/>
    <x v="0"/>
    <x v="250"/>
    <x v="235"/>
  </r>
  <r>
    <x v="23"/>
    <x v="23"/>
    <x v="0"/>
    <x v="251"/>
    <x v="236"/>
  </r>
  <r>
    <x v="23"/>
    <x v="24"/>
    <x v="0"/>
    <x v="252"/>
    <x v="143"/>
  </r>
  <r>
    <x v="23"/>
    <x v="25"/>
    <x v="0"/>
    <x v="231"/>
    <x v="237"/>
  </r>
  <r>
    <x v="23"/>
    <x v="3"/>
    <x v="0"/>
    <x v="253"/>
    <x v="238"/>
  </r>
  <r>
    <x v="23"/>
    <x v="28"/>
    <x v="0"/>
    <x v="115"/>
    <x v="239"/>
  </r>
  <r>
    <x v="23"/>
    <x v="26"/>
    <x v="0"/>
    <x v="35"/>
    <x v="240"/>
  </r>
  <r>
    <x v="23"/>
    <x v="29"/>
    <x v="0"/>
    <x v="254"/>
    <x v="241"/>
  </r>
  <r>
    <x v="23"/>
    <x v="4"/>
    <x v="1"/>
    <x v="89"/>
    <x v="144"/>
  </r>
  <r>
    <x v="23"/>
    <x v="19"/>
    <x v="1"/>
    <x v="255"/>
    <x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3A24E-8AEC-354B-A4A5-F4123D26867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J36" firstHeaderRow="1" firstDataRow="2" firstDataCol="1"/>
  <pivotFields count="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2"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WeightPounds" fld="2" baseField="0" baseItem="0"/>
  </dataFields>
  <formats count="1">
    <format dxfId="1">
      <pivotArea dataOnly="0" labelOnly="1" fieldPosition="0">
        <references count="1">
          <reference field="1" count="31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</reference>
        </references>
      </pivotArea>
    </format>
  </formats>
  <chartFormats count="24">
    <chartFormat chart="3" format="10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10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10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10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11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11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11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3" format="11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3BD83-24A9-4C47-BCD2-03D4799E768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J36" firstHeaderRow="1" firstDataRow="2" firstDataCol="1"/>
  <pivotFields count="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5">
        <item x="33"/>
        <item x="16"/>
        <item x="17"/>
        <item x="10"/>
        <item x="11"/>
        <item x="9"/>
        <item x="12"/>
        <item x="8"/>
        <item x="6"/>
        <item x="5"/>
        <item x="14"/>
        <item x="7"/>
        <item x="4"/>
        <item x="13"/>
        <item x="3"/>
        <item x="22"/>
        <item x="21"/>
        <item x="18"/>
        <item x="20"/>
        <item x="19"/>
        <item x="1"/>
        <item x="0"/>
        <item x="32"/>
        <item x="30"/>
        <item x="25"/>
        <item x="24"/>
        <item x="31"/>
        <item x="29"/>
        <item x="27"/>
        <item x="28"/>
        <item x="26"/>
        <item x="23"/>
        <item x="2"/>
        <item x="15"/>
        <item t="default"/>
      </items>
    </pivotField>
    <pivotField dataField="1" showAll="0">
      <items count="23">
        <item x="21"/>
        <item x="8"/>
        <item x="9"/>
        <item x="17"/>
        <item x="7"/>
        <item x="10"/>
        <item x="6"/>
        <item x="4"/>
        <item x="16"/>
        <item x="20"/>
        <item x="3"/>
        <item x="19"/>
        <item x="11"/>
        <item x="5"/>
        <item x="15"/>
        <item x="2"/>
        <item x="18"/>
        <item x="1"/>
        <item x="0"/>
        <item x="14"/>
        <item x="12"/>
        <item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2"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Change From First" fld="3" baseField="0" baseItem="0"/>
  </dataFields>
  <formats count="1">
    <format dxfId="0">
      <pivotArea dataOnly="0" labelOnly="1" fieldPosition="0">
        <references count="1">
          <reference field="1" count="31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</reference>
        </references>
      </pivotArea>
    </format>
  </formats>
  <chartFormats count="48">
    <chartFormat chart="3" format="10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10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10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10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11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11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3" format="11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3" format="11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" format="7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7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7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7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8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" format="8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" format="8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" format="8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1" format="7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7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7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7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8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" format="8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1" format="8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1" format="8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107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08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09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10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11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12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113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114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5" format="13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13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5" format="14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5" format="14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5" format="14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5" format="143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5" format="144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5" format="145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5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8F52D-8967-4C40-8C3A-5A319823C4AD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Z36" firstHeaderRow="1" firstDataRow="2" firstDataCol="1"/>
  <pivotFields count="6">
    <pivotField axis="axisCol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>
      <items count="257">
        <item x="149"/>
        <item x="50"/>
        <item x="190"/>
        <item x="80"/>
        <item x="122"/>
        <item x="192"/>
        <item x="148"/>
        <item x="72"/>
        <item x="197"/>
        <item x="69"/>
        <item x="208"/>
        <item x="199"/>
        <item x="210"/>
        <item x="0"/>
        <item x="211"/>
        <item x="1"/>
        <item x="207"/>
        <item x="3"/>
        <item x="44"/>
        <item x="177"/>
        <item x="209"/>
        <item x="38"/>
        <item x="24"/>
        <item x="193"/>
        <item x="36"/>
        <item x="27"/>
        <item x="34"/>
        <item x="247"/>
        <item x="251"/>
        <item x="30"/>
        <item x="90"/>
        <item x="45"/>
        <item x="32"/>
        <item x="29"/>
        <item x="250"/>
        <item x="19"/>
        <item x="246"/>
        <item x="22"/>
        <item x="254"/>
        <item x="55"/>
        <item x="20"/>
        <item x="37"/>
        <item x="92"/>
        <item x="42"/>
        <item x="176"/>
        <item x="143"/>
        <item x="66"/>
        <item x="242"/>
        <item x="28"/>
        <item x="41"/>
        <item x="39"/>
        <item x="73"/>
        <item x="159"/>
        <item x="40"/>
        <item x="244"/>
        <item x="99"/>
        <item x="198"/>
        <item x="70"/>
        <item x="231"/>
        <item x="25"/>
        <item x="33"/>
        <item x="252"/>
        <item x="229"/>
        <item x="203"/>
        <item x="115"/>
        <item x="167"/>
        <item x="255"/>
        <item x="248"/>
        <item x="238"/>
        <item x="170"/>
        <item x="215"/>
        <item x="31"/>
        <item x="212"/>
        <item x="236"/>
        <item x="204"/>
        <item x="81"/>
        <item x="26"/>
        <item x="129"/>
        <item x="237"/>
        <item x="243"/>
        <item x="117"/>
        <item x="166"/>
        <item x="195"/>
        <item x="128"/>
        <item x="86"/>
        <item x="249"/>
        <item x="96"/>
        <item x="12"/>
        <item x="151"/>
        <item x="119"/>
        <item x="216"/>
        <item x="23"/>
        <item x="106"/>
        <item x="35"/>
        <item x="89"/>
        <item x="194"/>
        <item x="232"/>
        <item x="156"/>
        <item x="77"/>
        <item x="127"/>
        <item x="109"/>
        <item x="227"/>
        <item x="141"/>
        <item x="233"/>
        <item x="169"/>
        <item x="214"/>
        <item x="105"/>
        <item x="206"/>
        <item x="168"/>
        <item x="101"/>
        <item x="11"/>
        <item x="110"/>
        <item x="17"/>
        <item x="85"/>
        <item x="18"/>
        <item x="43"/>
        <item x="100"/>
        <item x="172"/>
        <item x="104"/>
        <item x="205"/>
        <item x="132"/>
        <item x="107"/>
        <item x="158"/>
        <item x="71"/>
        <item x="139"/>
        <item x="126"/>
        <item x="21"/>
        <item x="88"/>
        <item x="83"/>
        <item x="130"/>
        <item x="75"/>
        <item x="202"/>
        <item x="245"/>
        <item x="124"/>
        <item x="97"/>
        <item x="14"/>
        <item x="103"/>
        <item x="15"/>
        <item x="182"/>
        <item x="220"/>
        <item x="74"/>
        <item x="138"/>
        <item x="136"/>
        <item x="13"/>
        <item x="142"/>
        <item x="162"/>
        <item x="5"/>
        <item x="154"/>
        <item x="114"/>
        <item x="16"/>
        <item x="113"/>
        <item x="61"/>
        <item x="133"/>
        <item x="6"/>
        <item x="218"/>
        <item x="94"/>
        <item x="137"/>
        <item x="157"/>
        <item x="93"/>
        <item x="163"/>
        <item x="118"/>
        <item x="10"/>
        <item x="67"/>
        <item x="196"/>
        <item x="219"/>
        <item x="9"/>
        <item x="140"/>
        <item x="4"/>
        <item x="189"/>
        <item x="82"/>
        <item x="78"/>
        <item x="79"/>
        <item x="60"/>
        <item x="178"/>
        <item x="131"/>
        <item x="108"/>
        <item x="59"/>
        <item x="98"/>
        <item x="95"/>
        <item x="161"/>
        <item x="201"/>
        <item x="58"/>
        <item x="155"/>
        <item x="165"/>
        <item x="64"/>
        <item x="53"/>
        <item x="145"/>
        <item x="57"/>
        <item x="152"/>
        <item x="230"/>
        <item x="239"/>
        <item x="56"/>
        <item x="183"/>
        <item x="68"/>
        <item x="8"/>
        <item x="191"/>
        <item x="200"/>
        <item x="171"/>
        <item x="123"/>
        <item x="54"/>
        <item x="47"/>
        <item x="62"/>
        <item x="120"/>
        <item x="135"/>
        <item x="186"/>
        <item x="150"/>
        <item x="48"/>
        <item x="146"/>
        <item x="102"/>
        <item x="184"/>
        <item x="49"/>
        <item x="181"/>
        <item x="125"/>
        <item x="112"/>
        <item x="134"/>
        <item x="65"/>
        <item x="160"/>
        <item x="164"/>
        <item x="51"/>
        <item x="46"/>
        <item x="188"/>
        <item x="144"/>
        <item x="226"/>
        <item x="116"/>
        <item x="180"/>
        <item x="76"/>
        <item x="111"/>
        <item x="235"/>
        <item x="87"/>
        <item x="223"/>
        <item x="185"/>
        <item x="7"/>
        <item x="234"/>
        <item x="217"/>
        <item x="187"/>
        <item x="175"/>
        <item x="91"/>
        <item x="253"/>
        <item x="228"/>
        <item x="63"/>
        <item x="121"/>
        <item x="240"/>
        <item x="84"/>
        <item x="225"/>
        <item x="147"/>
        <item x="222"/>
        <item x="173"/>
        <item x="221"/>
        <item x="213"/>
        <item x="153"/>
        <item x="52"/>
        <item x="241"/>
        <item x="174"/>
        <item x="179"/>
        <item x="224"/>
        <item x="2"/>
        <item t="default"/>
      </items>
    </pivotField>
    <pivotField showAll="0">
      <items count="243">
        <item x="136"/>
        <item x="48"/>
        <item x="169"/>
        <item x="213"/>
        <item x="170"/>
        <item x="115"/>
        <item x="135"/>
        <item x="67"/>
        <item x="63"/>
        <item x="176"/>
        <item x="180"/>
        <item x="189"/>
        <item x="0"/>
        <item x="191"/>
        <item x="192"/>
        <item x="188"/>
        <item x="1"/>
        <item x="3"/>
        <item x="159"/>
        <item x="190"/>
        <item x="173"/>
        <item x="83"/>
        <item x="117"/>
        <item x="236"/>
        <item x="229"/>
        <item x="235"/>
        <item x="44"/>
        <item x="241"/>
        <item x="54"/>
        <item x="234"/>
        <item x="85"/>
        <item x="158"/>
        <item x="226"/>
        <item x="61"/>
        <item x="228"/>
        <item x="171"/>
        <item x="146"/>
        <item x="131"/>
        <item x="38"/>
        <item x="212"/>
        <item x="64"/>
        <item x="239"/>
        <item x="178"/>
        <item x="68"/>
        <item x="237"/>
        <item x="209"/>
        <item x="181"/>
        <item x="231"/>
        <item x="221"/>
        <item x="214"/>
        <item x="153"/>
        <item x="186"/>
        <item x="227"/>
        <item x="97"/>
        <item x="143"/>
        <item x="30"/>
        <item x="27"/>
        <item x="94"/>
        <item x="179"/>
        <item x="73"/>
        <item x="78"/>
        <item x="110"/>
        <item x="185"/>
        <item x="90"/>
        <item x="34"/>
        <item x="36"/>
        <item x="219"/>
        <item x="12"/>
        <item x="119"/>
        <item x="183"/>
        <item x="230"/>
        <item x="24"/>
        <item x="233"/>
        <item x="20"/>
        <item x="113"/>
        <item x="223"/>
        <item x="108"/>
        <item x="240"/>
        <item x="99"/>
        <item x="144"/>
        <item x="174"/>
        <item x="194"/>
        <item x="195"/>
        <item x="140"/>
        <item x="102"/>
        <item x="70"/>
        <item x="82"/>
        <item x="154"/>
        <item x="177"/>
        <item x="128"/>
        <item x="215"/>
        <item x="157"/>
        <item x="32"/>
        <item x="122"/>
        <item x="232"/>
        <item x="126"/>
        <item x="95"/>
        <item x="91"/>
        <item x="77"/>
        <item x="96"/>
        <item x="112"/>
        <item x="88"/>
        <item x="124"/>
        <item x="145"/>
        <item x="107"/>
        <item x="100"/>
        <item x="81"/>
        <item x="118"/>
        <item x="98"/>
        <item x="40"/>
        <item x="103"/>
        <item x="120"/>
        <item x="93"/>
        <item x="75"/>
        <item x="92"/>
        <item x="17"/>
        <item x="65"/>
        <item x="41"/>
        <item x="125"/>
        <item x="129"/>
        <item x="42"/>
        <item x="123"/>
        <item x="66"/>
        <item x="13"/>
        <item x="11"/>
        <item x="130"/>
        <item x="148"/>
        <item x="193"/>
        <item x="106"/>
        <item x="29"/>
        <item x="87"/>
        <item x="19"/>
        <item x="197"/>
        <item x="14"/>
        <item x="18"/>
        <item x="89"/>
        <item x="26"/>
        <item x="220"/>
        <item x="33"/>
        <item x="142"/>
        <item x="39"/>
        <item x="133"/>
        <item x="127"/>
        <item x="138"/>
        <item x="10"/>
        <item x="111"/>
        <item x="199"/>
        <item x="86"/>
        <item x="200"/>
        <item x="5"/>
        <item x="15"/>
        <item x="45"/>
        <item x="175"/>
        <item x="149"/>
        <item x="74"/>
        <item x="71"/>
        <item x="72"/>
        <item x="101"/>
        <item x="62"/>
        <item x="16"/>
        <item x="37"/>
        <item x="51"/>
        <item x="139"/>
        <item x="151"/>
        <item x="6"/>
        <item x="52"/>
        <item x="211"/>
        <item x="22"/>
        <item x="25"/>
        <item x="187"/>
        <item x="9"/>
        <item x="53"/>
        <item x="59"/>
        <item x="168"/>
        <item x="43"/>
        <item x="137"/>
        <item x="28"/>
        <item x="155"/>
        <item x="56"/>
        <item x="4"/>
        <item x="184"/>
        <item x="121"/>
        <item x="172"/>
        <item x="205"/>
        <item x="31"/>
        <item x="79"/>
        <item x="182"/>
        <item x="47"/>
        <item x="156"/>
        <item x="55"/>
        <item x="152"/>
        <item x="147"/>
        <item x="49"/>
        <item x="46"/>
        <item x="150"/>
        <item x="105"/>
        <item x="164"/>
        <item x="218"/>
        <item x="21"/>
        <item x="8"/>
        <item x="60"/>
        <item x="167"/>
        <item x="116"/>
        <item x="58"/>
        <item x="23"/>
        <item x="163"/>
        <item x="161"/>
        <item x="132"/>
        <item x="162"/>
        <item x="207"/>
        <item x="104"/>
        <item x="216"/>
        <item x="165"/>
        <item x="80"/>
        <item x="69"/>
        <item x="217"/>
        <item x="7"/>
        <item x="208"/>
        <item x="222"/>
        <item x="166"/>
        <item x="198"/>
        <item x="238"/>
        <item x="84"/>
        <item x="109"/>
        <item x="35"/>
        <item x="114"/>
        <item x="206"/>
        <item x="57"/>
        <item x="203"/>
        <item x="76"/>
        <item x="196"/>
        <item x="134"/>
        <item x="201"/>
        <item x="224"/>
        <item x="210"/>
        <item x="141"/>
        <item x="225"/>
        <item x="50"/>
        <item x="202"/>
        <item x="160"/>
        <item x="204"/>
        <item x="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2"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0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TotalMinutesAsleep" fld="3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ily_activity" connectionId="2" xr16:uid="{BA81DAD0-1E4E-0A4D-AA95-1725ED08659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rrelation_daily_activity_1" connectionId="1" xr16:uid="{B00BA7A2-FC8A-0F4E-BE62-A421B8C5A14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ight_tracking" connectionId="4" xr16:uid="{B23122DA-3684-334B-A399-CA664444ABF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leep_tracking" connectionId="3" xr16:uid="{67747ECB-F5DA-6246-9421-1A45B5601C6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ACFB1-4730-1447-A2D7-F0FF6B5CF6F8}">
  <dimension ref="A1:Z34"/>
  <sheetViews>
    <sheetView tabSelected="1" zoomScaleNormal="100" workbookViewId="0">
      <selection activeCell="L42" sqref="L42"/>
    </sheetView>
  </sheetViews>
  <sheetFormatPr baseColWidth="10" defaultRowHeight="16" x14ac:dyDescent="0.2"/>
  <cols>
    <col min="1" max="1" width="7" style="7" bestFit="1" customWidth="1"/>
    <col min="2" max="2" width="11.33203125" style="7" customWidth="1"/>
    <col min="3" max="3" width="16.5" style="10" bestFit="1" customWidth="1"/>
    <col min="4" max="4" width="9.83203125" style="7" bestFit="1" customWidth="1"/>
    <col min="5" max="5" width="13.6640625" style="7" bestFit="1" customWidth="1"/>
    <col min="6" max="6" width="18.33203125" style="10" bestFit="1" customWidth="1"/>
    <col min="7" max="7" width="12.33203125" style="7" bestFit="1" customWidth="1"/>
    <col min="8" max="8" width="16.33203125" style="7" bestFit="1" customWidth="1"/>
    <col min="9" max="9" width="20.83203125" style="10" bestFit="1" customWidth="1"/>
    <col min="10" max="10" width="11.83203125" style="7" bestFit="1" customWidth="1"/>
    <col min="11" max="11" width="15.6640625" style="7" bestFit="1" customWidth="1"/>
    <col min="12" max="12" width="20.33203125" style="10" bestFit="1" customWidth="1"/>
    <col min="13" max="13" width="17.33203125" style="7" bestFit="1" customWidth="1"/>
    <col min="14" max="14" width="15.1640625" style="7" bestFit="1" customWidth="1"/>
    <col min="15" max="15" width="19.83203125" style="10" bestFit="1" customWidth="1"/>
    <col min="16" max="16" width="16" style="7" bestFit="1" customWidth="1"/>
    <col min="17" max="17" width="23.1640625" style="7" bestFit="1" customWidth="1"/>
    <col min="18" max="18" width="15.6640625" style="7" bestFit="1" customWidth="1"/>
    <col min="19" max="19" width="20.1640625" style="10" bestFit="1" customWidth="1"/>
    <col min="20" max="20" width="22" style="7" bestFit="1" customWidth="1"/>
    <col min="21" max="21" width="17.6640625" style="7" bestFit="1" customWidth="1"/>
    <col min="22" max="22" width="14.83203125" style="7" bestFit="1" customWidth="1"/>
    <col min="23" max="23" width="16.5" style="7" bestFit="1" customWidth="1"/>
    <col min="24" max="24" width="16.83203125" style="7" bestFit="1" customWidth="1"/>
    <col min="25" max="25" width="13.83203125" style="7" bestFit="1" customWidth="1"/>
    <col min="26" max="26" width="15.5" style="7" bestFit="1" customWidth="1"/>
    <col min="27" max="27" width="17.6640625" style="7" bestFit="1" customWidth="1"/>
    <col min="28" max="28" width="16.5" style="7" bestFit="1" customWidth="1"/>
    <col min="29" max="29" width="16.83203125" style="7" bestFit="1" customWidth="1"/>
    <col min="30" max="30" width="15.5" style="7" bestFit="1" customWidth="1"/>
    <col min="31" max="16384" width="10.83203125" style="7"/>
  </cols>
  <sheetData>
    <row r="1" spans="1:26" x14ac:dyDescent="0.2">
      <c r="A1" s="7" t="s">
        <v>0</v>
      </c>
      <c r="B1" s="7" t="s">
        <v>1</v>
      </c>
      <c r="C1" s="10" t="s">
        <v>74</v>
      </c>
      <c r="D1" s="7" t="s">
        <v>2</v>
      </c>
      <c r="E1" s="7" t="s">
        <v>67</v>
      </c>
      <c r="F1" s="10" t="s">
        <v>75</v>
      </c>
      <c r="G1" s="7" t="s">
        <v>3</v>
      </c>
      <c r="H1" s="7" t="s">
        <v>68</v>
      </c>
      <c r="I1" s="10" t="s">
        <v>76</v>
      </c>
      <c r="J1" s="7" t="s">
        <v>4</v>
      </c>
      <c r="K1" s="7" t="s">
        <v>69</v>
      </c>
      <c r="L1" s="10" t="s">
        <v>77</v>
      </c>
      <c r="M1" s="7" t="s">
        <v>5</v>
      </c>
      <c r="N1" s="7" t="s">
        <v>70</v>
      </c>
      <c r="O1" s="10" t="s">
        <v>78</v>
      </c>
      <c r="P1" s="7" t="s">
        <v>6</v>
      </c>
      <c r="Q1" s="7" t="s">
        <v>7</v>
      </c>
      <c r="R1" s="7" t="s">
        <v>71</v>
      </c>
      <c r="S1" s="10" t="s">
        <v>79</v>
      </c>
      <c r="T1" s="7" t="s">
        <v>8</v>
      </c>
      <c r="U1" s="7" t="s">
        <v>9</v>
      </c>
      <c r="V1" s="7" t="s">
        <v>72</v>
      </c>
      <c r="W1" s="7" t="s">
        <v>10</v>
      </c>
      <c r="X1" s="7" t="s">
        <v>11</v>
      </c>
      <c r="Y1" s="7" t="s">
        <v>73</v>
      </c>
      <c r="Z1" s="7" t="s">
        <v>12</v>
      </c>
    </row>
    <row r="2" spans="1:26" x14ac:dyDescent="0.2">
      <c r="A2" s="7" t="s">
        <v>13</v>
      </c>
      <c r="B2" s="7">
        <v>31</v>
      </c>
      <c r="C2" s="10">
        <f>RANK(B2,$B$2:$B$34)</f>
        <v>1</v>
      </c>
      <c r="D2" s="7">
        <v>178061</v>
      </c>
      <c r="E2" s="7">
        <f>D2/B2</f>
        <v>5743.9032258064517</v>
      </c>
      <c r="F2" s="10">
        <f>RANK(E2,$E$2:$E$34)</f>
        <v>23</v>
      </c>
      <c r="G2" s="7">
        <v>121.360000614999</v>
      </c>
      <c r="H2" s="7">
        <f>G2/B2</f>
        <v>3.9148387295160965</v>
      </c>
      <c r="I2" s="10">
        <f>RANK(H2,$H$2:$H$34)</f>
        <v>24</v>
      </c>
      <c r="J2" s="7">
        <v>45984</v>
      </c>
      <c r="K2" s="7">
        <f>J2/B2</f>
        <v>1483.3548387096773</v>
      </c>
      <c r="L2" s="10">
        <f>RANK(K2,$K$2:$K$34)</f>
        <v>33</v>
      </c>
      <c r="M2" s="7">
        <v>269</v>
      </c>
      <c r="N2" s="7">
        <f>M2/B2</f>
        <v>8.67741935483871</v>
      </c>
      <c r="O2" s="10">
        <f>RANK(N2,$N$2:$N$34)</f>
        <v>21</v>
      </c>
      <c r="P2" s="7">
        <v>0.60863859537977605</v>
      </c>
      <c r="Q2" s="7">
        <v>180</v>
      </c>
      <c r="R2" s="7">
        <f t="shared" ref="R2:R34" si="0">Q2/B2</f>
        <v>5.806451612903226</v>
      </c>
      <c r="S2" s="10">
        <f>RANK(R2,$R$2:$R$34)</f>
        <v>22</v>
      </c>
      <c r="T2" s="7">
        <v>0.407267461592415</v>
      </c>
      <c r="U2" s="7">
        <v>4758</v>
      </c>
      <c r="V2" s="7">
        <f t="shared" ref="V2:V34" si="1">U2/B2</f>
        <v>153.48387096774192</v>
      </c>
      <c r="W2" s="7">
        <v>10.765436568092801</v>
      </c>
      <c r="X2" s="7">
        <v>38990</v>
      </c>
      <c r="Y2" s="7">
        <f t="shared" ref="Y2:Y34" si="2">X2/B2</f>
        <v>1257.741935483871</v>
      </c>
      <c r="Z2" s="7">
        <v>88.218657374934907</v>
      </c>
    </row>
    <row r="3" spans="1:26" x14ac:dyDescent="0.2">
      <c r="A3" s="7" t="s">
        <v>14</v>
      </c>
      <c r="B3" s="7">
        <v>30</v>
      </c>
      <c r="C3" s="10">
        <f t="shared" ref="C3:C34" si="3">RANK(B3,$B$2:$B$34)</f>
        <v>22</v>
      </c>
      <c r="D3" s="7">
        <v>218489</v>
      </c>
      <c r="E3" s="7">
        <f t="shared" ref="E3:E34" si="4">D3/B3</f>
        <v>7282.9666666666662</v>
      </c>
      <c r="F3" s="10">
        <f t="shared" ref="F3:F34" si="5">RANK(E3,$E$2:$E$34)</f>
        <v>17</v>
      </c>
      <c r="G3" s="7">
        <v>158.860000617</v>
      </c>
      <c r="H3" s="7">
        <f t="shared" ref="H3:H34" si="6">G3/B3</f>
        <v>5.2953333539000003</v>
      </c>
      <c r="I3" s="10">
        <f t="shared" ref="I3:I34" si="7">RANK(H3,$H$2:$H$34)</f>
        <v>17</v>
      </c>
      <c r="J3" s="7">
        <v>84339</v>
      </c>
      <c r="K3" s="7">
        <f t="shared" ref="K3:K34" si="8">J3/B3</f>
        <v>2811.3</v>
      </c>
      <c r="L3" s="10">
        <f t="shared" ref="L3:L34" si="9">RANK(K3,$K$2:$K$34)</f>
        <v>7</v>
      </c>
      <c r="M3" s="7">
        <v>287</v>
      </c>
      <c r="N3" s="7">
        <f t="shared" ref="N3:N34" si="10">M3/B3</f>
        <v>9.5666666666666664</v>
      </c>
      <c r="O3" s="10">
        <f t="shared" ref="O3:O34" si="11">RANK(N3,$N$2:$N$34)</f>
        <v>19</v>
      </c>
      <c r="P3" s="7">
        <v>0.69765180611599897</v>
      </c>
      <c r="Q3" s="7">
        <v>641</v>
      </c>
      <c r="R3" s="7">
        <f t="shared" si="0"/>
        <v>21.366666666666667</v>
      </c>
      <c r="S3" s="10">
        <f t="shared" ref="S3:S34" si="12">RANK(R3,$R$2:$R$34)</f>
        <v>6</v>
      </c>
      <c r="T3" s="7">
        <v>1.5581700617434</v>
      </c>
      <c r="U3" s="7">
        <v>5354</v>
      </c>
      <c r="V3" s="7">
        <f t="shared" si="1"/>
        <v>178.46666666666667</v>
      </c>
      <c r="W3" s="7">
        <v>13.0147309057319</v>
      </c>
      <c r="X3" s="7">
        <v>34856</v>
      </c>
      <c r="Y3" s="7">
        <f t="shared" si="2"/>
        <v>1161.8666666666666</v>
      </c>
      <c r="Z3" s="7">
        <v>84.729447226408595</v>
      </c>
    </row>
    <row r="4" spans="1:26" x14ac:dyDescent="0.2">
      <c r="A4" s="7" t="s">
        <v>15</v>
      </c>
      <c r="B4" s="7">
        <v>31</v>
      </c>
      <c r="C4" s="10">
        <f t="shared" si="3"/>
        <v>1</v>
      </c>
      <c r="D4" s="7">
        <v>352490</v>
      </c>
      <c r="E4" s="7">
        <f t="shared" si="4"/>
        <v>11370.645161290322</v>
      </c>
      <c r="F4" s="10">
        <f t="shared" si="5"/>
        <v>4</v>
      </c>
      <c r="G4" s="7">
        <v>250.609998224999</v>
      </c>
      <c r="H4" s="7">
        <f t="shared" si="6"/>
        <v>8.0841934911289997</v>
      </c>
      <c r="I4" s="10">
        <f t="shared" si="7"/>
        <v>4</v>
      </c>
      <c r="J4" s="7">
        <v>77809</v>
      </c>
      <c r="K4" s="7">
        <f t="shared" si="8"/>
        <v>2509.9677419354839</v>
      </c>
      <c r="L4" s="10">
        <f t="shared" si="9"/>
        <v>12</v>
      </c>
      <c r="M4" s="7">
        <v>1125</v>
      </c>
      <c r="N4" s="7">
        <f t="shared" si="10"/>
        <v>36.29032258064516</v>
      </c>
      <c r="O4" s="10">
        <f t="shared" si="11"/>
        <v>7</v>
      </c>
      <c r="P4" s="7">
        <v>2.5454792288894899</v>
      </c>
      <c r="Q4" s="7">
        <v>600</v>
      </c>
      <c r="R4" s="7">
        <f t="shared" si="0"/>
        <v>19.35483870967742</v>
      </c>
      <c r="S4" s="10">
        <f t="shared" si="12"/>
        <v>9</v>
      </c>
      <c r="T4" s="7">
        <v>1.35758892207439</v>
      </c>
      <c r="U4" s="7">
        <v>7981</v>
      </c>
      <c r="V4" s="7">
        <f t="shared" si="1"/>
        <v>257.45161290322579</v>
      </c>
      <c r="W4" s="7">
        <v>18.0581953117929</v>
      </c>
      <c r="X4" s="7">
        <v>34490</v>
      </c>
      <c r="Y4" s="7">
        <f t="shared" si="2"/>
        <v>1112.5806451612902</v>
      </c>
      <c r="Z4" s="7">
        <v>78.038736537243196</v>
      </c>
    </row>
    <row r="5" spans="1:26" x14ac:dyDescent="0.2">
      <c r="A5" s="7" t="s">
        <v>16</v>
      </c>
      <c r="B5" s="7">
        <v>18</v>
      </c>
      <c r="C5" s="10">
        <f t="shared" si="3"/>
        <v>32</v>
      </c>
      <c r="D5" s="7">
        <v>171354</v>
      </c>
      <c r="E5" s="7">
        <f t="shared" si="4"/>
        <v>9519.6666666666661</v>
      </c>
      <c r="F5" s="10">
        <f t="shared" si="5"/>
        <v>9</v>
      </c>
      <c r="G5" s="7">
        <v>114.399999647</v>
      </c>
      <c r="H5" s="7">
        <f t="shared" si="6"/>
        <v>6.3555555359444442</v>
      </c>
      <c r="I5" s="10">
        <f t="shared" si="7"/>
        <v>12</v>
      </c>
      <c r="J5" s="7">
        <v>36782</v>
      </c>
      <c r="K5" s="7">
        <f t="shared" si="8"/>
        <v>2043.4444444444443</v>
      </c>
      <c r="L5" s="10">
        <f t="shared" si="9"/>
        <v>18</v>
      </c>
      <c r="M5" s="7">
        <v>243</v>
      </c>
      <c r="N5" s="7">
        <f t="shared" si="10"/>
        <v>13.5</v>
      </c>
      <c r="O5" s="10">
        <f t="shared" si="11"/>
        <v>15</v>
      </c>
      <c r="P5" s="7">
        <v>1.3864323614994001</v>
      </c>
      <c r="Q5" s="7">
        <v>370</v>
      </c>
      <c r="R5" s="7">
        <f t="shared" si="0"/>
        <v>20.555555555555557</v>
      </c>
      <c r="S5" s="10">
        <f t="shared" si="12"/>
        <v>7</v>
      </c>
      <c r="T5" s="7">
        <v>2.1110286985793301</v>
      </c>
      <c r="U5" s="7">
        <v>4545</v>
      </c>
      <c r="V5" s="7">
        <f t="shared" si="1"/>
        <v>252.5</v>
      </c>
      <c r="W5" s="7">
        <v>25.931420094711001</v>
      </c>
      <c r="X5" s="7">
        <v>12369</v>
      </c>
      <c r="Y5" s="7">
        <f t="shared" si="2"/>
        <v>687.16666666666663</v>
      </c>
      <c r="Z5" s="7">
        <v>70.571118845210194</v>
      </c>
    </row>
    <row r="6" spans="1:26" x14ac:dyDescent="0.2">
      <c r="A6" s="7" t="s">
        <v>17</v>
      </c>
      <c r="B6" s="7">
        <v>30</v>
      </c>
      <c r="C6" s="10">
        <f t="shared" si="3"/>
        <v>22</v>
      </c>
      <c r="D6" s="7">
        <v>329537</v>
      </c>
      <c r="E6" s="7">
        <f t="shared" si="4"/>
        <v>10984.566666666668</v>
      </c>
      <c r="F6" s="10">
        <f t="shared" si="5"/>
        <v>6</v>
      </c>
      <c r="G6" s="7">
        <v>225.509998319</v>
      </c>
      <c r="H6" s="7">
        <f t="shared" si="6"/>
        <v>7.5169999439666668</v>
      </c>
      <c r="I6" s="10">
        <f t="shared" si="7"/>
        <v>7</v>
      </c>
      <c r="J6" s="7">
        <v>45410</v>
      </c>
      <c r="K6" s="7">
        <f t="shared" si="8"/>
        <v>1513.6666666666667</v>
      </c>
      <c r="L6" s="10">
        <f t="shared" si="9"/>
        <v>32</v>
      </c>
      <c r="M6" s="7">
        <v>567</v>
      </c>
      <c r="N6" s="7">
        <f t="shared" si="10"/>
        <v>18.899999999999999</v>
      </c>
      <c r="O6" s="10">
        <f t="shared" si="11"/>
        <v>13</v>
      </c>
      <c r="P6" s="7">
        <v>1.96370437071413</v>
      </c>
      <c r="Q6" s="7">
        <v>1838</v>
      </c>
      <c r="R6" s="7">
        <f t="shared" si="0"/>
        <v>61.266666666666666</v>
      </c>
      <c r="S6" s="10">
        <f t="shared" si="12"/>
        <v>1</v>
      </c>
      <c r="T6" s="7">
        <v>6.3655884186465297</v>
      </c>
      <c r="U6" s="7">
        <v>5243</v>
      </c>
      <c r="V6" s="7">
        <f t="shared" si="1"/>
        <v>174.76666666666668</v>
      </c>
      <c r="W6" s="7">
        <v>18.158204613146701</v>
      </c>
      <c r="X6" s="7">
        <v>21226</v>
      </c>
      <c r="Y6" s="7">
        <f t="shared" si="2"/>
        <v>707.5333333333333</v>
      </c>
      <c r="Z6" s="7">
        <v>73.512502597492499</v>
      </c>
    </row>
    <row r="7" spans="1:26" x14ac:dyDescent="0.2">
      <c r="A7" s="7" t="s">
        <v>18</v>
      </c>
      <c r="B7" s="7">
        <v>31</v>
      </c>
      <c r="C7" s="10">
        <f t="shared" si="3"/>
        <v>1</v>
      </c>
      <c r="D7" s="7">
        <v>225334</v>
      </c>
      <c r="E7" s="7">
        <f t="shared" si="4"/>
        <v>7268.8387096774195</v>
      </c>
      <c r="F7" s="10">
        <f t="shared" si="5"/>
        <v>18</v>
      </c>
      <c r="G7" s="7">
        <v>151.65999945799899</v>
      </c>
      <c r="H7" s="7">
        <f t="shared" si="6"/>
        <v>4.8922580470322252</v>
      </c>
      <c r="I7" s="10">
        <f t="shared" si="7"/>
        <v>20</v>
      </c>
      <c r="J7" s="7">
        <v>63168</v>
      </c>
      <c r="K7" s="7">
        <f t="shared" si="8"/>
        <v>2037.6774193548388</v>
      </c>
      <c r="L7" s="10">
        <f t="shared" si="9"/>
        <v>19</v>
      </c>
      <c r="M7" s="7">
        <v>111</v>
      </c>
      <c r="N7" s="7">
        <f t="shared" si="10"/>
        <v>3.5806451612903225</v>
      </c>
      <c r="O7" s="10">
        <f t="shared" si="11"/>
        <v>25</v>
      </c>
      <c r="P7" s="7">
        <v>0.36519164336239501</v>
      </c>
      <c r="Q7" s="7">
        <v>382</v>
      </c>
      <c r="R7" s="7">
        <f t="shared" si="0"/>
        <v>12.32258064516129</v>
      </c>
      <c r="S7" s="10">
        <f t="shared" si="12"/>
        <v>17</v>
      </c>
      <c r="T7" s="7">
        <v>1.25678565553545</v>
      </c>
      <c r="U7" s="7">
        <v>7092</v>
      </c>
      <c r="V7" s="7">
        <f t="shared" si="1"/>
        <v>228.7741935483871</v>
      </c>
      <c r="W7" s="7">
        <v>23.3327849975324</v>
      </c>
      <c r="X7" s="7">
        <v>22810</v>
      </c>
      <c r="Y7" s="7">
        <f t="shared" si="2"/>
        <v>735.80645161290317</v>
      </c>
      <c r="Z7" s="7">
        <v>75.045237703569597</v>
      </c>
    </row>
    <row r="8" spans="1:26" x14ac:dyDescent="0.2">
      <c r="A8" s="7" t="s">
        <v>19</v>
      </c>
      <c r="B8" s="7">
        <v>31</v>
      </c>
      <c r="C8" s="10">
        <f t="shared" si="3"/>
        <v>1</v>
      </c>
      <c r="D8" s="7">
        <v>335232</v>
      </c>
      <c r="E8" s="7">
        <f t="shared" si="4"/>
        <v>10813.935483870968</v>
      </c>
      <c r="F8" s="10">
        <f t="shared" si="5"/>
        <v>7</v>
      </c>
      <c r="G8" s="7">
        <v>260.190002682</v>
      </c>
      <c r="H8" s="7">
        <f t="shared" si="6"/>
        <v>8.3932258929677417</v>
      </c>
      <c r="I8" s="10">
        <f t="shared" si="7"/>
        <v>3</v>
      </c>
      <c r="J8" s="7">
        <v>95910</v>
      </c>
      <c r="K8" s="7">
        <f t="shared" si="8"/>
        <v>3093.8709677419356</v>
      </c>
      <c r="L8" s="10">
        <f t="shared" si="9"/>
        <v>4</v>
      </c>
      <c r="M8" s="7">
        <v>718</v>
      </c>
      <c r="N8" s="7">
        <f t="shared" si="10"/>
        <v>23.161290322580644</v>
      </c>
      <c r="O8" s="10">
        <f t="shared" si="11"/>
        <v>10</v>
      </c>
      <c r="P8" s="7">
        <v>2.0874520293057302</v>
      </c>
      <c r="Q8" s="7">
        <v>631</v>
      </c>
      <c r="R8" s="7">
        <f t="shared" si="0"/>
        <v>20.35483870967742</v>
      </c>
      <c r="S8" s="10">
        <f t="shared" si="12"/>
        <v>8</v>
      </c>
      <c r="T8" s="7">
        <v>1.8345156413536401</v>
      </c>
      <c r="U8" s="7">
        <v>7110</v>
      </c>
      <c r="V8" s="7">
        <f t="shared" si="1"/>
        <v>229.35483870967741</v>
      </c>
      <c r="W8" s="7">
        <v>20.671008256774002</v>
      </c>
      <c r="X8" s="7">
        <v>25937</v>
      </c>
      <c r="Y8" s="7">
        <f t="shared" si="2"/>
        <v>836.67741935483866</v>
      </c>
      <c r="Z8" s="7">
        <v>75.4070240725665</v>
      </c>
    </row>
    <row r="9" spans="1:26" x14ac:dyDescent="0.2">
      <c r="A9" s="7" t="s">
        <v>20</v>
      </c>
      <c r="B9" s="7">
        <v>31</v>
      </c>
      <c r="C9" s="10">
        <f t="shared" si="3"/>
        <v>1</v>
      </c>
      <c r="D9" s="7">
        <v>265734</v>
      </c>
      <c r="E9" s="7">
        <f t="shared" si="4"/>
        <v>8572.0645161290322</v>
      </c>
      <c r="F9" s="10">
        <f t="shared" si="5"/>
        <v>13</v>
      </c>
      <c r="G9" s="7">
        <v>215.609999784</v>
      </c>
      <c r="H9" s="7">
        <f t="shared" si="6"/>
        <v>6.9551612833548386</v>
      </c>
      <c r="I9" s="10">
        <f t="shared" si="7"/>
        <v>8</v>
      </c>
      <c r="J9" s="7">
        <v>91932</v>
      </c>
      <c r="K9" s="7">
        <f t="shared" si="8"/>
        <v>2965.5483870967741</v>
      </c>
      <c r="L9" s="10">
        <f t="shared" si="9"/>
        <v>5</v>
      </c>
      <c r="M9" s="7">
        <v>159</v>
      </c>
      <c r="N9" s="7">
        <f t="shared" si="10"/>
        <v>5.129032258064516</v>
      </c>
      <c r="O9" s="10">
        <f t="shared" si="11"/>
        <v>24</v>
      </c>
      <c r="P9" s="7">
        <v>0.49552778383769103</v>
      </c>
      <c r="Q9" s="7">
        <v>807</v>
      </c>
      <c r="R9" s="7">
        <f t="shared" si="0"/>
        <v>26.032258064516128</v>
      </c>
      <c r="S9" s="10">
        <f t="shared" si="12"/>
        <v>3</v>
      </c>
      <c r="T9" s="7">
        <v>2.5150372424969598</v>
      </c>
      <c r="U9" s="7">
        <v>7362</v>
      </c>
      <c r="V9" s="7">
        <f t="shared" si="1"/>
        <v>237.48387096774192</v>
      </c>
      <c r="W9" s="7">
        <v>22.9438713497678</v>
      </c>
      <c r="X9" s="7">
        <v>23759</v>
      </c>
      <c r="Y9" s="7">
        <f t="shared" si="2"/>
        <v>766.41935483870964</v>
      </c>
      <c r="Z9" s="7">
        <v>74.045563623897493</v>
      </c>
    </row>
    <row r="10" spans="1:26" x14ac:dyDescent="0.2">
      <c r="A10" s="7" t="s">
        <v>21</v>
      </c>
      <c r="B10" s="7">
        <v>30</v>
      </c>
      <c r="C10" s="10">
        <f t="shared" si="3"/>
        <v>22</v>
      </c>
      <c r="D10" s="7">
        <v>249133</v>
      </c>
      <c r="E10" s="7">
        <f t="shared" si="4"/>
        <v>8304.4333333333325</v>
      </c>
      <c r="F10" s="10">
        <f t="shared" si="5"/>
        <v>14</v>
      </c>
      <c r="G10" s="7">
        <v>186.39999914000001</v>
      </c>
      <c r="H10" s="7">
        <f t="shared" si="6"/>
        <v>6.2133333046666666</v>
      </c>
      <c r="I10" s="10">
        <f t="shared" si="7"/>
        <v>13</v>
      </c>
      <c r="J10" s="7">
        <v>100789</v>
      </c>
      <c r="K10" s="7">
        <f t="shared" si="8"/>
        <v>3359.6333333333332</v>
      </c>
      <c r="L10" s="10">
        <f t="shared" si="9"/>
        <v>3</v>
      </c>
      <c r="M10" s="7">
        <v>2620</v>
      </c>
      <c r="N10" s="7">
        <f t="shared" si="10"/>
        <v>87.333333333333329</v>
      </c>
      <c r="O10" s="10">
        <f t="shared" si="11"/>
        <v>1</v>
      </c>
      <c r="P10" s="7">
        <v>8.5660105930817991</v>
      </c>
      <c r="Q10" s="7">
        <v>895</v>
      </c>
      <c r="R10" s="7">
        <f t="shared" si="0"/>
        <v>29.833333333333332</v>
      </c>
      <c r="S10" s="10">
        <f t="shared" si="12"/>
        <v>2</v>
      </c>
      <c r="T10" s="7">
        <v>2.92617537435427</v>
      </c>
      <c r="U10" s="7">
        <v>4438</v>
      </c>
      <c r="V10" s="7">
        <f t="shared" si="1"/>
        <v>147.93333333333334</v>
      </c>
      <c r="W10" s="7">
        <v>14.509906493166801</v>
      </c>
      <c r="X10" s="7">
        <v>22633</v>
      </c>
      <c r="Y10" s="7">
        <f t="shared" si="2"/>
        <v>754.43333333333328</v>
      </c>
      <c r="Z10" s="7">
        <v>73.997907539397104</v>
      </c>
    </row>
    <row r="11" spans="1:26" x14ac:dyDescent="0.2">
      <c r="A11" s="7" t="s">
        <v>22</v>
      </c>
      <c r="B11" s="7">
        <v>26</v>
      </c>
      <c r="C11" s="10">
        <f t="shared" si="3"/>
        <v>28</v>
      </c>
      <c r="D11" s="7">
        <v>65512</v>
      </c>
      <c r="E11" s="7">
        <f t="shared" si="4"/>
        <v>2519.6923076923076</v>
      </c>
      <c r="F11" s="10">
        <f t="shared" si="5"/>
        <v>30</v>
      </c>
      <c r="G11" s="7">
        <v>47.14999942</v>
      </c>
      <c r="H11" s="7">
        <f t="shared" si="6"/>
        <v>1.8134615161538461</v>
      </c>
      <c r="I11" s="10">
        <f t="shared" si="7"/>
        <v>29</v>
      </c>
      <c r="J11" s="7">
        <v>55426</v>
      </c>
      <c r="K11" s="7">
        <f t="shared" si="8"/>
        <v>2131.7692307692309</v>
      </c>
      <c r="L11" s="10">
        <f t="shared" si="9"/>
        <v>17</v>
      </c>
      <c r="M11" s="7">
        <v>286</v>
      </c>
      <c r="N11" s="7">
        <f t="shared" si="10"/>
        <v>11</v>
      </c>
      <c r="O11" s="10">
        <f t="shared" si="11"/>
        <v>16</v>
      </c>
      <c r="P11" s="7">
        <v>0.805633802816901</v>
      </c>
      <c r="Q11" s="7">
        <v>385</v>
      </c>
      <c r="R11" s="7">
        <f t="shared" si="0"/>
        <v>14.807692307692308</v>
      </c>
      <c r="S11" s="10">
        <f t="shared" si="12"/>
        <v>13</v>
      </c>
      <c r="T11" s="7">
        <v>1.0845070422535199</v>
      </c>
      <c r="U11" s="7">
        <v>1044</v>
      </c>
      <c r="V11" s="7">
        <f t="shared" si="1"/>
        <v>40.153846153846153</v>
      </c>
      <c r="W11" s="7">
        <v>2.94084507042253</v>
      </c>
      <c r="X11" s="7">
        <v>33785</v>
      </c>
      <c r="Y11" s="7">
        <f t="shared" si="2"/>
        <v>1299.4230769230769</v>
      </c>
      <c r="Z11" s="7">
        <v>95.169014084506998</v>
      </c>
    </row>
    <row r="12" spans="1:26" x14ac:dyDescent="0.2">
      <c r="A12" s="7" t="s">
        <v>23</v>
      </c>
      <c r="B12" s="7">
        <v>31</v>
      </c>
      <c r="C12" s="10">
        <f t="shared" si="3"/>
        <v>1</v>
      </c>
      <c r="D12" s="7">
        <v>303639</v>
      </c>
      <c r="E12" s="7">
        <f t="shared" si="4"/>
        <v>9794.8064516129034</v>
      </c>
      <c r="F12" s="10">
        <f t="shared" si="5"/>
        <v>8</v>
      </c>
      <c r="G12" s="7">
        <v>204.160000803</v>
      </c>
      <c r="H12" s="7">
        <f t="shared" si="6"/>
        <v>6.5858064775161287</v>
      </c>
      <c r="I12" s="10">
        <f t="shared" si="7"/>
        <v>10</v>
      </c>
      <c r="J12" s="7">
        <v>61443</v>
      </c>
      <c r="K12" s="7">
        <f t="shared" si="8"/>
        <v>1982.0322580645161</v>
      </c>
      <c r="L12" s="10">
        <f t="shared" si="9"/>
        <v>21</v>
      </c>
      <c r="M12" s="7">
        <v>707</v>
      </c>
      <c r="N12" s="7">
        <f t="shared" si="10"/>
        <v>22.806451612903224</v>
      </c>
      <c r="O12" s="10">
        <f t="shared" si="11"/>
        <v>11</v>
      </c>
      <c r="P12" s="7">
        <v>2.4020657085584198</v>
      </c>
      <c r="Q12" s="7">
        <v>574</v>
      </c>
      <c r="R12" s="7">
        <f t="shared" si="0"/>
        <v>18.516129032258064</v>
      </c>
      <c r="S12" s="10">
        <f t="shared" si="12"/>
        <v>11</v>
      </c>
      <c r="T12" s="7">
        <v>1.9501919614038601</v>
      </c>
      <c r="U12" s="7">
        <v>7620</v>
      </c>
      <c r="V12" s="7">
        <f t="shared" si="1"/>
        <v>245.80645161290323</v>
      </c>
      <c r="W12" s="7">
        <v>25.889307919681901</v>
      </c>
      <c r="X12" s="7">
        <v>20532</v>
      </c>
      <c r="Y12" s="7">
        <f t="shared" si="2"/>
        <v>662.32258064516134</v>
      </c>
      <c r="Z12" s="7">
        <v>69.758434410355704</v>
      </c>
    </row>
    <row r="13" spans="1:26" x14ac:dyDescent="0.2">
      <c r="A13" s="7" t="s">
        <v>24</v>
      </c>
      <c r="B13" s="7">
        <v>26</v>
      </c>
      <c r="C13" s="10">
        <f t="shared" si="3"/>
        <v>28</v>
      </c>
      <c r="D13" s="7">
        <v>294409</v>
      </c>
      <c r="E13" s="7">
        <f t="shared" si="4"/>
        <v>11323.423076923076</v>
      </c>
      <c r="F13" s="10">
        <f t="shared" si="5"/>
        <v>5</v>
      </c>
      <c r="G13" s="7">
        <v>208.39999937699901</v>
      </c>
      <c r="H13" s="7">
        <f t="shared" si="6"/>
        <v>8.0153845914230395</v>
      </c>
      <c r="I13" s="10">
        <f t="shared" si="7"/>
        <v>5</v>
      </c>
      <c r="J13" s="7">
        <v>66144</v>
      </c>
      <c r="K13" s="7">
        <f t="shared" si="8"/>
        <v>2544</v>
      </c>
      <c r="L13" s="10">
        <f t="shared" si="9"/>
        <v>11</v>
      </c>
      <c r="M13" s="7">
        <v>807</v>
      </c>
      <c r="N13" s="7">
        <f t="shared" si="10"/>
        <v>31.03846153846154</v>
      </c>
      <c r="O13" s="10">
        <f t="shared" si="11"/>
        <v>8</v>
      </c>
      <c r="P13" s="7">
        <v>2.2436610320284598</v>
      </c>
      <c r="Q13" s="7">
        <v>423</v>
      </c>
      <c r="R13" s="7">
        <f t="shared" si="0"/>
        <v>16.26923076923077</v>
      </c>
      <c r="S13" s="10">
        <f t="shared" si="12"/>
        <v>12</v>
      </c>
      <c r="T13" s="7">
        <v>1.1760453736654799</v>
      </c>
      <c r="U13" s="7">
        <v>7299</v>
      </c>
      <c r="V13" s="7">
        <f t="shared" si="1"/>
        <v>280.73076923076923</v>
      </c>
      <c r="W13" s="7">
        <v>20.2930382562277</v>
      </c>
      <c r="X13" s="7">
        <v>27439</v>
      </c>
      <c r="Y13" s="7">
        <f t="shared" si="2"/>
        <v>1055.3461538461538</v>
      </c>
      <c r="Z13" s="7">
        <v>76.287255338078296</v>
      </c>
    </row>
    <row r="14" spans="1:26" x14ac:dyDescent="0.2">
      <c r="A14" s="7" t="s">
        <v>25</v>
      </c>
      <c r="B14" s="7">
        <v>31</v>
      </c>
      <c r="C14" s="10">
        <f t="shared" si="3"/>
        <v>1</v>
      </c>
      <c r="D14" s="7">
        <v>290525</v>
      </c>
      <c r="E14" s="7">
        <f t="shared" si="4"/>
        <v>9371.7741935483864</v>
      </c>
      <c r="F14" s="10">
        <f t="shared" si="5"/>
        <v>10</v>
      </c>
      <c r="G14" s="7">
        <v>198.02999973999999</v>
      </c>
      <c r="H14" s="7">
        <f t="shared" si="6"/>
        <v>6.3880645077419356</v>
      </c>
      <c r="I14" s="10">
        <f t="shared" si="7"/>
        <v>11</v>
      </c>
      <c r="J14" s="7">
        <v>79557</v>
      </c>
      <c r="K14" s="7">
        <f t="shared" si="8"/>
        <v>2566.3548387096776</v>
      </c>
      <c r="L14" s="10">
        <f t="shared" si="9"/>
        <v>10</v>
      </c>
      <c r="M14" s="7">
        <v>1320</v>
      </c>
      <c r="N14" s="7">
        <f t="shared" si="10"/>
        <v>42.58064516129032</v>
      </c>
      <c r="O14" s="10">
        <f t="shared" si="11"/>
        <v>5</v>
      </c>
      <c r="P14" s="7">
        <v>4.0086246165993504</v>
      </c>
      <c r="Q14" s="7">
        <v>786</v>
      </c>
      <c r="R14" s="7">
        <f t="shared" si="0"/>
        <v>25.35483870967742</v>
      </c>
      <c r="S14" s="10">
        <f t="shared" si="12"/>
        <v>4</v>
      </c>
      <c r="T14" s="7">
        <v>2.3869537489750599</v>
      </c>
      <c r="U14" s="7">
        <v>4459</v>
      </c>
      <c r="V14" s="7">
        <f t="shared" si="1"/>
        <v>143.83870967741936</v>
      </c>
      <c r="W14" s="7">
        <v>13.541255428345799</v>
      </c>
      <c r="X14" s="7">
        <v>26364</v>
      </c>
      <c r="Y14" s="7">
        <f t="shared" si="2"/>
        <v>850.45161290322585</v>
      </c>
      <c r="Z14" s="7">
        <v>80.0631662060797</v>
      </c>
    </row>
    <row r="15" spans="1:26" x14ac:dyDescent="0.2">
      <c r="A15" s="7" t="s">
        <v>26</v>
      </c>
      <c r="B15" s="7">
        <v>19</v>
      </c>
      <c r="C15" s="10">
        <f t="shared" si="3"/>
        <v>31</v>
      </c>
      <c r="D15" s="7">
        <v>123161</v>
      </c>
      <c r="E15" s="7">
        <f t="shared" si="4"/>
        <v>6482.1578947368425</v>
      </c>
      <c r="F15" s="10">
        <f t="shared" si="5"/>
        <v>22</v>
      </c>
      <c r="G15" s="7">
        <v>88.680000899999996</v>
      </c>
      <c r="H15" s="7">
        <f t="shared" si="6"/>
        <v>4.6673684684210528</v>
      </c>
      <c r="I15" s="10">
        <f t="shared" si="7"/>
        <v>22</v>
      </c>
      <c r="J15" s="7">
        <v>33972</v>
      </c>
      <c r="K15" s="7">
        <f t="shared" si="8"/>
        <v>1788</v>
      </c>
      <c r="L15" s="10">
        <f t="shared" si="9"/>
        <v>28</v>
      </c>
      <c r="M15" s="7">
        <v>390</v>
      </c>
      <c r="N15" s="7">
        <f t="shared" si="10"/>
        <v>20.526315789473685</v>
      </c>
      <c r="O15" s="10">
        <f t="shared" si="11"/>
        <v>12</v>
      </c>
      <c r="P15" s="7">
        <v>1.42632483633836</v>
      </c>
      <c r="Q15" s="7">
        <v>272</v>
      </c>
      <c r="R15" s="7">
        <f t="shared" si="0"/>
        <v>14.315789473684211</v>
      </c>
      <c r="S15" s="10">
        <f t="shared" si="12"/>
        <v>14</v>
      </c>
      <c r="T15" s="7">
        <v>0.99477014226675897</v>
      </c>
      <c r="U15" s="7">
        <v>2221</v>
      </c>
      <c r="V15" s="7">
        <f t="shared" si="1"/>
        <v>116.89473684210526</v>
      </c>
      <c r="W15" s="7">
        <v>8.1227370807885002</v>
      </c>
      <c r="X15" s="7">
        <v>24460</v>
      </c>
      <c r="Y15" s="7">
        <f t="shared" si="2"/>
        <v>1287.3684210526317</v>
      </c>
      <c r="Z15" s="7">
        <v>89.456167940606306</v>
      </c>
    </row>
    <row r="16" spans="1:26" x14ac:dyDescent="0.2">
      <c r="A16" s="7" t="s">
        <v>27</v>
      </c>
      <c r="B16" s="7">
        <v>31</v>
      </c>
      <c r="C16" s="10">
        <f t="shared" si="3"/>
        <v>1</v>
      </c>
      <c r="D16" s="7">
        <v>223154</v>
      </c>
      <c r="E16" s="7">
        <f t="shared" si="4"/>
        <v>7198.5161290322585</v>
      </c>
      <c r="F16" s="10">
        <f t="shared" si="5"/>
        <v>19</v>
      </c>
      <c r="G16" s="7">
        <v>174.07999849000001</v>
      </c>
      <c r="H16" s="7">
        <f t="shared" si="6"/>
        <v>5.6154838222580645</v>
      </c>
      <c r="I16" s="10">
        <f t="shared" si="7"/>
        <v>15</v>
      </c>
      <c r="J16" s="7">
        <v>84693</v>
      </c>
      <c r="K16" s="7">
        <f t="shared" si="8"/>
        <v>2732.0322580645161</v>
      </c>
      <c r="L16" s="10">
        <f t="shared" si="9"/>
        <v>8</v>
      </c>
      <c r="M16" s="7">
        <v>300</v>
      </c>
      <c r="N16" s="7">
        <f t="shared" si="10"/>
        <v>9.67741935483871</v>
      </c>
      <c r="O16" s="10">
        <f t="shared" si="11"/>
        <v>18</v>
      </c>
      <c r="P16" s="7">
        <v>0.67326466033797805</v>
      </c>
      <c r="Q16" s="7">
        <v>688</v>
      </c>
      <c r="R16" s="7">
        <f t="shared" si="0"/>
        <v>22.193548387096776</v>
      </c>
      <c r="S16" s="10">
        <f t="shared" si="12"/>
        <v>5</v>
      </c>
      <c r="T16" s="7">
        <v>1.5440202877084299</v>
      </c>
      <c r="U16" s="7">
        <v>4287</v>
      </c>
      <c r="V16" s="7">
        <f t="shared" si="1"/>
        <v>138.29032258064515</v>
      </c>
      <c r="W16" s="7">
        <v>9.6209519962297101</v>
      </c>
      <c r="X16" s="7">
        <v>39284</v>
      </c>
      <c r="Y16" s="7">
        <f t="shared" si="2"/>
        <v>1267.2258064516129</v>
      </c>
      <c r="Z16" s="7">
        <v>88.161763055723796</v>
      </c>
    </row>
    <row r="17" spans="1:26" x14ac:dyDescent="0.2">
      <c r="A17" s="7" t="s">
        <v>28</v>
      </c>
      <c r="B17" s="7">
        <v>29</v>
      </c>
      <c r="C17" s="10">
        <f t="shared" si="3"/>
        <v>25</v>
      </c>
      <c r="D17" s="7">
        <v>53758</v>
      </c>
      <c r="E17" s="7">
        <f t="shared" si="4"/>
        <v>1853.7241379310344</v>
      </c>
      <c r="F17" s="10">
        <f t="shared" si="5"/>
        <v>32</v>
      </c>
      <c r="G17" s="7">
        <v>34.409999786999997</v>
      </c>
      <c r="H17" s="7">
        <f t="shared" si="6"/>
        <v>1.1865517167931032</v>
      </c>
      <c r="I17" s="10">
        <f t="shared" si="7"/>
        <v>32</v>
      </c>
      <c r="J17" s="7">
        <v>56907</v>
      </c>
      <c r="K17" s="7">
        <f t="shared" si="8"/>
        <v>1962.3103448275863</v>
      </c>
      <c r="L17" s="10">
        <f t="shared" si="9"/>
        <v>23</v>
      </c>
      <c r="M17" s="7">
        <v>28</v>
      </c>
      <c r="N17" s="7">
        <f t="shared" si="10"/>
        <v>0.96551724137931039</v>
      </c>
      <c r="O17" s="10">
        <f t="shared" si="11"/>
        <v>30</v>
      </c>
      <c r="P17" s="7">
        <v>8.3430171925747101E-2</v>
      </c>
      <c r="Q17" s="7">
        <v>117</v>
      </c>
      <c r="R17" s="7">
        <f t="shared" si="0"/>
        <v>4.0344827586206895</v>
      </c>
      <c r="S17" s="10">
        <f t="shared" si="12"/>
        <v>25</v>
      </c>
      <c r="T17" s="7">
        <v>0.34861893268972899</v>
      </c>
      <c r="U17" s="7">
        <v>2662</v>
      </c>
      <c r="V17" s="7">
        <f t="shared" si="1"/>
        <v>91.793103448275858</v>
      </c>
      <c r="W17" s="7">
        <v>7.9318256309406703</v>
      </c>
      <c r="X17" s="7">
        <v>30754</v>
      </c>
      <c r="Y17" s="7">
        <f t="shared" si="2"/>
        <v>1060.4827586206898</v>
      </c>
      <c r="Z17" s="7">
        <v>91.636125264443805</v>
      </c>
    </row>
    <row r="18" spans="1:26" x14ac:dyDescent="0.2">
      <c r="A18" s="7" t="s">
        <v>29</v>
      </c>
      <c r="B18" s="7">
        <v>31</v>
      </c>
      <c r="C18" s="10">
        <f t="shared" si="3"/>
        <v>1</v>
      </c>
      <c r="D18" s="7">
        <v>79982</v>
      </c>
      <c r="E18" s="7">
        <f t="shared" si="4"/>
        <v>2580.0645161290322</v>
      </c>
      <c r="F18" s="10">
        <f t="shared" si="5"/>
        <v>29</v>
      </c>
      <c r="G18" s="7">
        <v>52.890000141999998</v>
      </c>
      <c r="H18" s="7">
        <f t="shared" si="6"/>
        <v>1.7061290368387096</v>
      </c>
      <c r="I18" s="10">
        <f t="shared" si="7"/>
        <v>30</v>
      </c>
      <c r="J18" s="7">
        <v>48778</v>
      </c>
      <c r="K18" s="7">
        <f t="shared" si="8"/>
        <v>1573.483870967742</v>
      </c>
      <c r="L18" s="10">
        <f t="shared" si="9"/>
        <v>30</v>
      </c>
      <c r="M18" s="7">
        <v>4</v>
      </c>
      <c r="N18" s="7">
        <f t="shared" si="10"/>
        <v>0.12903225806451613</v>
      </c>
      <c r="O18" s="10">
        <f t="shared" si="11"/>
        <v>32</v>
      </c>
      <c r="P18" s="7">
        <v>9.7494394072340802E-3</v>
      </c>
      <c r="Q18" s="7">
        <v>40</v>
      </c>
      <c r="R18" s="7">
        <f t="shared" si="0"/>
        <v>1.2903225806451613</v>
      </c>
      <c r="S18" s="10">
        <f t="shared" si="12"/>
        <v>31</v>
      </c>
      <c r="T18" s="7">
        <v>9.7494394072340798E-2</v>
      </c>
      <c r="U18" s="7">
        <v>3579</v>
      </c>
      <c r="V18" s="7">
        <f t="shared" si="1"/>
        <v>115.45161290322581</v>
      </c>
      <c r="W18" s="7">
        <v>8.7233109096226897</v>
      </c>
      <c r="X18" s="7">
        <v>37405</v>
      </c>
      <c r="Y18" s="7">
        <f t="shared" si="2"/>
        <v>1206.6129032258063</v>
      </c>
      <c r="Z18" s="7">
        <v>91.169445256897703</v>
      </c>
    </row>
    <row r="19" spans="1:26" x14ac:dyDescent="0.2">
      <c r="A19" s="7" t="s">
        <v>30</v>
      </c>
      <c r="B19" s="7">
        <v>31</v>
      </c>
      <c r="C19" s="10">
        <f t="shared" si="3"/>
        <v>1</v>
      </c>
      <c r="D19" s="7">
        <v>28400</v>
      </c>
      <c r="E19" s="7">
        <f t="shared" si="4"/>
        <v>916.12903225806451</v>
      </c>
      <c r="F19" s="10">
        <f t="shared" si="5"/>
        <v>33</v>
      </c>
      <c r="G19" s="7">
        <v>19.669999818000001</v>
      </c>
      <c r="H19" s="7">
        <f t="shared" si="6"/>
        <v>0.63451612316129036</v>
      </c>
      <c r="I19" s="10">
        <f t="shared" si="7"/>
        <v>33</v>
      </c>
      <c r="J19" s="7">
        <v>67357</v>
      </c>
      <c r="K19" s="7">
        <f t="shared" si="8"/>
        <v>2172.8064516129034</v>
      </c>
      <c r="L19" s="10">
        <f t="shared" si="9"/>
        <v>16</v>
      </c>
      <c r="M19" s="7">
        <v>41</v>
      </c>
      <c r="N19" s="7">
        <f t="shared" si="10"/>
        <v>1.3225806451612903</v>
      </c>
      <c r="O19" s="10">
        <f t="shared" si="11"/>
        <v>29</v>
      </c>
      <c r="P19" s="7">
        <v>9.73848602170969E-2</v>
      </c>
      <c r="Q19" s="7">
        <v>24</v>
      </c>
      <c r="R19" s="7">
        <f t="shared" si="0"/>
        <v>0.77419354838709675</v>
      </c>
      <c r="S19" s="10">
        <f t="shared" si="12"/>
        <v>32</v>
      </c>
      <c r="T19" s="7">
        <v>5.70057718343982E-2</v>
      </c>
      <c r="U19" s="7">
        <v>1196</v>
      </c>
      <c r="V19" s="7">
        <f t="shared" si="1"/>
        <v>38.58064516129032</v>
      </c>
      <c r="W19" s="7">
        <v>2.8407876297475099</v>
      </c>
      <c r="X19" s="7">
        <v>40840</v>
      </c>
      <c r="Y19" s="7">
        <f t="shared" si="2"/>
        <v>1317.4193548387098</v>
      </c>
      <c r="Z19" s="7">
        <v>97.004821738201002</v>
      </c>
    </row>
    <row r="20" spans="1:26" x14ac:dyDescent="0.2">
      <c r="A20" s="7" t="s">
        <v>31</v>
      </c>
      <c r="B20" s="7">
        <v>31</v>
      </c>
      <c r="C20" s="10">
        <f t="shared" si="3"/>
        <v>1</v>
      </c>
      <c r="D20" s="7">
        <v>172573</v>
      </c>
      <c r="E20" s="7">
        <f t="shared" si="4"/>
        <v>5566.8709677419356</v>
      </c>
      <c r="F20" s="10">
        <f t="shared" si="5"/>
        <v>25</v>
      </c>
      <c r="G20" s="7">
        <v>107.100000177</v>
      </c>
      <c r="H20" s="7">
        <f t="shared" si="6"/>
        <v>3.4548387153870967</v>
      </c>
      <c r="I20" s="10">
        <f t="shared" si="7"/>
        <v>25</v>
      </c>
      <c r="J20" s="7">
        <v>47760</v>
      </c>
      <c r="K20" s="7">
        <f t="shared" si="8"/>
        <v>1540.6451612903227</v>
      </c>
      <c r="L20" s="10">
        <f t="shared" si="9"/>
        <v>31</v>
      </c>
      <c r="M20" s="7">
        <v>3</v>
      </c>
      <c r="N20" s="7">
        <f t="shared" si="10"/>
        <v>9.6774193548387094E-2</v>
      </c>
      <c r="O20" s="10">
        <f t="shared" si="11"/>
        <v>33</v>
      </c>
      <c r="P20" s="7">
        <v>1.02252973857323E-2</v>
      </c>
      <c r="Q20" s="7">
        <v>8</v>
      </c>
      <c r="R20" s="7">
        <f t="shared" si="0"/>
        <v>0.25806451612903225</v>
      </c>
      <c r="S20" s="10">
        <f t="shared" si="12"/>
        <v>33</v>
      </c>
      <c r="T20" s="7">
        <v>2.72674596952861E-2</v>
      </c>
      <c r="U20" s="7">
        <v>7956</v>
      </c>
      <c r="V20" s="7">
        <f t="shared" si="1"/>
        <v>256.64516129032256</v>
      </c>
      <c r="W20" s="7">
        <v>27.117488666962</v>
      </c>
      <c r="X20" s="7">
        <v>21372</v>
      </c>
      <c r="Y20" s="7">
        <f t="shared" si="2"/>
        <v>689.41935483870964</v>
      </c>
      <c r="Z20" s="7">
        <v>72.8450185759569</v>
      </c>
    </row>
    <row r="21" spans="1:26" x14ac:dyDescent="0.2">
      <c r="A21" s="7" t="s">
        <v>32</v>
      </c>
      <c r="B21" s="7">
        <v>31</v>
      </c>
      <c r="C21" s="10">
        <f t="shared" si="3"/>
        <v>1</v>
      </c>
      <c r="D21" s="7">
        <v>146223</v>
      </c>
      <c r="E21" s="7">
        <f t="shared" si="4"/>
        <v>4716.8709677419356</v>
      </c>
      <c r="F21" s="10">
        <f t="shared" si="5"/>
        <v>27</v>
      </c>
      <c r="G21" s="7">
        <v>98.819999037999906</v>
      </c>
      <c r="H21" s="7">
        <f t="shared" si="6"/>
        <v>3.18774190445161</v>
      </c>
      <c r="I21" s="10">
        <f t="shared" si="7"/>
        <v>27</v>
      </c>
      <c r="J21" s="7">
        <v>53449</v>
      </c>
      <c r="K21" s="7">
        <f t="shared" si="8"/>
        <v>1724.1612903225807</v>
      </c>
      <c r="L21" s="10">
        <f t="shared" si="9"/>
        <v>29</v>
      </c>
      <c r="M21" s="7">
        <v>42</v>
      </c>
      <c r="N21" s="7">
        <f t="shared" si="10"/>
        <v>1.3548387096774193</v>
      </c>
      <c r="O21" s="10">
        <f t="shared" si="11"/>
        <v>28</v>
      </c>
      <c r="P21" s="7">
        <v>9.5261856698949807E-2</v>
      </c>
      <c r="Q21" s="7">
        <v>80</v>
      </c>
      <c r="R21" s="7">
        <f t="shared" si="0"/>
        <v>2.5806451612903225</v>
      </c>
      <c r="S21" s="10">
        <f t="shared" si="12"/>
        <v>27</v>
      </c>
      <c r="T21" s="7">
        <v>0.181451155617047</v>
      </c>
      <c r="U21" s="7">
        <v>6144</v>
      </c>
      <c r="V21" s="7">
        <f t="shared" si="1"/>
        <v>198.19354838709677</v>
      </c>
      <c r="W21" s="7">
        <v>13.935448751389201</v>
      </c>
      <c r="X21" s="7">
        <v>37823</v>
      </c>
      <c r="Y21" s="7">
        <f t="shared" si="2"/>
        <v>1220.0967741935483</v>
      </c>
      <c r="Z21" s="7">
        <v>85.787838236294704</v>
      </c>
    </row>
    <row r="22" spans="1:26" x14ac:dyDescent="0.2">
      <c r="A22" s="7" t="s">
        <v>33</v>
      </c>
      <c r="B22" s="7">
        <v>31</v>
      </c>
      <c r="C22" s="10">
        <f t="shared" si="3"/>
        <v>1</v>
      </c>
      <c r="D22" s="7">
        <v>234229</v>
      </c>
      <c r="E22" s="7">
        <f t="shared" si="4"/>
        <v>7555.7741935483873</v>
      </c>
      <c r="F22" s="10">
        <f t="shared" si="5"/>
        <v>16</v>
      </c>
      <c r="G22" s="7">
        <v>158.149998664999</v>
      </c>
      <c r="H22" s="7">
        <f t="shared" si="6"/>
        <v>5.101612860161258</v>
      </c>
      <c r="I22" s="10">
        <f t="shared" si="7"/>
        <v>18</v>
      </c>
      <c r="J22" s="7">
        <v>59426</v>
      </c>
      <c r="K22" s="7">
        <f t="shared" si="8"/>
        <v>1916.9677419354839</v>
      </c>
      <c r="L22" s="10">
        <f t="shared" si="9"/>
        <v>25</v>
      </c>
      <c r="M22" s="7">
        <v>437</v>
      </c>
      <c r="N22" s="7">
        <f t="shared" si="10"/>
        <v>14.096774193548388</v>
      </c>
      <c r="O22" s="10">
        <f t="shared" si="11"/>
        <v>14</v>
      </c>
      <c r="P22" s="7">
        <v>0.98895627772245798</v>
      </c>
      <c r="Q22" s="7">
        <v>190</v>
      </c>
      <c r="R22" s="7">
        <f t="shared" si="0"/>
        <v>6.129032258064516</v>
      </c>
      <c r="S22" s="10">
        <f t="shared" si="12"/>
        <v>21</v>
      </c>
      <c r="T22" s="7">
        <v>0.42998099031411202</v>
      </c>
      <c r="U22" s="7">
        <v>9548</v>
      </c>
      <c r="V22" s="7">
        <f t="shared" si="1"/>
        <v>308</v>
      </c>
      <c r="W22" s="7">
        <v>21.607676292206001</v>
      </c>
      <c r="X22" s="7">
        <v>34013</v>
      </c>
      <c r="Y22" s="7">
        <f t="shared" si="2"/>
        <v>1097.1935483870968</v>
      </c>
      <c r="Z22" s="7">
        <v>76.973386439757306</v>
      </c>
    </row>
    <row r="23" spans="1:26" x14ac:dyDescent="0.2">
      <c r="A23" s="7" t="s">
        <v>34</v>
      </c>
      <c r="B23" s="7">
        <v>20</v>
      </c>
      <c r="C23" s="10">
        <f t="shared" si="3"/>
        <v>30</v>
      </c>
      <c r="D23" s="7">
        <v>137233</v>
      </c>
      <c r="E23" s="7">
        <f t="shared" si="4"/>
        <v>6861.65</v>
      </c>
      <c r="F23" s="10">
        <f t="shared" si="5"/>
        <v>21</v>
      </c>
      <c r="G23" s="7">
        <v>94.140000821999905</v>
      </c>
      <c r="H23" s="7">
        <f t="shared" si="6"/>
        <v>4.7070000410999953</v>
      </c>
      <c r="I23" s="10">
        <f t="shared" si="7"/>
        <v>21</v>
      </c>
      <c r="J23" s="7">
        <v>38662</v>
      </c>
      <c r="K23" s="7">
        <f t="shared" si="8"/>
        <v>1933.1</v>
      </c>
      <c r="L23" s="10">
        <f t="shared" si="9"/>
        <v>24</v>
      </c>
      <c r="M23" s="7">
        <v>183</v>
      </c>
      <c r="N23" s="7">
        <f t="shared" si="10"/>
        <v>9.15</v>
      </c>
      <c r="O23" s="10">
        <f t="shared" si="11"/>
        <v>20</v>
      </c>
      <c r="P23" s="7">
        <v>0.64495665045464101</v>
      </c>
      <c r="Q23" s="7">
        <v>82</v>
      </c>
      <c r="R23" s="7">
        <f t="shared" si="0"/>
        <v>4.0999999999999996</v>
      </c>
      <c r="S23" s="10">
        <f t="shared" si="12"/>
        <v>24</v>
      </c>
      <c r="T23" s="7">
        <v>0.288996969056178</v>
      </c>
      <c r="U23" s="7">
        <v>6558</v>
      </c>
      <c r="V23" s="7">
        <f t="shared" si="1"/>
        <v>327.9</v>
      </c>
      <c r="W23" s="7">
        <v>23.1127088179319</v>
      </c>
      <c r="X23" s="7">
        <v>21551</v>
      </c>
      <c r="Y23" s="7">
        <f t="shared" si="2"/>
        <v>1077.55</v>
      </c>
      <c r="Z23" s="7">
        <v>75.953337562557195</v>
      </c>
    </row>
    <row r="24" spans="1:26" x14ac:dyDescent="0.2">
      <c r="A24" s="7" t="s">
        <v>35</v>
      </c>
      <c r="B24" s="7">
        <v>31</v>
      </c>
      <c r="C24" s="10">
        <f t="shared" si="3"/>
        <v>1</v>
      </c>
      <c r="D24" s="7">
        <v>70284</v>
      </c>
      <c r="E24" s="7">
        <f t="shared" si="4"/>
        <v>2267.2258064516127</v>
      </c>
      <c r="F24" s="10">
        <f t="shared" si="5"/>
        <v>31</v>
      </c>
      <c r="G24" s="7">
        <v>50.410000206999896</v>
      </c>
      <c r="H24" s="7">
        <f t="shared" si="6"/>
        <v>1.6261290389354806</v>
      </c>
      <c r="I24" s="10">
        <f t="shared" si="7"/>
        <v>31</v>
      </c>
      <c r="J24" s="7">
        <v>73960</v>
      </c>
      <c r="K24" s="7">
        <f t="shared" si="8"/>
        <v>2385.8064516129034</v>
      </c>
      <c r="L24" s="10">
        <f t="shared" si="9"/>
        <v>13</v>
      </c>
      <c r="M24" s="7">
        <v>161</v>
      </c>
      <c r="N24" s="7">
        <f t="shared" si="10"/>
        <v>5.193548387096774</v>
      </c>
      <c r="O24" s="10">
        <f t="shared" si="11"/>
        <v>23</v>
      </c>
      <c r="P24" s="7">
        <v>0.39204227238415201</v>
      </c>
      <c r="Q24" s="7">
        <v>166</v>
      </c>
      <c r="R24" s="7">
        <f t="shared" si="0"/>
        <v>5.354838709677419</v>
      </c>
      <c r="S24" s="10">
        <f t="shared" si="12"/>
        <v>23</v>
      </c>
      <c r="T24" s="7">
        <v>0.40421749823459202</v>
      </c>
      <c r="U24" s="7">
        <v>2385</v>
      </c>
      <c r="V24" s="7">
        <f t="shared" si="1"/>
        <v>76.935483870967744</v>
      </c>
      <c r="W24" s="7">
        <v>5.8075827306596501</v>
      </c>
      <c r="X24" s="7">
        <v>38355</v>
      </c>
      <c r="Y24" s="7">
        <f t="shared" si="2"/>
        <v>1237.258064516129</v>
      </c>
      <c r="Z24" s="7">
        <v>93.396157498721493</v>
      </c>
    </row>
    <row r="25" spans="1:26" x14ac:dyDescent="0.2">
      <c r="A25" s="7" t="s">
        <v>36</v>
      </c>
      <c r="B25" s="7">
        <v>4</v>
      </c>
      <c r="C25" s="10">
        <f t="shared" si="3"/>
        <v>33</v>
      </c>
      <c r="D25" s="7">
        <v>15352</v>
      </c>
      <c r="E25" s="7">
        <f t="shared" si="4"/>
        <v>3838</v>
      </c>
      <c r="F25" s="10">
        <f t="shared" si="5"/>
        <v>28</v>
      </c>
      <c r="G25" s="7">
        <v>11.450000048</v>
      </c>
      <c r="H25" s="7">
        <f t="shared" si="6"/>
        <v>2.8625000119999999</v>
      </c>
      <c r="I25" s="10">
        <f t="shared" si="7"/>
        <v>28</v>
      </c>
      <c r="J25" s="7">
        <v>7895</v>
      </c>
      <c r="K25" s="7">
        <f t="shared" si="8"/>
        <v>1973.75</v>
      </c>
      <c r="L25" s="10">
        <f t="shared" si="9"/>
        <v>22</v>
      </c>
      <c r="M25" s="7">
        <v>3</v>
      </c>
      <c r="N25" s="7">
        <f t="shared" si="10"/>
        <v>0.75</v>
      </c>
      <c r="O25" s="10">
        <f t="shared" si="11"/>
        <v>31</v>
      </c>
      <c r="P25" s="7">
        <v>5.6710775047258903E-2</v>
      </c>
      <c r="Q25" s="7">
        <v>6</v>
      </c>
      <c r="R25" s="7">
        <f t="shared" si="0"/>
        <v>1.5</v>
      </c>
      <c r="S25" s="10">
        <f t="shared" si="12"/>
        <v>30</v>
      </c>
      <c r="T25" s="7">
        <v>0.113421550094517</v>
      </c>
      <c r="U25" s="7">
        <v>412</v>
      </c>
      <c r="V25" s="7">
        <f t="shared" si="1"/>
        <v>103</v>
      </c>
      <c r="W25" s="7">
        <v>7.7882797731568996</v>
      </c>
      <c r="X25" s="7">
        <v>4869</v>
      </c>
      <c r="Y25" s="7">
        <f t="shared" si="2"/>
        <v>1217.25</v>
      </c>
      <c r="Z25" s="7">
        <v>92.041587901701305</v>
      </c>
    </row>
    <row r="26" spans="1:26" x14ac:dyDescent="0.2">
      <c r="A26" s="7" t="s">
        <v>37</v>
      </c>
      <c r="B26" s="7">
        <v>31</v>
      </c>
      <c r="C26" s="10">
        <f t="shared" si="3"/>
        <v>1</v>
      </c>
      <c r="D26" s="7">
        <v>148693</v>
      </c>
      <c r="E26" s="7">
        <f t="shared" si="4"/>
        <v>4796.5483870967746</v>
      </c>
      <c r="F26" s="10">
        <f t="shared" si="5"/>
        <v>26</v>
      </c>
      <c r="G26" s="7">
        <v>100.619999646</v>
      </c>
      <c r="H26" s="7">
        <f t="shared" si="6"/>
        <v>3.2458064401935482</v>
      </c>
      <c r="I26" s="10">
        <f t="shared" si="7"/>
        <v>26</v>
      </c>
      <c r="J26" s="7">
        <v>67772</v>
      </c>
      <c r="K26" s="7">
        <f t="shared" si="8"/>
        <v>2186.1935483870966</v>
      </c>
      <c r="L26" s="10">
        <f t="shared" si="9"/>
        <v>15</v>
      </c>
      <c r="M26" s="7">
        <v>205</v>
      </c>
      <c r="N26" s="7">
        <f t="shared" si="10"/>
        <v>6.612903225806452</v>
      </c>
      <c r="O26" s="10">
        <f t="shared" si="11"/>
        <v>22</v>
      </c>
      <c r="P26" s="7">
        <v>0.63139090797092501</v>
      </c>
      <c r="Q26" s="7">
        <v>54</v>
      </c>
      <c r="R26" s="7">
        <f t="shared" si="0"/>
        <v>1.7419354838709677</v>
      </c>
      <c r="S26" s="10">
        <f t="shared" si="12"/>
        <v>29</v>
      </c>
      <c r="T26" s="7">
        <v>0.16631760502648699</v>
      </c>
      <c r="U26" s="7">
        <v>6482</v>
      </c>
      <c r="V26" s="7">
        <f t="shared" si="1"/>
        <v>209.09677419354838</v>
      </c>
      <c r="W26" s="7">
        <v>19.964272514475699</v>
      </c>
      <c r="X26" s="7">
        <v>25727</v>
      </c>
      <c r="Y26" s="7">
        <f t="shared" si="2"/>
        <v>829.90322580645159</v>
      </c>
      <c r="Z26" s="7">
        <v>79.238018972526703</v>
      </c>
    </row>
    <row r="27" spans="1:26" x14ac:dyDescent="0.2">
      <c r="A27" s="7" t="s">
        <v>38</v>
      </c>
      <c r="B27" s="7">
        <v>31</v>
      </c>
      <c r="C27" s="10">
        <f t="shared" si="3"/>
        <v>1</v>
      </c>
      <c r="D27" s="7">
        <v>238239</v>
      </c>
      <c r="E27" s="7">
        <f t="shared" si="4"/>
        <v>7685.1290322580644</v>
      </c>
      <c r="F27" s="10">
        <f t="shared" si="5"/>
        <v>15</v>
      </c>
      <c r="G27" s="7">
        <v>157.50000047699999</v>
      </c>
      <c r="H27" s="7">
        <f t="shared" si="6"/>
        <v>5.080645176677419</v>
      </c>
      <c r="I27" s="10">
        <f t="shared" si="7"/>
        <v>19</v>
      </c>
      <c r="J27" s="7">
        <v>63031</v>
      </c>
      <c r="K27" s="7">
        <f t="shared" si="8"/>
        <v>2033.258064516129</v>
      </c>
      <c r="L27" s="10">
        <f t="shared" si="9"/>
        <v>20</v>
      </c>
      <c r="M27" s="7">
        <v>322</v>
      </c>
      <c r="N27" s="7">
        <f t="shared" si="10"/>
        <v>10.387096774193548</v>
      </c>
      <c r="O27" s="10">
        <f t="shared" si="11"/>
        <v>17</v>
      </c>
      <c r="P27" s="7">
        <v>0.74051928339810902</v>
      </c>
      <c r="Q27" s="7">
        <v>425</v>
      </c>
      <c r="R27" s="7">
        <f t="shared" si="0"/>
        <v>13.709677419354838</v>
      </c>
      <c r="S27" s="10">
        <f t="shared" si="12"/>
        <v>15</v>
      </c>
      <c r="T27" s="7">
        <v>0.97739346411241101</v>
      </c>
      <c r="U27" s="7">
        <v>8834</v>
      </c>
      <c r="V27" s="7">
        <f t="shared" si="1"/>
        <v>284.96774193548384</v>
      </c>
      <c r="W27" s="7">
        <v>20.315985557574201</v>
      </c>
      <c r="X27" s="7">
        <v>33902</v>
      </c>
      <c r="Y27" s="7">
        <f t="shared" si="2"/>
        <v>1093.6129032258063</v>
      </c>
      <c r="Z27" s="7">
        <v>77.966101694915196</v>
      </c>
    </row>
    <row r="28" spans="1:26" x14ac:dyDescent="0.2">
      <c r="A28" s="7" t="s">
        <v>39</v>
      </c>
      <c r="B28" s="7">
        <v>31</v>
      </c>
      <c r="C28" s="10">
        <f t="shared" si="3"/>
        <v>1</v>
      </c>
      <c r="D28" s="7">
        <v>266990</v>
      </c>
      <c r="E28" s="7">
        <f t="shared" si="4"/>
        <v>8612.5806451612898</v>
      </c>
      <c r="F28" s="10">
        <f t="shared" si="5"/>
        <v>12</v>
      </c>
      <c r="G28" s="7">
        <v>174.83000095099999</v>
      </c>
      <c r="H28" s="7">
        <f t="shared" si="6"/>
        <v>5.6396774500322575</v>
      </c>
      <c r="I28" s="10">
        <f t="shared" si="7"/>
        <v>14</v>
      </c>
      <c r="J28" s="7">
        <v>58146</v>
      </c>
      <c r="K28" s="7">
        <f t="shared" si="8"/>
        <v>1875.6774193548388</v>
      </c>
      <c r="L28" s="10">
        <f t="shared" si="9"/>
        <v>26</v>
      </c>
      <c r="M28" s="7">
        <v>726</v>
      </c>
      <c r="N28" s="7">
        <f t="shared" si="10"/>
        <v>23.419354838709676</v>
      </c>
      <c r="O28" s="10">
        <f t="shared" si="11"/>
        <v>9</v>
      </c>
      <c r="P28" s="7">
        <v>2.5708215297450399</v>
      </c>
      <c r="Q28" s="7">
        <v>403</v>
      </c>
      <c r="R28" s="7">
        <f t="shared" si="0"/>
        <v>13</v>
      </c>
      <c r="S28" s="10">
        <f t="shared" si="12"/>
        <v>16</v>
      </c>
      <c r="T28" s="7">
        <v>1.4270538243626001</v>
      </c>
      <c r="U28" s="7">
        <v>6392</v>
      </c>
      <c r="V28" s="7">
        <f t="shared" si="1"/>
        <v>206.19354838709677</v>
      </c>
      <c r="W28" s="7">
        <v>22.6345609065155</v>
      </c>
      <c r="X28" s="7">
        <v>20719</v>
      </c>
      <c r="Y28" s="7">
        <f t="shared" si="2"/>
        <v>668.35483870967744</v>
      </c>
      <c r="Z28" s="7">
        <v>73.367563739376706</v>
      </c>
    </row>
    <row r="29" spans="1:26" x14ac:dyDescent="0.2">
      <c r="A29" s="7" t="s">
        <v>40</v>
      </c>
      <c r="B29" s="7">
        <v>28</v>
      </c>
      <c r="C29" s="10">
        <f t="shared" si="3"/>
        <v>27</v>
      </c>
      <c r="D29" s="7">
        <v>197308</v>
      </c>
      <c r="E29" s="7">
        <f t="shared" si="4"/>
        <v>7046.7142857142853</v>
      </c>
      <c r="F29" s="10">
        <f t="shared" si="5"/>
        <v>20</v>
      </c>
      <c r="G29" s="7">
        <v>149.58000159299999</v>
      </c>
      <c r="H29" s="7">
        <f t="shared" si="6"/>
        <v>5.3421429140357137</v>
      </c>
      <c r="I29" s="10">
        <f t="shared" si="7"/>
        <v>16</v>
      </c>
      <c r="J29" s="7">
        <v>63312</v>
      </c>
      <c r="K29" s="7">
        <f t="shared" si="8"/>
        <v>2261.1428571428573</v>
      </c>
      <c r="L29" s="10">
        <f t="shared" si="9"/>
        <v>14</v>
      </c>
      <c r="M29" s="7">
        <v>44</v>
      </c>
      <c r="N29" s="7">
        <f t="shared" si="10"/>
        <v>1.5714285714285714</v>
      </c>
      <c r="O29" s="10">
        <f t="shared" si="11"/>
        <v>27</v>
      </c>
      <c r="P29" s="7">
        <v>0.144399593055692</v>
      </c>
      <c r="Q29" s="7">
        <v>57</v>
      </c>
      <c r="R29" s="7">
        <f t="shared" si="0"/>
        <v>2.0357142857142856</v>
      </c>
      <c r="S29" s="10">
        <f t="shared" si="12"/>
        <v>28</v>
      </c>
      <c r="T29" s="7">
        <v>0.18706310918578301</v>
      </c>
      <c r="U29" s="7">
        <v>8074</v>
      </c>
      <c r="V29" s="7">
        <f t="shared" si="1"/>
        <v>288.35714285714283</v>
      </c>
      <c r="W29" s="7">
        <v>26.497325325719501</v>
      </c>
      <c r="X29" s="7">
        <v>22296</v>
      </c>
      <c r="Y29" s="7">
        <f t="shared" si="2"/>
        <v>796.28571428571433</v>
      </c>
      <c r="Z29" s="7">
        <v>73.171211972038904</v>
      </c>
    </row>
    <row r="30" spans="1:26" x14ac:dyDescent="0.2">
      <c r="A30" s="7" t="s">
        <v>41</v>
      </c>
      <c r="B30" s="7">
        <v>29</v>
      </c>
      <c r="C30" s="10">
        <f t="shared" si="3"/>
        <v>25</v>
      </c>
      <c r="D30" s="7">
        <v>163837</v>
      </c>
      <c r="E30" s="7">
        <f t="shared" si="4"/>
        <v>5649.5517241379312</v>
      </c>
      <c r="F30" s="10">
        <f t="shared" si="5"/>
        <v>24</v>
      </c>
      <c r="G30" s="7">
        <v>123.90000033299999</v>
      </c>
      <c r="H30" s="7">
        <f t="shared" si="6"/>
        <v>4.2724138045862068</v>
      </c>
      <c r="I30" s="10">
        <f t="shared" si="7"/>
        <v>23</v>
      </c>
      <c r="J30" s="7">
        <v>75389</v>
      </c>
      <c r="K30" s="7">
        <f t="shared" si="8"/>
        <v>2599.6206896551726</v>
      </c>
      <c r="L30" s="10">
        <f t="shared" si="9"/>
        <v>9</v>
      </c>
      <c r="M30" s="7">
        <v>80</v>
      </c>
      <c r="N30" s="7">
        <f t="shared" si="10"/>
        <v>2.7586206896551726</v>
      </c>
      <c r="O30" s="10">
        <f t="shared" si="11"/>
        <v>26</v>
      </c>
      <c r="P30" s="7">
        <v>0.19331142470519999</v>
      </c>
      <c r="Q30" s="7">
        <v>110</v>
      </c>
      <c r="R30" s="7">
        <f t="shared" si="0"/>
        <v>3.7931034482758621</v>
      </c>
      <c r="S30" s="10">
        <f t="shared" si="12"/>
        <v>26</v>
      </c>
      <c r="T30" s="7">
        <v>0.26580320896964998</v>
      </c>
      <c r="U30" s="7">
        <v>6596</v>
      </c>
      <c r="V30" s="7">
        <f t="shared" si="1"/>
        <v>227.44827586206895</v>
      </c>
      <c r="W30" s="7">
        <v>15.9385269669437</v>
      </c>
      <c r="X30" s="7">
        <v>34598</v>
      </c>
      <c r="Y30" s="7">
        <f t="shared" si="2"/>
        <v>1193.0344827586207</v>
      </c>
      <c r="Z30" s="7">
        <v>83.602358399381401</v>
      </c>
    </row>
    <row r="31" spans="1:26" x14ac:dyDescent="0.2">
      <c r="A31" s="7" t="s">
        <v>42</v>
      </c>
      <c r="B31" s="7">
        <v>31</v>
      </c>
      <c r="C31" s="10">
        <f t="shared" si="3"/>
        <v>1</v>
      </c>
      <c r="D31" s="7">
        <v>457662</v>
      </c>
      <c r="E31" s="7">
        <f t="shared" si="4"/>
        <v>14763.290322580646</v>
      </c>
      <c r="F31" s="10">
        <f t="shared" si="5"/>
        <v>2</v>
      </c>
      <c r="G31" s="7">
        <v>355.72999717599998</v>
      </c>
      <c r="H31" s="7">
        <f t="shared" si="6"/>
        <v>11.475161199225806</v>
      </c>
      <c r="I31" s="10">
        <f t="shared" si="7"/>
        <v>2</v>
      </c>
      <c r="J31" s="7">
        <v>91320</v>
      </c>
      <c r="K31" s="7">
        <f t="shared" si="8"/>
        <v>2945.8064516129034</v>
      </c>
      <c r="L31" s="10">
        <f t="shared" si="9"/>
        <v>6</v>
      </c>
      <c r="M31" s="7">
        <v>2640</v>
      </c>
      <c r="N31" s="7">
        <f t="shared" si="10"/>
        <v>85.161290322580641</v>
      </c>
      <c r="O31" s="10">
        <f t="shared" si="11"/>
        <v>2</v>
      </c>
      <c r="P31" s="7">
        <v>6.1104038884388299</v>
      </c>
      <c r="Q31" s="7">
        <v>297</v>
      </c>
      <c r="R31" s="7">
        <f t="shared" si="0"/>
        <v>9.5806451612903221</v>
      </c>
      <c r="S31" s="10">
        <f t="shared" si="12"/>
        <v>20</v>
      </c>
      <c r="T31" s="7">
        <v>0.68742043744936898</v>
      </c>
      <c r="U31" s="7">
        <v>4680</v>
      </c>
      <c r="V31" s="7">
        <f t="shared" si="1"/>
        <v>150.96774193548387</v>
      </c>
      <c r="W31" s="7">
        <v>10.8320796204143</v>
      </c>
      <c r="X31" s="7">
        <v>35588</v>
      </c>
      <c r="Y31" s="7">
        <f t="shared" si="2"/>
        <v>1148</v>
      </c>
      <c r="Z31" s="7">
        <v>82.370096053697395</v>
      </c>
    </row>
    <row r="32" spans="1:26" x14ac:dyDescent="0.2">
      <c r="A32" s="7" t="s">
        <v>43</v>
      </c>
      <c r="B32" s="7">
        <v>31</v>
      </c>
      <c r="C32" s="10">
        <f t="shared" si="3"/>
        <v>1</v>
      </c>
      <c r="D32" s="7">
        <v>270249</v>
      </c>
      <c r="E32" s="7">
        <f t="shared" si="4"/>
        <v>8717.7096774193542</v>
      </c>
      <c r="F32" s="10">
        <f t="shared" si="5"/>
        <v>11</v>
      </c>
      <c r="G32" s="7">
        <v>214.320002324999</v>
      </c>
      <c r="H32" s="7">
        <f t="shared" si="6"/>
        <v>6.9135484620967418</v>
      </c>
      <c r="I32" s="10">
        <f t="shared" si="7"/>
        <v>9</v>
      </c>
      <c r="J32" s="7">
        <v>106534</v>
      </c>
      <c r="K32" s="7">
        <f t="shared" si="8"/>
        <v>3436.5806451612902</v>
      </c>
      <c r="L32" s="10">
        <f t="shared" si="9"/>
        <v>1</v>
      </c>
      <c r="M32" s="7">
        <v>1819</v>
      </c>
      <c r="N32" s="7">
        <f t="shared" si="10"/>
        <v>58.677419354838712</v>
      </c>
      <c r="O32" s="10">
        <f t="shared" si="11"/>
        <v>4</v>
      </c>
      <c r="P32" s="7">
        <v>6.2345763641348997</v>
      </c>
      <c r="Q32" s="7">
        <v>318</v>
      </c>
      <c r="R32" s="7">
        <f t="shared" si="0"/>
        <v>10.258064516129032</v>
      </c>
      <c r="S32" s="10">
        <f t="shared" si="12"/>
        <v>18</v>
      </c>
      <c r="T32" s="7">
        <v>1.0899369344666801</v>
      </c>
      <c r="U32" s="7">
        <v>4839</v>
      </c>
      <c r="V32" s="7">
        <f t="shared" si="1"/>
        <v>156.09677419354838</v>
      </c>
      <c r="W32" s="7">
        <v>16.585549766931699</v>
      </c>
      <c r="X32" s="7">
        <v>22200</v>
      </c>
      <c r="Y32" s="7">
        <f t="shared" si="2"/>
        <v>716.12903225806451</v>
      </c>
      <c r="Z32" s="7">
        <v>76.089936934466607</v>
      </c>
    </row>
    <row r="33" spans="1:26" s="8" customFormat="1" x14ac:dyDescent="0.2">
      <c r="A33" s="8" t="s">
        <v>44</v>
      </c>
      <c r="B33" s="8">
        <v>31</v>
      </c>
      <c r="C33" s="10">
        <f t="shared" si="3"/>
        <v>1</v>
      </c>
      <c r="D33" s="8">
        <v>497241</v>
      </c>
      <c r="E33" s="8">
        <f t="shared" si="4"/>
        <v>16040.032258064517</v>
      </c>
      <c r="F33" s="10">
        <f t="shared" si="5"/>
        <v>1</v>
      </c>
      <c r="G33" s="8">
        <v>409.599997295999</v>
      </c>
      <c r="H33" s="8">
        <f t="shared" si="6"/>
        <v>13.212903138580613</v>
      </c>
      <c r="I33" s="10">
        <f t="shared" si="7"/>
        <v>1</v>
      </c>
      <c r="J33" s="8">
        <v>106028</v>
      </c>
      <c r="K33" s="8">
        <f t="shared" si="8"/>
        <v>3420.2580645161293</v>
      </c>
      <c r="L33" s="10">
        <f t="shared" si="9"/>
        <v>2</v>
      </c>
      <c r="M33" s="8">
        <v>2048</v>
      </c>
      <c r="N33" s="8">
        <f t="shared" si="10"/>
        <v>66.064516129032256</v>
      </c>
      <c r="O33" s="10">
        <f t="shared" si="11"/>
        <v>3</v>
      </c>
      <c r="P33" s="8">
        <v>4.6407287394348602</v>
      </c>
      <c r="Q33" s="8">
        <v>308</v>
      </c>
      <c r="R33" s="8">
        <f t="shared" si="0"/>
        <v>9.935483870967742</v>
      </c>
      <c r="S33" s="10">
        <f t="shared" si="12"/>
        <v>19</v>
      </c>
      <c r="T33" s="8">
        <v>0.69792209557907103</v>
      </c>
      <c r="U33" s="8">
        <v>7276</v>
      </c>
      <c r="V33" s="8">
        <f t="shared" si="1"/>
        <v>234.70967741935485</v>
      </c>
      <c r="W33" s="8">
        <v>16.487276517640598</v>
      </c>
      <c r="X33" s="8">
        <v>34499</v>
      </c>
      <c r="Y33" s="8">
        <f t="shared" si="2"/>
        <v>1112.8709677419354</v>
      </c>
      <c r="Z33" s="8">
        <v>78.174072647345398</v>
      </c>
    </row>
    <row r="34" spans="1:26" x14ac:dyDescent="0.2">
      <c r="A34" s="7" t="s">
        <v>45</v>
      </c>
      <c r="B34" s="7">
        <v>31</v>
      </c>
      <c r="C34" s="10">
        <f t="shared" si="3"/>
        <v>1</v>
      </c>
      <c r="D34" s="7">
        <v>375619</v>
      </c>
      <c r="E34" s="7">
        <f t="shared" si="4"/>
        <v>12116.741935483871</v>
      </c>
      <c r="F34" s="10">
        <f t="shared" si="5"/>
        <v>3</v>
      </c>
      <c r="G34" s="7">
        <v>242.099998951</v>
      </c>
      <c r="H34" s="7">
        <f t="shared" si="6"/>
        <v>7.809677385516129</v>
      </c>
      <c r="I34" s="10">
        <f t="shared" si="7"/>
        <v>6</v>
      </c>
      <c r="J34" s="7">
        <v>56309</v>
      </c>
      <c r="K34" s="7">
        <f t="shared" si="8"/>
        <v>1816.4193548387098</v>
      </c>
      <c r="L34" s="10">
        <f t="shared" si="9"/>
        <v>27</v>
      </c>
      <c r="M34" s="7">
        <v>1200</v>
      </c>
      <c r="N34" s="7">
        <f t="shared" si="10"/>
        <v>38.70967741935484</v>
      </c>
      <c r="O34" s="10">
        <f t="shared" si="11"/>
        <v>6</v>
      </c>
      <c r="P34" s="7">
        <v>3.4379028792436599</v>
      </c>
      <c r="Q34" s="7">
        <v>594</v>
      </c>
      <c r="R34" s="7">
        <f t="shared" si="0"/>
        <v>19.161290322580644</v>
      </c>
      <c r="S34" s="10">
        <f t="shared" si="12"/>
        <v>10</v>
      </c>
      <c r="T34" s="7">
        <v>1.70176192522561</v>
      </c>
      <c r="U34" s="7">
        <v>6818</v>
      </c>
      <c r="V34" s="7">
        <f t="shared" si="1"/>
        <v>219.93548387096774</v>
      </c>
      <c r="W34" s="7">
        <v>19.533018192236</v>
      </c>
      <c r="X34" s="7">
        <v>26293</v>
      </c>
      <c r="Y34" s="7">
        <f t="shared" si="2"/>
        <v>848.16129032258061</v>
      </c>
      <c r="Z34" s="7">
        <v>75.327317003294596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2C77-FC90-7546-9976-7603D23D3D6D}">
  <dimension ref="A1:D68"/>
  <sheetViews>
    <sheetView zoomScaleNormal="100" workbookViewId="0">
      <selection activeCell="J58" sqref="J58"/>
    </sheetView>
  </sheetViews>
  <sheetFormatPr baseColWidth="10" defaultRowHeight="16" x14ac:dyDescent="0.2"/>
  <cols>
    <col min="3" max="3" width="13" bestFit="1" customWidth="1"/>
  </cols>
  <sheetData>
    <row r="1" spans="1:4" x14ac:dyDescent="0.2">
      <c r="A1" t="s">
        <v>46</v>
      </c>
      <c r="B1" t="s">
        <v>82</v>
      </c>
      <c r="C1" t="s">
        <v>83</v>
      </c>
      <c r="D1" t="s">
        <v>124</v>
      </c>
    </row>
    <row r="2" spans="1:4" x14ac:dyDescent="0.2">
      <c r="A2" t="s">
        <v>18</v>
      </c>
      <c r="B2" s="2">
        <v>42477</v>
      </c>
      <c r="C2">
        <v>159.61468120000001</v>
      </c>
      <c r="D2">
        <f>C2-$C$2</f>
        <v>0</v>
      </c>
    </row>
    <row r="3" spans="1:4" x14ac:dyDescent="0.2">
      <c r="A3" t="s">
        <v>18</v>
      </c>
      <c r="B3" s="2">
        <v>42494</v>
      </c>
      <c r="C3">
        <v>159.3942223</v>
      </c>
      <c r="D3">
        <f>C3-$C$2</f>
        <v>-0.22045890000001123</v>
      </c>
    </row>
    <row r="4" spans="1:4" x14ac:dyDescent="0.2">
      <c r="A4" t="s">
        <v>21</v>
      </c>
      <c r="B4" s="2">
        <v>42477</v>
      </c>
      <c r="C4">
        <v>199.95926510000001</v>
      </c>
      <c r="D4">
        <f>C4-$C$4</f>
        <v>0</v>
      </c>
    </row>
    <row r="5" spans="1:4" x14ac:dyDescent="0.2">
      <c r="A5" t="s">
        <v>23</v>
      </c>
      <c r="B5" s="2">
        <v>42472</v>
      </c>
      <c r="C5">
        <v>137.78891390000001</v>
      </c>
      <c r="D5">
        <f>C5-$C$5</f>
        <v>0</v>
      </c>
    </row>
    <row r="6" spans="1:4" x14ac:dyDescent="0.2">
      <c r="A6" t="s">
        <v>23</v>
      </c>
      <c r="B6" s="2">
        <v>42473</v>
      </c>
      <c r="C6">
        <v>136.9070615</v>
      </c>
      <c r="D6">
        <f t="shared" ref="D6:D34" si="0">C6-$C$5</f>
        <v>-0.88185240000001386</v>
      </c>
    </row>
    <row r="7" spans="1:4" x14ac:dyDescent="0.2">
      <c r="A7" t="s">
        <v>23</v>
      </c>
      <c r="B7" s="2">
        <v>42474</v>
      </c>
      <c r="C7">
        <v>136.0252175</v>
      </c>
      <c r="D7">
        <f t="shared" si="0"/>
        <v>-1.7636964000000148</v>
      </c>
    </row>
    <row r="8" spans="1:4" x14ac:dyDescent="0.2">
      <c r="A8" t="s">
        <v>23</v>
      </c>
      <c r="B8" s="2">
        <v>42475</v>
      </c>
      <c r="C8">
        <v>135.5842912</v>
      </c>
      <c r="D8">
        <f t="shared" si="0"/>
        <v>-2.2046227000000158</v>
      </c>
    </row>
    <row r="9" spans="1:4" x14ac:dyDescent="0.2">
      <c r="A9" t="s">
        <v>23</v>
      </c>
      <c r="B9" s="2">
        <v>42476</v>
      </c>
      <c r="C9">
        <v>136.68660259999999</v>
      </c>
      <c r="D9">
        <f t="shared" si="0"/>
        <v>-1.1023113000000251</v>
      </c>
    </row>
    <row r="10" spans="1:4" x14ac:dyDescent="0.2">
      <c r="A10" t="s">
        <v>23</v>
      </c>
      <c r="B10" s="2">
        <v>42477</v>
      </c>
      <c r="C10">
        <v>135.36383230000001</v>
      </c>
      <c r="D10">
        <f t="shared" si="0"/>
        <v>-2.4250815999999986</v>
      </c>
    </row>
    <row r="11" spans="1:4" x14ac:dyDescent="0.2">
      <c r="A11" t="s">
        <v>23</v>
      </c>
      <c r="B11" s="2">
        <v>42478</v>
      </c>
      <c r="C11">
        <v>134.92290610000001</v>
      </c>
      <c r="D11">
        <f t="shared" si="0"/>
        <v>-2.8660078000000055</v>
      </c>
    </row>
    <row r="12" spans="1:4" x14ac:dyDescent="0.2">
      <c r="A12" t="s">
        <v>23</v>
      </c>
      <c r="B12" s="2">
        <v>42479</v>
      </c>
      <c r="C12">
        <v>135.36383230000001</v>
      </c>
      <c r="D12">
        <f t="shared" si="0"/>
        <v>-2.4250815999999986</v>
      </c>
    </row>
    <row r="13" spans="1:4" x14ac:dyDescent="0.2">
      <c r="A13" t="s">
        <v>23</v>
      </c>
      <c r="B13" s="2">
        <v>42480</v>
      </c>
      <c r="C13">
        <v>136.0252175</v>
      </c>
      <c r="D13">
        <f t="shared" si="0"/>
        <v>-1.7636964000000148</v>
      </c>
    </row>
    <row r="14" spans="1:4" x14ac:dyDescent="0.2">
      <c r="A14" t="s">
        <v>23</v>
      </c>
      <c r="B14" s="2">
        <v>42481</v>
      </c>
      <c r="C14">
        <v>135.36383230000001</v>
      </c>
      <c r="D14">
        <f t="shared" si="0"/>
        <v>-2.4250815999999986</v>
      </c>
    </row>
    <row r="15" spans="1:4" x14ac:dyDescent="0.2">
      <c r="A15" t="s">
        <v>23</v>
      </c>
      <c r="B15" s="2">
        <v>42482</v>
      </c>
      <c r="C15">
        <v>135.36383230000001</v>
      </c>
      <c r="D15">
        <f t="shared" si="0"/>
        <v>-2.4250815999999986</v>
      </c>
    </row>
    <row r="16" spans="1:4" x14ac:dyDescent="0.2">
      <c r="A16" t="s">
        <v>23</v>
      </c>
      <c r="B16" s="2">
        <v>42483</v>
      </c>
      <c r="C16">
        <v>135.5842912</v>
      </c>
      <c r="D16">
        <f t="shared" si="0"/>
        <v>-2.2046227000000158</v>
      </c>
    </row>
    <row r="17" spans="1:4" x14ac:dyDescent="0.2">
      <c r="A17" t="s">
        <v>23</v>
      </c>
      <c r="B17" s="2">
        <v>42484</v>
      </c>
      <c r="C17">
        <v>135.5842912</v>
      </c>
      <c r="D17">
        <f t="shared" si="0"/>
        <v>-2.2046227000000158</v>
      </c>
    </row>
    <row r="18" spans="1:4" x14ac:dyDescent="0.2">
      <c r="A18" t="s">
        <v>23</v>
      </c>
      <c r="B18" s="2">
        <v>42485</v>
      </c>
      <c r="C18">
        <v>136.0252175</v>
      </c>
      <c r="D18">
        <f t="shared" si="0"/>
        <v>-1.7636964000000148</v>
      </c>
    </row>
    <row r="19" spans="1:4" x14ac:dyDescent="0.2">
      <c r="A19" t="s">
        <v>23</v>
      </c>
      <c r="B19" s="2">
        <v>42487</v>
      </c>
      <c r="C19">
        <v>134.92290610000001</v>
      </c>
      <c r="D19">
        <f t="shared" si="0"/>
        <v>-2.8660078000000055</v>
      </c>
    </row>
    <row r="20" spans="1:4" x14ac:dyDescent="0.2">
      <c r="A20" t="s">
        <v>23</v>
      </c>
      <c r="B20" s="2">
        <v>42488</v>
      </c>
      <c r="C20">
        <v>134.92290610000001</v>
      </c>
      <c r="D20">
        <f t="shared" si="0"/>
        <v>-2.8660078000000055</v>
      </c>
    </row>
    <row r="21" spans="1:4" x14ac:dyDescent="0.2">
      <c r="A21" t="s">
        <v>23</v>
      </c>
      <c r="B21" s="2">
        <v>42489</v>
      </c>
      <c r="C21">
        <v>135.36383230000001</v>
      </c>
      <c r="D21">
        <f t="shared" si="0"/>
        <v>-2.4250815999999986</v>
      </c>
    </row>
    <row r="22" spans="1:4" x14ac:dyDescent="0.2">
      <c r="A22" t="s">
        <v>23</v>
      </c>
      <c r="B22" s="2">
        <v>42490</v>
      </c>
      <c r="C22">
        <v>134.4819799</v>
      </c>
      <c r="D22">
        <f t="shared" si="0"/>
        <v>-3.3069340000000125</v>
      </c>
    </row>
    <row r="23" spans="1:4" x14ac:dyDescent="0.2">
      <c r="A23" t="s">
        <v>23</v>
      </c>
      <c r="B23" s="2">
        <v>42491</v>
      </c>
      <c r="C23">
        <v>136.0252175</v>
      </c>
      <c r="D23">
        <f t="shared" si="0"/>
        <v>-1.7636964000000148</v>
      </c>
    </row>
    <row r="24" spans="1:4" x14ac:dyDescent="0.2">
      <c r="A24" t="s">
        <v>23</v>
      </c>
      <c r="B24" s="2">
        <v>42492</v>
      </c>
      <c r="C24">
        <v>135.5842912</v>
      </c>
      <c r="D24">
        <f t="shared" si="0"/>
        <v>-2.2046227000000158</v>
      </c>
    </row>
    <row r="25" spans="1:4" x14ac:dyDescent="0.2">
      <c r="A25" t="s">
        <v>23</v>
      </c>
      <c r="B25" s="2">
        <v>42493</v>
      </c>
      <c r="C25">
        <v>134.4819799</v>
      </c>
      <c r="D25">
        <f t="shared" si="0"/>
        <v>-3.3069340000000125</v>
      </c>
    </row>
    <row r="26" spans="1:4" x14ac:dyDescent="0.2">
      <c r="A26" t="s">
        <v>23</v>
      </c>
      <c r="B26" s="2">
        <v>42494</v>
      </c>
      <c r="C26">
        <v>134.70243880000001</v>
      </c>
      <c r="D26">
        <f t="shared" si="0"/>
        <v>-3.0864751000000012</v>
      </c>
    </row>
    <row r="27" spans="1:4" x14ac:dyDescent="0.2">
      <c r="A27" t="s">
        <v>23</v>
      </c>
      <c r="B27" s="2">
        <v>42495</v>
      </c>
      <c r="C27">
        <v>135.14336499999999</v>
      </c>
      <c r="D27">
        <f t="shared" si="0"/>
        <v>-2.6455489000000227</v>
      </c>
    </row>
    <row r="28" spans="1:4" x14ac:dyDescent="0.2">
      <c r="A28" t="s">
        <v>23</v>
      </c>
      <c r="B28" s="2">
        <v>42496</v>
      </c>
      <c r="C28">
        <v>135.5842912</v>
      </c>
      <c r="D28">
        <f t="shared" si="0"/>
        <v>-2.2046227000000158</v>
      </c>
    </row>
    <row r="29" spans="1:4" x14ac:dyDescent="0.2">
      <c r="A29" t="s">
        <v>23</v>
      </c>
      <c r="B29" s="2">
        <v>42497</v>
      </c>
      <c r="C29">
        <v>134.92290610000001</v>
      </c>
      <c r="D29">
        <f t="shared" si="0"/>
        <v>-2.8660078000000055</v>
      </c>
    </row>
    <row r="30" spans="1:4" x14ac:dyDescent="0.2">
      <c r="A30" t="s">
        <v>23</v>
      </c>
      <c r="B30" s="2">
        <v>42498</v>
      </c>
      <c r="C30">
        <v>134.92290610000001</v>
      </c>
      <c r="D30">
        <f t="shared" si="0"/>
        <v>-2.8660078000000055</v>
      </c>
    </row>
    <row r="31" spans="1:4" x14ac:dyDescent="0.2">
      <c r="A31" t="s">
        <v>23</v>
      </c>
      <c r="B31" s="2">
        <v>42499</v>
      </c>
      <c r="C31">
        <v>137.568455</v>
      </c>
      <c r="D31">
        <f t="shared" si="0"/>
        <v>-0.22045890000001123</v>
      </c>
    </row>
    <row r="32" spans="1:4" x14ac:dyDescent="0.2">
      <c r="A32" t="s">
        <v>23</v>
      </c>
      <c r="B32" s="2">
        <v>42500</v>
      </c>
      <c r="C32">
        <v>136.9070615</v>
      </c>
      <c r="D32">
        <f t="shared" si="0"/>
        <v>-0.88185240000001386</v>
      </c>
    </row>
    <row r="33" spans="1:4" x14ac:dyDescent="0.2">
      <c r="A33" t="s">
        <v>23</v>
      </c>
      <c r="B33" s="2">
        <v>42501</v>
      </c>
      <c r="C33">
        <v>136.4661437</v>
      </c>
      <c r="D33">
        <f t="shared" si="0"/>
        <v>-1.3227702000000079</v>
      </c>
    </row>
    <row r="34" spans="1:4" x14ac:dyDescent="0.2">
      <c r="A34" t="s">
        <v>23</v>
      </c>
      <c r="B34" s="2">
        <v>42502</v>
      </c>
      <c r="C34">
        <v>136.4661437</v>
      </c>
      <c r="D34">
        <f t="shared" si="0"/>
        <v>-1.3227702000000079</v>
      </c>
    </row>
    <row r="35" spans="1:4" x14ac:dyDescent="0.2">
      <c r="A35" t="s">
        <v>30</v>
      </c>
      <c r="B35" s="2">
        <v>42473</v>
      </c>
      <c r="C35">
        <v>294.31711999999999</v>
      </c>
      <c r="D35">
        <f>C35-$C$35</f>
        <v>0</v>
      </c>
    </row>
    <row r="36" spans="1:4" x14ac:dyDescent="0.2">
      <c r="A36" t="s">
        <v>33</v>
      </c>
      <c r="B36" s="2">
        <v>42481</v>
      </c>
      <c r="C36">
        <v>125.0021043</v>
      </c>
      <c r="D36">
        <f>C36-$C$36</f>
        <v>0</v>
      </c>
    </row>
    <row r="37" spans="1:4" x14ac:dyDescent="0.2">
      <c r="A37" t="s">
        <v>33</v>
      </c>
      <c r="B37" s="2">
        <v>42502</v>
      </c>
      <c r="C37">
        <v>126.3248746</v>
      </c>
      <c r="D37">
        <f>C37-$C$36</f>
        <v>1.322770300000002</v>
      </c>
    </row>
    <row r="38" spans="1:4" x14ac:dyDescent="0.2">
      <c r="A38" t="s">
        <v>38</v>
      </c>
      <c r="B38" s="2">
        <v>42478</v>
      </c>
      <c r="C38">
        <v>153.66219000000001</v>
      </c>
      <c r="D38">
        <f>C38-$C$38</f>
        <v>0</v>
      </c>
    </row>
    <row r="39" spans="1:4" x14ac:dyDescent="0.2">
      <c r="A39" t="s">
        <v>38</v>
      </c>
      <c r="B39" s="2">
        <v>42485</v>
      </c>
      <c r="C39">
        <v>154.98497699999999</v>
      </c>
      <c r="D39">
        <f t="shared" ref="D39:D42" si="1">C39-$C$38</f>
        <v>1.3227869999999768</v>
      </c>
    </row>
    <row r="40" spans="1:4" x14ac:dyDescent="0.2">
      <c r="A40" t="s">
        <v>38</v>
      </c>
      <c r="B40" s="2">
        <v>42491</v>
      </c>
      <c r="C40">
        <v>154.1031246</v>
      </c>
      <c r="D40">
        <f t="shared" si="1"/>
        <v>0.44093459999999141</v>
      </c>
    </row>
    <row r="41" spans="1:4" x14ac:dyDescent="0.2">
      <c r="A41" t="s">
        <v>38</v>
      </c>
      <c r="B41" s="2">
        <v>42492</v>
      </c>
      <c r="C41">
        <v>152.55987870000001</v>
      </c>
      <c r="D41">
        <f t="shared" si="1"/>
        <v>-1.1023112999999967</v>
      </c>
    </row>
    <row r="42" spans="1:4" x14ac:dyDescent="0.2">
      <c r="A42" t="s">
        <v>38</v>
      </c>
      <c r="B42" s="2">
        <v>42499</v>
      </c>
      <c r="C42">
        <v>152.3394198</v>
      </c>
      <c r="D42">
        <f t="shared" si="1"/>
        <v>-1.3227702000000079</v>
      </c>
    </row>
    <row r="43" spans="1:4" x14ac:dyDescent="0.2">
      <c r="A43" t="s">
        <v>44</v>
      </c>
      <c r="B43" s="2">
        <v>42472</v>
      </c>
      <c r="C43">
        <v>189.1566277</v>
      </c>
      <c r="D43">
        <f>C43-$C$43</f>
        <v>0</v>
      </c>
    </row>
    <row r="44" spans="1:4" x14ac:dyDescent="0.2">
      <c r="A44" t="s">
        <v>44</v>
      </c>
      <c r="B44" s="2">
        <v>42473</v>
      </c>
      <c r="C44">
        <v>187.17246399999999</v>
      </c>
      <c r="D44">
        <f t="shared" ref="D44:D66" si="2">C44-$C$43</f>
        <v>-1.9841637000000105</v>
      </c>
    </row>
    <row r="45" spans="1:4" x14ac:dyDescent="0.2">
      <c r="A45" t="s">
        <v>44</v>
      </c>
      <c r="B45" s="2">
        <v>42474</v>
      </c>
      <c r="C45">
        <v>186.29061150000001</v>
      </c>
      <c r="D45">
        <f t="shared" si="2"/>
        <v>-2.86601619999999</v>
      </c>
    </row>
    <row r="46" spans="1:4" x14ac:dyDescent="0.2">
      <c r="A46" t="s">
        <v>44</v>
      </c>
      <c r="B46" s="2">
        <v>42476</v>
      </c>
      <c r="C46">
        <v>188.4952342</v>
      </c>
      <c r="D46">
        <f t="shared" si="2"/>
        <v>-0.66139350000000263</v>
      </c>
    </row>
    <row r="47" spans="1:4" x14ac:dyDescent="0.2">
      <c r="A47" t="s">
        <v>44</v>
      </c>
      <c r="B47" s="2">
        <v>42478</v>
      </c>
      <c r="C47">
        <v>189.1566277</v>
      </c>
      <c r="D47">
        <f t="shared" si="2"/>
        <v>0</v>
      </c>
    </row>
    <row r="48" spans="1:4" x14ac:dyDescent="0.2">
      <c r="A48" t="s">
        <v>44</v>
      </c>
      <c r="B48" s="2">
        <v>42479</v>
      </c>
      <c r="C48">
        <v>188.0543164</v>
      </c>
      <c r="D48">
        <f t="shared" si="2"/>
        <v>-1.1023112999999967</v>
      </c>
    </row>
    <row r="49" spans="1:4" x14ac:dyDescent="0.2">
      <c r="A49" t="s">
        <v>44</v>
      </c>
      <c r="B49" s="2">
        <v>42480</v>
      </c>
      <c r="C49">
        <v>187.17246399999999</v>
      </c>
      <c r="D49">
        <f t="shared" si="2"/>
        <v>-1.9841637000000105</v>
      </c>
    </row>
    <row r="50" spans="1:4" x14ac:dyDescent="0.2">
      <c r="A50" t="s">
        <v>44</v>
      </c>
      <c r="B50" s="2">
        <v>42481</v>
      </c>
      <c r="C50">
        <v>186.29061150000001</v>
      </c>
      <c r="D50">
        <f t="shared" si="2"/>
        <v>-2.86601619999999</v>
      </c>
    </row>
    <row r="51" spans="1:4" x14ac:dyDescent="0.2">
      <c r="A51" t="s">
        <v>44</v>
      </c>
      <c r="B51" s="2">
        <v>42483</v>
      </c>
      <c r="C51">
        <v>188.4952342</v>
      </c>
      <c r="D51">
        <f t="shared" si="2"/>
        <v>-0.66139350000000263</v>
      </c>
    </row>
    <row r="52" spans="1:4" x14ac:dyDescent="0.2">
      <c r="A52" t="s">
        <v>44</v>
      </c>
      <c r="B52" s="2">
        <v>42484</v>
      </c>
      <c r="C52">
        <v>188.4952342</v>
      </c>
      <c r="D52">
        <f t="shared" si="2"/>
        <v>-0.66139350000000263</v>
      </c>
    </row>
    <row r="53" spans="1:4" x14ac:dyDescent="0.2">
      <c r="A53" t="s">
        <v>44</v>
      </c>
      <c r="B53" s="2">
        <v>42485</v>
      </c>
      <c r="C53">
        <v>188.27477529999999</v>
      </c>
      <c r="D53">
        <f t="shared" si="2"/>
        <v>-0.88185240000001386</v>
      </c>
    </row>
    <row r="54" spans="1:4" x14ac:dyDescent="0.2">
      <c r="A54" t="s">
        <v>44</v>
      </c>
      <c r="B54" s="2">
        <v>42486</v>
      </c>
      <c r="C54">
        <v>187.61338180000001</v>
      </c>
      <c r="D54">
        <f t="shared" si="2"/>
        <v>-1.5432458999999881</v>
      </c>
    </row>
    <row r="55" spans="1:4" x14ac:dyDescent="0.2">
      <c r="A55" t="s">
        <v>44</v>
      </c>
      <c r="B55" s="2">
        <v>42487</v>
      </c>
      <c r="C55">
        <v>188.27477529999999</v>
      </c>
      <c r="D55">
        <f t="shared" si="2"/>
        <v>-0.88185240000001386</v>
      </c>
    </row>
    <row r="56" spans="1:4" x14ac:dyDescent="0.2">
      <c r="A56" t="s">
        <v>44</v>
      </c>
      <c r="B56" s="2">
        <v>42488</v>
      </c>
      <c r="C56">
        <v>187.61338180000001</v>
      </c>
      <c r="D56">
        <f t="shared" si="2"/>
        <v>-1.5432458999999881</v>
      </c>
    </row>
    <row r="57" spans="1:4" x14ac:dyDescent="0.2">
      <c r="A57" t="s">
        <v>44</v>
      </c>
      <c r="B57" s="2">
        <v>42489</v>
      </c>
      <c r="C57">
        <v>187.17246399999999</v>
      </c>
      <c r="D57">
        <f t="shared" si="2"/>
        <v>-1.9841637000000105</v>
      </c>
    </row>
    <row r="58" spans="1:4" x14ac:dyDescent="0.2">
      <c r="A58" t="s">
        <v>44</v>
      </c>
      <c r="B58" s="2">
        <v>42490</v>
      </c>
      <c r="C58">
        <v>188.4952342</v>
      </c>
      <c r="D58">
        <f t="shared" si="2"/>
        <v>-0.66139350000000263</v>
      </c>
    </row>
    <row r="59" spans="1:4" x14ac:dyDescent="0.2">
      <c r="A59" t="s">
        <v>44</v>
      </c>
      <c r="B59" s="2">
        <v>42491</v>
      </c>
      <c r="C59">
        <v>188.0543164</v>
      </c>
      <c r="D59">
        <f t="shared" si="2"/>
        <v>-1.1023112999999967</v>
      </c>
    </row>
    <row r="60" spans="1:4" x14ac:dyDescent="0.2">
      <c r="A60" t="s">
        <v>44</v>
      </c>
      <c r="B60" s="2">
        <v>42493</v>
      </c>
      <c r="C60">
        <v>187.17246399999999</v>
      </c>
      <c r="D60">
        <f t="shared" si="2"/>
        <v>-1.9841637000000105</v>
      </c>
    </row>
    <row r="61" spans="1:4" x14ac:dyDescent="0.2">
      <c r="A61" t="s">
        <v>44</v>
      </c>
      <c r="B61" s="2">
        <v>42494</v>
      </c>
      <c r="C61">
        <v>186.0701526</v>
      </c>
      <c r="D61">
        <f t="shared" si="2"/>
        <v>-3.0864751000000012</v>
      </c>
    </row>
    <row r="62" spans="1:4" x14ac:dyDescent="0.2">
      <c r="A62" t="s">
        <v>44</v>
      </c>
      <c r="B62" s="2">
        <v>42496</v>
      </c>
      <c r="C62">
        <v>187.3929229</v>
      </c>
      <c r="D62">
        <f t="shared" si="2"/>
        <v>-1.7637047999999993</v>
      </c>
    </row>
    <row r="63" spans="1:4" x14ac:dyDescent="0.2">
      <c r="A63" t="s">
        <v>44</v>
      </c>
      <c r="B63" s="2">
        <v>42498</v>
      </c>
      <c r="C63">
        <v>188.27477529999999</v>
      </c>
      <c r="D63">
        <f t="shared" si="2"/>
        <v>-0.88185240000001386</v>
      </c>
    </row>
    <row r="64" spans="1:4" x14ac:dyDescent="0.2">
      <c r="A64" t="s">
        <v>44</v>
      </c>
      <c r="B64" s="2">
        <v>42499</v>
      </c>
      <c r="C64">
        <v>188.4952342</v>
      </c>
      <c r="D64">
        <f t="shared" si="2"/>
        <v>-0.66139350000000263</v>
      </c>
    </row>
    <row r="65" spans="1:4" x14ac:dyDescent="0.2">
      <c r="A65" t="s">
        <v>44</v>
      </c>
      <c r="B65" s="2">
        <v>42501</v>
      </c>
      <c r="C65">
        <v>188.27477529999999</v>
      </c>
      <c r="D65">
        <f t="shared" si="2"/>
        <v>-0.88185240000001386</v>
      </c>
    </row>
    <row r="66" spans="1:4" x14ac:dyDescent="0.2">
      <c r="A66" t="s">
        <v>44</v>
      </c>
      <c r="B66" s="2">
        <v>42502</v>
      </c>
      <c r="C66">
        <v>185.18830019999999</v>
      </c>
      <c r="D66">
        <f t="shared" si="2"/>
        <v>-3.9683275000000151</v>
      </c>
    </row>
    <row r="67" spans="1:4" x14ac:dyDescent="0.2">
      <c r="A67" t="s">
        <v>45</v>
      </c>
      <c r="B67" s="2">
        <v>42492</v>
      </c>
      <c r="C67">
        <v>115.96314649999999</v>
      </c>
      <c r="D67">
        <f>C67-$C$67</f>
        <v>0</v>
      </c>
    </row>
    <row r="68" spans="1:4" x14ac:dyDescent="0.2">
      <c r="A68" t="s">
        <v>45</v>
      </c>
      <c r="B68" s="2">
        <v>42493</v>
      </c>
      <c r="C68">
        <v>115.96314649999999</v>
      </c>
      <c r="D68">
        <f>C68-$C$67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F084-0811-194A-91C7-B3A8D3A8C103}">
  <dimension ref="A3:J36"/>
  <sheetViews>
    <sheetView topLeftCell="F1" zoomScaleNormal="100" workbookViewId="0">
      <selection activeCell="B36" sqref="B36"/>
    </sheetView>
  </sheetViews>
  <sheetFormatPr baseColWidth="10" defaultRowHeight="16" x14ac:dyDescent="0.2"/>
  <cols>
    <col min="1" max="1" width="19.5" bestFit="1" customWidth="1"/>
    <col min="2" max="2" width="15.5" bestFit="1" customWidth="1"/>
    <col min="3" max="4" width="12.1640625" bestFit="1" customWidth="1"/>
    <col min="5" max="5" width="10.1640625" bestFit="1" customWidth="1"/>
    <col min="6" max="10" width="12.1640625" bestFit="1" customWidth="1"/>
    <col min="11" max="11" width="11.33203125" bestFit="1" customWidth="1"/>
    <col min="12" max="12" width="8.83203125" bestFit="1" customWidth="1"/>
    <col min="13" max="13" width="11.33203125" bestFit="1" customWidth="1"/>
    <col min="14" max="14" width="8.83203125" bestFit="1" customWidth="1"/>
    <col min="15" max="15" width="7" bestFit="1" customWidth="1"/>
    <col min="16" max="16" width="11.33203125" bestFit="1" customWidth="1"/>
    <col min="17" max="17" width="8.83203125" bestFit="1" customWidth="1"/>
    <col min="18" max="19" width="7" bestFit="1" customWidth="1"/>
    <col min="20" max="20" width="11.33203125" bestFit="1" customWidth="1"/>
    <col min="21" max="21" width="8.83203125" bestFit="1" customWidth="1"/>
    <col min="22" max="23" width="7" bestFit="1" customWidth="1"/>
    <col min="24" max="24" width="11.33203125" bestFit="1" customWidth="1"/>
    <col min="25" max="25" width="8.83203125" bestFit="1" customWidth="1"/>
    <col min="26" max="26" width="7" bestFit="1" customWidth="1"/>
    <col min="27" max="27" width="11.33203125" bestFit="1" customWidth="1"/>
    <col min="28" max="28" width="8.83203125" bestFit="1" customWidth="1"/>
    <col min="29" max="29" width="7" bestFit="1" customWidth="1"/>
    <col min="30" max="30" width="11.33203125" bestFit="1" customWidth="1"/>
    <col min="31" max="31" width="8.83203125" bestFit="1" customWidth="1"/>
    <col min="32" max="33" width="7" bestFit="1" customWidth="1"/>
    <col min="34" max="34" width="11.33203125" bestFit="1" customWidth="1"/>
    <col min="35" max="35" width="8.83203125" bestFit="1" customWidth="1"/>
    <col min="36" max="36" width="11.33203125" bestFit="1" customWidth="1"/>
    <col min="37" max="37" width="8.83203125" bestFit="1" customWidth="1"/>
    <col min="38" max="38" width="7" bestFit="1" customWidth="1"/>
    <col min="39" max="39" width="11.33203125" bestFit="1" customWidth="1"/>
    <col min="40" max="40" width="8.83203125" bestFit="1" customWidth="1"/>
    <col min="41" max="41" width="7" bestFit="1" customWidth="1"/>
    <col min="42" max="42" width="11.33203125" bestFit="1" customWidth="1"/>
    <col min="43" max="43" width="8.83203125" bestFit="1" customWidth="1"/>
    <col min="44" max="45" width="7" bestFit="1" customWidth="1"/>
    <col min="46" max="46" width="11.33203125" bestFit="1" customWidth="1"/>
    <col min="47" max="47" width="8.83203125" bestFit="1" customWidth="1"/>
    <col min="48" max="48" width="11.33203125" bestFit="1" customWidth="1"/>
    <col min="49" max="49" width="8.83203125" bestFit="1" customWidth="1"/>
    <col min="50" max="50" width="7" bestFit="1" customWidth="1"/>
    <col min="51" max="51" width="11.33203125" bestFit="1" customWidth="1"/>
    <col min="52" max="52" width="8.83203125" bestFit="1" customWidth="1"/>
    <col min="53" max="53" width="7" bestFit="1" customWidth="1"/>
    <col min="54" max="54" width="11.33203125" bestFit="1" customWidth="1"/>
    <col min="55" max="55" width="8.83203125" bestFit="1" customWidth="1"/>
    <col min="56" max="56" width="7" bestFit="1" customWidth="1"/>
    <col min="57" max="57" width="11.33203125" bestFit="1" customWidth="1"/>
    <col min="58" max="58" width="8.83203125" bestFit="1" customWidth="1"/>
    <col min="59" max="59" width="7" bestFit="1" customWidth="1"/>
    <col min="60" max="60" width="11.33203125" bestFit="1" customWidth="1"/>
    <col min="61" max="61" width="8.6640625" bestFit="1" customWidth="1"/>
    <col min="62" max="63" width="7" bestFit="1" customWidth="1"/>
    <col min="64" max="64" width="11.1640625" bestFit="1" customWidth="1"/>
    <col min="65" max="65" width="8.6640625" bestFit="1" customWidth="1"/>
    <col min="66" max="67" width="7" bestFit="1" customWidth="1"/>
    <col min="68" max="68" width="11.1640625" bestFit="1" customWidth="1"/>
    <col min="69" max="69" width="8.6640625" bestFit="1" customWidth="1"/>
    <col min="70" max="71" width="7" bestFit="1" customWidth="1"/>
    <col min="72" max="72" width="11.1640625" bestFit="1" customWidth="1"/>
    <col min="73" max="73" width="8.6640625" bestFit="1" customWidth="1"/>
    <col min="74" max="75" width="7" bestFit="1" customWidth="1"/>
    <col min="76" max="76" width="11.1640625" bestFit="1" customWidth="1"/>
    <col min="77" max="77" width="8.6640625" bestFit="1" customWidth="1"/>
    <col min="78" max="78" width="11.1640625" bestFit="1" customWidth="1"/>
    <col min="79" max="79" width="8.6640625" bestFit="1" customWidth="1"/>
    <col min="80" max="80" width="7" bestFit="1" customWidth="1"/>
    <col min="81" max="81" width="11.1640625" bestFit="1" customWidth="1"/>
    <col min="82" max="82" width="8.6640625" bestFit="1" customWidth="1"/>
    <col min="83" max="83" width="11.1640625" bestFit="1" customWidth="1"/>
    <col min="84" max="84" width="8.6640625" bestFit="1" customWidth="1"/>
    <col min="85" max="85" width="7" bestFit="1" customWidth="1"/>
    <col min="86" max="86" width="11.1640625" bestFit="1" customWidth="1"/>
    <col min="87" max="87" width="8.6640625" bestFit="1" customWidth="1"/>
    <col min="88" max="89" width="7" bestFit="1" customWidth="1"/>
    <col min="90" max="90" width="11.1640625" bestFit="1" customWidth="1"/>
    <col min="91" max="91" width="9.6640625" bestFit="1" customWidth="1"/>
    <col min="92" max="92" width="12.1640625" bestFit="1" customWidth="1"/>
    <col min="93" max="93" width="9.6640625" bestFit="1" customWidth="1"/>
    <col min="94" max="94" width="7" bestFit="1" customWidth="1"/>
    <col min="95" max="95" width="12.1640625" bestFit="1" customWidth="1"/>
    <col min="96" max="96" width="9.6640625" bestFit="1" customWidth="1"/>
    <col min="97" max="98" width="7" bestFit="1" customWidth="1"/>
    <col min="99" max="99" width="12.1640625" bestFit="1" customWidth="1"/>
    <col min="100" max="100" width="10.83203125" bestFit="1" customWidth="1"/>
    <col min="101" max="101" width="12.33203125" bestFit="1" customWidth="1"/>
    <col min="102" max="102" width="14.33203125" bestFit="1" customWidth="1"/>
  </cols>
  <sheetData>
    <row r="3" spans="1:10" x14ac:dyDescent="0.2">
      <c r="A3" s="3" t="s">
        <v>123</v>
      </c>
      <c r="B3" s="3" t="s">
        <v>91</v>
      </c>
    </row>
    <row r="4" spans="1:10" x14ac:dyDescent="0.2">
      <c r="A4" s="3" t="s">
        <v>89</v>
      </c>
      <c r="B4" t="s">
        <v>18</v>
      </c>
      <c r="C4" t="s">
        <v>21</v>
      </c>
      <c r="D4" t="s">
        <v>23</v>
      </c>
      <c r="E4" t="s">
        <v>30</v>
      </c>
      <c r="F4" t="s">
        <v>33</v>
      </c>
      <c r="G4" t="s">
        <v>38</v>
      </c>
      <c r="H4" t="s">
        <v>44</v>
      </c>
      <c r="I4" t="s">
        <v>45</v>
      </c>
      <c r="J4" t="s">
        <v>90</v>
      </c>
    </row>
    <row r="5" spans="1:10" x14ac:dyDescent="0.2">
      <c r="A5" s="6" t="s">
        <v>94</v>
      </c>
      <c r="B5" s="4"/>
      <c r="C5" s="4"/>
      <c r="D5" s="4">
        <v>137.78891390000001</v>
      </c>
      <c r="E5" s="4"/>
      <c r="F5" s="4"/>
      <c r="G5" s="4"/>
      <c r="H5" s="4">
        <v>189.1566277</v>
      </c>
      <c r="I5" s="4"/>
      <c r="J5" s="4">
        <v>326.94554160000001</v>
      </c>
    </row>
    <row r="6" spans="1:10" x14ac:dyDescent="0.2">
      <c r="A6" s="6" t="s">
        <v>95</v>
      </c>
      <c r="B6" s="4"/>
      <c r="C6" s="4"/>
      <c r="D6" s="4">
        <v>136.9070615</v>
      </c>
      <c r="E6" s="4">
        <v>294.31711999999999</v>
      </c>
      <c r="F6" s="4"/>
      <c r="G6" s="4"/>
      <c r="H6" s="4">
        <v>187.17246399999999</v>
      </c>
      <c r="I6" s="4"/>
      <c r="J6" s="4">
        <v>618.39664549999998</v>
      </c>
    </row>
    <row r="7" spans="1:10" x14ac:dyDescent="0.2">
      <c r="A7" s="6" t="s">
        <v>96</v>
      </c>
      <c r="B7" s="4"/>
      <c r="C7" s="4"/>
      <c r="D7" s="4">
        <v>136.0252175</v>
      </c>
      <c r="E7" s="4"/>
      <c r="F7" s="4"/>
      <c r="G7" s="4"/>
      <c r="H7" s="4">
        <v>186.29061150000001</v>
      </c>
      <c r="I7" s="4"/>
      <c r="J7" s="4">
        <v>322.31582900000001</v>
      </c>
    </row>
    <row r="8" spans="1:10" x14ac:dyDescent="0.2">
      <c r="A8" s="6" t="s">
        <v>97</v>
      </c>
      <c r="B8" s="4"/>
      <c r="C8" s="4"/>
      <c r="D8" s="4">
        <v>135.5842912</v>
      </c>
      <c r="E8" s="4"/>
      <c r="F8" s="4"/>
      <c r="G8" s="4"/>
      <c r="H8" s="4"/>
      <c r="I8" s="4"/>
      <c r="J8" s="4">
        <v>135.5842912</v>
      </c>
    </row>
    <row r="9" spans="1:10" x14ac:dyDescent="0.2">
      <c r="A9" s="6" t="s">
        <v>98</v>
      </c>
      <c r="B9" s="4"/>
      <c r="C9" s="4"/>
      <c r="D9" s="4">
        <v>136.68660259999999</v>
      </c>
      <c r="E9" s="4"/>
      <c r="F9" s="4"/>
      <c r="G9" s="4"/>
      <c r="H9" s="4">
        <v>188.4952342</v>
      </c>
      <c r="I9" s="4"/>
      <c r="J9" s="4">
        <v>325.18183679999999</v>
      </c>
    </row>
    <row r="10" spans="1:10" x14ac:dyDescent="0.2">
      <c r="A10" s="6" t="s">
        <v>92</v>
      </c>
      <c r="B10" s="4">
        <v>159.61468120000001</v>
      </c>
      <c r="C10" s="4">
        <v>199.95926510000001</v>
      </c>
      <c r="D10" s="4">
        <v>135.36383230000001</v>
      </c>
      <c r="E10" s="4"/>
      <c r="F10" s="4"/>
      <c r="G10" s="4"/>
      <c r="H10" s="4"/>
      <c r="I10" s="4"/>
      <c r="J10" s="4">
        <v>494.9377786</v>
      </c>
    </row>
    <row r="11" spans="1:10" x14ac:dyDescent="0.2">
      <c r="A11" s="6" t="s">
        <v>99</v>
      </c>
      <c r="B11" s="4"/>
      <c r="C11" s="4"/>
      <c r="D11" s="4">
        <v>134.92290610000001</v>
      </c>
      <c r="E11" s="4"/>
      <c r="F11" s="4"/>
      <c r="G11" s="4">
        <v>153.66219000000001</v>
      </c>
      <c r="H11" s="4">
        <v>189.1566277</v>
      </c>
      <c r="I11" s="4"/>
      <c r="J11" s="4">
        <v>477.74172379999999</v>
      </c>
    </row>
    <row r="12" spans="1:10" x14ac:dyDescent="0.2">
      <c r="A12" s="6" t="s">
        <v>100</v>
      </c>
      <c r="B12" s="4"/>
      <c r="C12" s="4"/>
      <c r="D12" s="4">
        <v>135.36383230000001</v>
      </c>
      <c r="E12" s="4"/>
      <c r="F12" s="4"/>
      <c r="G12" s="4"/>
      <c r="H12" s="4">
        <v>188.0543164</v>
      </c>
      <c r="I12" s="4"/>
      <c r="J12" s="4">
        <v>323.41814870000002</v>
      </c>
    </row>
    <row r="13" spans="1:10" x14ac:dyDescent="0.2">
      <c r="A13" s="6" t="s">
        <v>101</v>
      </c>
      <c r="B13" s="4"/>
      <c r="C13" s="4"/>
      <c r="D13" s="4">
        <v>136.0252175</v>
      </c>
      <c r="E13" s="4"/>
      <c r="F13" s="4"/>
      <c r="G13" s="4"/>
      <c r="H13" s="4">
        <v>187.17246399999999</v>
      </c>
      <c r="I13" s="4"/>
      <c r="J13" s="4">
        <v>323.19768149999999</v>
      </c>
    </row>
    <row r="14" spans="1:10" x14ac:dyDescent="0.2">
      <c r="A14" s="6" t="s">
        <v>102</v>
      </c>
      <c r="B14" s="4"/>
      <c r="C14" s="4"/>
      <c r="D14" s="4">
        <v>135.36383230000001</v>
      </c>
      <c r="E14" s="4"/>
      <c r="F14" s="4">
        <v>125.0021043</v>
      </c>
      <c r="G14" s="4"/>
      <c r="H14" s="4">
        <v>186.29061150000001</v>
      </c>
      <c r="I14" s="4"/>
      <c r="J14" s="4">
        <v>446.65654810000001</v>
      </c>
    </row>
    <row r="15" spans="1:10" x14ac:dyDescent="0.2">
      <c r="A15" s="6" t="s">
        <v>103</v>
      </c>
      <c r="B15" s="4"/>
      <c r="C15" s="4"/>
      <c r="D15" s="4">
        <v>135.36383230000001</v>
      </c>
      <c r="E15" s="4"/>
      <c r="F15" s="4"/>
      <c r="G15" s="4"/>
      <c r="H15" s="4"/>
      <c r="I15" s="4"/>
      <c r="J15" s="4">
        <v>135.36383230000001</v>
      </c>
    </row>
    <row r="16" spans="1:10" x14ac:dyDescent="0.2">
      <c r="A16" s="6" t="s">
        <v>104</v>
      </c>
      <c r="B16" s="4"/>
      <c r="C16" s="4"/>
      <c r="D16" s="4">
        <v>135.5842912</v>
      </c>
      <c r="E16" s="4"/>
      <c r="F16" s="4"/>
      <c r="G16" s="4"/>
      <c r="H16" s="4">
        <v>188.4952342</v>
      </c>
      <c r="I16" s="4"/>
      <c r="J16" s="4">
        <v>324.07952539999997</v>
      </c>
    </row>
    <row r="17" spans="1:10" x14ac:dyDescent="0.2">
      <c r="A17" s="6" t="s">
        <v>105</v>
      </c>
      <c r="B17" s="4"/>
      <c r="C17" s="4"/>
      <c r="D17" s="4">
        <v>135.5842912</v>
      </c>
      <c r="E17" s="4"/>
      <c r="F17" s="4"/>
      <c r="G17" s="4"/>
      <c r="H17" s="4">
        <v>188.4952342</v>
      </c>
      <c r="I17" s="4"/>
      <c r="J17" s="4">
        <v>324.07952539999997</v>
      </c>
    </row>
    <row r="18" spans="1:10" x14ac:dyDescent="0.2">
      <c r="A18" s="6" t="s">
        <v>106</v>
      </c>
      <c r="B18" s="4"/>
      <c r="C18" s="4"/>
      <c r="D18" s="4">
        <v>136.0252175</v>
      </c>
      <c r="E18" s="4"/>
      <c r="F18" s="4"/>
      <c r="G18" s="4">
        <v>154.98497699999999</v>
      </c>
      <c r="H18" s="4">
        <v>188.27477529999999</v>
      </c>
      <c r="I18" s="4"/>
      <c r="J18" s="4">
        <v>479.2849698</v>
      </c>
    </row>
    <row r="19" spans="1:10" x14ac:dyDescent="0.2">
      <c r="A19" s="6" t="s">
        <v>122</v>
      </c>
      <c r="B19" s="4"/>
      <c r="C19" s="4"/>
      <c r="D19" s="4"/>
      <c r="E19" s="4"/>
      <c r="F19" s="4"/>
      <c r="G19" s="4"/>
      <c r="H19" s="4">
        <v>187.61338180000001</v>
      </c>
      <c r="I19" s="4"/>
      <c r="J19" s="4">
        <v>187.61338180000001</v>
      </c>
    </row>
    <row r="20" spans="1:10" x14ac:dyDescent="0.2">
      <c r="A20" s="6" t="s">
        <v>107</v>
      </c>
      <c r="B20" s="4"/>
      <c r="C20" s="4"/>
      <c r="D20" s="4">
        <v>134.92290610000001</v>
      </c>
      <c r="E20" s="4"/>
      <c r="F20" s="4"/>
      <c r="G20" s="4"/>
      <c r="H20" s="4">
        <v>188.27477529999999</v>
      </c>
      <c r="I20" s="4"/>
      <c r="J20" s="4">
        <v>323.19768139999996</v>
      </c>
    </row>
    <row r="21" spans="1:10" x14ac:dyDescent="0.2">
      <c r="A21" s="6" t="s">
        <v>108</v>
      </c>
      <c r="B21" s="4"/>
      <c r="C21" s="4"/>
      <c r="D21" s="4">
        <v>134.92290610000001</v>
      </c>
      <c r="E21" s="4"/>
      <c r="F21" s="4"/>
      <c r="G21" s="4"/>
      <c r="H21" s="4">
        <v>187.61338180000001</v>
      </c>
      <c r="I21" s="4"/>
      <c r="J21" s="4">
        <v>322.53628790000005</v>
      </c>
    </row>
    <row r="22" spans="1:10" x14ac:dyDescent="0.2">
      <c r="A22" s="6" t="s">
        <v>109</v>
      </c>
      <c r="B22" s="4"/>
      <c r="C22" s="4"/>
      <c r="D22" s="4">
        <v>135.36383230000001</v>
      </c>
      <c r="E22" s="4"/>
      <c r="F22" s="4"/>
      <c r="G22" s="4"/>
      <c r="H22" s="4">
        <v>187.17246399999999</v>
      </c>
      <c r="I22" s="4"/>
      <c r="J22" s="4">
        <v>322.5362963</v>
      </c>
    </row>
    <row r="23" spans="1:10" x14ac:dyDescent="0.2">
      <c r="A23" s="6" t="s">
        <v>110</v>
      </c>
      <c r="B23" s="4"/>
      <c r="C23" s="4"/>
      <c r="D23" s="4">
        <v>134.4819799</v>
      </c>
      <c r="E23" s="4"/>
      <c r="F23" s="4"/>
      <c r="G23" s="4"/>
      <c r="H23" s="4">
        <v>188.4952342</v>
      </c>
      <c r="I23" s="4"/>
      <c r="J23" s="4">
        <v>322.97721409999997</v>
      </c>
    </row>
    <row r="24" spans="1:10" x14ac:dyDescent="0.2">
      <c r="A24" s="6" t="s">
        <v>111</v>
      </c>
      <c r="B24" s="4"/>
      <c r="C24" s="4"/>
      <c r="D24" s="4">
        <v>136.0252175</v>
      </c>
      <c r="E24" s="4"/>
      <c r="F24" s="4"/>
      <c r="G24" s="4">
        <v>154.1031246</v>
      </c>
      <c r="H24" s="4">
        <v>188.0543164</v>
      </c>
      <c r="I24" s="4"/>
      <c r="J24" s="4">
        <v>478.1826585</v>
      </c>
    </row>
    <row r="25" spans="1:10" x14ac:dyDescent="0.2">
      <c r="A25" s="6" t="s">
        <v>112</v>
      </c>
      <c r="B25" s="4"/>
      <c r="C25" s="4"/>
      <c r="D25" s="4">
        <v>135.5842912</v>
      </c>
      <c r="E25" s="4"/>
      <c r="F25" s="4"/>
      <c r="G25" s="4">
        <v>152.55987870000001</v>
      </c>
      <c r="H25" s="4"/>
      <c r="I25" s="4">
        <v>115.96314649999999</v>
      </c>
      <c r="J25" s="4">
        <v>404.1073164</v>
      </c>
    </row>
    <row r="26" spans="1:10" x14ac:dyDescent="0.2">
      <c r="A26" s="6" t="s">
        <v>113</v>
      </c>
      <c r="B26" s="4"/>
      <c r="C26" s="4"/>
      <c r="D26" s="4">
        <v>134.4819799</v>
      </c>
      <c r="E26" s="4"/>
      <c r="F26" s="4"/>
      <c r="G26" s="4"/>
      <c r="H26" s="4">
        <v>187.17246399999999</v>
      </c>
      <c r="I26" s="4">
        <v>115.96314649999999</v>
      </c>
      <c r="J26" s="4">
        <v>437.61759039999998</v>
      </c>
    </row>
    <row r="27" spans="1:10" x14ac:dyDescent="0.2">
      <c r="A27" s="6" t="s">
        <v>93</v>
      </c>
      <c r="B27" s="4">
        <v>159.3942223</v>
      </c>
      <c r="C27" s="4"/>
      <c r="D27" s="4">
        <v>134.70243880000001</v>
      </c>
      <c r="E27" s="4"/>
      <c r="F27" s="4"/>
      <c r="G27" s="4"/>
      <c r="H27" s="4">
        <v>186.0701526</v>
      </c>
      <c r="I27" s="4"/>
      <c r="J27" s="4">
        <v>480.16681370000003</v>
      </c>
    </row>
    <row r="28" spans="1:10" x14ac:dyDescent="0.2">
      <c r="A28" s="6" t="s">
        <v>114</v>
      </c>
      <c r="B28" s="4"/>
      <c r="C28" s="4"/>
      <c r="D28" s="4">
        <v>135.14336499999999</v>
      </c>
      <c r="E28" s="4"/>
      <c r="F28" s="4"/>
      <c r="G28" s="4"/>
      <c r="H28" s="4"/>
      <c r="I28" s="4"/>
      <c r="J28" s="4">
        <v>135.14336499999999</v>
      </c>
    </row>
    <row r="29" spans="1:10" x14ac:dyDescent="0.2">
      <c r="A29" s="6" t="s">
        <v>115</v>
      </c>
      <c r="B29" s="4"/>
      <c r="C29" s="4"/>
      <c r="D29" s="4">
        <v>135.5842912</v>
      </c>
      <c r="E29" s="4"/>
      <c r="F29" s="4"/>
      <c r="G29" s="4"/>
      <c r="H29" s="4">
        <v>187.3929229</v>
      </c>
      <c r="I29" s="4"/>
      <c r="J29" s="4">
        <v>322.97721409999997</v>
      </c>
    </row>
    <row r="30" spans="1:10" x14ac:dyDescent="0.2">
      <c r="A30" s="6" t="s">
        <v>116</v>
      </c>
      <c r="B30" s="4"/>
      <c r="C30" s="4"/>
      <c r="D30" s="4">
        <v>134.92290610000001</v>
      </c>
      <c r="E30" s="4"/>
      <c r="F30" s="4"/>
      <c r="G30" s="4"/>
      <c r="H30" s="4"/>
      <c r="I30" s="4"/>
      <c r="J30" s="4">
        <v>134.92290610000001</v>
      </c>
    </row>
    <row r="31" spans="1:10" x14ac:dyDescent="0.2">
      <c r="A31" s="6" t="s">
        <v>117</v>
      </c>
      <c r="B31" s="4"/>
      <c r="C31" s="4"/>
      <c r="D31" s="4">
        <v>134.92290610000001</v>
      </c>
      <c r="E31" s="4"/>
      <c r="F31" s="4"/>
      <c r="G31" s="4"/>
      <c r="H31" s="4">
        <v>188.27477529999999</v>
      </c>
      <c r="I31" s="4"/>
      <c r="J31" s="4">
        <v>323.19768139999996</v>
      </c>
    </row>
    <row r="32" spans="1:10" x14ac:dyDescent="0.2">
      <c r="A32" s="6" t="s">
        <v>118</v>
      </c>
      <c r="B32" s="4"/>
      <c r="C32" s="4"/>
      <c r="D32" s="4">
        <v>137.568455</v>
      </c>
      <c r="E32" s="4"/>
      <c r="F32" s="4"/>
      <c r="G32" s="4">
        <v>152.3394198</v>
      </c>
      <c r="H32" s="4">
        <v>188.4952342</v>
      </c>
      <c r="I32" s="4"/>
      <c r="J32" s="4">
        <v>478.40310899999997</v>
      </c>
    </row>
    <row r="33" spans="1:10" x14ac:dyDescent="0.2">
      <c r="A33" s="6" t="s">
        <v>119</v>
      </c>
      <c r="B33" s="4"/>
      <c r="C33" s="4"/>
      <c r="D33" s="4">
        <v>136.9070615</v>
      </c>
      <c r="E33" s="4"/>
      <c r="F33" s="4"/>
      <c r="G33" s="4"/>
      <c r="H33" s="4"/>
      <c r="I33" s="4"/>
      <c r="J33" s="4">
        <v>136.9070615</v>
      </c>
    </row>
    <row r="34" spans="1:10" x14ac:dyDescent="0.2">
      <c r="A34" s="6" t="s">
        <v>120</v>
      </c>
      <c r="B34" s="4"/>
      <c r="C34" s="4"/>
      <c r="D34" s="4">
        <v>136.4661437</v>
      </c>
      <c r="E34" s="4"/>
      <c r="F34" s="4"/>
      <c r="G34" s="4"/>
      <c r="H34" s="4">
        <v>188.27477529999999</v>
      </c>
      <c r="I34" s="4"/>
      <c r="J34" s="4">
        <v>324.74091899999996</v>
      </c>
    </row>
    <row r="35" spans="1:10" x14ac:dyDescent="0.2">
      <c r="A35" s="6" t="s">
        <v>121</v>
      </c>
      <c r="B35" s="4"/>
      <c r="C35" s="4"/>
      <c r="D35" s="4">
        <v>136.4661437</v>
      </c>
      <c r="E35" s="4"/>
      <c r="F35" s="4">
        <v>126.3248746</v>
      </c>
      <c r="G35" s="4"/>
      <c r="H35" s="4">
        <v>185.18830019999999</v>
      </c>
      <c r="I35" s="4"/>
      <c r="J35" s="4">
        <v>447.97931849999998</v>
      </c>
    </row>
    <row r="36" spans="1:10" x14ac:dyDescent="0.2">
      <c r="A36" s="5" t="s">
        <v>90</v>
      </c>
      <c r="B36" s="4">
        <v>319.00890349999997</v>
      </c>
      <c r="C36" s="4">
        <v>199.95926510000001</v>
      </c>
      <c r="D36" s="4">
        <v>4071.0561635000008</v>
      </c>
      <c r="E36" s="4">
        <v>294.31711999999999</v>
      </c>
      <c r="F36" s="4">
        <v>251.3269789</v>
      </c>
      <c r="G36" s="4">
        <v>767.64959009999995</v>
      </c>
      <c r="H36" s="4">
        <v>4505.1463787000002</v>
      </c>
      <c r="I36" s="4">
        <v>231.92629299999999</v>
      </c>
      <c r="J36" s="4">
        <v>10640.390692800001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F4DD-2D0C-234B-9718-8F6CB48C8A63}">
  <dimension ref="A3:J36"/>
  <sheetViews>
    <sheetView zoomScaleNormal="100" workbookViewId="0"/>
  </sheetViews>
  <sheetFormatPr baseColWidth="10" defaultRowHeight="16" x14ac:dyDescent="0.2"/>
  <cols>
    <col min="1" max="1" width="22.83203125" bestFit="1" customWidth="1"/>
    <col min="2" max="2" width="15.5" bestFit="1" customWidth="1"/>
    <col min="3" max="3" width="7" bestFit="1" customWidth="1"/>
    <col min="4" max="4" width="11.83203125" bestFit="1" customWidth="1"/>
    <col min="5" max="5" width="7" bestFit="1" customWidth="1"/>
    <col min="6" max="6" width="10.1640625" bestFit="1" customWidth="1"/>
    <col min="7" max="7" width="10.83203125" bestFit="1" customWidth="1"/>
    <col min="8" max="8" width="11.83203125" bestFit="1" customWidth="1"/>
    <col min="9" max="9" width="7" bestFit="1" customWidth="1"/>
    <col min="10" max="10" width="11.83203125" bestFit="1" customWidth="1"/>
    <col min="11" max="11" width="11.33203125" bestFit="1" customWidth="1"/>
    <col min="12" max="12" width="8.83203125" bestFit="1" customWidth="1"/>
    <col min="13" max="13" width="11.33203125" bestFit="1" customWidth="1"/>
    <col min="14" max="14" width="8.83203125" bestFit="1" customWidth="1"/>
    <col min="15" max="15" width="7" bestFit="1" customWidth="1"/>
    <col min="16" max="16" width="11.33203125" bestFit="1" customWidth="1"/>
    <col min="17" max="17" width="8.83203125" bestFit="1" customWidth="1"/>
    <col min="18" max="19" width="7" bestFit="1" customWidth="1"/>
    <col min="20" max="20" width="11.33203125" bestFit="1" customWidth="1"/>
    <col min="21" max="21" width="8.83203125" bestFit="1" customWidth="1"/>
    <col min="22" max="23" width="7" bestFit="1" customWidth="1"/>
    <col min="24" max="24" width="11.33203125" bestFit="1" customWidth="1"/>
    <col min="25" max="25" width="8.83203125" bestFit="1" customWidth="1"/>
    <col min="26" max="26" width="7" bestFit="1" customWidth="1"/>
    <col min="27" max="27" width="11.33203125" bestFit="1" customWidth="1"/>
    <col min="28" max="28" width="8.83203125" bestFit="1" customWidth="1"/>
    <col min="29" max="29" width="7" bestFit="1" customWidth="1"/>
    <col min="30" max="30" width="11.33203125" bestFit="1" customWidth="1"/>
    <col min="31" max="31" width="8.83203125" bestFit="1" customWidth="1"/>
    <col min="32" max="33" width="7" bestFit="1" customWidth="1"/>
    <col min="34" max="34" width="11.33203125" bestFit="1" customWidth="1"/>
    <col min="35" max="35" width="8.83203125" bestFit="1" customWidth="1"/>
    <col min="36" max="36" width="11.33203125" bestFit="1" customWidth="1"/>
    <col min="37" max="37" width="8.83203125" bestFit="1" customWidth="1"/>
    <col min="38" max="38" width="7" bestFit="1" customWidth="1"/>
    <col min="39" max="39" width="11.33203125" bestFit="1" customWidth="1"/>
    <col min="40" max="40" width="8.83203125" bestFit="1" customWidth="1"/>
    <col min="41" max="41" width="7" bestFit="1" customWidth="1"/>
    <col min="42" max="42" width="11.33203125" bestFit="1" customWidth="1"/>
    <col min="43" max="43" width="8.83203125" bestFit="1" customWidth="1"/>
    <col min="44" max="45" width="7" bestFit="1" customWidth="1"/>
    <col min="46" max="46" width="11.33203125" bestFit="1" customWidth="1"/>
    <col min="47" max="47" width="8.83203125" bestFit="1" customWidth="1"/>
    <col min="48" max="48" width="11.33203125" bestFit="1" customWidth="1"/>
    <col min="49" max="49" width="8.83203125" bestFit="1" customWidth="1"/>
    <col min="50" max="50" width="7" bestFit="1" customWidth="1"/>
    <col min="51" max="51" width="11.33203125" bestFit="1" customWidth="1"/>
    <col min="52" max="52" width="8.83203125" bestFit="1" customWidth="1"/>
    <col min="53" max="53" width="7" bestFit="1" customWidth="1"/>
    <col min="54" max="54" width="11.33203125" bestFit="1" customWidth="1"/>
    <col min="55" max="55" width="8.83203125" bestFit="1" customWidth="1"/>
    <col min="56" max="56" width="7" bestFit="1" customWidth="1"/>
    <col min="57" max="57" width="11.33203125" bestFit="1" customWidth="1"/>
    <col min="58" max="58" width="8.83203125" bestFit="1" customWidth="1"/>
    <col min="59" max="59" width="7" bestFit="1" customWidth="1"/>
    <col min="60" max="60" width="11.33203125" bestFit="1" customWidth="1"/>
    <col min="61" max="61" width="8.6640625" bestFit="1" customWidth="1"/>
    <col min="62" max="63" width="7" bestFit="1" customWidth="1"/>
    <col min="64" max="64" width="11.1640625" bestFit="1" customWidth="1"/>
    <col min="65" max="65" width="8.6640625" bestFit="1" customWidth="1"/>
    <col min="66" max="67" width="7" bestFit="1" customWidth="1"/>
    <col min="68" max="68" width="11.1640625" bestFit="1" customWidth="1"/>
    <col min="69" max="69" width="8.6640625" bestFit="1" customWidth="1"/>
    <col min="70" max="71" width="7" bestFit="1" customWidth="1"/>
    <col min="72" max="72" width="11.1640625" bestFit="1" customWidth="1"/>
    <col min="73" max="73" width="8.6640625" bestFit="1" customWidth="1"/>
    <col min="74" max="75" width="7" bestFit="1" customWidth="1"/>
    <col min="76" max="76" width="11.1640625" bestFit="1" customWidth="1"/>
    <col min="77" max="77" width="8.6640625" bestFit="1" customWidth="1"/>
    <col min="78" max="78" width="11.1640625" bestFit="1" customWidth="1"/>
    <col min="79" max="79" width="8.6640625" bestFit="1" customWidth="1"/>
    <col min="80" max="80" width="7" bestFit="1" customWidth="1"/>
    <col min="81" max="81" width="11.1640625" bestFit="1" customWidth="1"/>
    <col min="82" max="82" width="8.6640625" bestFit="1" customWidth="1"/>
    <col min="83" max="83" width="11.1640625" bestFit="1" customWidth="1"/>
    <col min="84" max="84" width="8.6640625" bestFit="1" customWidth="1"/>
    <col min="85" max="85" width="7" bestFit="1" customWidth="1"/>
    <col min="86" max="86" width="11.1640625" bestFit="1" customWidth="1"/>
    <col min="87" max="87" width="8.6640625" bestFit="1" customWidth="1"/>
    <col min="88" max="89" width="7" bestFit="1" customWidth="1"/>
    <col min="90" max="90" width="11.1640625" bestFit="1" customWidth="1"/>
    <col min="91" max="91" width="9.6640625" bestFit="1" customWidth="1"/>
    <col min="92" max="92" width="12.1640625" bestFit="1" customWidth="1"/>
    <col min="93" max="93" width="9.6640625" bestFit="1" customWidth="1"/>
    <col min="94" max="94" width="7" bestFit="1" customWidth="1"/>
    <col min="95" max="95" width="12.1640625" bestFit="1" customWidth="1"/>
    <col min="96" max="96" width="9.6640625" bestFit="1" customWidth="1"/>
    <col min="97" max="98" width="7" bestFit="1" customWidth="1"/>
    <col min="99" max="99" width="12.1640625" bestFit="1" customWidth="1"/>
    <col min="100" max="100" width="10.83203125" bestFit="1" customWidth="1"/>
    <col min="101" max="101" width="12.33203125" bestFit="1" customWidth="1"/>
    <col min="102" max="102" width="14.33203125" bestFit="1" customWidth="1"/>
  </cols>
  <sheetData>
    <row r="3" spans="1:10" x14ac:dyDescent="0.2">
      <c r="A3" s="3" t="s">
        <v>125</v>
      </c>
      <c r="B3" s="3" t="s">
        <v>91</v>
      </c>
    </row>
    <row r="4" spans="1:10" x14ac:dyDescent="0.2">
      <c r="A4" s="3" t="s">
        <v>89</v>
      </c>
      <c r="B4" t="s">
        <v>18</v>
      </c>
      <c r="C4" t="s">
        <v>21</v>
      </c>
      <c r="D4" t="s">
        <v>23</v>
      </c>
      <c r="E4" t="s">
        <v>30</v>
      </c>
      <c r="F4" t="s">
        <v>33</v>
      </c>
      <c r="G4" t="s">
        <v>38</v>
      </c>
      <c r="H4" t="s">
        <v>44</v>
      </c>
      <c r="I4" t="s">
        <v>45</v>
      </c>
      <c r="J4" t="s">
        <v>90</v>
      </c>
    </row>
    <row r="5" spans="1:10" x14ac:dyDescent="0.2">
      <c r="A5" s="6" t="s">
        <v>94</v>
      </c>
      <c r="B5" s="4"/>
      <c r="C5" s="4"/>
      <c r="D5" s="4">
        <v>0</v>
      </c>
      <c r="E5" s="4"/>
      <c r="F5" s="4"/>
      <c r="G5" s="4"/>
      <c r="H5" s="4">
        <v>0</v>
      </c>
      <c r="I5" s="4"/>
      <c r="J5" s="4">
        <v>0</v>
      </c>
    </row>
    <row r="6" spans="1:10" x14ac:dyDescent="0.2">
      <c r="A6" s="6" t="s">
        <v>95</v>
      </c>
      <c r="B6" s="4"/>
      <c r="C6" s="4"/>
      <c r="D6" s="4">
        <v>-0.88185240000001386</v>
      </c>
      <c r="E6" s="4">
        <v>0</v>
      </c>
      <c r="F6" s="4"/>
      <c r="G6" s="4"/>
      <c r="H6" s="4">
        <v>-1.9841637000000105</v>
      </c>
      <c r="I6" s="4"/>
      <c r="J6" s="4">
        <v>-2.8660161000000244</v>
      </c>
    </row>
    <row r="7" spans="1:10" x14ac:dyDescent="0.2">
      <c r="A7" s="6" t="s">
        <v>96</v>
      </c>
      <c r="B7" s="4"/>
      <c r="C7" s="4"/>
      <c r="D7" s="4">
        <v>-1.7636964000000148</v>
      </c>
      <c r="E7" s="4"/>
      <c r="F7" s="4"/>
      <c r="G7" s="4"/>
      <c r="H7" s="4">
        <v>-2.86601619999999</v>
      </c>
      <c r="I7" s="4"/>
      <c r="J7" s="4">
        <v>-4.6297126000000048</v>
      </c>
    </row>
    <row r="8" spans="1:10" x14ac:dyDescent="0.2">
      <c r="A8" s="6" t="s">
        <v>97</v>
      </c>
      <c r="B8" s="4"/>
      <c r="C8" s="4"/>
      <c r="D8" s="4">
        <v>-2.2046227000000158</v>
      </c>
      <c r="E8" s="4"/>
      <c r="F8" s="4"/>
      <c r="G8" s="4"/>
      <c r="H8" s="4"/>
      <c r="I8" s="4"/>
      <c r="J8" s="4">
        <v>-2.2046227000000158</v>
      </c>
    </row>
    <row r="9" spans="1:10" x14ac:dyDescent="0.2">
      <c r="A9" s="6" t="s">
        <v>98</v>
      </c>
      <c r="B9" s="4"/>
      <c r="C9" s="4"/>
      <c r="D9" s="4">
        <v>-1.1023113000000251</v>
      </c>
      <c r="E9" s="4"/>
      <c r="F9" s="4"/>
      <c r="G9" s="4"/>
      <c r="H9" s="4">
        <v>-0.66139350000000263</v>
      </c>
      <c r="I9" s="4"/>
      <c r="J9" s="4">
        <v>-1.7637048000000277</v>
      </c>
    </row>
    <row r="10" spans="1:10" x14ac:dyDescent="0.2">
      <c r="A10" s="6" t="s">
        <v>92</v>
      </c>
      <c r="B10" s="4">
        <v>0</v>
      </c>
      <c r="C10" s="4">
        <v>0</v>
      </c>
      <c r="D10" s="4">
        <v>-2.4250815999999986</v>
      </c>
      <c r="E10" s="4"/>
      <c r="F10" s="4"/>
      <c r="G10" s="4"/>
      <c r="H10" s="4"/>
      <c r="I10" s="4"/>
      <c r="J10" s="4">
        <v>-2.4250815999999986</v>
      </c>
    </row>
    <row r="11" spans="1:10" x14ac:dyDescent="0.2">
      <c r="A11" s="6" t="s">
        <v>99</v>
      </c>
      <c r="B11" s="4"/>
      <c r="C11" s="4"/>
      <c r="D11" s="4">
        <v>-2.8660078000000055</v>
      </c>
      <c r="E11" s="4"/>
      <c r="F11" s="4"/>
      <c r="G11" s="4">
        <v>0</v>
      </c>
      <c r="H11" s="4">
        <v>0</v>
      </c>
      <c r="I11" s="4"/>
      <c r="J11" s="4">
        <v>-2.8660078000000055</v>
      </c>
    </row>
    <row r="12" spans="1:10" x14ac:dyDescent="0.2">
      <c r="A12" s="6" t="s">
        <v>100</v>
      </c>
      <c r="B12" s="4"/>
      <c r="C12" s="4"/>
      <c r="D12" s="4">
        <v>-2.4250815999999986</v>
      </c>
      <c r="E12" s="4"/>
      <c r="F12" s="4"/>
      <c r="G12" s="4"/>
      <c r="H12" s="4">
        <v>-1.1023112999999967</v>
      </c>
      <c r="I12" s="4"/>
      <c r="J12" s="4">
        <v>-3.5273928999999953</v>
      </c>
    </row>
    <row r="13" spans="1:10" x14ac:dyDescent="0.2">
      <c r="A13" s="6" t="s">
        <v>101</v>
      </c>
      <c r="B13" s="4"/>
      <c r="C13" s="4"/>
      <c r="D13" s="4">
        <v>-1.7636964000000148</v>
      </c>
      <c r="E13" s="4"/>
      <c r="F13" s="4"/>
      <c r="G13" s="4"/>
      <c r="H13" s="4">
        <v>-1.9841637000000105</v>
      </c>
      <c r="I13" s="4"/>
      <c r="J13" s="4">
        <v>-3.7478601000000253</v>
      </c>
    </row>
    <row r="14" spans="1:10" x14ac:dyDescent="0.2">
      <c r="A14" s="6" t="s">
        <v>102</v>
      </c>
      <c r="B14" s="4"/>
      <c r="C14" s="4"/>
      <c r="D14" s="4">
        <v>-2.4250815999999986</v>
      </c>
      <c r="E14" s="4"/>
      <c r="F14" s="4">
        <v>0</v>
      </c>
      <c r="G14" s="4"/>
      <c r="H14" s="4">
        <v>-2.86601619999999</v>
      </c>
      <c r="I14" s="4"/>
      <c r="J14" s="4">
        <v>-5.2910977999999886</v>
      </c>
    </row>
    <row r="15" spans="1:10" x14ac:dyDescent="0.2">
      <c r="A15" s="6" t="s">
        <v>103</v>
      </c>
      <c r="B15" s="4"/>
      <c r="C15" s="4"/>
      <c r="D15" s="4">
        <v>-2.4250815999999986</v>
      </c>
      <c r="E15" s="4"/>
      <c r="F15" s="4"/>
      <c r="G15" s="4"/>
      <c r="H15" s="4"/>
      <c r="I15" s="4"/>
      <c r="J15" s="4">
        <v>-2.4250815999999986</v>
      </c>
    </row>
    <row r="16" spans="1:10" x14ac:dyDescent="0.2">
      <c r="A16" s="6" t="s">
        <v>104</v>
      </c>
      <c r="B16" s="4"/>
      <c r="C16" s="4"/>
      <c r="D16" s="4">
        <v>-2.2046227000000158</v>
      </c>
      <c r="E16" s="4"/>
      <c r="F16" s="4"/>
      <c r="G16" s="4"/>
      <c r="H16" s="4">
        <v>-0.66139350000000263</v>
      </c>
      <c r="I16" s="4"/>
      <c r="J16" s="4">
        <v>-2.8660162000000184</v>
      </c>
    </row>
    <row r="17" spans="1:10" x14ac:dyDescent="0.2">
      <c r="A17" s="6" t="s">
        <v>105</v>
      </c>
      <c r="B17" s="4"/>
      <c r="C17" s="4"/>
      <c r="D17" s="4">
        <v>-2.2046227000000158</v>
      </c>
      <c r="E17" s="4"/>
      <c r="F17" s="4"/>
      <c r="G17" s="4"/>
      <c r="H17" s="4">
        <v>-0.66139350000000263</v>
      </c>
      <c r="I17" s="4"/>
      <c r="J17" s="4">
        <v>-2.8660162000000184</v>
      </c>
    </row>
    <row r="18" spans="1:10" x14ac:dyDescent="0.2">
      <c r="A18" s="6" t="s">
        <v>106</v>
      </c>
      <c r="B18" s="4"/>
      <c r="C18" s="4"/>
      <c r="D18" s="4">
        <v>-1.7636964000000148</v>
      </c>
      <c r="E18" s="4"/>
      <c r="F18" s="4"/>
      <c r="G18" s="4">
        <v>1.3227869999999768</v>
      </c>
      <c r="H18" s="4">
        <v>-0.88185240000001386</v>
      </c>
      <c r="I18" s="4"/>
      <c r="J18" s="4">
        <v>-1.3227618000000518</v>
      </c>
    </row>
    <row r="19" spans="1:10" x14ac:dyDescent="0.2">
      <c r="A19" s="6" t="s">
        <v>122</v>
      </c>
      <c r="B19" s="4"/>
      <c r="C19" s="4"/>
      <c r="D19" s="4"/>
      <c r="E19" s="4"/>
      <c r="F19" s="4"/>
      <c r="G19" s="4"/>
      <c r="H19" s="4">
        <v>-1.5432458999999881</v>
      </c>
      <c r="I19" s="4"/>
      <c r="J19" s="4">
        <v>-1.5432458999999881</v>
      </c>
    </row>
    <row r="20" spans="1:10" x14ac:dyDescent="0.2">
      <c r="A20" s="6" t="s">
        <v>107</v>
      </c>
      <c r="B20" s="4"/>
      <c r="C20" s="4"/>
      <c r="D20" s="4">
        <v>-2.8660078000000055</v>
      </c>
      <c r="E20" s="4"/>
      <c r="F20" s="4"/>
      <c r="G20" s="4"/>
      <c r="H20" s="4">
        <v>-0.88185240000001386</v>
      </c>
      <c r="I20" s="4"/>
      <c r="J20" s="4">
        <v>-3.7478602000000194</v>
      </c>
    </row>
    <row r="21" spans="1:10" x14ac:dyDescent="0.2">
      <c r="A21" s="6" t="s">
        <v>108</v>
      </c>
      <c r="B21" s="4"/>
      <c r="C21" s="4"/>
      <c r="D21" s="4">
        <v>-2.8660078000000055</v>
      </c>
      <c r="E21" s="4"/>
      <c r="F21" s="4"/>
      <c r="G21" s="4"/>
      <c r="H21" s="4">
        <v>-1.5432458999999881</v>
      </c>
      <c r="I21" s="4"/>
      <c r="J21" s="4">
        <v>-4.4092536999999936</v>
      </c>
    </row>
    <row r="22" spans="1:10" x14ac:dyDescent="0.2">
      <c r="A22" s="6" t="s">
        <v>109</v>
      </c>
      <c r="B22" s="4"/>
      <c r="C22" s="4"/>
      <c r="D22" s="4">
        <v>-2.4250815999999986</v>
      </c>
      <c r="E22" s="4"/>
      <c r="F22" s="4"/>
      <c r="G22" s="4"/>
      <c r="H22" s="4">
        <v>-1.9841637000000105</v>
      </c>
      <c r="I22" s="4"/>
      <c r="J22" s="4">
        <v>-4.4092453000000091</v>
      </c>
    </row>
    <row r="23" spans="1:10" x14ac:dyDescent="0.2">
      <c r="A23" s="6" t="s">
        <v>110</v>
      </c>
      <c r="B23" s="4"/>
      <c r="C23" s="4"/>
      <c r="D23" s="4">
        <v>-3.3069340000000125</v>
      </c>
      <c r="E23" s="4"/>
      <c r="F23" s="4"/>
      <c r="G23" s="4"/>
      <c r="H23" s="4">
        <v>-0.66139350000000263</v>
      </c>
      <c r="I23" s="4"/>
      <c r="J23" s="4">
        <v>-3.9683275000000151</v>
      </c>
    </row>
    <row r="24" spans="1:10" x14ac:dyDescent="0.2">
      <c r="A24" s="6" t="s">
        <v>111</v>
      </c>
      <c r="B24" s="4"/>
      <c r="C24" s="4"/>
      <c r="D24" s="4">
        <v>-1.7636964000000148</v>
      </c>
      <c r="E24" s="4"/>
      <c r="F24" s="4"/>
      <c r="G24" s="4">
        <v>0.44093459999999141</v>
      </c>
      <c r="H24" s="4">
        <v>-1.1023112999999967</v>
      </c>
      <c r="I24" s="4"/>
      <c r="J24" s="4">
        <v>-2.4250731000000201</v>
      </c>
    </row>
    <row r="25" spans="1:10" x14ac:dyDescent="0.2">
      <c r="A25" s="6" t="s">
        <v>112</v>
      </c>
      <c r="B25" s="4"/>
      <c r="C25" s="4"/>
      <c r="D25" s="4">
        <v>-2.2046227000000158</v>
      </c>
      <c r="E25" s="4"/>
      <c r="F25" s="4"/>
      <c r="G25" s="4">
        <v>-1.1023112999999967</v>
      </c>
      <c r="H25" s="4"/>
      <c r="I25" s="4">
        <v>0</v>
      </c>
      <c r="J25" s="4">
        <v>-3.3069340000000125</v>
      </c>
    </row>
    <row r="26" spans="1:10" x14ac:dyDescent="0.2">
      <c r="A26" s="6" t="s">
        <v>113</v>
      </c>
      <c r="B26" s="4"/>
      <c r="C26" s="4"/>
      <c r="D26" s="4">
        <v>-3.3069340000000125</v>
      </c>
      <c r="E26" s="4"/>
      <c r="F26" s="4"/>
      <c r="G26" s="4"/>
      <c r="H26" s="4">
        <v>-1.9841637000000105</v>
      </c>
      <c r="I26" s="4">
        <v>0</v>
      </c>
      <c r="J26" s="4">
        <v>-5.291097700000023</v>
      </c>
    </row>
    <row r="27" spans="1:10" x14ac:dyDescent="0.2">
      <c r="A27" s="6" t="s">
        <v>93</v>
      </c>
      <c r="B27" s="4">
        <v>-0.22045890000001123</v>
      </c>
      <c r="C27" s="4"/>
      <c r="D27" s="4">
        <v>-3.0864751000000012</v>
      </c>
      <c r="E27" s="4"/>
      <c r="F27" s="4"/>
      <c r="G27" s="4"/>
      <c r="H27" s="4">
        <v>-3.0864751000000012</v>
      </c>
      <c r="I27" s="4"/>
      <c r="J27" s="4">
        <v>-6.3934091000000137</v>
      </c>
    </row>
    <row r="28" spans="1:10" x14ac:dyDescent="0.2">
      <c r="A28" s="6" t="s">
        <v>114</v>
      </c>
      <c r="B28" s="4"/>
      <c r="C28" s="4"/>
      <c r="D28" s="4">
        <v>-2.6455489000000227</v>
      </c>
      <c r="E28" s="4"/>
      <c r="F28" s="4"/>
      <c r="G28" s="4"/>
      <c r="H28" s="4"/>
      <c r="I28" s="4"/>
      <c r="J28" s="4">
        <v>-2.6455489000000227</v>
      </c>
    </row>
    <row r="29" spans="1:10" x14ac:dyDescent="0.2">
      <c r="A29" s="6" t="s">
        <v>115</v>
      </c>
      <c r="B29" s="4"/>
      <c r="C29" s="4"/>
      <c r="D29" s="4">
        <v>-2.2046227000000158</v>
      </c>
      <c r="E29" s="4"/>
      <c r="F29" s="4"/>
      <c r="G29" s="4"/>
      <c r="H29" s="4">
        <v>-1.7637047999999993</v>
      </c>
      <c r="I29" s="4"/>
      <c r="J29" s="4">
        <v>-3.9683275000000151</v>
      </c>
    </row>
    <row r="30" spans="1:10" x14ac:dyDescent="0.2">
      <c r="A30" s="6" t="s">
        <v>116</v>
      </c>
      <c r="B30" s="4"/>
      <c r="C30" s="4"/>
      <c r="D30" s="4">
        <v>-2.8660078000000055</v>
      </c>
      <c r="E30" s="4"/>
      <c r="F30" s="4"/>
      <c r="G30" s="4"/>
      <c r="H30" s="4"/>
      <c r="I30" s="4"/>
      <c r="J30" s="4">
        <v>-2.8660078000000055</v>
      </c>
    </row>
    <row r="31" spans="1:10" x14ac:dyDescent="0.2">
      <c r="A31" s="6" t="s">
        <v>117</v>
      </c>
      <c r="B31" s="4"/>
      <c r="C31" s="4"/>
      <c r="D31" s="4">
        <v>-2.8660078000000055</v>
      </c>
      <c r="E31" s="4"/>
      <c r="F31" s="4"/>
      <c r="G31" s="4"/>
      <c r="H31" s="4">
        <v>-0.88185240000001386</v>
      </c>
      <c r="I31" s="4"/>
      <c r="J31" s="4">
        <v>-3.7478602000000194</v>
      </c>
    </row>
    <row r="32" spans="1:10" x14ac:dyDescent="0.2">
      <c r="A32" s="6" t="s">
        <v>118</v>
      </c>
      <c r="B32" s="4"/>
      <c r="C32" s="4"/>
      <c r="D32" s="4">
        <v>-0.22045890000001123</v>
      </c>
      <c r="E32" s="4"/>
      <c r="F32" s="4"/>
      <c r="G32" s="4">
        <v>-1.3227702000000079</v>
      </c>
      <c r="H32" s="4">
        <v>-0.66139350000000263</v>
      </c>
      <c r="I32" s="4"/>
      <c r="J32" s="4">
        <v>-2.2046226000000217</v>
      </c>
    </row>
    <row r="33" spans="1:10" x14ac:dyDescent="0.2">
      <c r="A33" s="6" t="s">
        <v>119</v>
      </c>
      <c r="B33" s="4"/>
      <c r="C33" s="4"/>
      <c r="D33" s="4">
        <v>-0.88185240000001386</v>
      </c>
      <c r="E33" s="4"/>
      <c r="F33" s="4"/>
      <c r="G33" s="4"/>
      <c r="H33" s="4"/>
      <c r="I33" s="4"/>
      <c r="J33" s="4">
        <v>-0.88185240000001386</v>
      </c>
    </row>
    <row r="34" spans="1:10" x14ac:dyDescent="0.2">
      <c r="A34" s="6" t="s">
        <v>120</v>
      </c>
      <c r="B34" s="4"/>
      <c r="C34" s="4"/>
      <c r="D34" s="4">
        <v>-1.3227702000000079</v>
      </c>
      <c r="E34" s="4"/>
      <c r="F34" s="4"/>
      <c r="G34" s="4"/>
      <c r="H34" s="4">
        <v>-0.88185240000001386</v>
      </c>
      <c r="I34" s="4"/>
      <c r="J34" s="4">
        <v>-2.2046226000000217</v>
      </c>
    </row>
    <row r="35" spans="1:10" x14ac:dyDescent="0.2">
      <c r="A35" s="6" t="s">
        <v>121</v>
      </c>
      <c r="B35" s="4"/>
      <c r="C35" s="4"/>
      <c r="D35" s="4">
        <v>-1.3227702000000079</v>
      </c>
      <c r="E35" s="4"/>
      <c r="F35" s="4">
        <v>1.322770300000002</v>
      </c>
      <c r="G35" s="4"/>
      <c r="H35" s="4">
        <v>-3.9683275000000151</v>
      </c>
      <c r="I35" s="4"/>
      <c r="J35" s="4">
        <v>-3.968327400000021</v>
      </c>
    </row>
    <row r="36" spans="1:10" x14ac:dyDescent="0.2">
      <c r="A36" s="5" t="s">
        <v>90</v>
      </c>
      <c r="B36" s="4">
        <v>-0.22045890000001123</v>
      </c>
      <c r="C36" s="4">
        <v>0</v>
      </c>
      <c r="D36" s="4">
        <v>-62.611253500000288</v>
      </c>
      <c r="E36" s="4">
        <v>0</v>
      </c>
      <c r="F36" s="4">
        <v>1.322770300000002</v>
      </c>
      <c r="G36" s="4">
        <v>-0.6613599000000363</v>
      </c>
      <c r="H36" s="4">
        <v>-34.612686100000076</v>
      </c>
      <c r="I36" s="4">
        <v>0</v>
      </c>
      <c r="J36" s="4">
        <v>-96.782988100000409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FD64-DB60-204D-97A2-E975FDEB5100}">
  <dimension ref="A1:L25"/>
  <sheetViews>
    <sheetView zoomScaleNormal="100" workbookViewId="0">
      <selection activeCell="G33" sqref="G33"/>
    </sheetView>
  </sheetViews>
  <sheetFormatPr baseColWidth="10" defaultRowHeight="16" x14ac:dyDescent="0.2"/>
  <cols>
    <col min="1" max="1" width="12.1640625" bestFit="1" customWidth="1"/>
    <col min="2" max="2" width="17.5" bestFit="1" customWidth="1"/>
    <col min="3" max="3" width="16" bestFit="1" customWidth="1"/>
    <col min="4" max="4" width="15.1640625" bestFit="1" customWidth="1"/>
    <col min="5" max="5" width="15.33203125" bestFit="1" customWidth="1"/>
    <col min="6" max="6" width="15.6640625" bestFit="1" customWidth="1"/>
    <col min="7" max="7" width="16.1640625" bestFit="1" customWidth="1"/>
    <col min="8" max="8" width="15.5" bestFit="1" customWidth="1"/>
    <col min="9" max="9" width="15.6640625" bestFit="1" customWidth="1"/>
    <col min="10" max="10" width="16" bestFit="1" customWidth="1"/>
    <col min="11" max="11" width="22.33203125" bestFit="1" customWidth="1"/>
    <col min="12" max="12" width="21.1640625" bestFit="1" customWidth="1"/>
  </cols>
  <sheetData>
    <row r="1" spans="1:12" x14ac:dyDescent="0.2">
      <c r="A1" t="s">
        <v>46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</row>
    <row r="2" spans="1:12" x14ac:dyDescent="0.2">
      <c r="A2" t="s">
        <v>43</v>
      </c>
      <c r="B2">
        <v>32</v>
      </c>
      <c r="C2">
        <v>236.4</v>
      </c>
      <c r="D2">
        <v>7.4</v>
      </c>
      <c r="E2">
        <v>5.4</v>
      </c>
      <c r="F2">
        <v>10.199999999999999</v>
      </c>
      <c r="G2">
        <v>257.8</v>
      </c>
      <c r="H2">
        <v>8.1</v>
      </c>
      <c r="I2">
        <v>5.9</v>
      </c>
      <c r="J2">
        <v>11.5</v>
      </c>
      <c r="K2">
        <v>21.3</v>
      </c>
      <c r="L2">
        <v>0.7</v>
      </c>
    </row>
    <row r="3" spans="1:12" x14ac:dyDescent="0.2">
      <c r="A3" t="s">
        <v>23</v>
      </c>
      <c r="B3">
        <v>31</v>
      </c>
      <c r="C3">
        <v>231.5</v>
      </c>
      <c r="D3">
        <v>7.5</v>
      </c>
      <c r="E3">
        <v>5</v>
      </c>
      <c r="F3">
        <v>10.5</v>
      </c>
      <c r="G3">
        <v>240.8</v>
      </c>
      <c r="H3">
        <v>7.8</v>
      </c>
      <c r="I3">
        <v>5.6</v>
      </c>
      <c r="J3">
        <v>11.3</v>
      </c>
      <c r="K3">
        <v>9.4</v>
      </c>
      <c r="L3">
        <v>0.3</v>
      </c>
    </row>
    <row r="4" spans="1:12" x14ac:dyDescent="0.2">
      <c r="A4" t="s">
        <v>39</v>
      </c>
      <c r="B4">
        <v>31</v>
      </c>
      <c r="C4">
        <v>239.5</v>
      </c>
      <c r="D4">
        <v>7.7</v>
      </c>
      <c r="E4">
        <v>5.4</v>
      </c>
      <c r="F4">
        <v>12.9</v>
      </c>
      <c r="G4">
        <v>261.39999999999998</v>
      </c>
      <c r="H4">
        <v>8.4</v>
      </c>
      <c r="I4">
        <v>5.9</v>
      </c>
      <c r="J4">
        <v>14.1</v>
      </c>
      <c r="K4">
        <v>21.9</v>
      </c>
      <c r="L4">
        <v>0.7</v>
      </c>
    </row>
    <row r="5" spans="1:12" x14ac:dyDescent="0.2">
      <c r="A5" t="s">
        <v>17</v>
      </c>
      <c r="B5">
        <v>28</v>
      </c>
      <c r="C5">
        <v>137</v>
      </c>
      <c r="D5">
        <v>4.9000000000000004</v>
      </c>
      <c r="E5">
        <v>2.5</v>
      </c>
      <c r="F5">
        <v>7.1</v>
      </c>
      <c r="G5">
        <v>215.2</v>
      </c>
      <c r="H5">
        <v>7.7</v>
      </c>
      <c r="I5">
        <v>5.0999999999999996</v>
      </c>
      <c r="J5">
        <v>10.4</v>
      </c>
      <c r="K5">
        <v>78.2</v>
      </c>
      <c r="L5">
        <v>2.8</v>
      </c>
    </row>
    <row r="6" spans="1:12" x14ac:dyDescent="0.2">
      <c r="A6" t="s">
        <v>20</v>
      </c>
      <c r="B6">
        <v>28</v>
      </c>
      <c r="C6">
        <v>196.5</v>
      </c>
      <c r="D6">
        <v>7</v>
      </c>
      <c r="E6">
        <v>4.2</v>
      </c>
      <c r="F6">
        <v>9.8000000000000007</v>
      </c>
      <c r="G6">
        <v>206.3</v>
      </c>
      <c r="H6">
        <v>7.4</v>
      </c>
      <c r="I6">
        <v>4.3</v>
      </c>
      <c r="J6">
        <v>10.199999999999999</v>
      </c>
      <c r="K6">
        <v>9.6999999999999993</v>
      </c>
      <c r="L6">
        <v>0.3</v>
      </c>
    </row>
    <row r="7" spans="1:12" x14ac:dyDescent="0.2">
      <c r="A7" t="s">
        <v>31</v>
      </c>
      <c r="B7">
        <v>28</v>
      </c>
      <c r="C7">
        <v>236.2</v>
      </c>
      <c r="D7">
        <v>8.4</v>
      </c>
      <c r="E7">
        <v>6</v>
      </c>
      <c r="F7">
        <v>9.6</v>
      </c>
      <c r="G7">
        <v>250.9</v>
      </c>
      <c r="H7">
        <v>9</v>
      </c>
      <c r="I7">
        <v>6.3</v>
      </c>
      <c r="J7">
        <v>10.1</v>
      </c>
      <c r="K7">
        <v>14.7</v>
      </c>
      <c r="L7">
        <v>0.5</v>
      </c>
    </row>
    <row r="8" spans="1:12" x14ac:dyDescent="0.2">
      <c r="A8" t="s">
        <v>37</v>
      </c>
      <c r="B8">
        <v>28</v>
      </c>
      <c r="C8">
        <v>179.8</v>
      </c>
      <c r="D8">
        <v>6.4</v>
      </c>
      <c r="E8">
        <v>1.6</v>
      </c>
      <c r="F8">
        <v>8.4</v>
      </c>
      <c r="G8">
        <v>194.5</v>
      </c>
      <c r="H8">
        <v>6.9</v>
      </c>
      <c r="I8">
        <v>1.8</v>
      </c>
      <c r="J8">
        <v>9</v>
      </c>
      <c r="K8">
        <v>14.8</v>
      </c>
      <c r="L8">
        <v>0.5</v>
      </c>
    </row>
    <row r="9" spans="1:12" x14ac:dyDescent="0.2">
      <c r="A9" t="s">
        <v>18</v>
      </c>
      <c r="B9">
        <v>26</v>
      </c>
      <c r="C9">
        <v>206.6</v>
      </c>
      <c r="D9">
        <v>7.9</v>
      </c>
      <c r="E9">
        <v>1</v>
      </c>
      <c r="F9">
        <v>11.5</v>
      </c>
      <c r="G9">
        <v>217.5</v>
      </c>
      <c r="H9">
        <v>8.4</v>
      </c>
      <c r="I9">
        <v>1.1000000000000001</v>
      </c>
      <c r="J9">
        <v>12</v>
      </c>
      <c r="K9">
        <v>11</v>
      </c>
      <c r="L9">
        <v>0.4</v>
      </c>
    </row>
    <row r="10" spans="1:12" x14ac:dyDescent="0.2">
      <c r="A10" t="s">
        <v>21</v>
      </c>
      <c r="B10">
        <v>26</v>
      </c>
      <c r="C10">
        <v>187.2</v>
      </c>
      <c r="D10">
        <v>7.2</v>
      </c>
      <c r="E10">
        <v>1.2</v>
      </c>
      <c r="F10">
        <v>10.1</v>
      </c>
      <c r="G10">
        <v>199.6</v>
      </c>
      <c r="H10">
        <v>7.7</v>
      </c>
      <c r="I10">
        <v>1.3</v>
      </c>
      <c r="J10">
        <v>10.6</v>
      </c>
      <c r="K10">
        <v>12.4</v>
      </c>
      <c r="L10">
        <v>0.5</v>
      </c>
    </row>
    <row r="11" spans="1:12" x14ac:dyDescent="0.2">
      <c r="A11" t="s">
        <v>45</v>
      </c>
      <c r="B11">
        <v>25</v>
      </c>
      <c r="C11">
        <v>150.1</v>
      </c>
      <c r="D11">
        <v>6</v>
      </c>
      <c r="E11">
        <v>4.0999999999999996</v>
      </c>
      <c r="F11">
        <v>11.7</v>
      </c>
      <c r="G11">
        <v>159.69999999999999</v>
      </c>
      <c r="H11">
        <v>6.4</v>
      </c>
      <c r="I11">
        <v>4.4000000000000004</v>
      </c>
      <c r="J11">
        <v>11.9</v>
      </c>
      <c r="K11">
        <v>9.6</v>
      </c>
      <c r="L11">
        <v>0.4</v>
      </c>
    </row>
    <row r="12" spans="1:12" x14ac:dyDescent="0.2">
      <c r="A12" t="s">
        <v>19</v>
      </c>
      <c r="B12">
        <v>24</v>
      </c>
      <c r="C12">
        <v>161.30000000000001</v>
      </c>
      <c r="D12">
        <v>6.7</v>
      </c>
      <c r="E12">
        <v>1</v>
      </c>
      <c r="F12">
        <v>10.3</v>
      </c>
      <c r="G12">
        <v>170.5</v>
      </c>
      <c r="H12">
        <v>7.1</v>
      </c>
      <c r="I12">
        <v>1.1000000000000001</v>
      </c>
      <c r="J12">
        <v>10.7</v>
      </c>
      <c r="K12">
        <v>9.1999999999999993</v>
      </c>
      <c r="L12">
        <v>0.4</v>
      </c>
    </row>
    <row r="13" spans="1:12" x14ac:dyDescent="0.2">
      <c r="A13" t="s">
        <v>25</v>
      </c>
      <c r="B13">
        <v>24</v>
      </c>
      <c r="C13">
        <v>181.3</v>
      </c>
      <c r="D13">
        <v>7.6</v>
      </c>
      <c r="E13">
        <v>5.4</v>
      </c>
      <c r="F13">
        <v>11.3</v>
      </c>
      <c r="G13">
        <v>186.6</v>
      </c>
      <c r="H13">
        <v>7.8</v>
      </c>
      <c r="I13">
        <v>5.5</v>
      </c>
      <c r="J13">
        <v>11.7</v>
      </c>
      <c r="K13">
        <v>5.3</v>
      </c>
      <c r="L13">
        <v>0.2</v>
      </c>
    </row>
    <row r="14" spans="1:12" x14ac:dyDescent="0.2">
      <c r="A14" t="s">
        <v>40</v>
      </c>
      <c r="B14">
        <v>18</v>
      </c>
      <c r="C14">
        <v>143.6</v>
      </c>
      <c r="D14">
        <v>8</v>
      </c>
      <c r="E14">
        <v>5.6</v>
      </c>
      <c r="F14">
        <v>11</v>
      </c>
      <c r="G14">
        <v>153.1</v>
      </c>
      <c r="H14">
        <v>8.5</v>
      </c>
      <c r="I14">
        <v>5.8</v>
      </c>
      <c r="J14">
        <v>11.6</v>
      </c>
      <c r="K14">
        <v>9.4</v>
      </c>
      <c r="L14">
        <v>0.5</v>
      </c>
    </row>
    <row r="15" spans="1:12" x14ac:dyDescent="0.2">
      <c r="A15" t="s">
        <v>16</v>
      </c>
      <c r="B15">
        <v>15</v>
      </c>
      <c r="C15">
        <v>111.7</v>
      </c>
      <c r="D15">
        <v>7.4</v>
      </c>
      <c r="E15">
        <v>6.2</v>
      </c>
      <c r="F15">
        <v>9.3000000000000007</v>
      </c>
      <c r="G15">
        <v>122.8</v>
      </c>
      <c r="H15">
        <v>8.1999999999999993</v>
      </c>
      <c r="I15">
        <v>6.4</v>
      </c>
      <c r="J15">
        <v>10</v>
      </c>
      <c r="K15">
        <v>11.1</v>
      </c>
      <c r="L15">
        <v>0.7</v>
      </c>
    </row>
    <row r="16" spans="1:12" x14ac:dyDescent="0.2">
      <c r="A16" t="s">
        <v>28</v>
      </c>
      <c r="B16">
        <v>15</v>
      </c>
      <c r="C16">
        <v>108.9</v>
      </c>
      <c r="D16">
        <v>7.3</v>
      </c>
      <c r="E16">
        <v>5.7</v>
      </c>
      <c r="F16">
        <v>8.8000000000000007</v>
      </c>
      <c r="G16">
        <v>113.5</v>
      </c>
      <c r="H16">
        <v>7.6</v>
      </c>
      <c r="I16">
        <v>6</v>
      </c>
      <c r="J16">
        <v>9.1999999999999993</v>
      </c>
      <c r="K16">
        <v>4.5</v>
      </c>
      <c r="L16">
        <v>0.3</v>
      </c>
    </row>
    <row r="17" spans="1:12" x14ac:dyDescent="0.2">
      <c r="A17" t="s">
        <v>35</v>
      </c>
      <c r="B17">
        <v>8</v>
      </c>
      <c r="C17">
        <v>46.6</v>
      </c>
      <c r="D17">
        <v>5.8</v>
      </c>
      <c r="E17">
        <v>1.3</v>
      </c>
      <c r="F17">
        <v>8.3000000000000007</v>
      </c>
      <c r="G17">
        <v>50.6</v>
      </c>
      <c r="H17">
        <v>6.3</v>
      </c>
      <c r="I17">
        <v>1.3</v>
      </c>
      <c r="J17">
        <v>9</v>
      </c>
      <c r="K17">
        <v>4</v>
      </c>
      <c r="L17">
        <v>0.5</v>
      </c>
    </row>
    <row r="18" spans="1:12" x14ac:dyDescent="0.2">
      <c r="A18" t="s">
        <v>30</v>
      </c>
      <c r="B18">
        <v>5</v>
      </c>
      <c r="C18">
        <v>34.799999999999997</v>
      </c>
      <c r="D18">
        <v>7</v>
      </c>
      <c r="E18">
        <v>2.8</v>
      </c>
      <c r="F18">
        <v>12.5</v>
      </c>
      <c r="G18">
        <v>36.5</v>
      </c>
      <c r="H18">
        <v>7.3</v>
      </c>
      <c r="I18">
        <v>3</v>
      </c>
      <c r="J18">
        <v>12.9</v>
      </c>
      <c r="K18">
        <v>1.7</v>
      </c>
      <c r="L18">
        <v>0.3</v>
      </c>
    </row>
    <row r="19" spans="1:12" x14ac:dyDescent="0.2">
      <c r="A19" t="s">
        <v>38</v>
      </c>
      <c r="B19">
        <v>5</v>
      </c>
      <c r="C19">
        <v>10.6</v>
      </c>
      <c r="D19">
        <v>2.1</v>
      </c>
      <c r="E19">
        <v>1.7</v>
      </c>
      <c r="F19">
        <v>2.9</v>
      </c>
      <c r="G19">
        <v>11.7</v>
      </c>
      <c r="H19">
        <v>2.2999999999999998</v>
      </c>
      <c r="I19">
        <v>2</v>
      </c>
      <c r="J19">
        <v>3</v>
      </c>
      <c r="K19">
        <v>1</v>
      </c>
      <c r="L19">
        <v>0.2</v>
      </c>
    </row>
    <row r="20" spans="1:12" x14ac:dyDescent="0.2">
      <c r="A20" t="s">
        <v>14</v>
      </c>
      <c r="B20">
        <v>4</v>
      </c>
      <c r="C20">
        <v>19.600000000000001</v>
      </c>
      <c r="D20">
        <v>4.9000000000000004</v>
      </c>
      <c r="E20">
        <v>2</v>
      </c>
      <c r="F20">
        <v>13.3</v>
      </c>
      <c r="G20">
        <v>23.1</v>
      </c>
      <c r="H20">
        <v>5.8</v>
      </c>
      <c r="I20">
        <v>2.1</v>
      </c>
      <c r="J20">
        <v>16</v>
      </c>
      <c r="K20">
        <v>3.5</v>
      </c>
      <c r="L20">
        <v>0.9</v>
      </c>
    </row>
    <row r="21" spans="1:12" x14ac:dyDescent="0.2">
      <c r="A21" t="s">
        <v>22</v>
      </c>
      <c r="B21">
        <v>3</v>
      </c>
      <c r="C21">
        <v>17.5</v>
      </c>
      <c r="D21">
        <v>5.8</v>
      </c>
      <c r="E21">
        <v>3.9</v>
      </c>
      <c r="F21">
        <v>7</v>
      </c>
      <c r="G21">
        <v>18.399999999999999</v>
      </c>
      <c r="H21">
        <v>6.2</v>
      </c>
      <c r="I21">
        <v>4.3</v>
      </c>
      <c r="J21">
        <v>7.3</v>
      </c>
      <c r="K21">
        <v>1</v>
      </c>
      <c r="L21">
        <v>0.3</v>
      </c>
    </row>
    <row r="22" spans="1:12" x14ac:dyDescent="0.2">
      <c r="A22" t="s">
        <v>29</v>
      </c>
      <c r="B22">
        <v>3</v>
      </c>
      <c r="C22">
        <v>32.6</v>
      </c>
      <c r="D22">
        <v>10.9</v>
      </c>
      <c r="E22">
        <v>9.8000000000000007</v>
      </c>
      <c r="F22">
        <v>12</v>
      </c>
      <c r="G22">
        <v>48</v>
      </c>
      <c r="H22">
        <v>16</v>
      </c>
      <c r="I22">
        <v>16</v>
      </c>
      <c r="J22">
        <v>16</v>
      </c>
      <c r="K22">
        <v>15.4</v>
      </c>
      <c r="L22">
        <v>5.2</v>
      </c>
    </row>
    <row r="23" spans="1:12" x14ac:dyDescent="0.2">
      <c r="A23" t="s">
        <v>42</v>
      </c>
      <c r="B23">
        <v>3</v>
      </c>
      <c r="C23">
        <v>14.8</v>
      </c>
      <c r="D23">
        <v>5</v>
      </c>
      <c r="E23">
        <v>1.2</v>
      </c>
      <c r="F23">
        <v>8.1</v>
      </c>
      <c r="G23">
        <v>15.1</v>
      </c>
      <c r="H23">
        <v>5</v>
      </c>
      <c r="I23">
        <v>1.3</v>
      </c>
      <c r="J23">
        <v>8.1999999999999993</v>
      </c>
      <c r="K23">
        <v>0.2</v>
      </c>
      <c r="L23">
        <v>0.1</v>
      </c>
    </row>
    <row r="24" spans="1:12" x14ac:dyDescent="0.2">
      <c r="A24" t="s">
        <v>24</v>
      </c>
      <c r="B24">
        <v>2</v>
      </c>
      <c r="C24">
        <v>2.2999999999999998</v>
      </c>
      <c r="D24">
        <v>1.1000000000000001</v>
      </c>
      <c r="E24">
        <v>1</v>
      </c>
      <c r="F24">
        <v>1.3</v>
      </c>
      <c r="G24">
        <v>2.4</v>
      </c>
      <c r="H24">
        <v>1.2</v>
      </c>
      <c r="I24">
        <v>1</v>
      </c>
      <c r="J24">
        <v>1.4</v>
      </c>
      <c r="K24">
        <v>0.1</v>
      </c>
      <c r="L24">
        <v>0.1</v>
      </c>
    </row>
    <row r="25" spans="1:12" x14ac:dyDescent="0.2">
      <c r="A25" t="s">
        <v>32</v>
      </c>
      <c r="B25">
        <v>1</v>
      </c>
      <c r="C25">
        <v>1</v>
      </c>
      <c r="D25">
        <v>1</v>
      </c>
      <c r="E25">
        <v>1</v>
      </c>
      <c r="F25">
        <v>1</v>
      </c>
      <c r="G25">
        <v>1.1000000000000001</v>
      </c>
      <c r="H25">
        <v>1.1000000000000001</v>
      </c>
      <c r="I25">
        <v>1.1000000000000001</v>
      </c>
      <c r="J25">
        <v>1.1000000000000001</v>
      </c>
      <c r="K25">
        <v>0.1</v>
      </c>
      <c r="L25">
        <v>0.1</v>
      </c>
    </row>
  </sheetData>
  <autoFilter ref="A1:L1" xr:uid="{69CBFD64-DB60-204D-97A2-E975FDEB5100}">
    <sortState xmlns:xlrd2="http://schemas.microsoft.com/office/spreadsheetml/2017/richdata2" ref="A2:L25">
      <sortCondition descending="1" ref="B1:B25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2E3F8-95C7-D94B-AFE7-C4AD0FBA3A1E}">
  <dimension ref="A1:E414"/>
  <sheetViews>
    <sheetView workbookViewId="0">
      <selection activeCell="D1" activeCellId="2" sqref="A1:A1048576 B1:B1048576 D1:D1048576"/>
    </sheetView>
  </sheetViews>
  <sheetFormatPr baseColWidth="10" defaultRowHeight="16" x14ac:dyDescent="0.2"/>
  <sheetData>
    <row r="1" spans="1:5" x14ac:dyDescent="0.2">
      <c r="A1" t="s">
        <v>46</v>
      </c>
      <c r="B1" t="s">
        <v>84</v>
      </c>
      <c r="C1" t="s">
        <v>85</v>
      </c>
      <c r="D1" t="s">
        <v>86</v>
      </c>
      <c r="E1" t="s">
        <v>87</v>
      </c>
    </row>
    <row r="2" spans="1:5" x14ac:dyDescent="0.2">
      <c r="A2" t="s">
        <v>14</v>
      </c>
      <c r="B2" s="2">
        <v>42489</v>
      </c>
      <c r="C2">
        <v>1</v>
      </c>
      <c r="D2">
        <v>119</v>
      </c>
      <c r="E2">
        <v>127</v>
      </c>
    </row>
    <row r="3" spans="1:5" x14ac:dyDescent="0.2">
      <c r="A3" t="s">
        <v>14</v>
      </c>
      <c r="B3" s="2">
        <v>42490</v>
      </c>
      <c r="C3">
        <v>1</v>
      </c>
      <c r="D3">
        <v>124</v>
      </c>
      <c r="E3">
        <v>142</v>
      </c>
    </row>
    <row r="4" spans="1:5" x14ac:dyDescent="0.2">
      <c r="A4" t="s">
        <v>14</v>
      </c>
      <c r="B4" s="2">
        <v>42492</v>
      </c>
      <c r="C4">
        <v>1</v>
      </c>
      <c r="D4">
        <v>796</v>
      </c>
      <c r="E4">
        <v>961</v>
      </c>
    </row>
    <row r="5" spans="1:5" x14ac:dyDescent="0.2">
      <c r="A5" t="s">
        <v>14</v>
      </c>
      <c r="B5" s="2">
        <v>42498</v>
      </c>
      <c r="C5">
        <v>1</v>
      </c>
      <c r="D5">
        <v>137</v>
      </c>
      <c r="E5">
        <v>154</v>
      </c>
    </row>
    <row r="6" spans="1:5" x14ac:dyDescent="0.2">
      <c r="A6" t="s">
        <v>16</v>
      </c>
      <c r="B6" s="2">
        <v>42473</v>
      </c>
      <c r="C6">
        <v>1</v>
      </c>
      <c r="D6">
        <v>467</v>
      </c>
      <c r="E6">
        <v>531</v>
      </c>
    </row>
    <row r="7" spans="1:5" x14ac:dyDescent="0.2">
      <c r="A7" t="s">
        <v>16</v>
      </c>
      <c r="B7" s="2">
        <v>42474</v>
      </c>
      <c r="C7">
        <v>1</v>
      </c>
      <c r="D7">
        <v>445</v>
      </c>
      <c r="E7">
        <v>489</v>
      </c>
    </row>
    <row r="8" spans="1:5" x14ac:dyDescent="0.2">
      <c r="A8" t="s">
        <v>16</v>
      </c>
      <c r="B8" s="2">
        <v>42475</v>
      </c>
      <c r="C8">
        <v>1</v>
      </c>
      <c r="D8">
        <v>452</v>
      </c>
      <c r="E8">
        <v>504</v>
      </c>
    </row>
    <row r="9" spans="1:5" x14ac:dyDescent="0.2">
      <c r="A9" t="s">
        <v>16</v>
      </c>
      <c r="B9" s="2">
        <v>42477</v>
      </c>
      <c r="C9">
        <v>1</v>
      </c>
      <c r="D9">
        <v>556</v>
      </c>
      <c r="E9">
        <v>602</v>
      </c>
    </row>
    <row r="10" spans="1:5" x14ac:dyDescent="0.2">
      <c r="A10" t="s">
        <v>16</v>
      </c>
      <c r="B10" s="2">
        <v>42478</v>
      </c>
      <c r="C10">
        <v>1</v>
      </c>
      <c r="D10">
        <v>500</v>
      </c>
      <c r="E10">
        <v>557</v>
      </c>
    </row>
    <row r="11" spans="1:5" x14ac:dyDescent="0.2">
      <c r="A11" t="s">
        <v>16</v>
      </c>
      <c r="B11" s="2">
        <v>42479</v>
      </c>
      <c r="C11">
        <v>1</v>
      </c>
      <c r="D11">
        <v>465</v>
      </c>
      <c r="E11">
        <v>514</v>
      </c>
    </row>
    <row r="12" spans="1:5" x14ac:dyDescent="0.2">
      <c r="A12" t="s">
        <v>16</v>
      </c>
      <c r="B12" s="2">
        <v>42481</v>
      </c>
      <c r="C12">
        <v>1</v>
      </c>
      <c r="D12">
        <v>460</v>
      </c>
      <c r="E12">
        <v>484</v>
      </c>
    </row>
    <row r="13" spans="1:5" x14ac:dyDescent="0.2">
      <c r="A13" t="s">
        <v>16</v>
      </c>
      <c r="B13" s="2">
        <v>42482</v>
      </c>
      <c r="C13">
        <v>1</v>
      </c>
      <c r="D13">
        <v>405</v>
      </c>
      <c r="E13">
        <v>461</v>
      </c>
    </row>
    <row r="14" spans="1:5" x14ac:dyDescent="0.2">
      <c r="A14" t="s">
        <v>16</v>
      </c>
      <c r="B14" s="2">
        <v>42483</v>
      </c>
      <c r="C14">
        <v>1</v>
      </c>
      <c r="D14">
        <v>374</v>
      </c>
      <c r="E14">
        <v>386</v>
      </c>
    </row>
    <row r="15" spans="1:5" x14ac:dyDescent="0.2">
      <c r="A15" t="s">
        <v>16</v>
      </c>
      <c r="B15" s="2">
        <v>42484</v>
      </c>
      <c r="C15">
        <v>1</v>
      </c>
      <c r="D15">
        <v>442</v>
      </c>
      <c r="E15">
        <v>459</v>
      </c>
    </row>
    <row r="16" spans="1:5" x14ac:dyDescent="0.2">
      <c r="A16" t="s">
        <v>16</v>
      </c>
      <c r="B16" s="2">
        <v>42485</v>
      </c>
      <c r="C16">
        <v>1</v>
      </c>
      <c r="D16">
        <v>433</v>
      </c>
      <c r="E16">
        <v>471</v>
      </c>
    </row>
    <row r="17" spans="1:5" x14ac:dyDescent="0.2">
      <c r="A17" t="s">
        <v>16</v>
      </c>
      <c r="B17" s="2">
        <v>42486</v>
      </c>
      <c r="C17">
        <v>1</v>
      </c>
      <c r="D17">
        <v>436</v>
      </c>
      <c r="E17">
        <v>490</v>
      </c>
    </row>
    <row r="18" spans="1:5" x14ac:dyDescent="0.2">
      <c r="A18" t="s">
        <v>16</v>
      </c>
      <c r="B18" s="2">
        <v>42487</v>
      </c>
      <c r="C18">
        <v>1</v>
      </c>
      <c r="D18">
        <v>448</v>
      </c>
      <c r="E18">
        <v>499</v>
      </c>
    </row>
    <row r="19" spans="1:5" x14ac:dyDescent="0.2">
      <c r="A19" t="s">
        <v>16</v>
      </c>
      <c r="B19" s="2">
        <v>42488</v>
      </c>
      <c r="C19">
        <v>1</v>
      </c>
      <c r="D19">
        <v>408</v>
      </c>
      <c r="E19">
        <v>450</v>
      </c>
    </row>
    <row r="20" spans="1:5" x14ac:dyDescent="0.2">
      <c r="A20" t="s">
        <v>16</v>
      </c>
      <c r="B20" s="2">
        <v>42489</v>
      </c>
      <c r="C20">
        <v>1</v>
      </c>
      <c r="D20">
        <v>411</v>
      </c>
      <c r="E20">
        <v>473</v>
      </c>
    </row>
    <row r="21" spans="1:5" x14ac:dyDescent="0.2">
      <c r="A21" t="s">
        <v>17</v>
      </c>
      <c r="B21" s="2">
        <v>42472</v>
      </c>
      <c r="C21">
        <v>1</v>
      </c>
      <c r="D21">
        <v>274</v>
      </c>
      <c r="E21">
        <v>469</v>
      </c>
    </row>
    <row r="22" spans="1:5" x14ac:dyDescent="0.2">
      <c r="A22" t="s">
        <v>17</v>
      </c>
      <c r="B22" s="2">
        <v>42474</v>
      </c>
      <c r="C22">
        <v>1</v>
      </c>
      <c r="D22">
        <v>291</v>
      </c>
      <c r="E22">
        <v>397</v>
      </c>
    </row>
    <row r="23" spans="1:5" x14ac:dyDescent="0.2">
      <c r="A23" t="s">
        <v>17</v>
      </c>
      <c r="B23" s="2">
        <v>42475</v>
      </c>
      <c r="C23">
        <v>1</v>
      </c>
      <c r="D23">
        <v>424</v>
      </c>
      <c r="E23">
        <v>556</v>
      </c>
    </row>
    <row r="24" spans="1:5" x14ac:dyDescent="0.2">
      <c r="A24" t="s">
        <v>17</v>
      </c>
      <c r="B24" s="2">
        <v>42476</v>
      </c>
      <c r="C24">
        <v>1</v>
      </c>
      <c r="D24">
        <v>283</v>
      </c>
      <c r="E24">
        <v>510</v>
      </c>
    </row>
    <row r="25" spans="1:5" x14ac:dyDescent="0.2">
      <c r="A25" t="s">
        <v>17</v>
      </c>
      <c r="B25" s="2">
        <v>42477</v>
      </c>
      <c r="C25">
        <v>1</v>
      </c>
      <c r="D25">
        <v>381</v>
      </c>
      <c r="E25">
        <v>566</v>
      </c>
    </row>
    <row r="26" spans="1:5" x14ac:dyDescent="0.2">
      <c r="A26" t="s">
        <v>17</v>
      </c>
      <c r="B26" s="2">
        <v>42479</v>
      </c>
      <c r="C26">
        <v>1</v>
      </c>
      <c r="D26">
        <v>219</v>
      </c>
      <c r="E26">
        <v>395</v>
      </c>
    </row>
    <row r="27" spans="1:5" x14ac:dyDescent="0.2">
      <c r="A27" t="s">
        <v>17</v>
      </c>
      <c r="B27" s="2">
        <v>42481</v>
      </c>
      <c r="C27">
        <v>1</v>
      </c>
      <c r="D27">
        <v>332</v>
      </c>
      <c r="E27">
        <v>512</v>
      </c>
    </row>
    <row r="28" spans="1:5" x14ac:dyDescent="0.2">
      <c r="A28" t="s">
        <v>17</v>
      </c>
      <c r="B28" s="2">
        <v>42482</v>
      </c>
      <c r="C28">
        <v>1</v>
      </c>
      <c r="D28">
        <v>355</v>
      </c>
      <c r="E28">
        <v>476</v>
      </c>
    </row>
    <row r="29" spans="1:5" x14ac:dyDescent="0.2">
      <c r="A29" t="s">
        <v>17</v>
      </c>
      <c r="B29" s="2">
        <v>42483</v>
      </c>
      <c r="C29">
        <v>1</v>
      </c>
      <c r="D29">
        <v>235</v>
      </c>
      <c r="E29">
        <v>372</v>
      </c>
    </row>
    <row r="30" spans="1:5" x14ac:dyDescent="0.2">
      <c r="A30" t="s">
        <v>17</v>
      </c>
      <c r="B30" s="2">
        <v>42484</v>
      </c>
      <c r="C30">
        <v>1</v>
      </c>
      <c r="D30">
        <v>310</v>
      </c>
      <c r="E30">
        <v>526</v>
      </c>
    </row>
    <row r="31" spans="1:5" x14ac:dyDescent="0.2">
      <c r="A31" t="s">
        <v>17</v>
      </c>
      <c r="B31" s="2">
        <v>42485</v>
      </c>
      <c r="C31">
        <v>1</v>
      </c>
      <c r="D31">
        <v>262</v>
      </c>
      <c r="E31">
        <v>467</v>
      </c>
    </row>
    <row r="32" spans="1:5" x14ac:dyDescent="0.2">
      <c r="A32" t="s">
        <v>17</v>
      </c>
      <c r="B32" s="2">
        <v>42486</v>
      </c>
      <c r="C32">
        <v>1</v>
      </c>
      <c r="D32">
        <v>250</v>
      </c>
      <c r="E32">
        <v>371</v>
      </c>
    </row>
    <row r="33" spans="1:5" x14ac:dyDescent="0.2">
      <c r="A33" t="s">
        <v>17</v>
      </c>
      <c r="B33" s="2">
        <v>42487</v>
      </c>
      <c r="C33">
        <v>1</v>
      </c>
      <c r="D33">
        <v>349</v>
      </c>
      <c r="E33">
        <v>540</v>
      </c>
    </row>
    <row r="34" spans="1:5" x14ac:dyDescent="0.2">
      <c r="A34" t="s">
        <v>17</v>
      </c>
      <c r="B34" s="2">
        <v>42488</v>
      </c>
      <c r="C34">
        <v>1</v>
      </c>
      <c r="D34">
        <v>261</v>
      </c>
      <c r="E34">
        <v>423</v>
      </c>
    </row>
    <row r="35" spans="1:5" x14ac:dyDescent="0.2">
      <c r="A35" t="s">
        <v>17</v>
      </c>
      <c r="B35" s="2">
        <v>42489</v>
      </c>
      <c r="C35">
        <v>1</v>
      </c>
      <c r="D35">
        <v>333</v>
      </c>
      <c r="E35">
        <v>478</v>
      </c>
    </row>
    <row r="36" spans="1:5" x14ac:dyDescent="0.2">
      <c r="A36" t="s">
        <v>17</v>
      </c>
      <c r="B36" s="2">
        <v>42490</v>
      </c>
      <c r="C36">
        <v>1</v>
      </c>
      <c r="D36">
        <v>237</v>
      </c>
      <c r="E36">
        <v>382</v>
      </c>
    </row>
    <row r="37" spans="1:5" x14ac:dyDescent="0.2">
      <c r="A37" t="s">
        <v>17</v>
      </c>
      <c r="B37" s="2">
        <v>42491</v>
      </c>
      <c r="C37">
        <v>1</v>
      </c>
      <c r="D37">
        <v>383</v>
      </c>
      <c r="E37">
        <v>626</v>
      </c>
    </row>
    <row r="38" spans="1:5" x14ac:dyDescent="0.2">
      <c r="A38" t="s">
        <v>17</v>
      </c>
      <c r="B38" s="2">
        <v>42492</v>
      </c>
      <c r="C38">
        <v>1</v>
      </c>
      <c r="D38">
        <v>230</v>
      </c>
      <c r="E38">
        <v>384</v>
      </c>
    </row>
    <row r="39" spans="1:5" x14ac:dyDescent="0.2">
      <c r="A39" t="s">
        <v>17</v>
      </c>
      <c r="B39" s="2">
        <v>42493</v>
      </c>
      <c r="C39">
        <v>1</v>
      </c>
      <c r="D39">
        <v>292</v>
      </c>
      <c r="E39">
        <v>500</v>
      </c>
    </row>
    <row r="40" spans="1:5" x14ac:dyDescent="0.2">
      <c r="A40" t="s">
        <v>17</v>
      </c>
      <c r="B40" s="2">
        <v>42494</v>
      </c>
      <c r="C40">
        <v>1</v>
      </c>
      <c r="D40">
        <v>213</v>
      </c>
      <c r="E40">
        <v>336</v>
      </c>
    </row>
    <row r="41" spans="1:5" x14ac:dyDescent="0.2">
      <c r="A41" t="s">
        <v>17</v>
      </c>
      <c r="B41" s="2">
        <v>42495</v>
      </c>
      <c r="C41">
        <v>1</v>
      </c>
      <c r="D41">
        <v>318</v>
      </c>
      <c r="E41">
        <v>480</v>
      </c>
    </row>
    <row r="42" spans="1:5" x14ac:dyDescent="0.2">
      <c r="A42" t="s">
        <v>17</v>
      </c>
      <c r="B42" s="2">
        <v>42496</v>
      </c>
      <c r="C42">
        <v>1</v>
      </c>
      <c r="D42">
        <v>323</v>
      </c>
      <c r="E42">
        <v>512</v>
      </c>
    </row>
    <row r="43" spans="1:5" x14ac:dyDescent="0.2">
      <c r="A43" t="s">
        <v>17</v>
      </c>
      <c r="B43" s="2">
        <v>42497</v>
      </c>
      <c r="C43">
        <v>1</v>
      </c>
      <c r="D43">
        <v>237</v>
      </c>
      <c r="E43">
        <v>443</v>
      </c>
    </row>
    <row r="44" spans="1:5" x14ac:dyDescent="0.2">
      <c r="A44" t="s">
        <v>17</v>
      </c>
      <c r="B44" s="2">
        <v>42500</v>
      </c>
      <c r="C44">
        <v>1</v>
      </c>
      <c r="D44">
        <v>312</v>
      </c>
      <c r="E44">
        <v>452</v>
      </c>
    </row>
    <row r="45" spans="1:5" x14ac:dyDescent="0.2">
      <c r="A45" t="s">
        <v>17</v>
      </c>
      <c r="B45" s="2">
        <v>42473</v>
      </c>
      <c r="C45">
        <v>2</v>
      </c>
      <c r="D45">
        <v>295</v>
      </c>
      <c r="E45">
        <v>456</v>
      </c>
    </row>
    <row r="46" spans="1:5" x14ac:dyDescent="0.2">
      <c r="A46" t="s">
        <v>17</v>
      </c>
      <c r="B46" s="2">
        <v>42478</v>
      </c>
      <c r="C46">
        <v>2</v>
      </c>
      <c r="D46">
        <v>412</v>
      </c>
      <c r="E46">
        <v>522</v>
      </c>
    </row>
    <row r="47" spans="1:5" x14ac:dyDescent="0.2">
      <c r="A47" t="s">
        <v>17</v>
      </c>
      <c r="B47" s="2">
        <v>42480</v>
      </c>
      <c r="C47">
        <v>2</v>
      </c>
      <c r="D47">
        <v>152</v>
      </c>
      <c r="E47">
        <v>305</v>
      </c>
    </row>
    <row r="48" spans="1:5" x14ac:dyDescent="0.2">
      <c r="A48" t="s">
        <v>17</v>
      </c>
      <c r="B48" s="2">
        <v>42498</v>
      </c>
      <c r="C48">
        <v>2</v>
      </c>
      <c r="D48">
        <v>259</v>
      </c>
      <c r="E48">
        <v>456</v>
      </c>
    </row>
    <row r="49" spans="1:5" x14ac:dyDescent="0.2">
      <c r="A49" t="s">
        <v>18</v>
      </c>
      <c r="B49" s="2">
        <v>42474</v>
      </c>
      <c r="C49">
        <v>1</v>
      </c>
      <c r="D49">
        <v>535</v>
      </c>
      <c r="E49">
        <v>557</v>
      </c>
    </row>
    <row r="50" spans="1:5" x14ac:dyDescent="0.2">
      <c r="A50" t="s">
        <v>18</v>
      </c>
      <c r="B50" s="2">
        <v>42475</v>
      </c>
      <c r="C50">
        <v>1</v>
      </c>
      <c r="D50">
        <v>465</v>
      </c>
      <c r="E50">
        <v>491</v>
      </c>
    </row>
    <row r="51" spans="1:5" x14ac:dyDescent="0.2">
      <c r="A51" t="s">
        <v>18</v>
      </c>
      <c r="B51" s="2">
        <v>42476</v>
      </c>
      <c r="C51">
        <v>1</v>
      </c>
      <c r="D51">
        <v>506</v>
      </c>
      <c r="E51">
        <v>522</v>
      </c>
    </row>
    <row r="52" spans="1:5" x14ac:dyDescent="0.2">
      <c r="A52" t="s">
        <v>18</v>
      </c>
      <c r="B52" s="2">
        <v>42478</v>
      </c>
      <c r="C52">
        <v>1</v>
      </c>
      <c r="D52">
        <v>515</v>
      </c>
      <c r="E52">
        <v>551</v>
      </c>
    </row>
    <row r="53" spans="1:5" x14ac:dyDescent="0.2">
      <c r="A53" t="s">
        <v>18</v>
      </c>
      <c r="B53" s="2">
        <v>42480</v>
      </c>
      <c r="C53">
        <v>1</v>
      </c>
      <c r="D53">
        <v>523</v>
      </c>
      <c r="E53">
        <v>543</v>
      </c>
    </row>
    <row r="54" spans="1:5" x14ac:dyDescent="0.2">
      <c r="A54" t="s">
        <v>18</v>
      </c>
      <c r="B54" s="2">
        <v>42481</v>
      </c>
      <c r="C54">
        <v>1</v>
      </c>
      <c r="D54">
        <v>59</v>
      </c>
      <c r="E54">
        <v>65</v>
      </c>
    </row>
    <row r="55" spans="1:5" x14ac:dyDescent="0.2">
      <c r="A55" t="s">
        <v>18</v>
      </c>
      <c r="B55" s="2">
        <v>42482</v>
      </c>
      <c r="C55">
        <v>1</v>
      </c>
      <c r="D55">
        <v>533</v>
      </c>
      <c r="E55">
        <v>550</v>
      </c>
    </row>
    <row r="56" spans="1:5" x14ac:dyDescent="0.2">
      <c r="A56" t="s">
        <v>18</v>
      </c>
      <c r="B56" s="2">
        <v>42483</v>
      </c>
      <c r="C56">
        <v>1</v>
      </c>
      <c r="D56">
        <v>692</v>
      </c>
      <c r="E56">
        <v>722</v>
      </c>
    </row>
    <row r="57" spans="1:5" x14ac:dyDescent="0.2">
      <c r="A57" t="s">
        <v>18</v>
      </c>
      <c r="B57" s="2">
        <v>42484</v>
      </c>
      <c r="C57">
        <v>1</v>
      </c>
      <c r="D57">
        <v>467</v>
      </c>
      <c r="E57">
        <v>501</v>
      </c>
    </row>
    <row r="58" spans="1:5" x14ac:dyDescent="0.2">
      <c r="A58" t="s">
        <v>18</v>
      </c>
      <c r="B58" s="2">
        <v>42485</v>
      </c>
      <c r="C58">
        <v>1</v>
      </c>
      <c r="D58">
        <v>488</v>
      </c>
      <c r="E58">
        <v>506</v>
      </c>
    </row>
    <row r="59" spans="1:5" x14ac:dyDescent="0.2">
      <c r="A59" t="s">
        <v>18</v>
      </c>
      <c r="B59" s="2">
        <v>42486</v>
      </c>
      <c r="C59">
        <v>1</v>
      </c>
      <c r="D59">
        <v>505</v>
      </c>
      <c r="E59">
        <v>516</v>
      </c>
    </row>
    <row r="60" spans="1:5" x14ac:dyDescent="0.2">
      <c r="A60" t="s">
        <v>18</v>
      </c>
      <c r="B60" s="2">
        <v>42487</v>
      </c>
      <c r="C60">
        <v>1</v>
      </c>
      <c r="D60">
        <v>286</v>
      </c>
      <c r="E60">
        <v>307</v>
      </c>
    </row>
    <row r="61" spans="1:5" x14ac:dyDescent="0.2">
      <c r="A61" t="s">
        <v>18</v>
      </c>
      <c r="B61" s="2">
        <v>42488</v>
      </c>
      <c r="C61">
        <v>1</v>
      </c>
      <c r="D61">
        <v>497</v>
      </c>
      <c r="E61">
        <v>522</v>
      </c>
    </row>
    <row r="62" spans="1:5" x14ac:dyDescent="0.2">
      <c r="A62" t="s">
        <v>18</v>
      </c>
      <c r="B62" s="2">
        <v>42489</v>
      </c>
      <c r="C62">
        <v>1</v>
      </c>
      <c r="D62">
        <v>523</v>
      </c>
      <c r="E62">
        <v>546</v>
      </c>
    </row>
    <row r="63" spans="1:5" x14ac:dyDescent="0.2">
      <c r="A63" t="s">
        <v>18</v>
      </c>
      <c r="B63" s="2">
        <v>42490</v>
      </c>
      <c r="C63">
        <v>1</v>
      </c>
      <c r="D63">
        <v>490</v>
      </c>
      <c r="E63">
        <v>516</v>
      </c>
    </row>
    <row r="64" spans="1:5" x14ac:dyDescent="0.2">
      <c r="A64" t="s">
        <v>18</v>
      </c>
      <c r="B64" s="2">
        <v>42491</v>
      </c>
      <c r="C64">
        <v>1</v>
      </c>
      <c r="D64">
        <v>484</v>
      </c>
      <c r="E64">
        <v>500</v>
      </c>
    </row>
    <row r="65" spans="1:5" x14ac:dyDescent="0.2">
      <c r="A65" t="s">
        <v>18</v>
      </c>
      <c r="B65" s="2">
        <v>42492</v>
      </c>
      <c r="C65">
        <v>1</v>
      </c>
      <c r="D65">
        <v>478</v>
      </c>
      <c r="E65">
        <v>506</v>
      </c>
    </row>
    <row r="66" spans="1:5" x14ac:dyDescent="0.2">
      <c r="A66" t="s">
        <v>18</v>
      </c>
      <c r="B66" s="2">
        <v>42493</v>
      </c>
      <c r="C66">
        <v>1</v>
      </c>
      <c r="D66">
        <v>474</v>
      </c>
      <c r="E66">
        <v>512</v>
      </c>
    </row>
    <row r="67" spans="1:5" x14ac:dyDescent="0.2">
      <c r="A67" t="s">
        <v>18</v>
      </c>
      <c r="B67" s="2">
        <v>42496</v>
      </c>
      <c r="C67">
        <v>1</v>
      </c>
      <c r="D67">
        <v>450</v>
      </c>
      <c r="E67">
        <v>491</v>
      </c>
    </row>
    <row r="68" spans="1:5" x14ac:dyDescent="0.2">
      <c r="A68" t="s">
        <v>18</v>
      </c>
      <c r="B68" s="2">
        <v>42497</v>
      </c>
      <c r="C68">
        <v>1</v>
      </c>
      <c r="D68">
        <v>507</v>
      </c>
      <c r="E68">
        <v>530</v>
      </c>
    </row>
    <row r="69" spans="1:5" x14ac:dyDescent="0.2">
      <c r="A69" t="s">
        <v>18</v>
      </c>
      <c r="B69" s="2">
        <v>42498</v>
      </c>
      <c r="C69">
        <v>1</v>
      </c>
      <c r="D69">
        <v>602</v>
      </c>
      <c r="E69">
        <v>638</v>
      </c>
    </row>
    <row r="70" spans="1:5" x14ac:dyDescent="0.2">
      <c r="A70" t="s">
        <v>18</v>
      </c>
      <c r="B70" s="2">
        <v>42499</v>
      </c>
      <c r="C70">
        <v>1</v>
      </c>
      <c r="D70">
        <v>535</v>
      </c>
      <c r="E70">
        <v>565</v>
      </c>
    </row>
    <row r="71" spans="1:5" x14ac:dyDescent="0.2">
      <c r="A71" t="s">
        <v>18</v>
      </c>
      <c r="B71" s="2">
        <v>42500</v>
      </c>
      <c r="C71">
        <v>1</v>
      </c>
      <c r="D71">
        <v>487</v>
      </c>
      <c r="E71">
        <v>517</v>
      </c>
    </row>
    <row r="72" spans="1:5" x14ac:dyDescent="0.2">
      <c r="A72" t="s">
        <v>18</v>
      </c>
      <c r="B72" s="2">
        <v>42501</v>
      </c>
      <c r="C72">
        <v>1</v>
      </c>
      <c r="D72">
        <v>529</v>
      </c>
      <c r="E72">
        <v>558</v>
      </c>
    </row>
    <row r="73" spans="1:5" x14ac:dyDescent="0.2">
      <c r="A73" t="s">
        <v>18</v>
      </c>
      <c r="B73" s="2">
        <v>42502</v>
      </c>
      <c r="C73">
        <v>1</v>
      </c>
      <c r="D73">
        <v>302</v>
      </c>
      <c r="E73">
        <v>321</v>
      </c>
    </row>
    <row r="74" spans="1:5" x14ac:dyDescent="0.2">
      <c r="A74" t="s">
        <v>18</v>
      </c>
      <c r="B74" s="2">
        <v>42479</v>
      </c>
      <c r="C74">
        <v>2</v>
      </c>
      <c r="D74">
        <v>461</v>
      </c>
      <c r="E74">
        <v>498</v>
      </c>
    </row>
    <row r="75" spans="1:5" x14ac:dyDescent="0.2">
      <c r="A75" t="s">
        <v>19</v>
      </c>
      <c r="B75" s="2">
        <v>42475</v>
      </c>
      <c r="C75">
        <v>1</v>
      </c>
      <c r="D75">
        <v>499</v>
      </c>
      <c r="E75">
        <v>526</v>
      </c>
    </row>
    <row r="76" spans="1:5" x14ac:dyDescent="0.2">
      <c r="A76" t="s">
        <v>19</v>
      </c>
      <c r="B76" s="2">
        <v>42478</v>
      </c>
      <c r="C76">
        <v>1</v>
      </c>
      <c r="D76">
        <v>99</v>
      </c>
      <c r="E76">
        <v>104</v>
      </c>
    </row>
    <row r="77" spans="1:5" x14ac:dyDescent="0.2">
      <c r="A77" t="s">
        <v>19</v>
      </c>
      <c r="B77" s="2">
        <v>42479</v>
      </c>
      <c r="C77">
        <v>1</v>
      </c>
      <c r="D77">
        <v>329</v>
      </c>
      <c r="E77">
        <v>338</v>
      </c>
    </row>
    <row r="78" spans="1:5" x14ac:dyDescent="0.2">
      <c r="A78" t="s">
        <v>19</v>
      </c>
      <c r="B78" s="2">
        <v>42480</v>
      </c>
      <c r="C78">
        <v>1</v>
      </c>
      <c r="D78">
        <v>421</v>
      </c>
      <c r="E78">
        <v>451</v>
      </c>
    </row>
    <row r="79" spans="1:5" x14ac:dyDescent="0.2">
      <c r="A79" t="s">
        <v>19</v>
      </c>
      <c r="B79" s="2">
        <v>42481</v>
      </c>
      <c r="C79">
        <v>1</v>
      </c>
      <c r="D79">
        <v>442</v>
      </c>
      <c r="E79">
        <v>458</v>
      </c>
    </row>
    <row r="80" spans="1:5" x14ac:dyDescent="0.2">
      <c r="A80" t="s">
        <v>19</v>
      </c>
      <c r="B80" s="2">
        <v>42482</v>
      </c>
      <c r="C80">
        <v>1</v>
      </c>
      <c r="D80">
        <v>82</v>
      </c>
      <c r="E80">
        <v>85</v>
      </c>
    </row>
    <row r="81" spans="1:5" x14ac:dyDescent="0.2">
      <c r="A81" t="s">
        <v>19</v>
      </c>
      <c r="B81" s="2">
        <v>42483</v>
      </c>
      <c r="C81">
        <v>1</v>
      </c>
      <c r="D81">
        <v>478</v>
      </c>
      <c r="E81">
        <v>501</v>
      </c>
    </row>
    <row r="82" spans="1:5" x14ac:dyDescent="0.2">
      <c r="A82" t="s">
        <v>19</v>
      </c>
      <c r="B82" s="2">
        <v>42486</v>
      </c>
      <c r="C82">
        <v>1</v>
      </c>
      <c r="D82">
        <v>319</v>
      </c>
      <c r="E82">
        <v>346</v>
      </c>
    </row>
    <row r="83" spans="1:5" x14ac:dyDescent="0.2">
      <c r="A83" t="s">
        <v>19</v>
      </c>
      <c r="B83" s="2">
        <v>42487</v>
      </c>
      <c r="C83">
        <v>1</v>
      </c>
      <c r="D83">
        <v>439</v>
      </c>
      <c r="E83">
        <v>500</v>
      </c>
    </row>
    <row r="84" spans="1:5" x14ac:dyDescent="0.2">
      <c r="A84" t="s">
        <v>19</v>
      </c>
      <c r="B84" s="2">
        <v>42488</v>
      </c>
      <c r="C84">
        <v>1</v>
      </c>
      <c r="D84">
        <v>428</v>
      </c>
      <c r="E84">
        <v>458</v>
      </c>
    </row>
    <row r="85" spans="1:5" x14ac:dyDescent="0.2">
      <c r="A85" t="s">
        <v>19</v>
      </c>
      <c r="B85" s="2">
        <v>42491</v>
      </c>
      <c r="C85">
        <v>1</v>
      </c>
      <c r="D85">
        <v>547</v>
      </c>
      <c r="E85">
        <v>597</v>
      </c>
    </row>
    <row r="86" spans="1:5" x14ac:dyDescent="0.2">
      <c r="A86" t="s">
        <v>19</v>
      </c>
      <c r="B86" s="2">
        <v>42494</v>
      </c>
      <c r="C86">
        <v>1</v>
      </c>
      <c r="D86">
        <v>390</v>
      </c>
      <c r="E86">
        <v>414</v>
      </c>
    </row>
    <row r="87" spans="1:5" x14ac:dyDescent="0.2">
      <c r="A87" t="s">
        <v>19</v>
      </c>
      <c r="B87" s="2">
        <v>42495</v>
      </c>
      <c r="C87">
        <v>1</v>
      </c>
      <c r="D87">
        <v>471</v>
      </c>
      <c r="E87">
        <v>495</v>
      </c>
    </row>
    <row r="88" spans="1:5" x14ac:dyDescent="0.2">
      <c r="A88" t="s">
        <v>19</v>
      </c>
      <c r="B88" s="2">
        <v>42495</v>
      </c>
      <c r="C88">
        <v>1</v>
      </c>
      <c r="D88">
        <v>471</v>
      </c>
      <c r="E88">
        <v>495</v>
      </c>
    </row>
    <row r="89" spans="1:5" x14ac:dyDescent="0.2">
      <c r="A89" t="s">
        <v>19</v>
      </c>
      <c r="B89" s="2">
        <v>42497</v>
      </c>
      <c r="C89">
        <v>1</v>
      </c>
      <c r="D89">
        <v>472</v>
      </c>
      <c r="E89">
        <v>496</v>
      </c>
    </row>
    <row r="90" spans="1:5" x14ac:dyDescent="0.2">
      <c r="A90" t="s">
        <v>19</v>
      </c>
      <c r="B90" s="2">
        <v>42499</v>
      </c>
      <c r="C90">
        <v>1</v>
      </c>
      <c r="D90">
        <v>62</v>
      </c>
      <c r="E90">
        <v>65</v>
      </c>
    </row>
    <row r="91" spans="1:5" x14ac:dyDescent="0.2">
      <c r="A91" t="s">
        <v>19</v>
      </c>
      <c r="B91" s="2">
        <v>42500</v>
      </c>
      <c r="C91">
        <v>1</v>
      </c>
      <c r="D91">
        <v>354</v>
      </c>
      <c r="E91">
        <v>375</v>
      </c>
    </row>
    <row r="92" spans="1:5" x14ac:dyDescent="0.2">
      <c r="A92" t="s">
        <v>19</v>
      </c>
      <c r="B92" s="2">
        <v>42501</v>
      </c>
      <c r="C92">
        <v>1</v>
      </c>
      <c r="D92">
        <v>469</v>
      </c>
      <c r="E92">
        <v>494</v>
      </c>
    </row>
    <row r="93" spans="1:5" x14ac:dyDescent="0.2">
      <c r="A93" t="s">
        <v>19</v>
      </c>
      <c r="B93" s="2">
        <v>42476</v>
      </c>
      <c r="C93">
        <v>2</v>
      </c>
      <c r="D93">
        <v>426</v>
      </c>
      <c r="E93">
        <v>448</v>
      </c>
    </row>
    <row r="94" spans="1:5" x14ac:dyDescent="0.2">
      <c r="A94" t="s">
        <v>19</v>
      </c>
      <c r="B94" s="2">
        <v>42477</v>
      </c>
      <c r="C94">
        <v>2</v>
      </c>
      <c r="D94">
        <v>619</v>
      </c>
      <c r="E94">
        <v>641</v>
      </c>
    </row>
    <row r="95" spans="1:5" x14ac:dyDescent="0.2">
      <c r="A95" t="s">
        <v>19</v>
      </c>
      <c r="B95" s="2">
        <v>42490</v>
      </c>
      <c r="C95">
        <v>2</v>
      </c>
      <c r="D95">
        <v>409</v>
      </c>
      <c r="E95">
        <v>430</v>
      </c>
    </row>
    <row r="96" spans="1:5" x14ac:dyDescent="0.2">
      <c r="A96" t="s">
        <v>19</v>
      </c>
      <c r="B96" s="2">
        <v>42492</v>
      </c>
      <c r="C96">
        <v>2</v>
      </c>
      <c r="D96">
        <v>368</v>
      </c>
      <c r="E96">
        <v>376</v>
      </c>
    </row>
    <row r="97" spans="1:5" x14ac:dyDescent="0.2">
      <c r="A97" t="s">
        <v>19</v>
      </c>
      <c r="B97" s="2">
        <v>42498</v>
      </c>
      <c r="C97">
        <v>2</v>
      </c>
      <c r="D97">
        <v>529</v>
      </c>
      <c r="E97">
        <v>541</v>
      </c>
    </row>
    <row r="98" spans="1:5" x14ac:dyDescent="0.2">
      <c r="A98" t="s">
        <v>19</v>
      </c>
      <c r="B98" s="2">
        <v>42484</v>
      </c>
      <c r="C98">
        <v>3</v>
      </c>
      <c r="D98">
        <v>552</v>
      </c>
      <c r="E98">
        <v>595</v>
      </c>
    </row>
    <row r="99" spans="1:5" x14ac:dyDescent="0.2">
      <c r="A99" t="s">
        <v>20</v>
      </c>
      <c r="B99" s="2">
        <v>42472</v>
      </c>
      <c r="C99">
        <v>1</v>
      </c>
      <c r="D99">
        <v>425</v>
      </c>
      <c r="E99">
        <v>439</v>
      </c>
    </row>
    <row r="100" spans="1:5" x14ac:dyDescent="0.2">
      <c r="A100" t="s">
        <v>20</v>
      </c>
      <c r="B100" s="2">
        <v>42474</v>
      </c>
      <c r="C100">
        <v>1</v>
      </c>
      <c r="D100">
        <v>384</v>
      </c>
      <c r="E100">
        <v>415</v>
      </c>
    </row>
    <row r="101" spans="1:5" x14ac:dyDescent="0.2">
      <c r="A101" t="s">
        <v>20</v>
      </c>
      <c r="B101" s="2">
        <v>42475</v>
      </c>
      <c r="C101">
        <v>1</v>
      </c>
      <c r="D101">
        <v>253</v>
      </c>
      <c r="E101">
        <v>257</v>
      </c>
    </row>
    <row r="102" spans="1:5" x14ac:dyDescent="0.2">
      <c r="A102" t="s">
        <v>20</v>
      </c>
      <c r="B102" s="2">
        <v>42477</v>
      </c>
      <c r="C102">
        <v>1</v>
      </c>
      <c r="D102">
        <v>591</v>
      </c>
      <c r="E102">
        <v>612</v>
      </c>
    </row>
    <row r="103" spans="1:5" x14ac:dyDescent="0.2">
      <c r="A103" t="s">
        <v>20</v>
      </c>
      <c r="B103" s="2">
        <v>42478</v>
      </c>
      <c r="C103">
        <v>1</v>
      </c>
      <c r="D103">
        <v>293</v>
      </c>
      <c r="E103">
        <v>312</v>
      </c>
    </row>
    <row r="104" spans="1:5" x14ac:dyDescent="0.2">
      <c r="A104" t="s">
        <v>20</v>
      </c>
      <c r="B104" s="2">
        <v>42479</v>
      </c>
      <c r="C104">
        <v>1</v>
      </c>
      <c r="D104">
        <v>457</v>
      </c>
      <c r="E104">
        <v>487</v>
      </c>
    </row>
    <row r="105" spans="1:5" x14ac:dyDescent="0.2">
      <c r="A105" t="s">
        <v>20</v>
      </c>
      <c r="B105" s="2">
        <v>42480</v>
      </c>
      <c r="C105">
        <v>1</v>
      </c>
      <c r="D105">
        <v>454</v>
      </c>
      <c r="E105">
        <v>468</v>
      </c>
    </row>
    <row r="106" spans="1:5" x14ac:dyDescent="0.2">
      <c r="A106" t="s">
        <v>20</v>
      </c>
      <c r="B106" s="2">
        <v>42481</v>
      </c>
      <c r="C106">
        <v>1</v>
      </c>
      <c r="D106">
        <v>425</v>
      </c>
      <c r="E106">
        <v>434</v>
      </c>
    </row>
    <row r="107" spans="1:5" x14ac:dyDescent="0.2">
      <c r="A107" t="s">
        <v>20</v>
      </c>
      <c r="B107" s="2">
        <v>42483</v>
      </c>
      <c r="C107">
        <v>1</v>
      </c>
      <c r="D107">
        <v>465</v>
      </c>
      <c r="E107">
        <v>475</v>
      </c>
    </row>
    <row r="108" spans="1:5" x14ac:dyDescent="0.2">
      <c r="A108" t="s">
        <v>20</v>
      </c>
      <c r="B108" s="2">
        <v>42484</v>
      </c>
      <c r="C108">
        <v>1</v>
      </c>
      <c r="D108">
        <v>480</v>
      </c>
      <c r="E108">
        <v>506</v>
      </c>
    </row>
    <row r="109" spans="1:5" x14ac:dyDescent="0.2">
      <c r="A109" t="s">
        <v>20</v>
      </c>
      <c r="B109" s="2">
        <v>42485</v>
      </c>
      <c r="C109">
        <v>1</v>
      </c>
      <c r="D109">
        <v>370</v>
      </c>
      <c r="E109">
        <v>380</v>
      </c>
    </row>
    <row r="110" spans="1:5" x14ac:dyDescent="0.2">
      <c r="A110" t="s">
        <v>20</v>
      </c>
      <c r="B110" s="2">
        <v>42486</v>
      </c>
      <c r="C110">
        <v>1</v>
      </c>
      <c r="D110">
        <v>421</v>
      </c>
      <c r="E110">
        <v>429</v>
      </c>
    </row>
    <row r="111" spans="1:5" x14ac:dyDescent="0.2">
      <c r="A111" t="s">
        <v>20</v>
      </c>
      <c r="B111" s="2">
        <v>42487</v>
      </c>
      <c r="C111">
        <v>1</v>
      </c>
      <c r="D111">
        <v>432</v>
      </c>
      <c r="E111">
        <v>449</v>
      </c>
    </row>
    <row r="112" spans="1:5" x14ac:dyDescent="0.2">
      <c r="A112" t="s">
        <v>20</v>
      </c>
      <c r="B112" s="2">
        <v>42488</v>
      </c>
      <c r="C112">
        <v>1</v>
      </c>
      <c r="D112">
        <v>442</v>
      </c>
      <c r="E112">
        <v>461</v>
      </c>
    </row>
    <row r="113" spans="1:5" x14ac:dyDescent="0.2">
      <c r="A113" t="s">
        <v>20</v>
      </c>
      <c r="B113" s="2">
        <v>42489</v>
      </c>
      <c r="C113">
        <v>1</v>
      </c>
      <c r="D113">
        <v>433</v>
      </c>
      <c r="E113">
        <v>447</v>
      </c>
    </row>
    <row r="114" spans="1:5" x14ac:dyDescent="0.2">
      <c r="A114" t="s">
        <v>20</v>
      </c>
      <c r="B114" s="2">
        <v>42490</v>
      </c>
      <c r="C114">
        <v>1</v>
      </c>
      <c r="D114">
        <v>479</v>
      </c>
      <c r="E114">
        <v>501</v>
      </c>
    </row>
    <row r="115" spans="1:5" x14ac:dyDescent="0.2">
      <c r="A115" t="s">
        <v>20</v>
      </c>
      <c r="B115" s="2">
        <v>42493</v>
      </c>
      <c r="C115">
        <v>1</v>
      </c>
      <c r="D115">
        <v>327</v>
      </c>
      <c r="E115">
        <v>373</v>
      </c>
    </row>
    <row r="116" spans="1:5" x14ac:dyDescent="0.2">
      <c r="A116" t="s">
        <v>20</v>
      </c>
      <c r="B116" s="2">
        <v>42494</v>
      </c>
      <c r="C116">
        <v>1</v>
      </c>
      <c r="D116">
        <v>412</v>
      </c>
      <c r="E116">
        <v>434</v>
      </c>
    </row>
    <row r="117" spans="1:5" x14ac:dyDescent="0.2">
      <c r="A117" t="s">
        <v>20</v>
      </c>
      <c r="B117" s="2">
        <v>42495</v>
      </c>
      <c r="C117">
        <v>1</v>
      </c>
      <c r="D117">
        <v>414</v>
      </c>
      <c r="E117">
        <v>428</v>
      </c>
    </row>
    <row r="118" spans="1:5" x14ac:dyDescent="0.2">
      <c r="A118" t="s">
        <v>20</v>
      </c>
      <c r="B118" s="2">
        <v>42496</v>
      </c>
      <c r="C118">
        <v>1</v>
      </c>
      <c r="D118">
        <v>404</v>
      </c>
      <c r="E118">
        <v>449</v>
      </c>
    </row>
    <row r="119" spans="1:5" x14ac:dyDescent="0.2">
      <c r="A119" t="s">
        <v>20</v>
      </c>
      <c r="B119" s="2">
        <v>42497</v>
      </c>
      <c r="C119">
        <v>1</v>
      </c>
      <c r="D119">
        <v>520</v>
      </c>
      <c r="E119">
        <v>543</v>
      </c>
    </row>
    <row r="120" spans="1:5" x14ac:dyDescent="0.2">
      <c r="A120" t="s">
        <v>20</v>
      </c>
      <c r="B120" s="2">
        <v>42497</v>
      </c>
      <c r="C120">
        <v>1</v>
      </c>
      <c r="D120">
        <v>520</v>
      </c>
      <c r="E120">
        <v>543</v>
      </c>
    </row>
    <row r="121" spans="1:5" x14ac:dyDescent="0.2">
      <c r="A121" t="s">
        <v>20</v>
      </c>
      <c r="B121" s="2">
        <v>42499</v>
      </c>
      <c r="C121">
        <v>1</v>
      </c>
      <c r="D121">
        <v>435</v>
      </c>
      <c r="E121">
        <v>458</v>
      </c>
    </row>
    <row r="122" spans="1:5" x14ac:dyDescent="0.2">
      <c r="A122" t="s">
        <v>20</v>
      </c>
      <c r="B122" s="2">
        <v>42500</v>
      </c>
      <c r="C122">
        <v>1</v>
      </c>
      <c r="D122">
        <v>416</v>
      </c>
      <c r="E122">
        <v>431</v>
      </c>
    </row>
    <row r="123" spans="1:5" x14ac:dyDescent="0.2">
      <c r="A123" t="s">
        <v>20</v>
      </c>
      <c r="B123" s="2">
        <v>42501</v>
      </c>
      <c r="C123">
        <v>1</v>
      </c>
      <c r="D123">
        <v>354</v>
      </c>
      <c r="E123">
        <v>366</v>
      </c>
    </row>
    <row r="124" spans="1:5" x14ac:dyDescent="0.2">
      <c r="A124" t="s">
        <v>20</v>
      </c>
      <c r="B124" s="2">
        <v>42502</v>
      </c>
      <c r="C124">
        <v>1</v>
      </c>
      <c r="D124">
        <v>404</v>
      </c>
      <c r="E124">
        <v>442</v>
      </c>
    </row>
    <row r="125" spans="1:5" x14ac:dyDescent="0.2">
      <c r="A125" t="s">
        <v>20</v>
      </c>
      <c r="B125" s="2">
        <v>42473</v>
      </c>
      <c r="C125">
        <v>2</v>
      </c>
      <c r="D125">
        <v>400</v>
      </c>
      <c r="E125">
        <v>430</v>
      </c>
    </row>
    <row r="126" spans="1:5" x14ac:dyDescent="0.2">
      <c r="A126" t="s">
        <v>20</v>
      </c>
      <c r="B126" s="2">
        <v>42476</v>
      </c>
      <c r="C126">
        <v>2</v>
      </c>
      <c r="D126">
        <v>382</v>
      </c>
      <c r="E126">
        <v>406</v>
      </c>
    </row>
    <row r="127" spans="1:5" x14ac:dyDescent="0.2">
      <c r="A127" t="s">
        <v>21</v>
      </c>
      <c r="B127" s="2">
        <v>42472</v>
      </c>
      <c r="C127">
        <v>1</v>
      </c>
      <c r="D127">
        <v>419</v>
      </c>
      <c r="E127">
        <v>438</v>
      </c>
    </row>
    <row r="128" spans="1:5" x14ac:dyDescent="0.2">
      <c r="A128" t="s">
        <v>21</v>
      </c>
      <c r="B128" s="2">
        <v>42473</v>
      </c>
      <c r="C128">
        <v>1</v>
      </c>
      <c r="D128">
        <v>432</v>
      </c>
      <c r="E128">
        <v>458</v>
      </c>
    </row>
    <row r="129" spans="1:5" x14ac:dyDescent="0.2">
      <c r="A129" t="s">
        <v>21</v>
      </c>
      <c r="B129" s="2">
        <v>42474</v>
      </c>
      <c r="C129">
        <v>1</v>
      </c>
      <c r="D129">
        <v>477</v>
      </c>
      <c r="E129">
        <v>497</v>
      </c>
    </row>
    <row r="130" spans="1:5" x14ac:dyDescent="0.2">
      <c r="A130" t="s">
        <v>21</v>
      </c>
      <c r="B130" s="2">
        <v>42475</v>
      </c>
      <c r="C130">
        <v>1</v>
      </c>
      <c r="D130">
        <v>392</v>
      </c>
      <c r="E130">
        <v>413</v>
      </c>
    </row>
    <row r="131" spans="1:5" x14ac:dyDescent="0.2">
      <c r="A131" t="s">
        <v>21</v>
      </c>
      <c r="B131" s="2">
        <v>42476</v>
      </c>
      <c r="C131">
        <v>1</v>
      </c>
      <c r="D131">
        <v>406</v>
      </c>
      <c r="E131">
        <v>445</v>
      </c>
    </row>
    <row r="132" spans="1:5" x14ac:dyDescent="0.2">
      <c r="A132" t="s">
        <v>21</v>
      </c>
      <c r="B132" s="2">
        <v>42477</v>
      </c>
      <c r="C132">
        <v>1</v>
      </c>
      <c r="D132">
        <v>549</v>
      </c>
      <c r="E132">
        <v>583</v>
      </c>
    </row>
    <row r="133" spans="1:5" x14ac:dyDescent="0.2">
      <c r="A133" t="s">
        <v>21</v>
      </c>
      <c r="B133" s="2">
        <v>42478</v>
      </c>
      <c r="C133">
        <v>1</v>
      </c>
      <c r="D133">
        <v>527</v>
      </c>
      <c r="E133">
        <v>553</v>
      </c>
    </row>
    <row r="134" spans="1:5" x14ac:dyDescent="0.2">
      <c r="A134" t="s">
        <v>21</v>
      </c>
      <c r="B134" s="2">
        <v>42479</v>
      </c>
      <c r="C134">
        <v>1</v>
      </c>
      <c r="D134">
        <v>449</v>
      </c>
      <c r="E134">
        <v>465</v>
      </c>
    </row>
    <row r="135" spans="1:5" x14ac:dyDescent="0.2">
      <c r="A135" t="s">
        <v>21</v>
      </c>
      <c r="B135" s="2">
        <v>42480</v>
      </c>
      <c r="C135">
        <v>1</v>
      </c>
      <c r="D135">
        <v>447</v>
      </c>
      <c r="E135">
        <v>480</v>
      </c>
    </row>
    <row r="136" spans="1:5" x14ac:dyDescent="0.2">
      <c r="A136" t="s">
        <v>21</v>
      </c>
      <c r="B136" s="2">
        <v>42481</v>
      </c>
      <c r="C136">
        <v>1</v>
      </c>
      <c r="D136">
        <v>414</v>
      </c>
      <c r="E136">
        <v>437</v>
      </c>
    </row>
    <row r="137" spans="1:5" x14ac:dyDescent="0.2">
      <c r="A137" t="s">
        <v>21</v>
      </c>
      <c r="B137" s="2">
        <v>42482</v>
      </c>
      <c r="C137">
        <v>1</v>
      </c>
      <c r="D137">
        <v>338</v>
      </c>
      <c r="E137">
        <v>366</v>
      </c>
    </row>
    <row r="138" spans="1:5" x14ac:dyDescent="0.2">
      <c r="A138" t="s">
        <v>21</v>
      </c>
      <c r="B138" s="2">
        <v>42483</v>
      </c>
      <c r="C138">
        <v>1</v>
      </c>
      <c r="D138">
        <v>384</v>
      </c>
      <c r="E138">
        <v>402</v>
      </c>
    </row>
    <row r="139" spans="1:5" x14ac:dyDescent="0.2">
      <c r="A139" t="s">
        <v>21</v>
      </c>
      <c r="B139" s="2">
        <v>42484</v>
      </c>
      <c r="C139">
        <v>1</v>
      </c>
      <c r="D139">
        <v>543</v>
      </c>
      <c r="E139">
        <v>615</v>
      </c>
    </row>
    <row r="140" spans="1:5" x14ac:dyDescent="0.2">
      <c r="A140" t="s">
        <v>21</v>
      </c>
      <c r="B140" s="2">
        <v>42485</v>
      </c>
      <c r="C140">
        <v>1</v>
      </c>
      <c r="D140">
        <v>421</v>
      </c>
      <c r="E140">
        <v>461</v>
      </c>
    </row>
    <row r="141" spans="1:5" x14ac:dyDescent="0.2">
      <c r="A141" t="s">
        <v>21</v>
      </c>
      <c r="B141" s="2">
        <v>42486</v>
      </c>
      <c r="C141">
        <v>1</v>
      </c>
      <c r="D141">
        <v>354</v>
      </c>
      <c r="E141">
        <v>377</v>
      </c>
    </row>
    <row r="142" spans="1:5" x14ac:dyDescent="0.2">
      <c r="A142" t="s">
        <v>21</v>
      </c>
      <c r="B142" s="2">
        <v>42487</v>
      </c>
      <c r="C142">
        <v>1</v>
      </c>
      <c r="D142">
        <v>424</v>
      </c>
      <c r="E142">
        <v>452</v>
      </c>
    </row>
    <row r="143" spans="1:5" x14ac:dyDescent="0.2">
      <c r="A143" t="s">
        <v>21</v>
      </c>
      <c r="B143" s="2">
        <v>42488</v>
      </c>
      <c r="C143">
        <v>1</v>
      </c>
      <c r="D143">
        <v>361</v>
      </c>
      <c r="E143">
        <v>372</v>
      </c>
    </row>
    <row r="144" spans="1:5" x14ac:dyDescent="0.2">
      <c r="A144" t="s">
        <v>21</v>
      </c>
      <c r="B144" s="2">
        <v>42489</v>
      </c>
      <c r="C144">
        <v>1</v>
      </c>
      <c r="D144">
        <v>459</v>
      </c>
      <c r="E144">
        <v>485</v>
      </c>
    </row>
    <row r="145" spans="1:5" x14ac:dyDescent="0.2">
      <c r="A145" t="s">
        <v>21</v>
      </c>
      <c r="B145" s="2">
        <v>42490</v>
      </c>
      <c r="C145">
        <v>1</v>
      </c>
      <c r="D145">
        <v>412</v>
      </c>
      <c r="E145">
        <v>433</v>
      </c>
    </row>
    <row r="146" spans="1:5" x14ac:dyDescent="0.2">
      <c r="A146" t="s">
        <v>21</v>
      </c>
      <c r="B146" s="2">
        <v>42491</v>
      </c>
      <c r="C146">
        <v>1</v>
      </c>
      <c r="D146">
        <v>379</v>
      </c>
      <c r="E146">
        <v>398</v>
      </c>
    </row>
    <row r="147" spans="1:5" x14ac:dyDescent="0.2">
      <c r="A147" t="s">
        <v>21</v>
      </c>
      <c r="B147" s="2">
        <v>42493</v>
      </c>
      <c r="C147">
        <v>1</v>
      </c>
      <c r="D147">
        <v>508</v>
      </c>
      <c r="E147">
        <v>543</v>
      </c>
    </row>
    <row r="148" spans="1:5" x14ac:dyDescent="0.2">
      <c r="A148" t="s">
        <v>21</v>
      </c>
      <c r="B148" s="2">
        <v>42494</v>
      </c>
      <c r="C148">
        <v>1</v>
      </c>
      <c r="D148">
        <v>603</v>
      </c>
      <c r="E148">
        <v>634</v>
      </c>
    </row>
    <row r="149" spans="1:5" x14ac:dyDescent="0.2">
      <c r="A149" t="s">
        <v>21</v>
      </c>
      <c r="B149" s="2">
        <v>42495</v>
      </c>
      <c r="C149">
        <v>1</v>
      </c>
      <c r="D149">
        <v>74</v>
      </c>
      <c r="E149">
        <v>78</v>
      </c>
    </row>
    <row r="150" spans="1:5" x14ac:dyDescent="0.2">
      <c r="A150" t="s">
        <v>21</v>
      </c>
      <c r="B150" s="2">
        <v>42500</v>
      </c>
      <c r="C150">
        <v>1</v>
      </c>
      <c r="D150">
        <v>504</v>
      </c>
      <c r="E150">
        <v>562</v>
      </c>
    </row>
    <row r="151" spans="1:5" x14ac:dyDescent="0.2">
      <c r="A151" t="s">
        <v>21</v>
      </c>
      <c r="B151" s="2">
        <v>42501</v>
      </c>
      <c r="C151">
        <v>1</v>
      </c>
      <c r="D151">
        <v>431</v>
      </c>
      <c r="E151">
        <v>476</v>
      </c>
    </row>
    <row r="152" spans="1:5" x14ac:dyDescent="0.2">
      <c r="A152" t="s">
        <v>21</v>
      </c>
      <c r="B152" s="2">
        <v>42492</v>
      </c>
      <c r="C152">
        <v>2</v>
      </c>
      <c r="D152">
        <v>525</v>
      </c>
      <c r="E152">
        <v>553</v>
      </c>
    </row>
    <row r="153" spans="1:5" x14ac:dyDescent="0.2">
      <c r="A153" t="s">
        <v>22</v>
      </c>
      <c r="B153" s="2">
        <v>42473</v>
      </c>
      <c r="C153">
        <v>1</v>
      </c>
      <c r="D153">
        <v>235</v>
      </c>
      <c r="E153">
        <v>260</v>
      </c>
    </row>
    <row r="154" spans="1:5" x14ac:dyDescent="0.2">
      <c r="A154" t="s">
        <v>22</v>
      </c>
      <c r="B154" s="2">
        <v>42474</v>
      </c>
      <c r="C154">
        <v>1</v>
      </c>
      <c r="D154">
        <v>423</v>
      </c>
      <c r="E154">
        <v>441</v>
      </c>
    </row>
    <row r="155" spans="1:5" x14ac:dyDescent="0.2">
      <c r="A155" t="s">
        <v>22</v>
      </c>
      <c r="B155" s="2">
        <v>42475</v>
      </c>
      <c r="C155">
        <v>1</v>
      </c>
      <c r="D155">
        <v>391</v>
      </c>
      <c r="E155">
        <v>406</v>
      </c>
    </row>
    <row r="156" spans="1:5" x14ac:dyDescent="0.2">
      <c r="A156" t="s">
        <v>23</v>
      </c>
      <c r="B156" s="2">
        <v>42472</v>
      </c>
      <c r="C156">
        <v>1</v>
      </c>
      <c r="D156">
        <v>366</v>
      </c>
      <c r="E156">
        <v>387</v>
      </c>
    </row>
    <row r="157" spans="1:5" x14ac:dyDescent="0.2">
      <c r="A157" t="s">
        <v>23</v>
      </c>
      <c r="B157" s="2">
        <v>42475</v>
      </c>
      <c r="C157">
        <v>1</v>
      </c>
      <c r="D157">
        <v>370</v>
      </c>
      <c r="E157">
        <v>386</v>
      </c>
    </row>
    <row r="158" spans="1:5" x14ac:dyDescent="0.2">
      <c r="A158" t="s">
        <v>23</v>
      </c>
      <c r="B158" s="2">
        <v>42476</v>
      </c>
      <c r="C158">
        <v>1</v>
      </c>
      <c r="D158">
        <v>357</v>
      </c>
      <c r="E158">
        <v>366</v>
      </c>
    </row>
    <row r="159" spans="1:5" x14ac:dyDescent="0.2">
      <c r="A159" t="s">
        <v>23</v>
      </c>
      <c r="B159" s="2">
        <v>42477</v>
      </c>
      <c r="C159">
        <v>1</v>
      </c>
      <c r="D159">
        <v>427</v>
      </c>
      <c r="E159">
        <v>446</v>
      </c>
    </row>
    <row r="160" spans="1:5" x14ac:dyDescent="0.2">
      <c r="A160" t="s">
        <v>23</v>
      </c>
      <c r="B160" s="2">
        <v>42478</v>
      </c>
      <c r="C160">
        <v>1</v>
      </c>
      <c r="D160">
        <v>442</v>
      </c>
      <c r="E160">
        <v>458</v>
      </c>
    </row>
    <row r="161" spans="1:5" x14ac:dyDescent="0.2">
      <c r="A161" t="s">
        <v>23</v>
      </c>
      <c r="B161" s="2">
        <v>42479</v>
      </c>
      <c r="C161">
        <v>1</v>
      </c>
      <c r="D161">
        <v>476</v>
      </c>
      <c r="E161">
        <v>535</v>
      </c>
    </row>
    <row r="162" spans="1:5" x14ac:dyDescent="0.2">
      <c r="A162" t="s">
        <v>23</v>
      </c>
      <c r="B162" s="2">
        <v>42480</v>
      </c>
      <c r="C162">
        <v>1</v>
      </c>
      <c r="D162">
        <v>418</v>
      </c>
      <c r="E162">
        <v>424</v>
      </c>
    </row>
    <row r="163" spans="1:5" x14ac:dyDescent="0.2">
      <c r="A163" t="s">
        <v>23</v>
      </c>
      <c r="B163" s="2">
        <v>42481</v>
      </c>
      <c r="C163">
        <v>1</v>
      </c>
      <c r="D163">
        <v>451</v>
      </c>
      <c r="E163">
        <v>457</v>
      </c>
    </row>
    <row r="164" spans="1:5" x14ac:dyDescent="0.2">
      <c r="A164" t="s">
        <v>23</v>
      </c>
      <c r="B164" s="2">
        <v>42482</v>
      </c>
      <c r="C164">
        <v>1</v>
      </c>
      <c r="D164">
        <v>425</v>
      </c>
      <c r="E164">
        <v>435</v>
      </c>
    </row>
    <row r="165" spans="1:5" x14ac:dyDescent="0.2">
      <c r="A165" t="s">
        <v>23</v>
      </c>
      <c r="B165" s="2">
        <v>42483</v>
      </c>
      <c r="C165">
        <v>1</v>
      </c>
      <c r="D165">
        <v>528</v>
      </c>
      <c r="E165">
        <v>546</v>
      </c>
    </row>
    <row r="166" spans="1:5" x14ac:dyDescent="0.2">
      <c r="A166" t="s">
        <v>23</v>
      </c>
      <c r="B166" s="2">
        <v>42484</v>
      </c>
      <c r="C166">
        <v>1</v>
      </c>
      <c r="D166">
        <v>511</v>
      </c>
      <c r="E166">
        <v>514</v>
      </c>
    </row>
    <row r="167" spans="1:5" x14ac:dyDescent="0.2">
      <c r="A167" t="s">
        <v>23</v>
      </c>
      <c r="B167" s="2">
        <v>42485</v>
      </c>
      <c r="C167">
        <v>1</v>
      </c>
      <c r="D167">
        <v>400</v>
      </c>
      <c r="E167">
        <v>415</v>
      </c>
    </row>
    <row r="168" spans="1:5" x14ac:dyDescent="0.2">
      <c r="A168" t="s">
        <v>23</v>
      </c>
      <c r="B168" s="2">
        <v>42486</v>
      </c>
      <c r="C168">
        <v>1</v>
      </c>
      <c r="D168">
        <v>441</v>
      </c>
      <c r="E168">
        <v>446</v>
      </c>
    </row>
    <row r="169" spans="1:5" x14ac:dyDescent="0.2">
      <c r="A169" t="s">
        <v>23</v>
      </c>
      <c r="B169" s="2">
        <v>42487</v>
      </c>
      <c r="C169">
        <v>1</v>
      </c>
      <c r="D169">
        <v>455</v>
      </c>
      <c r="E169">
        <v>467</v>
      </c>
    </row>
    <row r="170" spans="1:5" x14ac:dyDescent="0.2">
      <c r="A170" t="s">
        <v>23</v>
      </c>
      <c r="B170" s="2">
        <v>42488</v>
      </c>
      <c r="C170">
        <v>1</v>
      </c>
      <c r="D170">
        <v>440</v>
      </c>
      <c r="E170">
        <v>453</v>
      </c>
    </row>
    <row r="171" spans="1:5" x14ac:dyDescent="0.2">
      <c r="A171" t="s">
        <v>23</v>
      </c>
      <c r="B171" s="2">
        <v>42489</v>
      </c>
      <c r="C171">
        <v>1</v>
      </c>
      <c r="D171">
        <v>433</v>
      </c>
      <c r="E171">
        <v>447</v>
      </c>
    </row>
    <row r="172" spans="1:5" x14ac:dyDescent="0.2">
      <c r="A172" t="s">
        <v>23</v>
      </c>
      <c r="B172" s="2">
        <v>42490</v>
      </c>
      <c r="C172">
        <v>1</v>
      </c>
      <c r="D172">
        <v>422</v>
      </c>
      <c r="E172">
        <v>424</v>
      </c>
    </row>
    <row r="173" spans="1:5" x14ac:dyDescent="0.2">
      <c r="A173" t="s">
        <v>23</v>
      </c>
      <c r="B173" s="2">
        <v>42491</v>
      </c>
      <c r="C173">
        <v>1</v>
      </c>
      <c r="D173">
        <v>411</v>
      </c>
      <c r="E173">
        <v>426</v>
      </c>
    </row>
    <row r="174" spans="1:5" x14ac:dyDescent="0.2">
      <c r="A174" t="s">
        <v>23</v>
      </c>
      <c r="B174" s="2">
        <v>42492</v>
      </c>
      <c r="C174">
        <v>1</v>
      </c>
      <c r="D174">
        <v>466</v>
      </c>
      <c r="E174">
        <v>482</v>
      </c>
    </row>
    <row r="175" spans="1:5" x14ac:dyDescent="0.2">
      <c r="A175" t="s">
        <v>23</v>
      </c>
      <c r="B175" s="2">
        <v>42493</v>
      </c>
      <c r="C175">
        <v>1</v>
      </c>
      <c r="D175">
        <v>394</v>
      </c>
      <c r="E175">
        <v>418</v>
      </c>
    </row>
    <row r="176" spans="1:5" x14ac:dyDescent="0.2">
      <c r="A176" t="s">
        <v>23</v>
      </c>
      <c r="B176" s="2">
        <v>42494</v>
      </c>
      <c r="C176">
        <v>1</v>
      </c>
      <c r="D176">
        <v>442</v>
      </c>
      <c r="E176">
        <v>455</v>
      </c>
    </row>
    <row r="177" spans="1:5" x14ac:dyDescent="0.2">
      <c r="A177" t="s">
        <v>23</v>
      </c>
      <c r="B177" s="2">
        <v>42495</v>
      </c>
      <c r="C177">
        <v>1</v>
      </c>
      <c r="D177">
        <v>467</v>
      </c>
      <c r="E177">
        <v>491</v>
      </c>
    </row>
    <row r="178" spans="1:5" x14ac:dyDescent="0.2">
      <c r="A178" t="s">
        <v>23</v>
      </c>
      <c r="B178" s="2">
        <v>42496</v>
      </c>
      <c r="C178">
        <v>1</v>
      </c>
      <c r="D178">
        <v>443</v>
      </c>
      <c r="E178">
        <v>462</v>
      </c>
    </row>
    <row r="179" spans="1:5" x14ac:dyDescent="0.2">
      <c r="A179" t="s">
        <v>23</v>
      </c>
      <c r="B179" s="2">
        <v>42497</v>
      </c>
      <c r="C179">
        <v>1</v>
      </c>
      <c r="D179">
        <v>298</v>
      </c>
      <c r="E179">
        <v>334</v>
      </c>
    </row>
    <row r="180" spans="1:5" x14ac:dyDescent="0.2">
      <c r="A180" t="s">
        <v>23</v>
      </c>
      <c r="B180" s="2">
        <v>42498</v>
      </c>
      <c r="C180">
        <v>1</v>
      </c>
      <c r="D180">
        <v>541</v>
      </c>
      <c r="E180">
        <v>569</v>
      </c>
    </row>
    <row r="181" spans="1:5" x14ac:dyDescent="0.2">
      <c r="A181" t="s">
        <v>23</v>
      </c>
      <c r="B181" s="2">
        <v>42499</v>
      </c>
      <c r="C181">
        <v>1</v>
      </c>
      <c r="D181">
        <v>489</v>
      </c>
      <c r="E181">
        <v>497</v>
      </c>
    </row>
    <row r="182" spans="1:5" x14ac:dyDescent="0.2">
      <c r="A182" t="s">
        <v>23</v>
      </c>
      <c r="B182" s="2">
        <v>42500</v>
      </c>
      <c r="C182">
        <v>1</v>
      </c>
      <c r="D182">
        <v>469</v>
      </c>
      <c r="E182">
        <v>481</v>
      </c>
    </row>
    <row r="183" spans="1:5" x14ac:dyDescent="0.2">
      <c r="A183" t="s">
        <v>23</v>
      </c>
      <c r="B183" s="2">
        <v>42501</v>
      </c>
      <c r="C183">
        <v>1</v>
      </c>
      <c r="D183">
        <v>452</v>
      </c>
      <c r="E183">
        <v>480</v>
      </c>
    </row>
    <row r="184" spans="1:5" x14ac:dyDescent="0.2">
      <c r="A184" t="s">
        <v>23</v>
      </c>
      <c r="B184" s="2">
        <v>42502</v>
      </c>
      <c r="C184">
        <v>1</v>
      </c>
      <c r="D184">
        <v>516</v>
      </c>
      <c r="E184">
        <v>535</v>
      </c>
    </row>
    <row r="185" spans="1:5" x14ac:dyDescent="0.2">
      <c r="A185" t="s">
        <v>23</v>
      </c>
      <c r="B185" s="2">
        <v>42474</v>
      </c>
      <c r="C185">
        <v>2</v>
      </c>
      <c r="D185">
        <v>508</v>
      </c>
      <c r="E185">
        <v>535</v>
      </c>
    </row>
    <row r="186" spans="1:5" x14ac:dyDescent="0.2">
      <c r="A186" t="s">
        <v>23</v>
      </c>
      <c r="B186" s="2">
        <v>42473</v>
      </c>
      <c r="C186">
        <v>3</v>
      </c>
      <c r="D186">
        <v>630</v>
      </c>
      <c r="E186">
        <v>679</v>
      </c>
    </row>
    <row r="187" spans="1:5" x14ac:dyDescent="0.2">
      <c r="A187" t="s">
        <v>24</v>
      </c>
      <c r="B187" s="2">
        <v>42476</v>
      </c>
      <c r="C187">
        <v>1</v>
      </c>
      <c r="D187">
        <v>79</v>
      </c>
      <c r="E187">
        <v>82</v>
      </c>
    </row>
    <row r="188" spans="1:5" x14ac:dyDescent="0.2">
      <c r="A188" t="s">
        <v>24</v>
      </c>
      <c r="B188" s="2">
        <v>42491</v>
      </c>
      <c r="C188">
        <v>1</v>
      </c>
      <c r="D188">
        <v>58</v>
      </c>
      <c r="E188">
        <v>61</v>
      </c>
    </row>
    <row r="189" spans="1:5" x14ac:dyDescent="0.2">
      <c r="A189" t="s">
        <v>25</v>
      </c>
      <c r="B189" s="2">
        <v>42472</v>
      </c>
      <c r="C189">
        <v>1</v>
      </c>
      <c r="D189">
        <v>514</v>
      </c>
      <c r="E189">
        <v>525</v>
      </c>
    </row>
    <row r="190" spans="1:5" x14ac:dyDescent="0.2">
      <c r="A190" t="s">
        <v>25</v>
      </c>
      <c r="B190" s="2">
        <v>42473</v>
      </c>
      <c r="C190">
        <v>1</v>
      </c>
      <c r="D190">
        <v>451</v>
      </c>
      <c r="E190">
        <v>465</v>
      </c>
    </row>
    <row r="191" spans="1:5" x14ac:dyDescent="0.2">
      <c r="A191" t="s">
        <v>25</v>
      </c>
      <c r="B191" s="2">
        <v>42474</v>
      </c>
      <c r="C191">
        <v>1</v>
      </c>
      <c r="D191">
        <v>472</v>
      </c>
      <c r="E191">
        <v>476</v>
      </c>
    </row>
    <row r="192" spans="1:5" x14ac:dyDescent="0.2">
      <c r="A192" t="s">
        <v>25</v>
      </c>
      <c r="B192" s="2">
        <v>42475</v>
      </c>
      <c r="C192">
        <v>1</v>
      </c>
      <c r="D192">
        <v>377</v>
      </c>
      <c r="E192">
        <v>386</v>
      </c>
    </row>
    <row r="193" spans="1:5" x14ac:dyDescent="0.2">
      <c r="A193" t="s">
        <v>25</v>
      </c>
      <c r="B193" s="2">
        <v>42479</v>
      </c>
      <c r="C193">
        <v>1</v>
      </c>
      <c r="D193">
        <v>472</v>
      </c>
      <c r="E193">
        <v>483</v>
      </c>
    </row>
    <row r="194" spans="1:5" x14ac:dyDescent="0.2">
      <c r="A194" t="s">
        <v>25</v>
      </c>
      <c r="B194" s="2">
        <v>42480</v>
      </c>
      <c r="C194">
        <v>1</v>
      </c>
      <c r="D194">
        <v>492</v>
      </c>
      <c r="E194">
        <v>502</v>
      </c>
    </row>
    <row r="195" spans="1:5" x14ac:dyDescent="0.2">
      <c r="A195" t="s">
        <v>25</v>
      </c>
      <c r="B195" s="2">
        <v>42481</v>
      </c>
      <c r="C195">
        <v>1</v>
      </c>
      <c r="D195">
        <v>390</v>
      </c>
      <c r="E195">
        <v>411</v>
      </c>
    </row>
    <row r="196" spans="1:5" x14ac:dyDescent="0.2">
      <c r="A196" t="s">
        <v>25</v>
      </c>
      <c r="B196" s="2">
        <v>42482</v>
      </c>
      <c r="C196">
        <v>1</v>
      </c>
      <c r="D196">
        <v>428</v>
      </c>
      <c r="E196">
        <v>448</v>
      </c>
    </row>
    <row r="197" spans="1:5" x14ac:dyDescent="0.2">
      <c r="A197" t="s">
        <v>25</v>
      </c>
      <c r="B197" s="2">
        <v>42484</v>
      </c>
      <c r="C197">
        <v>1</v>
      </c>
      <c r="D197">
        <v>681</v>
      </c>
      <c r="E197">
        <v>704</v>
      </c>
    </row>
    <row r="198" spans="1:5" x14ac:dyDescent="0.2">
      <c r="A198" t="s">
        <v>25</v>
      </c>
      <c r="B198" s="2">
        <v>42485</v>
      </c>
      <c r="C198">
        <v>1</v>
      </c>
      <c r="D198">
        <v>446</v>
      </c>
      <c r="E198">
        <v>447</v>
      </c>
    </row>
    <row r="199" spans="1:5" x14ac:dyDescent="0.2">
      <c r="A199" t="s">
        <v>25</v>
      </c>
      <c r="B199" s="2">
        <v>42486</v>
      </c>
      <c r="C199">
        <v>1</v>
      </c>
      <c r="D199">
        <v>485</v>
      </c>
      <c r="E199">
        <v>500</v>
      </c>
    </row>
    <row r="200" spans="1:5" x14ac:dyDescent="0.2">
      <c r="A200" t="s">
        <v>25</v>
      </c>
      <c r="B200" s="2">
        <v>42487</v>
      </c>
      <c r="C200">
        <v>1</v>
      </c>
      <c r="D200">
        <v>469</v>
      </c>
      <c r="E200">
        <v>479</v>
      </c>
    </row>
    <row r="201" spans="1:5" x14ac:dyDescent="0.2">
      <c r="A201" t="s">
        <v>25</v>
      </c>
      <c r="B201" s="2">
        <v>42488</v>
      </c>
      <c r="C201">
        <v>1</v>
      </c>
      <c r="D201">
        <v>354</v>
      </c>
      <c r="E201">
        <v>367</v>
      </c>
    </row>
    <row r="202" spans="1:5" x14ac:dyDescent="0.2">
      <c r="A202" t="s">
        <v>25</v>
      </c>
      <c r="B202" s="2">
        <v>42490</v>
      </c>
      <c r="C202">
        <v>1</v>
      </c>
      <c r="D202">
        <v>485</v>
      </c>
      <c r="E202">
        <v>489</v>
      </c>
    </row>
    <row r="203" spans="1:5" x14ac:dyDescent="0.2">
      <c r="A203" t="s">
        <v>25</v>
      </c>
      <c r="B203" s="2">
        <v>42491</v>
      </c>
      <c r="C203">
        <v>1</v>
      </c>
      <c r="D203">
        <v>388</v>
      </c>
      <c r="E203">
        <v>407</v>
      </c>
    </row>
    <row r="204" spans="1:5" x14ac:dyDescent="0.2">
      <c r="A204" t="s">
        <v>25</v>
      </c>
      <c r="B204" s="2">
        <v>42492</v>
      </c>
      <c r="C204">
        <v>1</v>
      </c>
      <c r="D204">
        <v>440</v>
      </c>
      <c r="E204">
        <v>459</v>
      </c>
    </row>
    <row r="205" spans="1:5" x14ac:dyDescent="0.2">
      <c r="A205" t="s">
        <v>25</v>
      </c>
      <c r="B205" s="2">
        <v>42493</v>
      </c>
      <c r="C205">
        <v>1</v>
      </c>
      <c r="D205">
        <v>456</v>
      </c>
      <c r="E205">
        <v>461</v>
      </c>
    </row>
    <row r="206" spans="1:5" x14ac:dyDescent="0.2">
      <c r="A206" t="s">
        <v>25</v>
      </c>
      <c r="B206" s="2">
        <v>42494</v>
      </c>
      <c r="C206">
        <v>1</v>
      </c>
      <c r="D206">
        <v>420</v>
      </c>
      <c r="E206">
        <v>436</v>
      </c>
    </row>
    <row r="207" spans="1:5" x14ac:dyDescent="0.2">
      <c r="A207" t="s">
        <v>25</v>
      </c>
      <c r="B207" s="2">
        <v>42496</v>
      </c>
      <c r="C207">
        <v>1</v>
      </c>
      <c r="D207">
        <v>322</v>
      </c>
      <c r="E207">
        <v>333</v>
      </c>
    </row>
    <row r="208" spans="1:5" x14ac:dyDescent="0.2">
      <c r="A208" t="s">
        <v>25</v>
      </c>
      <c r="B208" s="2">
        <v>42497</v>
      </c>
      <c r="C208">
        <v>1</v>
      </c>
      <c r="D208">
        <v>530</v>
      </c>
      <c r="E208">
        <v>548</v>
      </c>
    </row>
    <row r="209" spans="1:5" x14ac:dyDescent="0.2">
      <c r="A209" t="s">
        <v>25</v>
      </c>
      <c r="B209" s="2">
        <v>42498</v>
      </c>
      <c r="C209">
        <v>1</v>
      </c>
      <c r="D209">
        <v>481</v>
      </c>
      <c r="E209">
        <v>510</v>
      </c>
    </row>
    <row r="210" spans="1:5" x14ac:dyDescent="0.2">
      <c r="A210" t="s">
        <v>25</v>
      </c>
      <c r="B210" s="2">
        <v>42499</v>
      </c>
      <c r="C210">
        <v>1</v>
      </c>
      <c r="D210">
        <v>427</v>
      </c>
      <c r="E210">
        <v>438</v>
      </c>
    </row>
    <row r="211" spans="1:5" x14ac:dyDescent="0.2">
      <c r="A211" t="s">
        <v>25</v>
      </c>
      <c r="B211" s="2">
        <v>42501</v>
      </c>
      <c r="C211">
        <v>1</v>
      </c>
      <c r="D211">
        <v>451</v>
      </c>
      <c r="E211">
        <v>463</v>
      </c>
    </row>
    <row r="212" spans="1:5" x14ac:dyDescent="0.2">
      <c r="A212" t="s">
        <v>25</v>
      </c>
      <c r="B212" s="2">
        <v>42502</v>
      </c>
      <c r="C212">
        <v>1</v>
      </c>
      <c r="D212">
        <v>444</v>
      </c>
      <c r="E212">
        <v>457</v>
      </c>
    </row>
    <row r="213" spans="1:5" x14ac:dyDescent="0.2">
      <c r="A213" t="s">
        <v>28</v>
      </c>
      <c r="B213" s="2">
        <v>42472</v>
      </c>
      <c r="C213">
        <v>1</v>
      </c>
      <c r="D213">
        <v>458</v>
      </c>
      <c r="E213">
        <v>493</v>
      </c>
    </row>
    <row r="214" spans="1:5" x14ac:dyDescent="0.2">
      <c r="A214" t="s">
        <v>28</v>
      </c>
      <c r="B214" s="2">
        <v>42473</v>
      </c>
      <c r="C214">
        <v>1</v>
      </c>
      <c r="D214">
        <v>531</v>
      </c>
      <c r="E214">
        <v>552</v>
      </c>
    </row>
    <row r="215" spans="1:5" x14ac:dyDescent="0.2">
      <c r="A215" t="s">
        <v>28</v>
      </c>
      <c r="B215" s="2">
        <v>42474</v>
      </c>
      <c r="C215">
        <v>1</v>
      </c>
      <c r="D215">
        <v>486</v>
      </c>
      <c r="E215">
        <v>503</v>
      </c>
    </row>
    <row r="216" spans="1:5" x14ac:dyDescent="0.2">
      <c r="A216" t="s">
        <v>28</v>
      </c>
      <c r="B216" s="2">
        <v>42475</v>
      </c>
      <c r="C216">
        <v>1</v>
      </c>
      <c r="D216">
        <v>363</v>
      </c>
      <c r="E216">
        <v>377</v>
      </c>
    </row>
    <row r="217" spans="1:5" x14ac:dyDescent="0.2">
      <c r="A217" t="s">
        <v>28</v>
      </c>
      <c r="B217" s="2">
        <v>42480</v>
      </c>
      <c r="C217">
        <v>1</v>
      </c>
      <c r="D217">
        <v>528</v>
      </c>
      <c r="E217">
        <v>547</v>
      </c>
    </row>
    <row r="218" spans="1:5" x14ac:dyDescent="0.2">
      <c r="A218" t="s">
        <v>28</v>
      </c>
      <c r="B218" s="2">
        <v>42482</v>
      </c>
      <c r="C218">
        <v>1</v>
      </c>
      <c r="D218">
        <v>391</v>
      </c>
      <c r="E218">
        <v>407</v>
      </c>
    </row>
    <row r="219" spans="1:5" x14ac:dyDescent="0.2">
      <c r="A219" t="s">
        <v>28</v>
      </c>
      <c r="B219" s="2">
        <v>42483</v>
      </c>
      <c r="C219">
        <v>1</v>
      </c>
      <c r="D219">
        <v>339</v>
      </c>
      <c r="E219">
        <v>360</v>
      </c>
    </row>
    <row r="220" spans="1:5" x14ac:dyDescent="0.2">
      <c r="A220" t="s">
        <v>28</v>
      </c>
      <c r="B220" s="2">
        <v>42487</v>
      </c>
      <c r="C220">
        <v>1</v>
      </c>
      <c r="D220">
        <v>423</v>
      </c>
      <c r="E220">
        <v>428</v>
      </c>
    </row>
    <row r="221" spans="1:5" x14ac:dyDescent="0.2">
      <c r="A221" t="s">
        <v>28</v>
      </c>
      <c r="B221" s="2">
        <v>42488</v>
      </c>
      <c r="C221">
        <v>1</v>
      </c>
      <c r="D221">
        <v>402</v>
      </c>
      <c r="E221">
        <v>416</v>
      </c>
    </row>
    <row r="222" spans="1:5" x14ac:dyDescent="0.2">
      <c r="A222" t="s">
        <v>28</v>
      </c>
      <c r="B222" s="2">
        <v>42489</v>
      </c>
      <c r="C222">
        <v>1</v>
      </c>
      <c r="D222">
        <v>398</v>
      </c>
      <c r="E222">
        <v>406</v>
      </c>
    </row>
    <row r="223" spans="1:5" x14ac:dyDescent="0.2">
      <c r="A223" t="s">
        <v>28</v>
      </c>
      <c r="B223" s="2">
        <v>42490</v>
      </c>
      <c r="C223">
        <v>1</v>
      </c>
      <c r="D223">
        <v>343</v>
      </c>
      <c r="E223">
        <v>360</v>
      </c>
    </row>
    <row r="224" spans="1:5" x14ac:dyDescent="0.2">
      <c r="A224" t="s">
        <v>28</v>
      </c>
      <c r="B224" s="2">
        <v>42491</v>
      </c>
      <c r="C224">
        <v>1</v>
      </c>
      <c r="D224">
        <v>503</v>
      </c>
      <c r="E224">
        <v>527</v>
      </c>
    </row>
    <row r="225" spans="1:5" x14ac:dyDescent="0.2">
      <c r="A225" t="s">
        <v>28</v>
      </c>
      <c r="B225" s="2">
        <v>42492</v>
      </c>
      <c r="C225">
        <v>1</v>
      </c>
      <c r="D225">
        <v>415</v>
      </c>
      <c r="E225">
        <v>423</v>
      </c>
    </row>
    <row r="226" spans="1:5" x14ac:dyDescent="0.2">
      <c r="A226" t="s">
        <v>28</v>
      </c>
      <c r="B226" s="2">
        <v>42493</v>
      </c>
      <c r="C226">
        <v>1</v>
      </c>
      <c r="D226">
        <v>516</v>
      </c>
      <c r="E226">
        <v>545</v>
      </c>
    </row>
    <row r="227" spans="1:5" x14ac:dyDescent="0.2">
      <c r="A227" t="s">
        <v>28</v>
      </c>
      <c r="B227" s="2">
        <v>42494</v>
      </c>
      <c r="C227">
        <v>1</v>
      </c>
      <c r="D227">
        <v>439</v>
      </c>
      <c r="E227">
        <v>463</v>
      </c>
    </row>
    <row r="228" spans="1:5" x14ac:dyDescent="0.2">
      <c r="A228" t="s">
        <v>29</v>
      </c>
      <c r="B228" s="2">
        <v>42475</v>
      </c>
      <c r="C228">
        <v>1</v>
      </c>
      <c r="D228">
        <v>644</v>
      </c>
      <c r="E228">
        <v>961</v>
      </c>
    </row>
    <row r="229" spans="1:5" x14ac:dyDescent="0.2">
      <c r="A229" t="s">
        <v>29</v>
      </c>
      <c r="B229" s="2">
        <v>42490</v>
      </c>
      <c r="C229">
        <v>1</v>
      </c>
      <c r="D229">
        <v>722</v>
      </c>
      <c r="E229">
        <v>961</v>
      </c>
    </row>
    <row r="230" spans="1:5" x14ac:dyDescent="0.2">
      <c r="A230" t="s">
        <v>29</v>
      </c>
      <c r="B230" s="2">
        <v>42491</v>
      </c>
      <c r="C230">
        <v>1</v>
      </c>
      <c r="D230">
        <v>590</v>
      </c>
      <c r="E230">
        <v>961</v>
      </c>
    </row>
    <row r="231" spans="1:5" x14ac:dyDescent="0.2">
      <c r="A231" t="s">
        <v>30</v>
      </c>
      <c r="B231" s="2">
        <v>42473</v>
      </c>
      <c r="C231">
        <v>1</v>
      </c>
      <c r="D231">
        <v>398</v>
      </c>
      <c r="E231">
        <v>422</v>
      </c>
    </row>
    <row r="232" spans="1:5" x14ac:dyDescent="0.2">
      <c r="A232" t="s">
        <v>30</v>
      </c>
      <c r="B232" s="2">
        <v>42486</v>
      </c>
      <c r="C232">
        <v>1</v>
      </c>
      <c r="D232">
        <v>296</v>
      </c>
      <c r="E232">
        <v>315</v>
      </c>
    </row>
    <row r="233" spans="1:5" x14ac:dyDescent="0.2">
      <c r="A233" t="s">
        <v>30</v>
      </c>
      <c r="B233" s="2">
        <v>42488</v>
      </c>
      <c r="C233">
        <v>1</v>
      </c>
      <c r="D233">
        <v>166</v>
      </c>
      <c r="E233">
        <v>178</v>
      </c>
    </row>
    <row r="234" spans="1:5" x14ac:dyDescent="0.2">
      <c r="A234" t="s">
        <v>30</v>
      </c>
      <c r="B234" s="2">
        <v>42475</v>
      </c>
      <c r="C234">
        <v>2</v>
      </c>
      <c r="D234">
        <v>475</v>
      </c>
      <c r="E234">
        <v>499</v>
      </c>
    </row>
    <row r="235" spans="1:5" x14ac:dyDescent="0.2">
      <c r="A235" t="s">
        <v>30</v>
      </c>
      <c r="B235" s="2">
        <v>42472</v>
      </c>
      <c r="C235">
        <v>3</v>
      </c>
      <c r="D235">
        <v>750</v>
      </c>
      <c r="E235">
        <v>775</v>
      </c>
    </row>
    <row r="236" spans="1:5" x14ac:dyDescent="0.2">
      <c r="A236" t="s">
        <v>31</v>
      </c>
      <c r="B236" s="2">
        <v>42472</v>
      </c>
      <c r="C236">
        <v>1</v>
      </c>
      <c r="D236">
        <v>503</v>
      </c>
      <c r="E236">
        <v>546</v>
      </c>
    </row>
    <row r="237" spans="1:5" x14ac:dyDescent="0.2">
      <c r="A237" t="s">
        <v>31</v>
      </c>
      <c r="B237" s="2">
        <v>42473</v>
      </c>
      <c r="C237">
        <v>1</v>
      </c>
      <c r="D237">
        <v>531</v>
      </c>
      <c r="E237">
        <v>565</v>
      </c>
    </row>
    <row r="238" spans="1:5" x14ac:dyDescent="0.2">
      <c r="A238" t="s">
        <v>31</v>
      </c>
      <c r="B238" s="2">
        <v>42474</v>
      </c>
      <c r="C238">
        <v>1</v>
      </c>
      <c r="D238">
        <v>545</v>
      </c>
      <c r="E238">
        <v>568</v>
      </c>
    </row>
    <row r="239" spans="1:5" x14ac:dyDescent="0.2">
      <c r="A239" t="s">
        <v>31</v>
      </c>
      <c r="B239" s="2">
        <v>42475</v>
      </c>
      <c r="C239">
        <v>1</v>
      </c>
      <c r="D239">
        <v>523</v>
      </c>
      <c r="E239">
        <v>573</v>
      </c>
    </row>
    <row r="240" spans="1:5" x14ac:dyDescent="0.2">
      <c r="A240" t="s">
        <v>31</v>
      </c>
      <c r="B240" s="2">
        <v>42476</v>
      </c>
      <c r="C240">
        <v>1</v>
      </c>
      <c r="D240">
        <v>524</v>
      </c>
      <c r="E240">
        <v>567</v>
      </c>
    </row>
    <row r="241" spans="1:5" x14ac:dyDescent="0.2">
      <c r="A241" t="s">
        <v>31</v>
      </c>
      <c r="B241" s="2">
        <v>42477</v>
      </c>
      <c r="C241">
        <v>1</v>
      </c>
      <c r="D241">
        <v>437</v>
      </c>
      <c r="E241">
        <v>498</v>
      </c>
    </row>
    <row r="242" spans="1:5" x14ac:dyDescent="0.2">
      <c r="A242" t="s">
        <v>31</v>
      </c>
      <c r="B242" s="2">
        <v>42479</v>
      </c>
      <c r="C242">
        <v>1</v>
      </c>
      <c r="D242">
        <v>498</v>
      </c>
      <c r="E242">
        <v>540</v>
      </c>
    </row>
    <row r="243" spans="1:5" x14ac:dyDescent="0.2">
      <c r="A243" t="s">
        <v>31</v>
      </c>
      <c r="B243" s="2">
        <v>42480</v>
      </c>
      <c r="C243">
        <v>1</v>
      </c>
      <c r="D243">
        <v>461</v>
      </c>
      <c r="E243">
        <v>510</v>
      </c>
    </row>
    <row r="244" spans="1:5" x14ac:dyDescent="0.2">
      <c r="A244" t="s">
        <v>31</v>
      </c>
      <c r="B244" s="2">
        <v>42481</v>
      </c>
      <c r="C244">
        <v>1</v>
      </c>
      <c r="D244">
        <v>477</v>
      </c>
      <c r="E244">
        <v>514</v>
      </c>
    </row>
    <row r="245" spans="1:5" x14ac:dyDescent="0.2">
      <c r="A245" t="s">
        <v>31</v>
      </c>
      <c r="B245" s="2">
        <v>42482</v>
      </c>
      <c r="C245">
        <v>1</v>
      </c>
      <c r="D245">
        <v>520</v>
      </c>
      <c r="E245">
        <v>545</v>
      </c>
    </row>
    <row r="246" spans="1:5" x14ac:dyDescent="0.2">
      <c r="A246" t="s">
        <v>31</v>
      </c>
      <c r="B246" s="2">
        <v>42483</v>
      </c>
      <c r="C246">
        <v>1</v>
      </c>
      <c r="D246">
        <v>522</v>
      </c>
      <c r="E246">
        <v>554</v>
      </c>
    </row>
    <row r="247" spans="1:5" x14ac:dyDescent="0.2">
      <c r="A247" t="s">
        <v>31</v>
      </c>
      <c r="B247" s="2">
        <v>42484</v>
      </c>
      <c r="C247">
        <v>1</v>
      </c>
      <c r="D247">
        <v>555</v>
      </c>
      <c r="E247">
        <v>591</v>
      </c>
    </row>
    <row r="248" spans="1:5" x14ac:dyDescent="0.2">
      <c r="A248" t="s">
        <v>31</v>
      </c>
      <c r="B248" s="2">
        <v>42485</v>
      </c>
      <c r="C248">
        <v>1</v>
      </c>
      <c r="D248">
        <v>506</v>
      </c>
      <c r="E248">
        <v>531</v>
      </c>
    </row>
    <row r="249" spans="1:5" x14ac:dyDescent="0.2">
      <c r="A249" t="s">
        <v>31</v>
      </c>
      <c r="B249" s="2">
        <v>42487</v>
      </c>
      <c r="C249">
        <v>1</v>
      </c>
      <c r="D249">
        <v>508</v>
      </c>
      <c r="E249">
        <v>545</v>
      </c>
    </row>
    <row r="250" spans="1:5" x14ac:dyDescent="0.2">
      <c r="A250" t="s">
        <v>31</v>
      </c>
      <c r="B250" s="2">
        <v>42488</v>
      </c>
      <c r="C250">
        <v>1</v>
      </c>
      <c r="D250">
        <v>513</v>
      </c>
      <c r="E250">
        <v>545</v>
      </c>
    </row>
    <row r="251" spans="1:5" x14ac:dyDescent="0.2">
      <c r="A251" t="s">
        <v>31</v>
      </c>
      <c r="B251" s="2">
        <v>42489</v>
      </c>
      <c r="C251">
        <v>1</v>
      </c>
      <c r="D251">
        <v>490</v>
      </c>
      <c r="E251">
        <v>510</v>
      </c>
    </row>
    <row r="252" spans="1:5" x14ac:dyDescent="0.2">
      <c r="A252" t="s">
        <v>31</v>
      </c>
      <c r="B252" s="2">
        <v>42490</v>
      </c>
      <c r="C252">
        <v>1</v>
      </c>
      <c r="D252">
        <v>573</v>
      </c>
      <c r="E252">
        <v>607</v>
      </c>
    </row>
    <row r="253" spans="1:5" x14ac:dyDescent="0.2">
      <c r="A253" t="s">
        <v>31</v>
      </c>
      <c r="B253" s="2">
        <v>42491</v>
      </c>
      <c r="C253">
        <v>1</v>
      </c>
      <c r="D253">
        <v>527</v>
      </c>
      <c r="E253">
        <v>546</v>
      </c>
    </row>
    <row r="254" spans="1:5" x14ac:dyDescent="0.2">
      <c r="A254" t="s">
        <v>31</v>
      </c>
      <c r="B254" s="2">
        <v>42492</v>
      </c>
      <c r="C254">
        <v>1</v>
      </c>
      <c r="D254">
        <v>511</v>
      </c>
      <c r="E254">
        <v>543</v>
      </c>
    </row>
    <row r="255" spans="1:5" x14ac:dyDescent="0.2">
      <c r="A255" t="s">
        <v>31</v>
      </c>
      <c r="B255" s="2">
        <v>42494</v>
      </c>
      <c r="C255">
        <v>1</v>
      </c>
      <c r="D255">
        <v>538</v>
      </c>
      <c r="E255">
        <v>560</v>
      </c>
    </row>
    <row r="256" spans="1:5" x14ac:dyDescent="0.2">
      <c r="A256" t="s">
        <v>31</v>
      </c>
      <c r="B256" s="2">
        <v>42495</v>
      </c>
      <c r="C256">
        <v>1</v>
      </c>
      <c r="D256">
        <v>468</v>
      </c>
      <c r="E256">
        <v>485</v>
      </c>
    </row>
    <row r="257" spans="1:5" x14ac:dyDescent="0.2">
      <c r="A257" t="s">
        <v>31</v>
      </c>
      <c r="B257" s="2">
        <v>42496</v>
      </c>
      <c r="C257">
        <v>1</v>
      </c>
      <c r="D257">
        <v>524</v>
      </c>
      <c r="E257">
        <v>548</v>
      </c>
    </row>
    <row r="258" spans="1:5" x14ac:dyDescent="0.2">
      <c r="A258" t="s">
        <v>31</v>
      </c>
      <c r="B258" s="2">
        <v>42497</v>
      </c>
      <c r="C258">
        <v>1</v>
      </c>
      <c r="D258">
        <v>511</v>
      </c>
      <c r="E258">
        <v>521</v>
      </c>
    </row>
    <row r="259" spans="1:5" x14ac:dyDescent="0.2">
      <c r="A259" t="s">
        <v>31</v>
      </c>
      <c r="B259" s="2">
        <v>42498</v>
      </c>
      <c r="C259">
        <v>1</v>
      </c>
      <c r="D259">
        <v>541</v>
      </c>
      <c r="E259">
        <v>568</v>
      </c>
    </row>
    <row r="260" spans="1:5" x14ac:dyDescent="0.2">
      <c r="A260" t="s">
        <v>31</v>
      </c>
      <c r="B260" s="2">
        <v>42499</v>
      </c>
      <c r="C260">
        <v>1</v>
      </c>
      <c r="D260">
        <v>531</v>
      </c>
      <c r="E260">
        <v>556</v>
      </c>
    </row>
    <row r="261" spans="1:5" x14ac:dyDescent="0.2">
      <c r="A261" t="s">
        <v>31</v>
      </c>
      <c r="B261" s="2">
        <v>42500</v>
      </c>
      <c r="C261">
        <v>1</v>
      </c>
      <c r="D261">
        <v>357</v>
      </c>
      <c r="E261">
        <v>380</v>
      </c>
    </row>
    <row r="262" spans="1:5" x14ac:dyDescent="0.2">
      <c r="A262" t="s">
        <v>31</v>
      </c>
      <c r="B262" s="2">
        <v>42501</v>
      </c>
      <c r="C262">
        <v>1</v>
      </c>
      <c r="D262">
        <v>523</v>
      </c>
      <c r="E262">
        <v>553</v>
      </c>
    </row>
    <row r="263" spans="1:5" x14ac:dyDescent="0.2">
      <c r="A263" t="s">
        <v>31</v>
      </c>
      <c r="B263" s="2">
        <v>42502</v>
      </c>
      <c r="C263">
        <v>1</v>
      </c>
      <c r="D263">
        <v>456</v>
      </c>
      <c r="E263">
        <v>485</v>
      </c>
    </row>
    <row r="264" spans="1:5" x14ac:dyDescent="0.2">
      <c r="A264" t="s">
        <v>32</v>
      </c>
      <c r="B264" s="2">
        <v>42483</v>
      </c>
      <c r="C264">
        <v>1</v>
      </c>
      <c r="D264">
        <v>61</v>
      </c>
      <c r="E264">
        <v>69</v>
      </c>
    </row>
    <row r="265" spans="1:5" x14ac:dyDescent="0.2">
      <c r="A265" t="s">
        <v>35</v>
      </c>
      <c r="B265" s="2">
        <v>42472</v>
      </c>
      <c r="C265">
        <v>1</v>
      </c>
      <c r="D265">
        <v>501</v>
      </c>
      <c r="E265">
        <v>541</v>
      </c>
    </row>
    <row r="266" spans="1:5" x14ac:dyDescent="0.2">
      <c r="A266" t="s">
        <v>35</v>
      </c>
      <c r="B266" s="2">
        <v>42476</v>
      </c>
      <c r="C266">
        <v>1</v>
      </c>
      <c r="D266">
        <v>77</v>
      </c>
      <c r="E266">
        <v>77</v>
      </c>
    </row>
    <row r="267" spans="1:5" x14ac:dyDescent="0.2">
      <c r="A267" t="s">
        <v>35</v>
      </c>
      <c r="B267" s="2">
        <v>42493</v>
      </c>
      <c r="C267">
        <v>1</v>
      </c>
      <c r="D267">
        <v>322</v>
      </c>
      <c r="E267">
        <v>332</v>
      </c>
    </row>
    <row r="268" spans="1:5" x14ac:dyDescent="0.2">
      <c r="A268" t="s">
        <v>35</v>
      </c>
      <c r="B268" s="2">
        <v>42494</v>
      </c>
      <c r="C268">
        <v>1</v>
      </c>
      <c r="D268">
        <v>478</v>
      </c>
      <c r="E268">
        <v>536</v>
      </c>
    </row>
    <row r="269" spans="1:5" x14ac:dyDescent="0.2">
      <c r="A269" t="s">
        <v>35</v>
      </c>
      <c r="B269" s="2">
        <v>42495</v>
      </c>
      <c r="C269">
        <v>1</v>
      </c>
      <c r="D269">
        <v>226</v>
      </c>
      <c r="E269">
        <v>248</v>
      </c>
    </row>
    <row r="270" spans="1:5" x14ac:dyDescent="0.2">
      <c r="A270" t="s">
        <v>35</v>
      </c>
      <c r="B270" s="2">
        <v>42496</v>
      </c>
      <c r="C270">
        <v>1</v>
      </c>
      <c r="D270">
        <v>385</v>
      </c>
      <c r="E270">
        <v>408</v>
      </c>
    </row>
    <row r="271" spans="1:5" x14ac:dyDescent="0.2">
      <c r="A271" t="s">
        <v>35</v>
      </c>
      <c r="B271" s="2">
        <v>42498</v>
      </c>
      <c r="C271">
        <v>1</v>
      </c>
      <c r="D271">
        <v>364</v>
      </c>
      <c r="E271">
        <v>402</v>
      </c>
    </row>
    <row r="272" spans="1:5" x14ac:dyDescent="0.2">
      <c r="A272" t="s">
        <v>35</v>
      </c>
      <c r="B272" s="2">
        <v>42500</v>
      </c>
      <c r="C272">
        <v>1</v>
      </c>
      <c r="D272">
        <v>442</v>
      </c>
      <c r="E272">
        <v>494</v>
      </c>
    </row>
    <row r="273" spans="1:5" x14ac:dyDescent="0.2">
      <c r="A273" t="s">
        <v>37</v>
      </c>
      <c r="B273" s="2">
        <v>42474</v>
      </c>
      <c r="C273">
        <v>1</v>
      </c>
      <c r="D273">
        <v>441</v>
      </c>
      <c r="E273">
        <v>492</v>
      </c>
    </row>
    <row r="274" spans="1:5" x14ac:dyDescent="0.2">
      <c r="A274" t="s">
        <v>37</v>
      </c>
      <c r="B274" s="2">
        <v>42476</v>
      </c>
      <c r="C274">
        <v>1</v>
      </c>
      <c r="D274">
        <v>462</v>
      </c>
      <c r="E274">
        <v>499</v>
      </c>
    </row>
    <row r="275" spans="1:5" x14ac:dyDescent="0.2">
      <c r="A275" t="s">
        <v>37</v>
      </c>
      <c r="B275" s="2">
        <v>42477</v>
      </c>
      <c r="C275">
        <v>1</v>
      </c>
      <c r="D275">
        <v>98</v>
      </c>
      <c r="E275">
        <v>107</v>
      </c>
    </row>
    <row r="276" spans="1:5" x14ac:dyDescent="0.2">
      <c r="A276" t="s">
        <v>37</v>
      </c>
      <c r="B276" s="2">
        <v>42480</v>
      </c>
      <c r="C276">
        <v>1</v>
      </c>
      <c r="D276">
        <v>439</v>
      </c>
      <c r="E276">
        <v>462</v>
      </c>
    </row>
    <row r="277" spans="1:5" x14ac:dyDescent="0.2">
      <c r="A277" t="s">
        <v>37</v>
      </c>
      <c r="B277" s="2">
        <v>42481</v>
      </c>
      <c r="C277">
        <v>1</v>
      </c>
      <c r="D277">
        <v>436</v>
      </c>
      <c r="E277">
        <v>469</v>
      </c>
    </row>
    <row r="278" spans="1:5" x14ac:dyDescent="0.2">
      <c r="A278" t="s">
        <v>37</v>
      </c>
      <c r="B278" s="2">
        <v>42482</v>
      </c>
      <c r="C278">
        <v>1</v>
      </c>
      <c r="D278">
        <v>388</v>
      </c>
      <c r="E278">
        <v>417</v>
      </c>
    </row>
    <row r="279" spans="1:5" x14ac:dyDescent="0.2">
      <c r="A279" t="s">
        <v>37</v>
      </c>
      <c r="B279" s="2">
        <v>42485</v>
      </c>
      <c r="C279">
        <v>1</v>
      </c>
      <c r="D279">
        <v>328</v>
      </c>
      <c r="E279">
        <v>345</v>
      </c>
    </row>
    <row r="280" spans="1:5" x14ac:dyDescent="0.2">
      <c r="A280" t="s">
        <v>37</v>
      </c>
      <c r="B280" s="2">
        <v>42487</v>
      </c>
      <c r="C280">
        <v>1</v>
      </c>
      <c r="D280">
        <v>332</v>
      </c>
      <c r="E280">
        <v>374</v>
      </c>
    </row>
    <row r="281" spans="1:5" x14ac:dyDescent="0.2">
      <c r="A281" t="s">
        <v>37</v>
      </c>
      <c r="B281" s="2">
        <v>42488</v>
      </c>
      <c r="C281">
        <v>1</v>
      </c>
      <c r="D281">
        <v>419</v>
      </c>
      <c r="E281">
        <v>442</v>
      </c>
    </row>
    <row r="282" spans="1:5" x14ac:dyDescent="0.2">
      <c r="A282" t="s">
        <v>37</v>
      </c>
      <c r="B282" s="2">
        <v>42489</v>
      </c>
      <c r="C282">
        <v>1</v>
      </c>
      <c r="D282">
        <v>106</v>
      </c>
      <c r="E282">
        <v>108</v>
      </c>
    </row>
    <row r="283" spans="1:5" x14ac:dyDescent="0.2">
      <c r="A283" t="s">
        <v>37</v>
      </c>
      <c r="B283" s="2">
        <v>42490</v>
      </c>
      <c r="C283">
        <v>1</v>
      </c>
      <c r="D283">
        <v>322</v>
      </c>
      <c r="E283">
        <v>353</v>
      </c>
    </row>
    <row r="284" spans="1:5" x14ac:dyDescent="0.2">
      <c r="A284" t="s">
        <v>37</v>
      </c>
      <c r="B284" s="2">
        <v>42492</v>
      </c>
      <c r="C284">
        <v>1</v>
      </c>
      <c r="D284">
        <v>502</v>
      </c>
      <c r="E284">
        <v>542</v>
      </c>
    </row>
    <row r="285" spans="1:5" x14ac:dyDescent="0.2">
      <c r="A285" t="s">
        <v>37</v>
      </c>
      <c r="B285" s="2">
        <v>42498</v>
      </c>
      <c r="C285">
        <v>1</v>
      </c>
      <c r="D285">
        <v>361</v>
      </c>
      <c r="E285">
        <v>391</v>
      </c>
    </row>
    <row r="286" spans="1:5" x14ac:dyDescent="0.2">
      <c r="A286" t="s">
        <v>37</v>
      </c>
      <c r="B286" s="2">
        <v>42499</v>
      </c>
      <c r="C286">
        <v>1</v>
      </c>
      <c r="D286">
        <v>457</v>
      </c>
      <c r="E286">
        <v>533</v>
      </c>
    </row>
    <row r="287" spans="1:5" x14ac:dyDescent="0.2">
      <c r="A287" t="s">
        <v>37</v>
      </c>
      <c r="B287" s="2">
        <v>42500</v>
      </c>
      <c r="C287">
        <v>1</v>
      </c>
      <c r="D287">
        <v>405</v>
      </c>
      <c r="E287">
        <v>426</v>
      </c>
    </row>
    <row r="288" spans="1:5" x14ac:dyDescent="0.2">
      <c r="A288" t="s">
        <v>37</v>
      </c>
      <c r="B288" s="2">
        <v>42501</v>
      </c>
      <c r="C288">
        <v>1</v>
      </c>
      <c r="D288">
        <v>499</v>
      </c>
      <c r="E288">
        <v>530</v>
      </c>
    </row>
    <row r="289" spans="1:5" x14ac:dyDescent="0.2">
      <c r="A289" t="s">
        <v>37</v>
      </c>
      <c r="B289" s="2">
        <v>42502</v>
      </c>
      <c r="C289">
        <v>1</v>
      </c>
      <c r="D289">
        <v>483</v>
      </c>
      <c r="E289">
        <v>501</v>
      </c>
    </row>
    <row r="290" spans="1:5" x14ac:dyDescent="0.2">
      <c r="A290" t="s">
        <v>37</v>
      </c>
      <c r="B290" s="2">
        <v>42472</v>
      </c>
      <c r="C290">
        <v>2</v>
      </c>
      <c r="D290">
        <v>429</v>
      </c>
      <c r="E290">
        <v>457</v>
      </c>
    </row>
    <row r="291" spans="1:5" x14ac:dyDescent="0.2">
      <c r="A291" t="s">
        <v>37</v>
      </c>
      <c r="B291" s="2">
        <v>42473</v>
      </c>
      <c r="C291">
        <v>2</v>
      </c>
      <c r="D291">
        <v>370</v>
      </c>
      <c r="E291">
        <v>406</v>
      </c>
    </row>
    <row r="292" spans="1:5" x14ac:dyDescent="0.2">
      <c r="A292" t="s">
        <v>37</v>
      </c>
      <c r="B292" s="2">
        <v>42475</v>
      </c>
      <c r="C292">
        <v>2</v>
      </c>
      <c r="D292">
        <v>337</v>
      </c>
      <c r="E292">
        <v>379</v>
      </c>
    </row>
    <row r="293" spans="1:5" x14ac:dyDescent="0.2">
      <c r="A293" t="s">
        <v>37</v>
      </c>
      <c r="B293" s="2">
        <v>42479</v>
      </c>
      <c r="C293">
        <v>2</v>
      </c>
      <c r="D293">
        <v>388</v>
      </c>
      <c r="E293">
        <v>424</v>
      </c>
    </row>
    <row r="294" spans="1:5" x14ac:dyDescent="0.2">
      <c r="A294" t="s">
        <v>37</v>
      </c>
      <c r="B294" s="2">
        <v>42486</v>
      </c>
      <c r="C294">
        <v>2</v>
      </c>
      <c r="D294">
        <v>353</v>
      </c>
      <c r="E294">
        <v>391</v>
      </c>
    </row>
    <row r="295" spans="1:5" x14ac:dyDescent="0.2">
      <c r="A295" t="s">
        <v>37</v>
      </c>
      <c r="B295" s="2">
        <v>42491</v>
      </c>
      <c r="C295">
        <v>2</v>
      </c>
      <c r="D295">
        <v>439</v>
      </c>
      <c r="E295">
        <v>459</v>
      </c>
    </row>
    <row r="296" spans="1:5" x14ac:dyDescent="0.2">
      <c r="A296" t="s">
        <v>37</v>
      </c>
      <c r="B296" s="2">
        <v>42493</v>
      </c>
      <c r="C296">
        <v>2</v>
      </c>
      <c r="D296">
        <v>417</v>
      </c>
      <c r="E296">
        <v>450</v>
      </c>
    </row>
    <row r="297" spans="1:5" x14ac:dyDescent="0.2">
      <c r="A297" t="s">
        <v>37</v>
      </c>
      <c r="B297" s="2">
        <v>42494</v>
      </c>
      <c r="C297">
        <v>2</v>
      </c>
      <c r="D297">
        <v>337</v>
      </c>
      <c r="E297">
        <v>363</v>
      </c>
    </row>
    <row r="298" spans="1:5" x14ac:dyDescent="0.2">
      <c r="A298" t="s">
        <v>37</v>
      </c>
      <c r="B298" s="2">
        <v>42495</v>
      </c>
      <c r="C298">
        <v>2</v>
      </c>
      <c r="D298">
        <v>462</v>
      </c>
      <c r="E298">
        <v>513</v>
      </c>
    </row>
    <row r="299" spans="1:5" x14ac:dyDescent="0.2">
      <c r="A299" t="s">
        <v>37</v>
      </c>
      <c r="B299" s="2">
        <v>42496</v>
      </c>
      <c r="C299">
        <v>2</v>
      </c>
      <c r="D299">
        <v>374</v>
      </c>
      <c r="E299">
        <v>402</v>
      </c>
    </row>
    <row r="300" spans="1:5" x14ac:dyDescent="0.2">
      <c r="A300" t="s">
        <v>37</v>
      </c>
      <c r="B300" s="2">
        <v>42497</v>
      </c>
      <c r="C300">
        <v>2</v>
      </c>
      <c r="D300">
        <v>401</v>
      </c>
      <c r="E300">
        <v>436</v>
      </c>
    </row>
    <row r="301" spans="1:5" x14ac:dyDescent="0.2">
      <c r="A301" t="s">
        <v>38</v>
      </c>
      <c r="B301" s="2">
        <v>42481</v>
      </c>
      <c r="C301">
        <v>1</v>
      </c>
      <c r="D301">
        <v>126</v>
      </c>
      <c r="E301">
        <v>137</v>
      </c>
    </row>
    <row r="302" spans="1:5" x14ac:dyDescent="0.2">
      <c r="A302" t="s">
        <v>38</v>
      </c>
      <c r="B302" s="2">
        <v>42486</v>
      </c>
      <c r="C302">
        <v>1</v>
      </c>
      <c r="D302">
        <v>103</v>
      </c>
      <c r="E302">
        <v>121</v>
      </c>
    </row>
    <row r="303" spans="1:5" x14ac:dyDescent="0.2">
      <c r="A303" t="s">
        <v>38</v>
      </c>
      <c r="B303" s="2">
        <v>42489</v>
      </c>
      <c r="C303">
        <v>1</v>
      </c>
      <c r="D303">
        <v>171</v>
      </c>
      <c r="E303">
        <v>179</v>
      </c>
    </row>
    <row r="304" spans="1:5" x14ac:dyDescent="0.2">
      <c r="A304" t="s">
        <v>38</v>
      </c>
      <c r="B304" s="2">
        <v>42491</v>
      </c>
      <c r="C304">
        <v>1</v>
      </c>
      <c r="D304">
        <v>115</v>
      </c>
      <c r="E304">
        <v>129</v>
      </c>
    </row>
    <row r="305" spans="1:5" x14ac:dyDescent="0.2">
      <c r="A305" t="s">
        <v>38</v>
      </c>
      <c r="B305" s="2">
        <v>42498</v>
      </c>
      <c r="C305">
        <v>1</v>
      </c>
      <c r="D305">
        <v>123</v>
      </c>
      <c r="E305">
        <v>134</v>
      </c>
    </row>
    <row r="306" spans="1:5" x14ac:dyDescent="0.2">
      <c r="A306" t="s">
        <v>39</v>
      </c>
      <c r="B306" s="2">
        <v>42472</v>
      </c>
      <c r="C306">
        <v>1</v>
      </c>
      <c r="D306">
        <v>441</v>
      </c>
      <c r="E306">
        <v>464</v>
      </c>
    </row>
    <row r="307" spans="1:5" x14ac:dyDescent="0.2">
      <c r="A307" t="s">
        <v>39</v>
      </c>
      <c r="B307" s="2">
        <v>42474</v>
      </c>
      <c r="C307">
        <v>1</v>
      </c>
      <c r="D307">
        <v>357</v>
      </c>
      <c r="E307">
        <v>418</v>
      </c>
    </row>
    <row r="308" spans="1:5" x14ac:dyDescent="0.2">
      <c r="A308" t="s">
        <v>39</v>
      </c>
      <c r="B308" s="2">
        <v>42475</v>
      </c>
      <c r="C308">
        <v>1</v>
      </c>
      <c r="D308">
        <v>377</v>
      </c>
      <c r="E308">
        <v>409</v>
      </c>
    </row>
    <row r="309" spans="1:5" x14ac:dyDescent="0.2">
      <c r="A309" t="s">
        <v>39</v>
      </c>
      <c r="B309" s="2">
        <v>42477</v>
      </c>
      <c r="C309">
        <v>1</v>
      </c>
      <c r="D309">
        <v>350</v>
      </c>
      <c r="E309">
        <v>402</v>
      </c>
    </row>
    <row r="310" spans="1:5" x14ac:dyDescent="0.2">
      <c r="A310" t="s">
        <v>39</v>
      </c>
      <c r="B310" s="2">
        <v>42479</v>
      </c>
      <c r="C310">
        <v>1</v>
      </c>
      <c r="D310">
        <v>357</v>
      </c>
      <c r="E310">
        <v>410</v>
      </c>
    </row>
    <row r="311" spans="1:5" x14ac:dyDescent="0.2">
      <c r="A311" t="s">
        <v>39</v>
      </c>
      <c r="B311" s="2">
        <v>42480</v>
      </c>
      <c r="C311">
        <v>1</v>
      </c>
      <c r="D311">
        <v>658</v>
      </c>
      <c r="E311">
        <v>678</v>
      </c>
    </row>
    <row r="312" spans="1:5" x14ac:dyDescent="0.2">
      <c r="A312" t="s">
        <v>39</v>
      </c>
      <c r="B312" s="2">
        <v>42481</v>
      </c>
      <c r="C312">
        <v>1</v>
      </c>
      <c r="D312">
        <v>399</v>
      </c>
      <c r="E312">
        <v>431</v>
      </c>
    </row>
    <row r="313" spans="1:5" x14ac:dyDescent="0.2">
      <c r="A313" t="s">
        <v>39</v>
      </c>
      <c r="B313" s="2">
        <v>42482</v>
      </c>
      <c r="C313">
        <v>1</v>
      </c>
      <c r="D313">
        <v>322</v>
      </c>
      <c r="E313">
        <v>353</v>
      </c>
    </row>
    <row r="314" spans="1:5" x14ac:dyDescent="0.2">
      <c r="A314" t="s">
        <v>39</v>
      </c>
      <c r="B314" s="2">
        <v>42485</v>
      </c>
      <c r="C314">
        <v>1</v>
      </c>
      <c r="D314">
        <v>433</v>
      </c>
      <c r="E314">
        <v>468</v>
      </c>
    </row>
    <row r="315" spans="1:5" x14ac:dyDescent="0.2">
      <c r="A315" t="s">
        <v>39</v>
      </c>
      <c r="B315" s="2">
        <v>42486</v>
      </c>
      <c r="C315">
        <v>1</v>
      </c>
      <c r="D315">
        <v>412</v>
      </c>
      <c r="E315">
        <v>453</v>
      </c>
    </row>
    <row r="316" spans="1:5" x14ac:dyDescent="0.2">
      <c r="A316" t="s">
        <v>39</v>
      </c>
      <c r="B316" s="2">
        <v>42487</v>
      </c>
      <c r="C316">
        <v>1</v>
      </c>
      <c r="D316">
        <v>347</v>
      </c>
      <c r="E316">
        <v>391</v>
      </c>
    </row>
    <row r="317" spans="1:5" x14ac:dyDescent="0.2">
      <c r="A317" t="s">
        <v>39</v>
      </c>
      <c r="B317" s="2">
        <v>42488</v>
      </c>
      <c r="C317">
        <v>1</v>
      </c>
      <c r="D317">
        <v>421</v>
      </c>
      <c r="E317">
        <v>457</v>
      </c>
    </row>
    <row r="318" spans="1:5" x14ac:dyDescent="0.2">
      <c r="A318" t="s">
        <v>39</v>
      </c>
      <c r="B318" s="2">
        <v>42489</v>
      </c>
      <c r="C318">
        <v>1</v>
      </c>
      <c r="D318">
        <v>450</v>
      </c>
      <c r="E318">
        <v>495</v>
      </c>
    </row>
    <row r="319" spans="1:5" x14ac:dyDescent="0.2">
      <c r="A319" t="s">
        <v>39</v>
      </c>
      <c r="B319" s="2">
        <v>42492</v>
      </c>
      <c r="C319">
        <v>1</v>
      </c>
      <c r="D319">
        <v>409</v>
      </c>
      <c r="E319">
        <v>471</v>
      </c>
    </row>
    <row r="320" spans="1:5" x14ac:dyDescent="0.2">
      <c r="A320" t="s">
        <v>39</v>
      </c>
      <c r="B320" s="2">
        <v>42493</v>
      </c>
      <c r="C320">
        <v>1</v>
      </c>
      <c r="D320">
        <v>380</v>
      </c>
      <c r="E320">
        <v>429</v>
      </c>
    </row>
    <row r="321" spans="1:5" x14ac:dyDescent="0.2">
      <c r="A321" t="s">
        <v>39</v>
      </c>
      <c r="B321" s="2">
        <v>42494</v>
      </c>
      <c r="C321">
        <v>1</v>
      </c>
      <c r="D321">
        <v>447</v>
      </c>
      <c r="E321">
        <v>470</v>
      </c>
    </row>
    <row r="322" spans="1:5" x14ac:dyDescent="0.2">
      <c r="A322" t="s">
        <v>39</v>
      </c>
      <c r="B322" s="2">
        <v>42495</v>
      </c>
      <c r="C322">
        <v>1</v>
      </c>
      <c r="D322">
        <v>419</v>
      </c>
      <c r="E322">
        <v>464</v>
      </c>
    </row>
    <row r="323" spans="1:5" x14ac:dyDescent="0.2">
      <c r="A323" t="s">
        <v>39</v>
      </c>
      <c r="B323" s="2">
        <v>42496</v>
      </c>
      <c r="C323">
        <v>1</v>
      </c>
      <c r="D323">
        <v>400</v>
      </c>
      <c r="E323">
        <v>434</v>
      </c>
    </row>
    <row r="324" spans="1:5" x14ac:dyDescent="0.2">
      <c r="A324" t="s">
        <v>39</v>
      </c>
      <c r="B324" s="2">
        <v>42497</v>
      </c>
      <c r="C324">
        <v>1</v>
      </c>
      <c r="D324">
        <v>442</v>
      </c>
      <c r="E324">
        <v>470</v>
      </c>
    </row>
    <row r="325" spans="1:5" x14ac:dyDescent="0.2">
      <c r="A325" t="s">
        <v>39</v>
      </c>
      <c r="B325" s="2">
        <v>42498</v>
      </c>
      <c r="C325">
        <v>1</v>
      </c>
      <c r="D325">
        <v>568</v>
      </c>
      <c r="E325">
        <v>608</v>
      </c>
    </row>
    <row r="326" spans="1:5" x14ac:dyDescent="0.2">
      <c r="A326" t="s">
        <v>39</v>
      </c>
      <c r="B326" s="2">
        <v>42499</v>
      </c>
      <c r="C326">
        <v>1</v>
      </c>
      <c r="D326">
        <v>453</v>
      </c>
      <c r="E326">
        <v>494</v>
      </c>
    </row>
    <row r="327" spans="1:5" x14ac:dyDescent="0.2">
      <c r="A327" t="s">
        <v>39</v>
      </c>
      <c r="B327" s="2">
        <v>42500</v>
      </c>
      <c r="C327">
        <v>1</v>
      </c>
      <c r="D327">
        <v>418</v>
      </c>
      <c r="E327">
        <v>443</v>
      </c>
    </row>
    <row r="328" spans="1:5" x14ac:dyDescent="0.2">
      <c r="A328" t="s">
        <v>39</v>
      </c>
      <c r="B328" s="2">
        <v>42501</v>
      </c>
      <c r="C328">
        <v>1</v>
      </c>
      <c r="D328">
        <v>463</v>
      </c>
      <c r="E328">
        <v>486</v>
      </c>
    </row>
    <row r="329" spans="1:5" x14ac:dyDescent="0.2">
      <c r="A329" t="s">
        <v>39</v>
      </c>
      <c r="B329" s="2">
        <v>42502</v>
      </c>
      <c r="C329">
        <v>1</v>
      </c>
      <c r="D329">
        <v>438</v>
      </c>
      <c r="E329">
        <v>475</v>
      </c>
    </row>
    <row r="330" spans="1:5" x14ac:dyDescent="0.2">
      <c r="A330" t="s">
        <v>39</v>
      </c>
      <c r="B330" s="2">
        <v>42473</v>
      </c>
      <c r="C330">
        <v>2</v>
      </c>
      <c r="D330">
        <v>455</v>
      </c>
      <c r="E330">
        <v>488</v>
      </c>
    </row>
    <row r="331" spans="1:5" x14ac:dyDescent="0.2">
      <c r="A331" t="s">
        <v>39</v>
      </c>
      <c r="B331" s="2">
        <v>42476</v>
      </c>
      <c r="C331">
        <v>2</v>
      </c>
      <c r="D331">
        <v>651</v>
      </c>
      <c r="E331">
        <v>686</v>
      </c>
    </row>
    <row r="332" spans="1:5" x14ac:dyDescent="0.2">
      <c r="A332" t="s">
        <v>39</v>
      </c>
      <c r="B332" s="2">
        <v>42478</v>
      </c>
      <c r="C332">
        <v>2</v>
      </c>
      <c r="D332">
        <v>520</v>
      </c>
      <c r="E332">
        <v>541</v>
      </c>
    </row>
    <row r="333" spans="1:5" x14ac:dyDescent="0.2">
      <c r="A333" t="s">
        <v>39</v>
      </c>
      <c r="B333" s="2">
        <v>42483</v>
      </c>
      <c r="C333">
        <v>2</v>
      </c>
      <c r="D333">
        <v>631</v>
      </c>
      <c r="E333">
        <v>725</v>
      </c>
    </row>
    <row r="334" spans="1:5" x14ac:dyDescent="0.2">
      <c r="A334" t="s">
        <v>39</v>
      </c>
      <c r="B334" s="2">
        <v>42484</v>
      </c>
      <c r="C334">
        <v>2</v>
      </c>
      <c r="D334">
        <v>553</v>
      </c>
      <c r="E334">
        <v>640</v>
      </c>
    </row>
    <row r="335" spans="1:5" x14ac:dyDescent="0.2">
      <c r="A335" t="s">
        <v>39</v>
      </c>
      <c r="B335" s="2">
        <v>42490</v>
      </c>
      <c r="C335">
        <v>2</v>
      </c>
      <c r="D335">
        <v>775</v>
      </c>
      <c r="E335">
        <v>843</v>
      </c>
    </row>
    <row r="336" spans="1:5" x14ac:dyDescent="0.2">
      <c r="A336" t="s">
        <v>39</v>
      </c>
      <c r="B336" s="2">
        <v>42491</v>
      </c>
      <c r="C336">
        <v>2</v>
      </c>
      <c r="D336">
        <v>622</v>
      </c>
      <c r="E336">
        <v>686</v>
      </c>
    </row>
    <row r="337" spans="1:5" x14ac:dyDescent="0.2">
      <c r="A337" t="s">
        <v>40</v>
      </c>
      <c r="B337" s="2">
        <v>42476</v>
      </c>
      <c r="C337">
        <v>1</v>
      </c>
      <c r="D337">
        <v>380</v>
      </c>
      <c r="E337">
        <v>398</v>
      </c>
    </row>
    <row r="338" spans="1:5" x14ac:dyDescent="0.2">
      <c r="A338" t="s">
        <v>40</v>
      </c>
      <c r="B338" s="2">
        <v>42479</v>
      </c>
      <c r="C338">
        <v>1</v>
      </c>
      <c r="D338">
        <v>465</v>
      </c>
      <c r="E338">
        <v>492</v>
      </c>
    </row>
    <row r="339" spans="1:5" x14ac:dyDescent="0.2">
      <c r="A339" t="s">
        <v>40</v>
      </c>
      <c r="B339" s="2">
        <v>42480</v>
      </c>
      <c r="C339">
        <v>1</v>
      </c>
      <c r="D339">
        <v>474</v>
      </c>
      <c r="E339">
        <v>502</v>
      </c>
    </row>
    <row r="340" spans="1:5" x14ac:dyDescent="0.2">
      <c r="A340" t="s">
        <v>40</v>
      </c>
      <c r="B340" s="2">
        <v>42481</v>
      </c>
      <c r="C340">
        <v>1</v>
      </c>
      <c r="D340">
        <v>508</v>
      </c>
      <c r="E340">
        <v>550</v>
      </c>
    </row>
    <row r="341" spans="1:5" x14ac:dyDescent="0.2">
      <c r="A341" t="s">
        <v>40</v>
      </c>
      <c r="B341" s="2">
        <v>42482</v>
      </c>
      <c r="C341">
        <v>1</v>
      </c>
      <c r="D341">
        <v>480</v>
      </c>
      <c r="E341">
        <v>546</v>
      </c>
    </row>
    <row r="342" spans="1:5" x14ac:dyDescent="0.2">
      <c r="A342" t="s">
        <v>40</v>
      </c>
      <c r="B342" s="2">
        <v>42483</v>
      </c>
      <c r="C342">
        <v>1</v>
      </c>
      <c r="D342">
        <v>492</v>
      </c>
      <c r="E342">
        <v>539</v>
      </c>
    </row>
    <row r="343" spans="1:5" x14ac:dyDescent="0.2">
      <c r="A343" t="s">
        <v>40</v>
      </c>
      <c r="B343" s="2">
        <v>42484</v>
      </c>
      <c r="C343">
        <v>1</v>
      </c>
      <c r="D343">
        <v>353</v>
      </c>
      <c r="E343">
        <v>367</v>
      </c>
    </row>
    <row r="344" spans="1:5" x14ac:dyDescent="0.2">
      <c r="A344" t="s">
        <v>40</v>
      </c>
      <c r="B344" s="2">
        <v>42487</v>
      </c>
      <c r="C344">
        <v>1</v>
      </c>
      <c r="D344">
        <v>542</v>
      </c>
      <c r="E344">
        <v>557</v>
      </c>
    </row>
    <row r="345" spans="1:5" x14ac:dyDescent="0.2">
      <c r="A345" t="s">
        <v>40</v>
      </c>
      <c r="B345" s="2">
        <v>42488</v>
      </c>
      <c r="C345">
        <v>1</v>
      </c>
      <c r="D345">
        <v>393</v>
      </c>
      <c r="E345">
        <v>416</v>
      </c>
    </row>
    <row r="346" spans="1:5" x14ac:dyDescent="0.2">
      <c r="A346" t="s">
        <v>40</v>
      </c>
      <c r="B346" s="2">
        <v>42489</v>
      </c>
      <c r="C346">
        <v>1</v>
      </c>
      <c r="D346">
        <v>600</v>
      </c>
      <c r="E346">
        <v>636</v>
      </c>
    </row>
    <row r="347" spans="1:5" x14ac:dyDescent="0.2">
      <c r="A347" t="s">
        <v>40</v>
      </c>
      <c r="B347" s="2">
        <v>42491</v>
      </c>
      <c r="C347">
        <v>1</v>
      </c>
      <c r="D347">
        <v>507</v>
      </c>
      <c r="E347">
        <v>575</v>
      </c>
    </row>
    <row r="348" spans="1:5" x14ac:dyDescent="0.2">
      <c r="A348" t="s">
        <v>40</v>
      </c>
      <c r="B348" s="2">
        <v>42495</v>
      </c>
      <c r="C348">
        <v>1</v>
      </c>
      <c r="D348">
        <v>392</v>
      </c>
      <c r="E348">
        <v>415</v>
      </c>
    </row>
    <row r="349" spans="1:5" x14ac:dyDescent="0.2">
      <c r="A349" t="s">
        <v>40</v>
      </c>
      <c r="B349" s="2">
        <v>42498</v>
      </c>
      <c r="C349">
        <v>1</v>
      </c>
      <c r="D349">
        <v>555</v>
      </c>
      <c r="E349">
        <v>603</v>
      </c>
    </row>
    <row r="350" spans="1:5" x14ac:dyDescent="0.2">
      <c r="A350" t="s">
        <v>40</v>
      </c>
      <c r="B350" s="2">
        <v>42499</v>
      </c>
      <c r="C350">
        <v>1</v>
      </c>
      <c r="D350">
        <v>492</v>
      </c>
      <c r="E350">
        <v>522</v>
      </c>
    </row>
    <row r="351" spans="1:5" x14ac:dyDescent="0.2">
      <c r="A351" t="s">
        <v>40</v>
      </c>
      <c r="B351" s="2">
        <v>42477</v>
      </c>
      <c r="C351">
        <v>2</v>
      </c>
      <c r="D351">
        <v>336</v>
      </c>
      <c r="E351">
        <v>350</v>
      </c>
    </row>
    <row r="352" spans="1:5" x14ac:dyDescent="0.2">
      <c r="A352" t="s">
        <v>40</v>
      </c>
      <c r="B352" s="2">
        <v>42478</v>
      </c>
      <c r="C352">
        <v>2</v>
      </c>
      <c r="D352">
        <v>493</v>
      </c>
      <c r="E352">
        <v>510</v>
      </c>
    </row>
    <row r="353" spans="1:5" x14ac:dyDescent="0.2">
      <c r="A353" t="s">
        <v>40</v>
      </c>
      <c r="B353" s="2">
        <v>42496</v>
      </c>
      <c r="C353">
        <v>2</v>
      </c>
      <c r="D353">
        <v>658</v>
      </c>
      <c r="E353">
        <v>698</v>
      </c>
    </row>
    <row r="354" spans="1:5" x14ac:dyDescent="0.2">
      <c r="A354" t="s">
        <v>40</v>
      </c>
      <c r="B354" s="2">
        <v>42497</v>
      </c>
      <c r="C354">
        <v>2</v>
      </c>
      <c r="D354">
        <v>498</v>
      </c>
      <c r="E354">
        <v>507</v>
      </c>
    </row>
    <row r="355" spans="1:5" x14ac:dyDescent="0.2">
      <c r="A355" t="s">
        <v>42</v>
      </c>
      <c r="B355" s="2">
        <v>42480</v>
      </c>
      <c r="C355">
        <v>1</v>
      </c>
      <c r="D355">
        <v>486</v>
      </c>
      <c r="E355">
        <v>493</v>
      </c>
    </row>
    <row r="356" spans="1:5" x14ac:dyDescent="0.2">
      <c r="A356" t="s">
        <v>42</v>
      </c>
      <c r="B356" s="2">
        <v>42483</v>
      </c>
      <c r="C356">
        <v>1</v>
      </c>
      <c r="D356">
        <v>331</v>
      </c>
      <c r="E356">
        <v>337</v>
      </c>
    </row>
    <row r="357" spans="1:5" x14ac:dyDescent="0.2">
      <c r="A357" t="s">
        <v>42</v>
      </c>
      <c r="B357" s="2">
        <v>42497</v>
      </c>
      <c r="C357">
        <v>1</v>
      </c>
      <c r="D357">
        <v>74</v>
      </c>
      <c r="E357">
        <v>75</v>
      </c>
    </row>
    <row r="358" spans="1:5" x14ac:dyDescent="0.2">
      <c r="A358" t="s">
        <v>43</v>
      </c>
      <c r="B358" s="2">
        <v>42472</v>
      </c>
      <c r="C358">
        <v>1</v>
      </c>
      <c r="D358">
        <v>338</v>
      </c>
      <c r="E358">
        <v>356</v>
      </c>
    </row>
    <row r="359" spans="1:5" x14ac:dyDescent="0.2">
      <c r="A359" t="s">
        <v>43</v>
      </c>
      <c r="B359" s="2">
        <v>42474</v>
      </c>
      <c r="C359">
        <v>1</v>
      </c>
      <c r="D359">
        <v>424</v>
      </c>
      <c r="E359">
        <v>455</v>
      </c>
    </row>
    <row r="360" spans="1:5" x14ac:dyDescent="0.2">
      <c r="A360" t="s">
        <v>43</v>
      </c>
      <c r="B360" s="2">
        <v>42475</v>
      </c>
      <c r="C360">
        <v>1</v>
      </c>
      <c r="D360">
        <v>513</v>
      </c>
      <c r="E360">
        <v>533</v>
      </c>
    </row>
    <row r="361" spans="1:5" x14ac:dyDescent="0.2">
      <c r="A361" t="s">
        <v>43</v>
      </c>
      <c r="B361" s="2">
        <v>42478</v>
      </c>
      <c r="C361">
        <v>1</v>
      </c>
      <c r="D361">
        <v>398</v>
      </c>
      <c r="E361">
        <v>451</v>
      </c>
    </row>
    <row r="362" spans="1:5" x14ac:dyDescent="0.2">
      <c r="A362" t="s">
        <v>43</v>
      </c>
      <c r="B362" s="2">
        <v>42479</v>
      </c>
      <c r="C362">
        <v>1</v>
      </c>
      <c r="D362">
        <v>387</v>
      </c>
      <c r="E362">
        <v>421</v>
      </c>
    </row>
    <row r="363" spans="1:5" x14ac:dyDescent="0.2">
      <c r="A363" t="s">
        <v>43</v>
      </c>
      <c r="B363" s="2">
        <v>42480</v>
      </c>
      <c r="C363">
        <v>1</v>
      </c>
      <c r="D363">
        <v>381</v>
      </c>
      <c r="E363">
        <v>409</v>
      </c>
    </row>
    <row r="364" spans="1:5" x14ac:dyDescent="0.2">
      <c r="A364" t="s">
        <v>43</v>
      </c>
      <c r="B364" s="2">
        <v>42481</v>
      </c>
      <c r="C364">
        <v>1</v>
      </c>
      <c r="D364">
        <v>396</v>
      </c>
      <c r="E364">
        <v>417</v>
      </c>
    </row>
    <row r="365" spans="1:5" x14ac:dyDescent="0.2">
      <c r="A365" t="s">
        <v>43</v>
      </c>
      <c r="B365" s="2">
        <v>42482</v>
      </c>
      <c r="C365">
        <v>1</v>
      </c>
      <c r="D365">
        <v>441</v>
      </c>
      <c r="E365">
        <v>469</v>
      </c>
    </row>
    <row r="366" spans="1:5" x14ac:dyDescent="0.2">
      <c r="A366" t="s">
        <v>43</v>
      </c>
      <c r="B366" s="2">
        <v>42483</v>
      </c>
      <c r="C366">
        <v>1</v>
      </c>
      <c r="D366">
        <v>565</v>
      </c>
      <c r="E366">
        <v>591</v>
      </c>
    </row>
    <row r="367" spans="1:5" x14ac:dyDescent="0.2">
      <c r="A367" t="s">
        <v>43</v>
      </c>
      <c r="B367" s="2">
        <v>42484</v>
      </c>
      <c r="C367">
        <v>1</v>
      </c>
      <c r="D367">
        <v>458</v>
      </c>
      <c r="E367">
        <v>492</v>
      </c>
    </row>
    <row r="368" spans="1:5" x14ac:dyDescent="0.2">
      <c r="A368" t="s">
        <v>43</v>
      </c>
      <c r="B368" s="2">
        <v>42485</v>
      </c>
      <c r="C368">
        <v>1</v>
      </c>
      <c r="D368">
        <v>388</v>
      </c>
      <c r="E368">
        <v>402</v>
      </c>
    </row>
    <row r="369" spans="1:5" x14ac:dyDescent="0.2">
      <c r="A369" t="s">
        <v>43</v>
      </c>
      <c r="B369" s="2">
        <v>42485</v>
      </c>
      <c r="C369">
        <v>1</v>
      </c>
      <c r="D369">
        <v>388</v>
      </c>
      <c r="E369">
        <v>402</v>
      </c>
    </row>
    <row r="370" spans="1:5" x14ac:dyDescent="0.2">
      <c r="A370" t="s">
        <v>43</v>
      </c>
      <c r="B370" s="2">
        <v>42486</v>
      </c>
      <c r="C370">
        <v>1</v>
      </c>
      <c r="D370">
        <v>550</v>
      </c>
      <c r="E370">
        <v>584</v>
      </c>
    </row>
    <row r="371" spans="1:5" x14ac:dyDescent="0.2">
      <c r="A371" t="s">
        <v>43</v>
      </c>
      <c r="B371" s="2">
        <v>42487</v>
      </c>
      <c r="C371">
        <v>1</v>
      </c>
      <c r="D371">
        <v>531</v>
      </c>
      <c r="E371">
        <v>600</v>
      </c>
    </row>
    <row r="372" spans="1:5" x14ac:dyDescent="0.2">
      <c r="A372" t="s">
        <v>43</v>
      </c>
      <c r="B372" s="2">
        <v>42488</v>
      </c>
      <c r="C372">
        <v>1</v>
      </c>
      <c r="D372">
        <v>506</v>
      </c>
      <c r="E372">
        <v>556</v>
      </c>
    </row>
    <row r="373" spans="1:5" x14ac:dyDescent="0.2">
      <c r="A373" t="s">
        <v>43</v>
      </c>
      <c r="B373" s="2">
        <v>42489</v>
      </c>
      <c r="C373">
        <v>1</v>
      </c>
      <c r="D373">
        <v>527</v>
      </c>
      <c r="E373">
        <v>562</v>
      </c>
    </row>
    <row r="374" spans="1:5" x14ac:dyDescent="0.2">
      <c r="A374" t="s">
        <v>43</v>
      </c>
      <c r="B374" s="2">
        <v>42490</v>
      </c>
      <c r="C374">
        <v>1</v>
      </c>
      <c r="D374">
        <v>468</v>
      </c>
      <c r="E374">
        <v>555</v>
      </c>
    </row>
    <row r="375" spans="1:5" x14ac:dyDescent="0.2">
      <c r="A375" t="s">
        <v>43</v>
      </c>
      <c r="B375" s="2">
        <v>42491</v>
      </c>
      <c r="C375">
        <v>1</v>
      </c>
      <c r="D375">
        <v>475</v>
      </c>
      <c r="E375">
        <v>539</v>
      </c>
    </row>
    <row r="376" spans="1:5" x14ac:dyDescent="0.2">
      <c r="A376" t="s">
        <v>43</v>
      </c>
      <c r="B376" s="2">
        <v>42492</v>
      </c>
      <c r="C376">
        <v>1</v>
      </c>
      <c r="D376">
        <v>351</v>
      </c>
      <c r="E376">
        <v>385</v>
      </c>
    </row>
    <row r="377" spans="1:5" x14ac:dyDescent="0.2">
      <c r="A377" t="s">
        <v>43</v>
      </c>
      <c r="B377" s="2">
        <v>42493</v>
      </c>
      <c r="C377">
        <v>1</v>
      </c>
      <c r="D377">
        <v>405</v>
      </c>
      <c r="E377">
        <v>429</v>
      </c>
    </row>
    <row r="378" spans="1:5" x14ac:dyDescent="0.2">
      <c r="A378" t="s">
        <v>43</v>
      </c>
      <c r="B378" s="2">
        <v>42494</v>
      </c>
      <c r="C378">
        <v>1</v>
      </c>
      <c r="D378">
        <v>441</v>
      </c>
      <c r="E378">
        <v>477</v>
      </c>
    </row>
    <row r="379" spans="1:5" x14ac:dyDescent="0.2">
      <c r="A379" t="s">
        <v>43</v>
      </c>
      <c r="B379" s="2">
        <v>42495</v>
      </c>
      <c r="C379">
        <v>1</v>
      </c>
      <c r="D379">
        <v>381</v>
      </c>
      <c r="E379">
        <v>417</v>
      </c>
    </row>
    <row r="380" spans="1:5" x14ac:dyDescent="0.2">
      <c r="A380" t="s">
        <v>43</v>
      </c>
      <c r="B380" s="2">
        <v>42496</v>
      </c>
      <c r="C380">
        <v>1</v>
      </c>
      <c r="D380">
        <v>323</v>
      </c>
      <c r="E380">
        <v>355</v>
      </c>
    </row>
    <row r="381" spans="1:5" x14ac:dyDescent="0.2">
      <c r="A381" t="s">
        <v>43</v>
      </c>
      <c r="B381" s="2">
        <v>42498</v>
      </c>
      <c r="C381">
        <v>1</v>
      </c>
      <c r="D381">
        <v>545</v>
      </c>
      <c r="E381">
        <v>606</v>
      </c>
    </row>
    <row r="382" spans="1:5" x14ac:dyDescent="0.2">
      <c r="A382" t="s">
        <v>43</v>
      </c>
      <c r="B382" s="2">
        <v>42499</v>
      </c>
      <c r="C382">
        <v>1</v>
      </c>
      <c r="D382">
        <v>359</v>
      </c>
      <c r="E382">
        <v>399</v>
      </c>
    </row>
    <row r="383" spans="1:5" x14ac:dyDescent="0.2">
      <c r="A383" t="s">
        <v>43</v>
      </c>
      <c r="B383" s="2">
        <v>42500</v>
      </c>
      <c r="C383">
        <v>1</v>
      </c>
      <c r="D383">
        <v>342</v>
      </c>
      <c r="E383">
        <v>391</v>
      </c>
    </row>
    <row r="384" spans="1:5" x14ac:dyDescent="0.2">
      <c r="A384" t="s">
        <v>43</v>
      </c>
      <c r="B384" s="2">
        <v>42501</v>
      </c>
      <c r="C384">
        <v>1</v>
      </c>
      <c r="D384">
        <v>368</v>
      </c>
      <c r="E384">
        <v>387</v>
      </c>
    </row>
    <row r="385" spans="1:5" x14ac:dyDescent="0.2">
      <c r="A385" t="s">
        <v>43</v>
      </c>
      <c r="B385" s="2">
        <v>42502</v>
      </c>
      <c r="C385">
        <v>1</v>
      </c>
      <c r="D385">
        <v>496</v>
      </c>
      <c r="E385">
        <v>546</v>
      </c>
    </row>
    <row r="386" spans="1:5" x14ac:dyDescent="0.2">
      <c r="A386" t="s">
        <v>43</v>
      </c>
      <c r="B386" s="2">
        <v>42473</v>
      </c>
      <c r="C386">
        <v>2</v>
      </c>
      <c r="D386">
        <v>447</v>
      </c>
      <c r="E386">
        <v>487</v>
      </c>
    </row>
    <row r="387" spans="1:5" x14ac:dyDescent="0.2">
      <c r="A387" t="s">
        <v>43</v>
      </c>
      <c r="B387" s="2">
        <v>42476</v>
      </c>
      <c r="C387">
        <v>2</v>
      </c>
      <c r="D387">
        <v>611</v>
      </c>
      <c r="E387">
        <v>689</v>
      </c>
    </row>
    <row r="388" spans="1:5" x14ac:dyDescent="0.2">
      <c r="A388" t="s">
        <v>43</v>
      </c>
      <c r="B388" s="2">
        <v>42477</v>
      </c>
      <c r="C388">
        <v>2</v>
      </c>
      <c r="D388">
        <v>525</v>
      </c>
      <c r="E388">
        <v>591</v>
      </c>
    </row>
    <row r="389" spans="1:5" x14ac:dyDescent="0.2">
      <c r="A389" t="s">
        <v>43</v>
      </c>
      <c r="B389" s="2">
        <v>42497</v>
      </c>
      <c r="C389">
        <v>2</v>
      </c>
      <c r="D389">
        <v>459</v>
      </c>
      <c r="E389">
        <v>513</v>
      </c>
    </row>
    <row r="390" spans="1:5" x14ac:dyDescent="0.2">
      <c r="A390" t="s">
        <v>45</v>
      </c>
      <c r="B390" s="2">
        <v>42472</v>
      </c>
      <c r="C390">
        <v>1</v>
      </c>
      <c r="D390">
        <v>327</v>
      </c>
      <c r="E390">
        <v>346</v>
      </c>
    </row>
    <row r="391" spans="1:5" x14ac:dyDescent="0.2">
      <c r="A391" t="s">
        <v>45</v>
      </c>
      <c r="B391" s="2">
        <v>42475</v>
      </c>
      <c r="C391">
        <v>1</v>
      </c>
      <c r="D391">
        <v>412</v>
      </c>
      <c r="E391">
        <v>442</v>
      </c>
    </row>
    <row r="392" spans="1:5" x14ac:dyDescent="0.2">
      <c r="A392" t="s">
        <v>45</v>
      </c>
      <c r="B392" s="2">
        <v>42477</v>
      </c>
      <c r="C392">
        <v>1</v>
      </c>
      <c r="D392">
        <v>700</v>
      </c>
      <c r="E392">
        <v>712</v>
      </c>
    </row>
    <row r="393" spans="1:5" x14ac:dyDescent="0.2">
      <c r="A393" t="s">
        <v>45</v>
      </c>
      <c r="B393" s="2">
        <v>42479</v>
      </c>
      <c r="C393">
        <v>1</v>
      </c>
      <c r="D393">
        <v>304</v>
      </c>
      <c r="E393">
        <v>320</v>
      </c>
    </row>
    <row r="394" spans="1:5" x14ac:dyDescent="0.2">
      <c r="A394" t="s">
        <v>45</v>
      </c>
      <c r="B394" s="2">
        <v>42480</v>
      </c>
      <c r="C394">
        <v>1</v>
      </c>
      <c r="D394">
        <v>360</v>
      </c>
      <c r="E394">
        <v>377</v>
      </c>
    </row>
    <row r="395" spans="1:5" x14ac:dyDescent="0.2">
      <c r="A395" t="s">
        <v>45</v>
      </c>
      <c r="B395" s="2">
        <v>42481</v>
      </c>
      <c r="C395">
        <v>1</v>
      </c>
      <c r="D395">
        <v>325</v>
      </c>
      <c r="E395">
        <v>364</v>
      </c>
    </row>
    <row r="396" spans="1:5" x14ac:dyDescent="0.2">
      <c r="A396" t="s">
        <v>45</v>
      </c>
      <c r="B396" s="2">
        <v>42483</v>
      </c>
      <c r="C396">
        <v>1</v>
      </c>
      <c r="D396">
        <v>361</v>
      </c>
      <c r="E396">
        <v>384</v>
      </c>
    </row>
    <row r="397" spans="1:5" x14ac:dyDescent="0.2">
      <c r="A397" t="s">
        <v>45</v>
      </c>
      <c r="B397" s="2">
        <v>42484</v>
      </c>
      <c r="C397">
        <v>1</v>
      </c>
      <c r="D397">
        <v>430</v>
      </c>
      <c r="E397">
        <v>449</v>
      </c>
    </row>
    <row r="398" spans="1:5" x14ac:dyDescent="0.2">
      <c r="A398" t="s">
        <v>45</v>
      </c>
      <c r="B398" s="2">
        <v>42485</v>
      </c>
      <c r="C398">
        <v>1</v>
      </c>
      <c r="D398">
        <v>277</v>
      </c>
      <c r="E398">
        <v>323</v>
      </c>
    </row>
    <row r="399" spans="1:5" x14ac:dyDescent="0.2">
      <c r="A399" t="s">
        <v>45</v>
      </c>
      <c r="B399" s="2">
        <v>42486</v>
      </c>
      <c r="C399">
        <v>1</v>
      </c>
      <c r="D399">
        <v>245</v>
      </c>
      <c r="E399">
        <v>274</v>
      </c>
    </row>
    <row r="400" spans="1:5" x14ac:dyDescent="0.2">
      <c r="A400" t="s">
        <v>45</v>
      </c>
      <c r="B400" s="2">
        <v>42488</v>
      </c>
      <c r="C400">
        <v>1</v>
      </c>
      <c r="D400">
        <v>366</v>
      </c>
      <c r="E400">
        <v>393</v>
      </c>
    </row>
    <row r="401" spans="1:5" x14ac:dyDescent="0.2">
      <c r="A401" t="s">
        <v>45</v>
      </c>
      <c r="B401" s="2">
        <v>42489</v>
      </c>
      <c r="C401">
        <v>1</v>
      </c>
      <c r="D401">
        <v>341</v>
      </c>
      <c r="E401">
        <v>354</v>
      </c>
    </row>
    <row r="402" spans="1:5" x14ac:dyDescent="0.2">
      <c r="A402" t="s">
        <v>45</v>
      </c>
      <c r="B402" s="2">
        <v>42490</v>
      </c>
      <c r="C402">
        <v>1</v>
      </c>
      <c r="D402">
        <v>404</v>
      </c>
      <c r="E402">
        <v>425</v>
      </c>
    </row>
    <row r="403" spans="1:5" x14ac:dyDescent="0.2">
      <c r="A403" t="s">
        <v>45</v>
      </c>
      <c r="B403" s="2">
        <v>42491</v>
      </c>
      <c r="C403">
        <v>1</v>
      </c>
      <c r="D403">
        <v>369</v>
      </c>
      <c r="E403">
        <v>396</v>
      </c>
    </row>
    <row r="404" spans="1:5" x14ac:dyDescent="0.2">
      <c r="A404" t="s">
        <v>45</v>
      </c>
      <c r="B404" s="2">
        <v>42492</v>
      </c>
      <c r="C404">
        <v>1</v>
      </c>
      <c r="D404">
        <v>277</v>
      </c>
      <c r="E404">
        <v>309</v>
      </c>
    </row>
    <row r="405" spans="1:5" x14ac:dyDescent="0.2">
      <c r="A405" t="s">
        <v>45</v>
      </c>
      <c r="B405" s="2">
        <v>42493</v>
      </c>
      <c r="C405">
        <v>1</v>
      </c>
      <c r="D405">
        <v>273</v>
      </c>
      <c r="E405">
        <v>296</v>
      </c>
    </row>
    <row r="406" spans="1:5" x14ac:dyDescent="0.2">
      <c r="A406" t="s">
        <v>45</v>
      </c>
      <c r="B406" s="2">
        <v>42495</v>
      </c>
      <c r="C406">
        <v>1</v>
      </c>
      <c r="D406">
        <v>247</v>
      </c>
      <c r="E406">
        <v>264</v>
      </c>
    </row>
    <row r="407" spans="1:5" x14ac:dyDescent="0.2">
      <c r="A407" t="s">
        <v>45</v>
      </c>
      <c r="B407" s="2">
        <v>42496</v>
      </c>
      <c r="C407">
        <v>1</v>
      </c>
      <c r="D407">
        <v>334</v>
      </c>
      <c r="E407">
        <v>367</v>
      </c>
    </row>
    <row r="408" spans="1:5" x14ac:dyDescent="0.2">
      <c r="A408" t="s">
        <v>45</v>
      </c>
      <c r="B408" s="2">
        <v>42497</v>
      </c>
      <c r="C408">
        <v>1</v>
      </c>
      <c r="D408">
        <v>331</v>
      </c>
      <c r="E408">
        <v>349</v>
      </c>
    </row>
    <row r="409" spans="1:5" x14ac:dyDescent="0.2">
      <c r="A409" t="s">
        <v>45</v>
      </c>
      <c r="B409" s="2">
        <v>42498</v>
      </c>
      <c r="C409">
        <v>1</v>
      </c>
      <c r="D409">
        <v>594</v>
      </c>
      <c r="E409">
        <v>611</v>
      </c>
    </row>
    <row r="410" spans="1:5" x14ac:dyDescent="0.2">
      <c r="A410" t="s">
        <v>45</v>
      </c>
      <c r="B410" s="2">
        <v>42499</v>
      </c>
      <c r="C410">
        <v>1</v>
      </c>
      <c r="D410">
        <v>338</v>
      </c>
      <c r="E410">
        <v>342</v>
      </c>
    </row>
    <row r="411" spans="1:5" x14ac:dyDescent="0.2">
      <c r="A411" t="s">
        <v>45</v>
      </c>
      <c r="B411" s="2">
        <v>42500</v>
      </c>
      <c r="C411">
        <v>1</v>
      </c>
      <c r="D411">
        <v>383</v>
      </c>
      <c r="E411">
        <v>403</v>
      </c>
    </row>
    <row r="412" spans="1:5" x14ac:dyDescent="0.2">
      <c r="A412" t="s">
        <v>45</v>
      </c>
      <c r="B412" s="2">
        <v>42501</v>
      </c>
      <c r="C412">
        <v>1</v>
      </c>
      <c r="D412">
        <v>285</v>
      </c>
      <c r="E412">
        <v>306</v>
      </c>
    </row>
    <row r="413" spans="1:5" x14ac:dyDescent="0.2">
      <c r="A413" t="s">
        <v>45</v>
      </c>
      <c r="B413" s="2">
        <v>42473</v>
      </c>
      <c r="C413">
        <v>2</v>
      </c>
      <c r="D413">
        <v>384</v>
      </c>
      <c r="E413">
        <v>407</v>
      </c>
    </row>
    <row r="414" spans="1:5" x14ac:dyDescent="0.2">
      <c r="A414" t="s">
        <v>45</v>
      </c>
      <c r="B414" s="2">
        <v>42476</v>
      </c>
      <c r="C414">
        <v>2</v>
      </c>
      <c r="D414">
        <v>340</v>
      </c>
      <c r="E414">
        <v>367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FAB6-AF47-764A-A029-5064BDD10E0E}">
  <dimension ref="A3:Z36"/>
  <sheetViews>
    <sheetView zoomScaleNormal="100" workbookViewId="0">
      <selection activeCell="O41" sqref="O41"/>
    </sheetView>
  </sheetViews>
  <sheetFormatPr baseColWidth="10" defaultRowHeight="16" x14ac:dyDescent="0.2"/>
  <cols>
    <col min="1" max="1" width="24.1640625" bestFit="1" customWidth="1"/>
    <col min="2" max="2" width="15.5" bestFit="1" customWidth="1"/>
    <col min="3" max="25" width="7" bestFit="1" customWidth="1"/>
    <col min="26" max="26" width="10.83203125" bestFit="1" customWidth="1"/>
    <col min="27" max="27" width="20.6640625" bestFit="1" customWidth="1"/>
    <col min="28" max="28" width="24.1640625" bestFit="1" customWidth="1"/>
    <col min="29" max="29" width="20.6640625" bestFit="1" customWidth="1"/>
    <col min="30" max="30" width="24.1640625" bestFit="1" customWidth="1"/>
    <col min="31" max="31" width="20.6640625" bestFit="1" customWidth="1"/>
    <col min="32" max="32" width="24.1640625" bestFit="1" customWidth="1"/>
    <col min="33" max="33" width="20.6640625" bestFit="1" customWidth="1"/>
    <col min="34" max="34" width="24.1640625" bestFit="1" customWidth="1"/>
    <col min="35" max="35" width="20.6640625" bestFit="1" customWidth="1"/>
    <col min="36" max="36" width="24.1640625" bestFit="1" customWidth="1"/>
    <col min="37" max="37" width="20.6640625" bestFit="1" customWidth="1"/>
    <col min="38" max="38" width="24.1640625" bestFit="1" customWidth="1"/>
    <col min="39" max="39" width="20.6640625" bestFit="1" customWidth="1"/>
    <col min="40" max="40" width="24.1640625" bestFit="1" customWidth="1"/>
    <col min="41" max="41" width="20.6640625" bestFit="1" customWidth="1"/>
    <col min="42" max="42" width="24.1640625" bestFit="1" customWidth="1"/>
    <col min="43" max="43" width="20.6640625" bestFit="1" customWidth="1"/>
    <col min="44" max="44" width="24.1640625" bestFit="1" customWidth="1"/>
    <col min="45" max="45" width="20.6640625" bestFit="1" customWidth="1"/>
    <col min="46" max="46" width="24.1640625" bestFit="1" customWidth="1"/>
    <col min="47" max="47" width="20.6640625" bestFit="1" customWidth="1"/>
    <col min="48" max="48" width="24.1640625" bestFit="1" customWidth="1"/>
    <col min="49" max="49" width="20.6640625" bestFit="1" customWidth="1"/>
    <col min="50" max="50" width="29" bestFit="1" customWidth="1"/>
    <col min="51" max="51" width="25.5" bestFit="1" customWidth="1"/>
  </cols>
  <sheetData>
    <row r="3" spans="1:26" x14ac:dyDescent="0.2">
      <c r="A3" s="3" t="s">
        <v>126</v>
      </c>
      <c r="B3" s="3" t="s">
        <v>91</v>
      </c>
    </row>
    <row r="4" spans="1:26" x14ac:dyDescent="0.2">
      <c r="A4" s="3" t="s">
        <v>89</v>
      </c>
      <c r="B4" t="s">
        <v>14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35</v>
      </c>
      <c r="S4" t="s">
        <v>37</v>
      </c>
      <c r="T4" t="s">
        <v>38</v>
      </c>
      <c r="U4" t="s">
        <v>39</v>
      </c>
      <c r="V4" t="s">
        <v>40</v>
      </c>
      <c r="W4" t="s">
        <v>42</v>
      </c>
      <c r="X4" t="s">
        <v>43</v>
      </c>
      <c r="Y4" t="s">
        <v>45</v>
      </c>
      <c r="Z4" t="s">
        <v>90</v>
      </c>
    </row>
    <row r="5" spans="1:26" x14ac:dyDescent="0.2">
      <c r="A5" s="5" t="s">
        <v>94</v>
      </c>
      <c r="B5" s="4"/>
      <c r="C5" s="4"/>
      <c r="D5" s="4">
        <v>274</v>
      </c>
      <c r="E5" s="4"/>
      <c r="F5" s="4"/>
      <c r="G5" s="4">
        <v>425</v>
      </c>
      <c r="H5" s="4">
        <v>419</v>
      </c>
      <c r="I5" s="4"/>
      <c r="J5" s="4">
        <v>366</v>
      </c>
      <c r="K5" s="4"/>
      <c r="L5" s="4">
        <v>514</v>
      </c>
      <c r="M5" s="4">
        <v>458</v>
      </c>
      <c r="N5" s="4"/>
      <c r="O5" s="4">
        <v>750</v>
      </c>
      <c r="P5" s="4">
        <v>503</v>
      </c>
      <c r="Q5" s="4"/>
      <c r="R5" s="4">
        <v>501</v>
      </c>
      <c r="S5" s="4">
        <v>429</v>
      </c>
      <c r="T5" s="4"/>
      <c r="U5" s="4">
        <v>441</v>
      </c>
      <c r="V5" s="4"/>
      <c r="W5" s="4"/>
      <c r="X5" s="4">
        <v>338</v>
      </c>
      <c r="Y5" s="4">
        <v>327</v>
      </c>
      <c r="Z5" s="4">
        <v>5745</v>
      </c>
    </row>
    <row r="6" spans="1:26" x14ac:dyDescent="0.2">
      <c r="A6" s="5" t="s">
        <v>95</v>
      </c>
      <c r="B6" s="4"/>
      <c r="C6" s="4">
        <v>467</v>
      </c>
      <c r="D6" s="4">
        <v>295</v>
      </c>
      <c r="E6" s="4"/>
      <c r="F6" s="4"/>
      <c r="G6" s="4">
        <v>400</v>
      </c>
      <c r="H6" s="4">
        <v>432</v>
      </c>
      <c r="I6" s="4">
        <v>235</v>
      </c>
      <c r="J6" s="4">
        <v>630</v>
      </c>
      <c r="K6" s="4"/>
      <c r="L6" s="4">
        <v>451</v>
      </c>
      <c r="M6" s="4">
        <v>531</v>
      </c>
      <c r="N6" s="4"/>
      <c r="O6" s="4">
        <v>398</v>
      </c>
      <c r="P6" s="4">
        <v>531</v>
      </c>
      <c r="Q6" s="4"/>
      <c r="R6" s="4"/>
      <c r="S6" s="4">
        <v>370</v>
      </c>
      <c r="T6" s="4"/>
      <c r="U6" s="4">
        <v>455</v>
      </c>
      <c r="V6" s="4"/>
      <c r="W6" s="4"/>
      <c r="X6" s="4">
        <v>447</v>
      </c>
      <c r="Y6" s="4">
        <v>384</v>
      </c>
      <c r="Z6" s="4">
        <v>6026</v>
      </c>
    </row>
    <row r="7" spans="1:26" x14ac:dyDescent="0.2">
      <c r="A7" s="5" t="s">
        <v>96</v>
      </c>
      <c r="B7" s="4"/>
      <c r="C7" s="4">
        <v>445</v>
      </c>
      <c r="D7" s="4">
        <v>291</v>
      </c>
      <c r="E7" s="4">
        <v>535</v>
      </c>
      <c r="F7" s="4"/>
      <c r="G7" s="4">
        <v>384</v>
      </c>
      <c r="H7" s="4">
        <v>477</v>
      </c>
      <c r="I7" s="4">
        <v>423</v>
      </c>
      <c r="J7" s="4">
        <v>508</v>
      </c>
      <c r="K7" s="4"/>
      <c r="L7" s="4">
        <v>472</v>
      </c>
      <c r="M7" s="4">
        <v>486</v>
      </c>
      <c r="N7" s="4"/>
      <c r="O7" s="4"/>
      <c r="P7" s="4">
        <v>545</v>
      </c>
      <c r="Q7" s="4"/>
      <c r="R7" s="4"/>
      <c r="S7" s="4">
        <v>441</v>
      </c>
      <c r="T7" s="4"/>
      <c r="U7" s="4">
        <v>357</v>
      </c>
      <c r="V7" s="4"/>
      <c r="W7" s="4"/>
      <c r="X7" s="4">
        <v>424</v>
      </c>
      <c r="Y7" s="4"/>
      <c r="Z7" s="4">
        <v>5788</v>
      </c>
    </row>
    <row r="8" spans="1:26" x14ac:dyDescent="0.2">
      <c r="A8" s="5" t="s">
        <v>97</v>
      </c>
      <c r="B8" s="4"/>
      <c r="C8" s="4">
        <v>452</v>
      </c>
      <c r="D8" s="4">
        <v>424</v>
      </c>
      <c r="E8" s="4">
        <v>465</v>
      </c>
      <c r="F8" s="4">
        <v>499</v>
      </c>
      <c r="G8" s="4">
        <v>253</v>
      </c>
      <c r="H8" s="4">
        <v>392</v>
      </c>
      <c r="I8" s="4">
        <v>391</v>
      </c>
      <c r="J8" s="4">
        <v>370</v>
      </c>
      <c r="K8" s="4"/>
      <c r="L8" s="4">
        <v>377</v>
      </c>
      <c r="M8" s="4">
        <v>363</v>
      </c>
      <c r="N8" s="4">
        <v>644</v>
      </c>
      <c r="O8" s="4">
        <v>475</v>
      </c>
      <c r="P8" s="4">
        <v>523</v>
      </c>
      <c r="Q8" s="4"/>
      <c r="R8" s="4"/>
      <c r="S8" s="4">
        <v>337</v>
      </c>
      <c r="T8" s="4"/>
      <c r="U8" s="4">
        <v>377</v>
      </c>
      <c r="V8" s="4"/>
      <c r="W8" s="4"/>
      <c r="X8" s="4">
        <v>513</v>
      </c>
      <c r="Y8" s="4">
        <v>412</v>
      </c>
      <c r="Z8" s="4">
        <v>7267</v>
      </c>
    </row>
    <row r="9" spans="1:26" x14ac:dyDescent="0.2">
      <c r="A9" s="5" t="s">
        <v>98</v>
      </c>
      <c r="B9" s="4"/>
      <c r="C9" s="4"/>
      <c r="D9" s="4">
        <v>283</v>
      </c>
      <c r="E9" s="4">
        <v>506</v>
      </c>
      <c r="F9" s="4">
        <v>426</v>
      </c>
      <c r="G9" s="4">
        <v>382</v>
      </c>
      <c r="H9" s="4">
        <v>406</v>
      </c>
      <c r="I9" s="4"/>
      <c r="J9" s="4">
        <v>357</v>
      </c>
      <c r="K9" s="4">
        <v>79</v>
      </c>
      <c r="L9" s="4"/>
      <c r="M9" s="4"/>
      <c r="N9" s="4"/>
      <c r="O9" s="4"/>
      <c r="P9" s="4">
        <v>524</v>
      </c>
      <c r="Q9" s="4"/>
      <c r="R9" s="4">
        <v>77</v>
      </c>
      <c r="S9" s="4">
        <v>462</v>
      </c>
      <c r="T9" s="4"/>
      <c r="U9" s="4">
        <v>651</v>
      </c>
      <c r="V9" s="4">
        <v>380</v>
      </c>
      <c r="W9" s="4"/>
      <c r="X9" s="4">
        <v>611</v>
      </c>
      <c r="Y9" s="4">
        <v>340</v>
      </c>
      <c r="Z9" s="4">
        <v>5484</v>
      </c>
    </row>
    <row r="10" spans="1:26" x14ac:dyDescent="0.2">
      <c r="A10" s="5" t="s">
        <v>92</v>
      </c>
      <c r="B10" s="4"/>
      <c r="C10" s="4">
        <v>556</v>
      </c>
      <c r="D10" s="4">
        <v>381</v>
      </c>
      <c r="E10" s="4"/>
      <c r="F10" s="4">
        <v>619</v>
      </c>
      <c r="G10" s="4">
        <v>591</v>
      </c>
      <c r="H10" s="4">
        <v>549</v>
      </c>
      <c r="I10" s="4"/>
      <c r="J10" s="4">
        <v>427</v>
      </c>
      <c r="K10" s="4"/>
      <c r="L10" s="4"/>
      <c r="M10" s="4"/>
      <c r="N10" s="4"/>
      <c r="O10" s="4"/>
      <c r="P10" s="4">
        <v>437</v>
      </c>
      <c r="Q10" s="4"/>
      <c r="R10" s="4"/>
      <c r="S10" s="4">
        <v>98</v>
      </c>
      <c r="T10" s="4"/>
      <c r="U10" s="4">
        <v>350</v>
      </c>
      <c r="V10" s="4">
        <v>336</v>
      </c>
      <c r="W10" s="4"/>
      <c r="X10" s="4">
        <v>525</v>
      </c>
      <c r="Y10" s="4">
        <v>700</v>
      </c>
      <c r="Z10" s="4">
        <v>5569</v>
      </c>
    </row>
    <row r="11" spans="1:26" x14ac:dyDescent="0.2">
      <c r="A11" s="5" t="s">
        <v>99</v>
      </c>
      <c r="B11" s="4"/>
      <c r="C11" s="4">
        <v>500</v>
      </c>
      <c r="D11" s="4">
        <v>412</v>
      </c>
      <c r="E11" s="4">
        <v>515</v>
      </c>
      <c r="F11" s="4">
        <v>99</v>
      </c>
      <c r="G11" s="4">
        <v>293</v>
      </c>
      <c r="H11" s="4">
        <v>527</v>
      </c>
      <c r="I11" s="4"/>
      <c r="J11" s="4">
        <v>442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>
        <v>520</v>
      </c>
      <c r="V11" s="4">
        <v>493</v>
      </c>
      <c r="W11" s="4"/>
      <c r="X11" s="4">
        <v>398</v>
      </c>
      <c r="Y11" s="4"/>
      <c r="Z11" s="4">
        <v>4199</v>
      </c>
    </row>
    <row r="12" spans="1:26" x14ac:dyDescent="0.2">
      <c r="A12" s="5" t="s">
        <v>100</v>
      </c>
      <c r="B12" s="4"/>
      <c r="C12" s="4">
        <v>465</v>
      </c>
      <c r="D12" s="4">
        <v>219</v>
      </c>
      <c r="E12" s="4">
        <v>461</v>
      </c>
      <c r="F12" s="4">
        <v>329</v>
      </c>
      <c r="G12" s="4">
        <v>457</v>
      </c>
      <c r="H12" s="4">
        <v>449</v>
      </c>
      <c r="I12" s="4"/>
      <c r="J12" s="4">
        <v>476</v>
      </c>
      <c r="K12" s="4"/>
      <c r="L12" s="4">
        <v>472</v>
      </c>
      <c r="M12" s="4"/>
      <c r="N12" s="4"/>
      <c r="O12" s="4"/>
      <c r="P12" s="4">
        <v>498</v>
      </c>
      <c r="Q12" s="4"/>
      <c r="R12" s="4"/>
      <c r="S12" s="4">
        <v>388</v>
      </c>
      <c r="T12" s="4"/>
      <c r="U12" s="4">
        <v>357</v>
      </c>
      <c r="V12" s="4">
        <v>465</v>
      </c>
      <c r="W12" s="4"/>
      <c r="X12" s="4">
        <v>387</v>
      </c>
      <c r="Y12" s="4">
        <v>304</v>
      </c>
      <c r="Z12" s="4">
        <v>5727</v>
      </c>
    </row>
    <row r="13" spans="1:26" x14ac:dyDescent="0.2">
      <c r="A13" s="5" t="s">
        <v>101</v>
      </c>
      <c r="B13" s="4"/>
      <c r="C13" s="4"/>
      <c r="D13" s="4">
        <v>152</v>
      </c>
      <c r="E13" s="4">
        <v>523</v>
      </c>
      <c r="F13" s="4">
        <v>421</v>
      </c>
      <c r="G13" s="4">
        <v>454</v>
      </c>
      <c r="H13" s="4">
        <v>447</v>
      </c>
      <c r="I13" s="4"/>
      <c r="J13" s="4">
        <v>418</v>
      </c>
      <c r="K13" s="4"/>
      <c r="L13" s="4">
        <v>492</v>
      </c>
      <c r="M13" s="4">
        <v>528</v>
      </c>
      <c r="N13" s="4"/>
      <c r="O13" s="4"/>
      <c r="P13" s="4">
        <v>461</v>
      </c>
      <c r="Q13" s="4"/>
      <c r="R13" s="4"/>
      <c r="S13" s="4">
        <v>439</v>
      </c>
      <c r="T13" s="4"/>
      <c r="U13" s="4">
        <v>658</v>
      </c>
      <c r="V13" s="4">
        <v>474</v>
      </c>
      <c r="W13" s="4">
        <v>486</v>
      </c>
      <c r="X13" s="4">
        <v>381</v>
      </c>
      <c r="Y13" s="4">
        <v>360</v>
      </c>
      <c r="Z13" s="4">
        <v>6694</v>
      </c>
    </row>
    <row r="14" spans="1:26" x14ac:dyDescent="0.2">
      <c r="A14" s="5" t="s">
        <v>102</v>
      </c>
      <c r="B14" s="4"/>
      <c r="C14" s="4">
        <v>460</v>
      </c>
      <c r="D14" s="4">
        <v>332</v>
      </c>
      <c r="E14" s="4">
        <v>59</v>
      </c>
      <c r="F14" s="4">
        <v>442</v>
      </c>
      <c r="G14" s="4">
        <v>425</v>
      </c>
      <c r="H14" s="4">
        <v>414</v>
      </c>
      <c r="I14" s="4"/>
      <c r="J14" s="4">
        <v>451</v>
      </c>
      <c r="K14" s="4"/>
      <c r="L14" s="4">
        <v>390</v>
      </c>
      <c r="M14" s="4"/>
      <c r="N14" s="4"/>
      <c r="O14" s="4"/>
      <c r="P14" s="4">
        <v>477</v>
      </c>
      <c r="Q14" s="4"/>
      <c r="R14" s="4"/>
      <c r="S14" s="4">
        <v>436</v>
      </c>
      <c r="T14" s="4">
        <v>126</v>
      </c>
      <c r="U14" s="4">
        <v>399</v>
      </c>
      <c r="V14" s="4">
        <v>508</v>
      </c>
      <c r="W14" s="4"/>
      <c r="X14" s="4">
        <v>396</v>
      </c>
      <c r="Y14" s="4">
        <v>325</v>
      </c>
      <c r="Z14" s="4">
        <v>5640</v>
      </c>
    </row>
    <row r="15" spans="1:26" x14ac:dyDescent="0.2">
      <c r="A15" s="5" t="s">
        <v>103</v>
      </c>
      <c r="B15" s="4"/>
      <c r="C15" s="4">
        <v>405</v>
      </c>
      <c r="D15" s="4">
        <v>355</v>
      </c>
      <c r="E15" s="4">
        <v>533</v>
      </c>
      <c r="F15" s="4">
        <v>82</v>
      </c>
      <c r="G15" s="4"/>
      <c r="H15" s="4">
        <v>338</v>
      </c>
      <c r="I15" s="4"/>
      <c r="J15" s="4">
        <v>425</v>
      </c>
      <c r="K15" s="4"/>
      <c r="L15" s="4">
        <v>428</v>
      </c>
      <c r="M15" s="4">
        <v>391</v>
      </c>
      <c r="N15" s="4"/>
      <c r="O15" s="4"/>
      <c r="P15" s="4">
        <v>520</v>
      </c>
      <c r="Q15" s="4"/>
      <c r="R15" s="4"/>
      <c r="S15" s="4">
        <v>388</v>
      </c>
      <c r="T15" s="4"/>
      <c r="U15" s="4">
        <v>322</v>
      </c>
      <c r="V15" s="4">
        <v>480</v>
      </c>
      <c r="W15" s="4"/>
      <c r="X15" s="4">
        <v>441</v>
      </c>
      <c r="Y15" s="4"/>
      <c r="Z15" s="4">
        <v>5108</v>
      </c>
    </row>
    <row r="16" spans="1:26" x14ac:dyDescent="0.2">
      <c r="A16" s="5" t="s">
        <v>104</v>
      </c>
      <c r="B16" s="4"/>
      <c r="C16" s="4">
        <v>374</v>
      </c>
      <c r="D16" s="4">
        <v>235</v>
      </c>
      <c r="E16" s="4">
        <v>692</v>
      </c>
      <c r="F16" s="4">
        <v>478</v>
      </c>
      <c r="G16" s="4">
        <v>465</v>
      </c>
      <c r="H16" s="4">
        <v>384</v>
      </c>
      <c r="I16" s="4"/>
      <c r="J16" s="4">
        <v>528</v>
      </c>
      <c r="K16" s="4"/>
      <c r="L16" s="4"/>
      <c r="M16" s="4">
        <v>339</v>
      </c>
      <c r="N16" s="4"/>
      <c r="O16" s="4"/>
      <c r="P16" s="4">
        <v>522</v>
      </c>
      <c r="Q16" s="4">
        <v>61</v>
      </c>
      <c r="R16" s="4"/>
      <c r="S16" s="4"/>
      <c r="T16" s="4"/>
      <c r="U16" s="4">
        <v>631</v>
      </c>
      <c r="V16" s="4">
        <v>492</v>
      </c>
      <c r="W16" s="4">
        <v>331</v>
      </c>
      <c r="X16" s="4">
        <v>565</v>
      </c>
      <c r="Y16" s="4">
        <v>361</v>
      </c>
      <c r="Z16" s="4">
        <v>6458</v>
      </c>
    </row>
    <row r="17" spans="1:26" x14ac:dyDescent="0.2">
      <c r="A17" s="5" t="s">
        <v>105</v>
      </c>
      <c r="B17" s="4"/>
      <c r="C17" s="4">
        <v>442</v>
      </c>
      <c r="D17" s="4">
        <v>310</v>
      </c>
      <c r="E17" s="4">
        <v>467</v>
      </c>
      <c r="F17" s="4">
        <v>552</v>
      </c>
      <c r="G17" s="4">
        <v>480</v>
      </c>
      <c r="H17" s="4">
        <v>543</v>
      </c>
      <c r="I17" s="4"/>
      <c r="J17" s="4">
        <v>511</v>
      </c>
      <c r="K17" s="4"/>
      <c r="L17" s="4">
        <v>681</v>
      </c>
      <c r="M17" s="4"/>
      <c r="N17" s="4"/>
      <c r="O17" s="4"/>
      <c r="P17" s="4">
        <v>555</v>
      </c>
      <c r="Q17" s="4"/>
      <c r="R17" s="4"/>
      <c r="S17" s="4"/>
      <c r="T17" s="4"/>
      <c r="U17" s="4">
        <v>553</v>
      </c>
      <c r="V17" s="4">
        <v>353</v>
      </c>
      <c r="W17" s="4"/>
      <c r="X17" s="4">
        <v>458</v>
      </c>
      <c r="Y17" s="4">
        <v>430</v>
      </c>
      <c r="Z17" s="4">
        <v>6335</v>
      </c>
    </row>
    <row r="18" spans="1:26" x14ac:dyDescent="0.2">
      <c r="A18" s="5" t="s">
        <v>106</v>
      </c>
      <c r="B18" s="4"/>
      <c r="C18" s="4">
        <v>433</v>
      </c>
      <c r="D18" s="4">
        <v>262</v>
      </c>
      <c r="E18" s="4">
        <v>488</v>
      </c>
      <c r="F18" s="4"/>
      <c r="G18" s="4">
        <v>370</v>
      </c>
      <c r="H18" s="4">
        <v>421</v>
      </c>
      <c r="I18" s="4"/>
      <c r="J18" s="4">
        <v>400</v>
      </c>
      <c r="K18" s="4"/>
      <c r="L18" s="4">
        <v>446</v>
      </c>
      <c r="M18" s="4"/>
      <c r="N18" s="4"/>
      <c r="O18" s="4"/>
      <c r="P18" s="4">
        <v>506</v>
      </c>
      <c r="Q18" s="4"/>
      <c r="R18" s="4"/>
      <c r="S18" s="4">
        <v>328</v>
      </c>
      <c r="T18" s="4"/>
      <c r="U18" s="4">
        <v>433</v>
      </c>
      <c r="V18" s="4"/>
      <c r="W18" s="4"/>
      <c r="X18" s="4">
        <v>776</v>
      </c>
      <c r="Y18" s="4">
        <v>277</v>
      </c>
      <c r="Z18" s="4">
        <v>5140</v>
      </c>
    </row>
    <row r="19" spans="1:26" x14ac:dyDescent="0.2">
      <c r="A19" s="5" t="s">
        <v>122</v>
      </c>
      <c r="B19" s="4"/>
      <c r="C19" s="4">
        <v>436</v>
      </c>
      <c r="D19" s="4">
        <v>250</v>
      </c>
      <c r="E19" s="4">
        <v>505</v>
      </c>
      <c r="F19" s="4">
        <v>319</v>
      </c>
      <c r="G19" s="4">
        <v>421</v>
      </c>
      <c r="H19" s="4">
        <v>354</v>
      </c>
      <c r="I19" s="4"/>
      <c r="J19" s="4">
        <v>441</v>
      </c>
      <c r="K19" s="4"/>
      <c r="L19" s="4">
        <v>485</v>
      </c>
      <c r="M19" s="4"/>
      <c r="N19" s="4"/>
      <c r="O19" s="4">
        <v>296</v>
      </c>
      <c r="P19" s="4"/>
      <c r="Q19" s="4"/>
      <c r="R19" s="4"/>
      <c r="S19" s="4">
        <v>353</v>
      </c>
      <c r="T19" s="4">
        <v>103</v>
      </c>
      <c r="U19" s="4">
        <v>412</v>
      </c>
      <c r="V19" s="4"/>
      <c r="W19" s="4"/>
      <c r="X19" s="4">
        <v>550</v>
      </c>
      <c r="Y19" s="4">
        <v>245</v>
      </c>
      <c r="Z19" s="4">
        <v>5170</v>
      </c>
    </row>
    <row r="20" spans="1:26" x14ac:dyDescent="0.2">
      <c r="A20" s="5" t="s">
        <v>107</v>
      </c>
      <c r="B20" s="4"/>
      <c r="C20" s="4">
        <v>448</v>
      </c>
      <c r="D20" s="4">
        <v>349</v>
      </c>
      <c r="E20" s="4">
        <v>286</v>
      </c>
      <c r="F20" s="4">
        <v>439</v>
      </c>
      <c r="G20" s="4">
        <v>432</v>
      </c>
      <c r="H20" s="4">
        <v>424</v>
      </c>
      <c r="I20" s="4"/>
      <c r="J20" s="4">
        <v>455</v>
      </c>
      <c r="K20" s="4"/>
      <c r="L20" s="4">
        <v>469</v>
      </c>
      <c r="M20" s="4">
        <v>423</v>
      </c>
      <c r="N20" s="4"/>
      <c r="O20" s="4"/>
      <c r="P20" s="4">
        <v>508</v>
      </c>
      <c r="Q20" s="4"/>
      <c r="R20" s="4"/>
      <c r="S20" s="4">
        <v>332</v>
      </c>
      <c r="T20" s="4"/>
      <c r="U20" s="4">
        <v>347</v>
      </c>
      <c r="V20" s="4">
        <v>542</v>
      </c>
      <c r="W20" s="4"/>
      <c r="X20" s="4">
        <v>531</v>
      </c>
      <c r="Y20" s="4"/>
      <c r="Z20" s="4">
        <v>5985</v>
      </c>
    </row>
    <row r="21" spans="1:26" x14ac:dyDescent="0.2">
      <c r="A21" s="5" t="s">
        <v>108</v>
      </c>
      <c r="B21" s="4"/>
      <c r="C21" s="4">
        <v>408</v>
      </c>
      <c r="D21" s="4">
        <v>261</v>
      </c>
      <c r="E21" s="4">
        <v>497</v>
      </c>
      <c r="F21" s="4">
        <v>428</v>
      </c>
      <c r="G21" s="4">
        <v>442</v>
      </c>
      <c r="H21" s="4">
        <v>361</v>
      </c>
      <c r="I21" s="4"/>
      <c r="J21" s="4">
        <v>440</v>
      </c>
      <c r="K21" s="4"/>
      <c r="L21" s="4">
        <v>354</v>
      </c>
      <c r="M21" s="4">
        <v>402</v>
      </c>
      <c r="N21" s="4"/>
      <c r="O21" s="4">
        <v>166</v>
      </c>
      <c r="P21" s="4">
        <v>513</v>
      </c>
      <c r="Q21" s="4"/>
      <c r="R21" s="4"/>
      <c r="S21" s="4">
        <v>419</v>
      </c>
      <c r="T21" s="4"/>
      <c r="U21" s="4">
        <v>421</v>
      </c>
      <c r="V21" s="4">
        <v>393</v>
      </c>
      <c r="W21" s="4"/>
      <c r="X21" s="4">
        <v>506</v>
      </c>
      <c r="Y21" s="4">
        <v>366</v>
      </c>
      <c r="Z21" s="4">
        <v>6377</v>
      </c>
    </row>
    <row r="22" spans="1:26" x14ac:dyDescent="0.2">
      <c r="A22" s="5" t="s">
        <v>109</v>
      </c>
      <c r="B22" s="4">
        <v>119</v>
      </c>
      <c r="C22" s="4">
        <v>411</v>
      </c>
      <c r="D22" s="4">
        <v>333</v>
      </c>
      <c r="E22" s="4">
        <v>523</v>
      </c>
      <c r="F22" s="4"/>
      <c r="G22" s="4">
        <v>433</v>
      </c>
      <c r="H22" s="4">
        <v>459</v>
      </c>
      <c r="I22" s="4"/>
      <c r="J22" s="4">
        <v>433</v>
      </c>
      <c r="K22" s="4"/>
      <c r="L22" s="4"/>
      <c r="M22" s="4">
        <v>398</v>
      </c>
      <c r="N22" s="4"/>
      <c r="O22" s="4"/>
      <c r="P22" s="4">
        <v>490</v>
      </c>
      <c r="Q22" s="4"/>
      <c r="R22" s="4"/>
      <c r="S22" s="4">
        <v>106</v>
      </c>
      <c r="T22" s="4">
        <v>171</v>
      </c>
      <c r="U22" s="4">
        <v>450</v>
      </c>
      <c r="V22" s="4">
        <v>600</v>
      </c>
      <c r="W22" s="4"/>
      <c r="X22" s="4">
        <v>527</v>
      </c>
      <c r="Y22" s="4">
        <v>341</v>
      </c>
      <c r="Z22" s="4">
        <v>5794</v>
      </c>
    </row>
    <row r="23" spans="1:26" x14ac:dyDescent="0.2">
      <c r="A23" s="5" t="s">
        <v>110</v>
      </c>
      <c r="B23" s="4">
        <v>124</v>
      </c>
      <c r="C23" s="4"/>
      <c r="D23" s="4">
        <v>237</v>
      </c>
      <c r="E23" s="4">
        <v>490</v>
      </c>
      <c r="F23" s="4">
        <v>409</v>
      </c>
      <c r="G23" s="4">
        <v>479</v>
      </c>
      <c r="H23" s="4">
        <v>412</v>
      </c>
      <c r="I23" s="4"/>
      <c r="J23" s="4">
        <v>422</v>
      </c>
      <c r="K23" s="4"/>
      <c r="L23" s="4">
        <v>485</v>
      </c>
      <c r="M23" s="4">
        <v>343</v>
      </c>
      <c r="N23" s="4">
        <v>722</v>
      </c>
      <c r="O23" s="4"/>
      <c r="P23" s="4">
        <v>573</v>
      </c>
      <c r="Q23" s="4"/>
      <c r="R23" s="4"/>
      <c r="S23" s="4">
        <v>322</v>
      </c>
      <c r="T23" s="4"/>
      <c r="U23" s="4">
        <v>775</v>
      </c>
      <c r="V23" s="4"/>
      <c r="W23" s="4"/>
      <c r="X23" s="4">
        <v>468</v>
      </c>
      <c r="Y23" s="4">
        <v>404</v>
      </c>
      <c r="Z23" s="4">
        <v>6665</v>
      </c>
    </row>
    <row r="24" spans="1:26" x14ac:dyDescent="0.2">
      <c r="A24" s="5" t="s">
        <v>111</v>
      </c>
      <c r="B24" s="4"/>
      <c r="C24" s="4"/>
      <c r="D24" s="4">
        <v>383</v>
      </c>
      <c r="E24" s="4">
        <v>484</v>
      </c>
      <c r="F24" s="4">
        <v>547</v>
      </c>
      <c r="G24" s="4"/>
      <c r="H24" s="4">
        <v>379</v>
      </c>
      <c r="I24" s="4"/>
      <c r="J24" s="4">
        <v>411</v>
      </c>
      <c r="K24" s="4">
        <v>58</v>
      </c>
      <c r="L24" s="4">
        <v>388</v>
      </c>
      <c r="M24" s="4">
        <v>503</v>
      </c>
      <c r="N24" s="4">
        <v>590</v>
      </c>
      <c r="O24" s="4"/>
      <c r="P24" s="4">
        <v>527</v>
      </c>
      <c r="Q24" s="4"/>
      <c r="R24" s="4"/>
      <c r="S24" s="4">
        <v>439</v>
      </c>
      <c r="T24" s="4">
        <v>115</v>
      </c>
      <c r="U24" s="4">
        <v>622</v>
      </c>
      <c r="V24" s="4">
        <v>507</v>
      </c>
      <c r="W24" s="4"/>
      <c r="X24" s="4">
        <v>475</v>
      </c>
      <c r="Y24" s="4">
        <v>369</v>
      </c>
      <c r="Z24" s="4">
        <v>6797</v>
      </c>
    </row>
    <row r="25" spans="1:26" x14ac:dyDescent="0.2">
      <c r="A25" s="5" t="s">
        <v>112</v>
      </c>
      <c r="B25" s="4">
        <v>796</v>
      </c>
      <c r="C25" s="4"/>
      <c r="D25" s="4">
        <v>230</v>
      </c>
      <c r="E25" s="4">
        <v>478</v>
      </c>
      <c r="F25" s="4">
        <v>368</v>
      </c>
      <c r="G25" s="4"/>
      <c r="H25" s="4">
        <v>525</v>
      </c>
      <c r="I25" s="4"/>
      <c r="J25" s="4">
        <v>466</v>
      </c>
      <c r="K25" s="4"/>
      <c r="L25" s="4">
        <v>440</v>
      </c>
      <c r="M25" s="4">
        <v>415</v>
      </c>
      <c r="N25" s="4"/>
      <c r="O25" s="4"/>
      <c r="P25" s="4">
        <v>511</v>
      </c>
      <c r="Q25" s="4"/>
      <c r="R25" s="4"/>
      <c r="S25" s="4">
        <v>502</v>
      </c>
      <c r="T25" s="4"/>
      <c r="U25" s="4">
        <v>409</v>
      </c>
      <c r="V25" s="4"/>
      <c r="W25" s="4"/>
      <c r="X25" s="4">
        <v>351</v>
      </c>
      <c r="Y25" s="4">
        <v>277</v>
      </c>
      <c r="Z25" s="4">
        <v>5768</v>
      </c>
    </row>
    <row r="26" spans="1:26" x14ac:dyDescent="0.2">
      <c r="A26" s="5" t="s">
        <v>113</v>
      </c>
      <c r="B26" s="4"/>
      <c r="C26" s="4"/>
      <c r="D26" s="4">
        <v>292</v>
      </c>
      <c r="E26" s="4">
        <v>474</v>
      </c>
      <c r="F26" s="4"/>
      <c r="G26" s="4">
        <v>327</v>
      </c>
      <c r="H26" s="4">
        <v>508</v>
      </c>
      <c r="I26" s="4"/>
      <c r="J26" s="4">
        <v>394</v>
      </c>
      <c r="K26" s="4"/>
      <c r="L26" s="4">
        <v>456</v>
      </c>
      <c r="M26" s="4">
        <v>516</v>
      </c>
      <c r="N26" s="4"/>
      <c r="O26" s="4"/>
      <c r="P26" s="4"/>
      <c r="Q26" s="4"/>
      <c r="R26" s="4">
        <v>322</v>
      </c>
      <c r="S26" s="4">
        <v>417</v>
      </c>
      <c r="T26" s="4"/>
      <c r="U26" s="4">
        <v>380</v>
      </c>
      <c r="V26" s="4"/>
      <c r="W26" s="4"/>
      <c r="X26" s="4">
        <v>405</v>
      </c>
      <c r="Y26" s="4">
        <v>273</v>
      </c>
      <c r="Z26" s="4">
        <v>4764</v>
      </c>
    </row>
    <row r="27" spans="1:26" x14ac:dyDescent="0.2">
      <c r="A27" s="5" t="s">
        <v>93</v>
      </c>
      <c r="B27" s="4"/>
      <c r="C27" s="4"/>
      <c r="D27" s="4">
        <v>213</v>
      </c>
      <c r="E27" s="4"/>
      <c r="F27" s="4">
        <v>390</v>
      </c>
      <c r="G27" s="4">
        <v>412</v>
      </c>
      <c r="H27" s="4">
        <v>603</v>
      </c>
      <c r="I27" s="4"/>
      <c r="J27" s="4">
        <v>442</v>
      </c>
      <c r="K27" s="4"/>
      <c r="L27" s="4">
        <v>420</v>
      </c>
      <c r="M27" s="4">
        <v>439</v>
      </c>
      <c r="N27" s="4"/>
      <c r="O27" s="4"/>
      <c r="P27" s="4">
        <v>538</v>
      </c>
      <c r="Q27" s="4"/>
      <c r="R27" s="4">
        <v>478</v>
      </c>
      <c r="S27" s="4">
        <v>337</v>
      </c>
      <c r="T27" s="4"/>
      <c r="U27" s="4">
        <v>447</v>
      </c>
      <c r="V27" s="4"/>
      <c r="W27" s="4"/>
      <c r="X27" s="4">
        <v>441</v>
      </c>
      <c r="Y27" s="4"/>
      <c r="Z27" s="4">
        <v>5160</v>
      </c>
    </row>
    <row r="28" spans="1:26" x14ac:dyDescent="0.2">
      <c r="A28" s="5" t="s">
        <v>114</v>
      </c>
      <c r="B28" s="4"/>
      <c r="C28" s="4"/>
      <c r="D28" s="4">
        <v>318</v>
      </c>
      <c r="E28" s="4"/>
      <c r="F28" s="4">
        <v>942</v>
      </c>
      <c r="G28" s="4">
        <v>414</v>
      </c>
      <c r="H28" s="4">
        <v>74</v>
      </c>
      <c r="I28" s="4"/>
      <c r="J28" s="4">
        <v>467</v>
      </c>
      <c r="K28" s="4"/>
      <c r="L28" s="4"/>
      <c r="M28" s="4"/>
      <c r="N28" s="4"/>
      <c r="O28" s="4"/>
      <c r="P28" s="4">
        <v>468</v>
      </c>
      <c r="Q28" s="4"/>
      <c r="R28" s="4">
        <v>226</v>
      </c>
      <c r="S28" s="4">
        <v>462</v>
      </c>
      <c r="T28" s="4"/>
      <c r="U28" s="4">
        <v>419</v>
      </c>
      <c r="V28" s="4">
        <v>392</v>
      </c>
      <c r="W28" s="4"/>
      <c r="X28" s="4">
        <v>381</v>
      </c>
      <c r="Y28" s="4">
        <v>247</v>
      </c>
      <c r="Z28" s="4">
        <v>4810</v>
      </c>
    </row>
    <row r="29" spans="1:26" x14ac:dyDescent="0.2">
      <c r="A29" s="5" t="s">
        <v>115</v>
      </c>
      <c r="B29" s="4"/>
      <c r="C29" s="4"/>
      <c r="D29" s="4">
        <v>323</v>
      </c>
      <c r="E29" s="4">
        <v>450</v>
      </c>
      <c r="F29" s="4"/>
      <c r="G29" s="4">
        <v>404</v>
      </c>
      <c r="H29" s="4"/>
      <c r="I29" s="4"/>
      <c r="J29" s="4">
        <v>443</v>
      </c>
      <c r="K29" s="4"/>
      <c r="L29" s="4">
        <v>322</v>
      </c>
      <c r="M29" s="4"/>
      <c r="N29" s="4"/>
      <c r="O29" s="4"/>
      <c r="P29" s="4">
        <v>524</v>
      </c>
      <c r="Q29" s="4"/>
      <c r="R29" s="4">
        <v>385</v>
      </c>
      <c r="S29" s="4">
        <v>374</v>
      </c>
      <c r="T29" s="4"/>
      <c r="U29" s="4">
        <v>400</v>
      </c>
      <c r="V29" s="4">
        <v>658</v>
      </c>
      <c r="W29" s="4"/>
      <c r="X29" s="4">
        <v>323</v>
      </c>
      <c r="Y29" s="4">
        <v>334</v>
      </c>
      <c r="Z29" s="4">
        <v>4940</v>
      </c>
    </row>
    <row r="30" spans="1:26" x14ac:dyDescent="0.2">
      <c r="A30" s="5" t="s">
        <v>116</v>
      </c>
      <c r="B30" s="4"/>
      <c r="C30" s="4"/>
      <c r="D30" s="4">
        <v>237</v>
      </c>
      <c r="E30" s="4">
        <v>507</v>
      </c>
      <c r="F30" s="4">
        <v>472</v>
      </c>
      <c r="G30" s="4">
        <v>1040</v>
      </c>
      <c r="H30" s="4"/>
      <c r="I30" s="4"/>
      <c r="J30" s="4">
        <v>298</v>
      </c>
      <c r="K30" s="4"/>
      <c r="L30" s="4">
        <v>530</v>
      </c>
      <c r="M30" s="4"/>
      <c r="N30" s="4"/>
      <c r="O30" s="4"/>
      <c r="P30" s="4">
        <v>511</v>
      </c>
      <c r="Q30" s="4"/>
      <c r="R30" s="4"/>
      <c r="S30" s="4">
        <v>401</v>
      </c>
      <c r="T30" s="4"/>
      <c r="U30" s="4">
        <v>442</v>
      </c>
      <c r="V30" s="4">
        <v>498</v>
      </c>
      <c r="W30" s="4">
        <v>74</v>
      </c>
      <c r="X30" s="4">
        <v>459</v>
      </c>
      <c r="Y30" s="4">
        <v>331</v>
      </c>
      <c r="Z30" s="4">
        <v>5800</v>
      </c>
    </row>
    <row r="31" spans="1:26" x14ac:dyDescent="0.2">
      <c r="A31" s="5" t="s">
        <v>117</v>
      </c>
      <c r="B31" s="4">
        <v>137</v>
      </c>
      <c r="C31" s="4"/>
      <c r="D31" s="4">
        <v>259</v>
      </c>
      <c r="E31" s="4">
        <v>602</v>
      </c>
      <c r="F31" s="4">
        <v>529</v>
      </c>
      <c r="G31" s="4"/>
      <c r="H31" s="4"/>
      <c r="I31" s="4"/>
      <c r="J31" s="4">
        <v>541</v>
      </c>
      <c r="K31" s="4"/>
      <c r="L31" s="4">
        <v>481</v>
      </c>
      <c r="M31" s="4"/>
      <c r="N31" s="4"/>
      <c r="O31" s="4"/>
      <c r="P31" s="4">
        <v>541</v>
      </c>
      <c r="Q31" s="4"/>
      <c r="R31" s="4">
        <v>364</v>
      </c>
      <c r="S31" s="4">
        <v>361</v>
      </c>
      <c r="T31" s="4">
        <v>123</v>
      </c>
      <c r="U31" s="4">
        <v>568</v>
      </c>
      <c r="V31" s="4">
        <v>555</v>
      </c>
      <c r="W31" s="4"/>
      <c r="X31" s="4">
        <v>545</v>
      </c>
      <c r="Y31" s="4">
        <v>594</v>
      </c>
      <c r="Z31" s="4">
        <v>6200</v>
      </c>
    </row>
    <row r="32" spans="1:26" x14ac:dyDescent="0.2">
      <c r="A32" s="5" t="s">
        <v>118</v>
      </c>
      <c r="B32" s="4"/>
      <c r="C32" s="4"/>
      <c r="D32" s="4"/>
      <c r="E32" s="4">
        <v>535</v>
      </c>
      <c r="F32" s="4">
        <v>62</v>
      </c>
      <c r="G32" s="4">
        <v>435</v>
      </c>
      <c r="H32" s="4"/>
      <c r="I32" s="4"/>
      <c r="J32" s="4">
        <v>489</v>
      </c>
      <c r="K32" s="4"/>
      <c r="L32" s="4">
        <v>427</v>
      </c>
      <c r="M32" s="4"/>
      <c r="N32" s="4"/>
      <c r="O32" s="4"/>
      <c r="P32" s="4">
        <v>531</v>
      </c>
      <c r="Q32" s="4"/>
      <c r="R32" s="4"/>
      <c r="S32" s="4">
        <v>457</v>
      </c>
      <c r="T32" s="4"/>
      <c r="U32" s="4">
        <v>453</v>
      </c>
      <c r="V32" s="4">
        <v>492</v>
      </c>
      <c r="W32" s="4"/>
      <c r="X32" s="4">
        <v>359</v>
      </c>
      <c r="Y32" s="4">
        <v>338</v>
      </c>
      <c r="Z32" s="4">
        <v>4578</v>
      </c>
    </row>
    <row r="33" spans="1:26" x14ac:dyDescent="0.2">
      <c r="A33" s="5" t="s">
        <v>119</v>
      </c>
      <c r="B33" s="4"/>
      <c r="C33" s="4"/>
      <c r="D33" s="4">
        <v>312</v>
      </c>
      <c r="E33" s="4">
        <v>487</v>
      </c>
      <c r="F33" s="4">
        <v>354</v>
      </c>
      <c r="G33" s="4">
        <v>416</v>
      </c>
      <c r="H33" s="4">
        <v>504</v>
      </c>
      <c r="I33" s="4"/>
      <c r="J33" s="4">
        <v>469</v>
      </c>
      <c r="K33" s="4"/>
      <c r="L33" s="4"/>
      <c r="M33" s="4"/>
      <c r="N33" s="4"/>
      <c r="O33" s="4"/>
      <c r="P33" s="4">
        <v>357</v>
      </c>
      <c r="Q33" s="4"/>
      <c r="R33" s="4">
        <v>442</v>
      </c>
      <c r="S33" s="4">
        <v>405</v>
      </c>
      <c r="T33" s="4"/>
      <c r="U33" s="4">
        <v>418</v>
      </c>
      <c r="V33" s="4"/>
      <c r="W33" s="4"/>
      <c r="X33" s="4">
        <v>342</v>
      </c>
      <c r="Y33" s="4">
        <v>383</v>
      </c>
      <c r="Z33" s="4">
        <v>4889</v>
      </c>
    </row>
    <row r="34" spans="1:26" x14ac:dyDescent="0.2">
      <c r="A34" s="5" t="s">
        <v>120</v>
      </c>
      <c r="B34" s="4"/>
      <c r="C34" s="4"/>
      <c r="D34" s="4"/>
      <c r="E34" s="4">
        <v>529</v>
      </c>
      <c r="F34" s="4">
        <v>469</v>
      </c>
      <c r="G34" s="4">
        <v>354</v>
      </c>
      <c r="H34" s="4">
        <v>431</v>
      </c>
      <c r="I34" s="4"/>
      <c r="J34" s="4">
        <v>452</v>
      </c>
      <c r="K34" s="4"/>
      <c r="L34" s="4">
        <v>451</v>
      </c>
      <c r="M34" s="4"/>
      <c r="N34" s="4"/>
      <c r="O34" s="4"/>
      <c r="P34" s="4">
        <v>523</v>
      </c>
      <c r="Q34" s="4"/>
      <c r="R34" s="4"/>
      <c r="S34" s="4">
        <v>499</v>
      </c>
      <c r="T34" s="4"/>
      <c r="U34" s="4">
        <v>463</v>
      </c>
      <c r="V34" s="4"/>
      <c r="W34" s="4"/>
      <c r="X34" s="4">
        <v>368</v>
      </c>
      <c r="Y34" s="4">
        <v>285</v>
      </c>
      <c r="Z34" s="4">
        <v>4824</v>
      </c>
    </row>
    <row r="35" spans="1:26" x14ac:dyDescent="0.2">
      <c r="A35" s="5" t="s">
        <v>121</v>
      </c>
      <c r="B35" s="4"/>
      <c r="C35" s="4"/>
      <c r="D35" s="4"/>
      <c r="E35" s="4">
        <v>302</v>
      </c>
      <c r="F35" s="4"/>
      <c r="G35" s="4">
        <v>404</v>
      </c>
      <c r="H35" s="4"/>
      <c r="I35" s="4"/>
      <c r="J35" s="4">
        <v>516</v>
      </c>
      <c r="K35" s="4"/>
      <c r="L35" s="4">
        <v>444</v>
      </c>
      <c r="M35" s="4"/>
      <c r="N35" s="4"/>
      <c r="O35" s="4"/>
      <c r="P35" s="4">
        <v>456</v>
      </c>
      <c r="Q35" s="4"/>
      <c r="R35" s="4"/>
      <c r="S35" s="4">
        <v>483</v>
      </c>
      <c r="T35" s="4"/>
      <c r="U35" s="4">
        <v>438</v>
      </c>
      <c r="V35" s="4"/>
      <c r="W35" s="4"/>
      <c r="X35" s="4">
        <v>496</v>
      </c>
      <c r="Y35" s="4"/>
      <c r="Z35" s="4">
        <v>3539</v>
      </c>
    </row>
    <row r="36" spans="1:26" x14ac:dyDescent="0.2">
      <c r="A36" s="5" t="s">
        <v>90</v>
      </c>
      <c r="B36" s="4">
        <v>1176</v>
      </c>
      <c r="C36" s="4">
        <v>6702</v>
      </c>
      <c r="D36" s="4">
        <v>8222</v>
      </c>
      <c r="E36" s="4">
        <v>12393</v>
      </c>
      <c r="F36" s="4">
        <v>9675</v>
      </c>
      <c r="G36" s="4">
        <v>11792</v>
      </c>
      <c r="H36" s="4">
        <v>11232</v>
      </c>
      <c r="I36" s="4">
        <v>1049</v>
      </c>
      <c r="J36" s="4">
        <v>13888</v>
      </c>
      <c r="K36" s="4">
        <v>137</v>
      </c>
      <c r="L36" s="4">
        <v>10875</v>
      </c>
      <c r="M36" s="4">
        <v>6535</v>
      </c>
      <c r="N36" s="4">
        <v>1956</v>
      </c>
      <c r="O36" s="4">
        <v>2085</v>
      </c>
      <c r="P36" s="4">
        <v>14173</v>
      </c>
      <c r="Q36" s="4">
        <v>61</v>
      </c>
      <c r="R36" s="4">
        <v>2795</v>
      </c>
      <c r="S36" s="4">
        <v>10785</v>
      </c>
      <c r="T36" s="4">
        <v>638</v>
      </c>
      <c r="U36" s="4">
        <v>14368</v>
      </c>
      <c r="V36" s="4">
        <v>8618</v>
      </c>
      <c r="W36" s="4">
        <v>891</v>
      </c>
      <c r="X36" s="4">
        <v>14187</v>
      </c>
      <c r="Y36" s="4">
        <v>9007</v>
      </c>
      <c r="Z36" s="4">
        <v>173240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E9FD-0FE8-214B-AF86-0B54428CDC89}">
  <dimension ref="A1:C11"/>
  <sheetViews>
    <sheetView zoomScaleNormal="100" workbookViewId="0">
      <selection sqref="A1:XFD1"/>
    </sheetView>
  </sheetViews>
  <sheetFormatPr baseColWidth="10" defaultRowHeight="16" x14ac:dyDescent="0.2"/>
  <cols>
    <col min="1" max="1" width="12.1640625" bestFit="1" customWidth="1"/>
    <col min="2" max="2" width="19.6640625" bestFit="1" customWidth="1"/>
    <col min="3" max="3" width="19" bestFit="1" customWidth="1"/>
    <col min="4" max="4" width="17.83203125" bestFit="1" customWidth="1"/>
    <col min="5" max="5" width="24.83203125" bestFit="1" customWidth="1"/>
    <col min="6" max="6" width="23.6640625" bestFit="1" customWidth="1"/>
    <col min="7" max="7" width="19.33203125" bestFit="1" customWidth="1"/>
    <col min="8" max="8" width="18.1640625" bestFit="1" customWidth="1"/>
    <col min="9" max="9" width="18.5" bestFit="1" customWidth="1"/>
    <col min="10" max="10" width="17.33203125" bestFit="1" customWidth="1"/>
  </cols>
  <sheetData>
    <row r="1" spans="1:3" x14ac:dyDescent="0.2">
      <c r="A1" t="s">
        <v>64</v>
      </c>
      <c r="B1" t="s">
        <v>65</v>
      </c>
      <c r="C1" t="s">
        <v>66</v>
      </c>
    </row>
    <row r="2" spans="1:3" x14ac:dyDescent="0.2">
      <c r="A2" t="s">
        <v>3</v>
      </c>
      <c r="B2">
        <v>0.63937533772064303</v>
      </c>
      <c r="C2">
        <f t="shared" ref="C2:C11" si="0">RANK(B2,B:B)</f>
        <v>1</v>
      </c>
    </row>
    <row r="3" spans="1:3" x14ac:dyDescent="0.2">
      <c r="A3" t="s">
        <v>5</v>
      </c>
      <c r="B3">
        <v>0.61256735415639696</v>
      </c>
      <c r="C3">
        <f t="shared" si="0"/>
        <v>2</v>
      </c>
    </row>
    <row r="4" spans="1:3" x14ac:dyDescent="0.2">
      <c r="A4" t="s">
        <v>6</v>
      </c>
      <c r="B4">
        <v>0.57592273741518796</v>
      </c>
      <c r="C4">
        <f t="shared" si="0"/>
        <v>3</v>
      </c>
    </row>
    <row r="5" spans="1:3" x14ac:dyDescent="0.2">
      <c r="A5" t="s">
        <v>2</v>
      </c>
      <c r="B5">
        <v>0.57132264796239496</v>
      </c>
      <c r="C5">
        <f t="shared" si="0"/>
        <v>4</v>
      </c>
    </row>
    <row r="6" spans="1:3" x14ac:dyDescent="0.2">
      <c r="A6" t="s">
        <v>11</v>
      </c>
      <c r="B6">
        <v>0.37780146959776301</v>
      </c>
      <c r="C6">
        <f t="shared" si="0"/>
        <v>5</v>
      </c>
    </row>
    <row r="7" spans="1:3" x14ac:dyDescent="0.2">
      <c r="A7" t="s">
        <v>9</v>
      </c>
      <c r="B7">
        <v>0.27006413014478198</v>
      </c>
      <c r="C7">
        <f t="shared" si="0"/>
        <v>6</v>
      </c>
    </row>
    <row r="8" spans="1:3" x14ac:dyDescent="0.2">
      <c r="A8" t="s">
        <v>7</v>
      </c>
      <c r="B8">
        <v>0.258812308897168</v>
      </c>
      <c r="C8">
        <f t="shared" si="0"/>
        <v>7</v>
      </c>
    </row>
    <row r="9" spans="1:3" x14ac:dyDescent="0.2">
      <c r="A9" t="s">
        <v>8</v>
      </c>
      <c r="B9">
        <v>0.143389790706865</v>
      </c>
      <c r="C9">
        <f t="shared" si="0"/>
        <v>8</v>
      </c>
    </row>
    <row r="10" spans="1:3" x14ac:dyDescent="0.2">
      <c r="A10" t="s">
        <v>10</v>
      </c>
      <c r="B10">
        <v>2.8733493926368401E-2</v>
      </c>
      <c r="C10">
        <f t="shared" si="0"/>
        <v>9</v>
      </c>
    </row>
    <row r="11" spans="1:3" x14ac:dyDescent="0.2">
      <c r="A11" t="s">
        <v>12</v>
      </c>
      <c r="B11">
        <v>-0.20223985383086299</v>
      </c>
      <c r="C11">
        <f t="shared" si="0"/>
        <v>10</v>
      </c>
    </row>
  </sheetData>
  <autoFilter ref="A1:J1" xr:uid="{C3BBE9FD-0FE8-214B-AF86-0B54428CDC89}">
    <sortState xmlns:xlrd2="http://schemas.microsoft.com/office/spreadsheetml/2017/richdata2" ref="A2:J11">
      <sortCondition ref="C1:C1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2484-742B-424F-88FE-927BD4E6503D}">
  <dimension ref="A1:C25"/>
  <sheetViews>
    <sheetView zoomScaleNormal="100" workbookViewId="0">
      <selection activeCell="N41" sqref="N41"/>
    </sheetView>
  </sheetViews>
  <sheetFormatPr baseColWidth="10" defaultRowHeight="16" x14ac:dyDescent="0.2"/>
  <sheetData>
    <row r="1" spans="1:3" x14ac:dyDescent="0.2">
      <c r="A1" t="s">
        <v>47</v>
      </c>
      <c r="B1" t="s">
        <v>60</v>
      </c>
      <c r="C1" t="s">
        <v>61</v>
      </c>
    </row>
    <row r="2" spans="1:3" x14ac:dyDescent="0.2">
      <c r="A2">
        <v>0</v>
      </c>
      <c r="B2">
        <v>39404</v>
      </c>
      <c r="C2">
        <v>42.188436830835101</v>
      </c>
    </row>
    <row r="3" spans="1:3" x14ac:dyDescent="0.2">
      <c r="A3">
        <v>1</v>
      </c>
      <c r="B3">
        <v>21555</v>
      </c>
      <c r="C3">
        <v>23.102893890675201</v>
      </c>
    </row>
    <row r="4" spans="1:3" x14ac:dyDescent="0.2">
      <c r="A4">
        <v>2</v>
      </c>
      <c r="B4">
        <v>15964</v>
      </c>
      <c r="C4">
        <v>17.110396570203601</v>
      </c>
    </row>
    <row r="5" spans="1:3" x14ac:dyDescent="0.2">
      <c r="A5">
        <v>3</v>
      </c>
      <c r="B5">
        <v>5996</v>
      </c>
      <c r="C5">
        <v>6.4265809217577701</v>
      </c>
    </row>
    <row r="6" spans="1:3" x14ac:dyDescent="0.2">
      <c r="A6">
        <v>4</v>
      </c>
      <c r="B6">
        <v>11836</v>
      </c>
      <c r="C6">
        <v>12.699570815450601</v>
      </c>
    </row>
    <row r="7" spans="1:3" x14ac:dyDescent="0.2">
      <c r="A7">
        <v>5</v>
      </c>
      <c r="B7">
        <v>40886</v>
      </c>
      <c r="C7">
        <v>43.869098712446402</v>
      </c>
    </row>
    <row r="8" spans="1:3" x14ac:dyDescent="0.2">
      <c r="A8">
        <v>6</v>
      </c>
      <c r="B8">
        <v>166191</v>
      </c>
      <c r="C8">
        <v>178.50805585392001</v>
      </c>
    </row>
    <row r="9" spans="1:3" x14ac:dyDescent="0.2">
      <c r="A9">
        <v>7</v>
      </c>
      <c r="B9">
        <v>284932</v>
      </c>
      <c r="C9">
        <v>306.04940923737797</v>
      </c>
    </row>
    <row r="10" spans="1:3" x14ac:dyDescent="0.2">
      <c r="A10">
        <v>8</v>
      </c>
      <c r="B10">
        <v>398044</v>
      </c>
      <c r="C10">
        <v>427.54457572502599</v>
      </c>
    </row>
    <row r="11" spans="1:3" x14ac:dyDescent="0.2">
      <c r="A11">
        <v>9</v>
      </c>
      <c r="B11">
        <v>403404</v>
      </c>
      <c r="C11">
        <v>433.30182599355498</v>
      </c>
    </row>
    <row r="12" spans="1:3" x14ac:dyDescent="0.2">
      <c r="A12">
        <v>10</v>
      </c>
      <c r="B12">
        <v>447467</v>
      </c>
      <c r="C12">
        <v>481.66523143164602</v>
      </c>
    </row>
    <row r="13" spans="1:3" x14ac:dyDescent="0.2">
      <c r="A13">
        <v>11</v>
      </c>
      <c r="B13">
        <v>423534</v>
      </c>
      <c r="C13">
        <v>456.88673139158499</v>
      </c>
    </row>
    <row r="14" spans="1:3" x14ac:dyDescent="0.2">
      <c r="A14">
        <v>12</v>
      </c>
      <c r="B14">
        <v>505848</v>
      </c>
      <c r="C14">
        <v>548.64208242949996</v>
      </c>
    </row>
    <row r="15" spans="1:3" x14ac:dyDescent="0.2">
      <c r="A15">
        <v>13</v>
      </c>
      <c r="B15">
        <v>495220</v>
      </c>
      <c r="C15">
        <v>537.69815418023904</v>
      </c>
    </row>
    <row r="16" spans="1:3" x14ac:dyDescent="0.2">
      <c r="A16">
        <v>14</v>
      </c>
      <c r="B16">
        <v>497813</v>
      </c>
      <c r="C16">
        <v>540.51357220412604</v>
      </c>
    </row>
    <row r="17" spans="1:3" x14ac:dyDescent="0.2">
      <c r="A17">
        <v>15</v>
      </c>
      <c r="B17">
        <v>371782</v>
      </c>
      <c r="C17">
        <v>406.31912568305899</v>
      </c>
    </row>
    <row r="18" spans="1:3" x14ac:dyDescent="0.2">
      <c r="A18">
        <v>16</v>
      </c>
      <c r="B18">
        <v>450639</v>
      </c>
      <c r="C18">
        <v>496.845644983461</v>
      </c>
    </row>
    <row r="19" spans="1:3" x14ac:dyDescent="0.2">
      <c r="A19">
        <v>17</v>
      </c>
      <c r="B19">
        <v>498511</v>
      </c>
      <c r="C19">
        <v>550.23289183222903</v>
      </c>
    </row>
    <row r="20" spans="1:3" x14ac:dyDescent="0.2">
      <c r="A20">
        <v>18</v>
      </c>
      <c r="B20">
        <v>542848</v>
      </c>
      <c r="C20">
        <v>599.16997792494396</v>
      </c>
    </row>
    <row r="21" spans="1:3" x14ac:dyDescent="0.2">
      <c r="A21">
        <v>19</v>
      </c>
      <c r="B21">
        <v>528552</v>
      </c>
      <c r="C21">
        <v>583.39072847682098</v>
      </c>
    </row>
    <row r="22" spans="1:3" x14ac:dyDescent="0.2">
      <c r="A22">
        <v>20</v>
      </c>
      <c r="B22">
        <v>320638</v>
      </c>
      <c r="C22">
        <v>353.90507726269198</v>
      </c>
    </row>
    <row r="23" spans="1:3" x14ac:dyDescent="0.2">
      <c r="A23">
        <v>21</v>
      </c>
      <c r="B23">
        <v>278865</v>
      </c>
      <c r="C23">
        <v>308.13812154696097</v>
      </c>
    </row>
    <row r="24" spans="1:3" x14ac:dyDescent="0.2">
      <c r="A24">
        <v>22</v>
      </c>
      <c r="B24">
        <v>215141</v>
      </c>
      <c r="C24">
        <v>237.98783185840699</v>
      </c>
    </row>
    <row r="25" spans="1:3" x14ac:dyDescent="0.2">
      <c r="A25">
        <v>23</v>
      </c>
      <c r="B25">
        <v>110286</v>
      </c>
      <c r="C25">
        <v>122.13289036544801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BD96-6EDB-3242-8B77-640ED90EFBDA}">
  <dimension ref="A1:C8"/>
  <sheetViews>
    <sheetView zoomScaleNormal="100" workbookViewId="0">
      <selection activeCell="A8" sqref="A8"/>
    </sheetView>
  </sheetViews>
  <sheetFormatPr baseColWidth="10" defaultRowHeight="16" x14ac:dyDescent="0.2"/>
  <sheetData>
    <row r="1" spans="1:3" x14ac:dyDescent="0.2">
      <c r="A1" t="s">
        <v>48</v>
      </c>
      <c r="B1" t="s">
        <v>60</v>
      </c>
      <c r="C1" t="s">
        <v>61</v>
      </c>
    </row>
    <row r="2" spans="1:3" x14ac:dyDescent="0.2">
      <c r="A2">
        <v>1</v>
      </c>
      <c r="B2">
        <v>834790</v>
      </c>
      <c r="C2">
        <v>288.256215</v>
      </c>
    </row>
    <row r="3" spans="1:3" x14ac:dyDescent="0.2">
      <c r="A3">
        <v>2</v>
      </c>
      <c r="B3">
        <v>922682</v>
      </c>
      <c r="C3">
        <v>322.50332100000003</v>
      </c>
    </row>
    <row r="4" spans="1:3" x14ac:dyDescent="0.2">
      <c r="A4">
        <v>3</v>
      </c>
      <c r="B4">
        <v>1204432</v>
      </c>
      <c r="C4">
        <v>334.56444399999998</v>
      </c>
    </row>
    <row r="5" spans="1:3" x14ac:dyDescent="0.2">
      <c r="A5">
        <v>4</v>
      </c>
      <c r="B5">
        <v>1117874</v>
      </c>
      <c r="C5">
        <v>315.160417</v>
      </c>
    </row>
    <row r="6" spans="1:3" x14ac:dyDescent="0.2">
      <c r="A6">
        <v>5</v>
      </c>
      <c r="B6">
        <v>1056983</v>
      </c>
      <c r="C6">
        <v>321.95644199999998</v>
      </c>
    </row>
    <row r="7" spans="1:3" x14ac:dyDescent="0.2">
      <c r="A7">
        <v>6</v>
      </c>
      <c r="B7">
        <v>934681</v>
      </c>
      <c r="C7">
        <v>311.87220600000001</v>
      </c>
    </row>
    <row r="8" spans="1:3" x14ac:dyDescent="0.2">
      <c r="A8">
        <v>7</v>
      </c>
      <c r="B8">
        <v>1003914</v>
      </c>
      <c r="C8">
        <v>344.39588300000003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DF58-98E5-9C42-9EEA-2998C956854B}">
  <dimension ref="A1:C25"/>
  <sheetViews>
    <sheetView zoomScaleNormal="100" workbookViewId="0">
      <selection activeCell="X40" sqref="X40"/>
    </sheetView>
  </sheetViews>
  <sheetFormatPr baseColWidth="10" defaultRowHeight="16" x14ac:dyDescent="0.2"/>
  <sheetData>
    <row r="1" spans="1:3" x14ac:dyDescent="0.2">
      <c r="A1" t="s">
        <v>47</v>
      </c>
      <c r="B1" t="s">
        <v>80</v>
      </c>
      <c r="C1" t="s">
        <v>81</v>
      </c>
    </row>
    <row r="2" spans="1:3" x14ac:dyDescent="0.2">
      <c r="A2">
        <v>0</v>
      </c>
      <c r="B2">
        <v>67066</v>
      </c>
      <c r="C2">
        <v>71.805139199999999</v>
      </c>
    </row>
    <row r="3" spans="1:3" x14ac:dyDescent="0.2">
      <c r="A3">
        <v>1</v>
      </c>
      <c r="B3">
        <v>65464</v>
      </c>
      <c r="C3">
        <v>70.165058900000005</v>
      </c>
    </row>
    <row r="4" spans="1:3" x14ac:dyDescent="0.2">
      <c r="A4">
        <v>2</v>
      </c>
      <c r="B4">
        <v>64551</v>
      </c>
      <c r="C4">
        <v>69.186495199999996</v>
      </c>
    </row>
    <row r="5" spans="1:3" x14ac:dyDescent="0.2">
      <c r="A5">
        <v>3</v>
      </c>
      <c r="B5">
        <v>63013</v>
      </c>
      <c r="C5">
        <v>67.538049299999997</v>
      </c>
    </row>
    <row r="6" spans="1:3" x14ac:dyDescent="0.2">
      <c r="A6">
        <v>4</v>
      </c>
      <c r="B6">
        <v>63620</v>
      </c>
      <c r="C6">
        <v>68.261802599999996</v>
      </c>
    </row>
    <row r="7" spans="1:3" x14ac:dyDescent="0.2">
      <c r="A7">
        <v>5</v>
      </c>
      <c r="B7">
        <v>76152</v>
      </c>
      <c r="C7">
        <v>81.708154500000006</v>
      </c>
    </row>
    <row r="8" spans="1:3" x14ac:dyDescent="0.2">
      <c r="A8">
        <v>6</v>
      </c>
      <c r="B8">
        <v>80994</v>
      </c>
      <c r="C8">
        <v>86.996777699999996</v>
      </c>
    </row>
    <row r="9" spans="1:3" x14ac:dyDescent="0.2">
      <c r="A9">
        <v>7</v>
      </c>
      <c r="B9">
        <v>87959</v>
      </c>
      <c r="C9">
        <v>94.477980700000003</v>
      </c>
    </row>
    <row r="10" spans="1:3" x14ac:dyDescent="0.2">
      <c r="A10">
        <v>8</v>
      </c>
      <c r="B10">
        <v>96207</v>
      </c>
      <c r="C10">
        <v>103.337272</v>
      </c>
    </row>
    <row r="11" spans="1:3" x14ac:dyDescent="0.2">
      <c r="A11">
        <v>9</v>
      </c>
      <c r="B11">
        <v>98819</v>
      </c>
      <c r="C11">
        <v>106.14285700000001</v>
      </c>
    </row>
    <row r="12" spans="1:3" x14ac:dyDescent="0.2">
      <c r="A12">
        <v>10</v>
      </c>
      <c r="B12">
        <v>102618</v>
      </c>
      <c r="C12">
        <v>110.46071000000001</v>
      </c>
    </row>
    <row r="13" spans="1:3" x14ac:dyDescent="0.2">
      <c r="A13">
        <v>11</v>
      </c>
      <c r="B13">
        <v>101791</v>
      </c>
      <c r="C13">
        <v>109.806904</v>
      </c>
    </row>
    <row r="14" spans="1:3" x14ac:dyDescent="0.2">
      <c r="A14">
        <v>12</v>
      </c>
      <c r="B14">
        <v>108056</v>
      </c>
      <c r="C14">
        <v>117.197397</v>
      </c>
    </row>
    <row r="15" spans="1:3" x14ac:dyDescent="0.2">
      <c r="A15">
        <v>13</v>
      </c>
      <c r="B15">
        <v>106200</v>
      </c>
      <c r="C15">
        <v>115.30944599999999</v>
      </c>
    </row>
    <row r="16" spans="1:3" x14ac:dyDescent="0.2">
      <c r="A16">
        <v>14</v>
      </c>
      <c r="B16">
        <v>106590</v>
      </c>
      <c r="C16">
        <v>115.732899</v>
      </c>
    </row>
    <row r="17" spans="1:3" x14ac:dyDescent="0.2">
      <c r="A17">
        <v>15</v>
      </c>
      <c r="B17">
        <v>97573</v>
      </c>
      <c r="C17">
        <v>106.637158</v>
      </c>
    </row>
    <row r="18" spans="1:3" x14ac:dyDescent="0.2">
      <c r="A18">
        <v>16</v>
      </c>
      <c r="B18">
        <v>102788</v>
      </c>
      <c r="C18">
        <v>113.32745300000001</v>
      </c>
    </row>
    <row r="19" spans="1:3" x14ac:dyDescent="0.2">
      <c r="A19">
        <v>17</v>
      </c>
      <c r="B19">
        <v>111214</v>
      </c>
      <c r="C19">
        <v>122.752759</v>
      </c>
    </row>
    <row r="20" spans="1:3" x14ac:dyDescent="0.2">
      <c r="A20">
        <v>18</v>
      </c>
      <c r="B20">
        <v>111884</v>
      </c>
      <c r="C20">
        <v>123.49227399999999</v>
      </c>
    </row>
    <row r="21" spans="1:3" x14ac:dyDescent="0.2">
      <c r="A21">
        <v>19</v>
      </c>
      <c r="B21">
        <v>110065</v>
      </c>
      <c r="C21">
        <v>121.48454700000001</v>
      </c>
    </row>
    <row r="22" spans="1:3" x14ac:dyDescent="0.2">
      <c r="A22">
        <v>20</v>
      </c>
      <c r="B22">
        <v>92736</v>
      </c>
      <c r="C22">
        <v>102.35761599999999</v>
      </c>
    </row>
    <row r="23" spans="1:3" x14ac:dyDescent="0.2">
      <c r="A23">
        <v>21</v>
      </c>
      <c r="B23">
        <v>86931</v>
      </c>
      <c r="C23">
        <v>96.056353599999994</v>
      </c>
    </row>
    <row r="24" spans="1:3" x14ac:dyDescent="0.2">
      <c r="A24">
        <v>22</v>
      </c>
      <c r="B24">
        <v>79792</v>
      </c>
      <c r="C24">
        <v>88.265486699999997</v>
      </c>
    </row>
    <row r="25" spans="1:3" x14ac:dyDescent="0.2">
      <c r="A25">
        <v>23</v>
      </c>
      <c r="B25">
        <v>70067</v>
      </c>
      <c r="C25">
        <v>77.593576999999996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6E1D-7036-964E-813F-90DDB1479C32}">
  <dimension ref="A1:C8"/>
  <sheetViews>
    <sheetView zoomScaleNormal="100" workbookViewId="0">
      <selection activeCell="X29" sqref="X29"/>
    </sheetView>
  </sheetViews>
  <sheetFormatPr baseColWidth="10" defaultRowHeight="16" x14ac:dyDescent="0.2"/>
  <sheetData>
    <row r="1" spans="1:3" x14ac:dyDescent="0.2">
      <c r="A1" t="s">
        <v>48</v>
      </c>
      <c r="B1" t="s">
        <v>80</v>
      </c>
      <c r="C1" t="s">
        <v>81</v>
      </c>
    </row>
    <row r="2" spans="1:3" x14ac:dyDescent="0.2">
      <c r="A2">
        <v>1</v>
      </c>
      <c r="B2">
        <v>273197</v>
      </c>
      <c r="C2">
        <v>94.335980662983602</v>
      </c>
    </row>
    <row r="3" spans="1:3" x14ac:dyDescent="0.2">
      <c r="A3">
        <v>2</v>
      </c>
      <c r="B3">
        <v>277670</v>
      </c>
      <c r="C3">
        <v>97.053477804963194</v>
      </c>
    </row>
    <row r="4" spans="1:3" x14ac:dyDescent="0.2">
      <c r="A4">
        <v>3</v>
      </c>
      <c r="B4">
        <v>355023</v>
      </c>
      <c r="C4">
        <v>98.617499999999893</v>
      </c>
    </row>
    <row r="5" spans="1:3" x14ac:dyDescent="0.2">
      <c r="A5">
        <v>4</v>
      </c>
      <c r="B5">
        <v>343613</v>
      </c>
      <c r="C5">
        <v>96.874259937975793</v>
      </c>
    </row>
    <row r="6" spans="1:3" x14ac:dyDescent="0.2">
      <c r="A6">
        <v>5</v>
      </c>
      <c r="B6">
        <v>318479</v>
      </c>
      <c r="C6">
        <v>97.008528784648306</v>
      </c>
    </row>
    <row r="7" spans="1:3" x14ac:dyDescent="0.2">
      <c r="A7">
        <v>6</v>
      </c>
      <c r="B7">
        <v>293059</v>
      </c>
      <c r="C7">
        <v>97.784117450783896</v>
      </c>
    </row>
    <row r="8" spans="1:3" x14ac:dyDescent="0.2">
      <c r="A8">
        <v>7</v>
      </c>
      <c r="B8">
        <v>291109</v>
      </c>
      <c r="C8">
        <v>99.865866209262407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AC35-2094-A74B-A10A-5801D55437AE}">
  <dimension ref="A1:B8"/>
  <sheetViews>
    <sheetView zoomScaleNormal="100" workbookViewId="0">
      <selection activeCell="Z36" sqref="Z36"/>
    </sheetView>
  </sheetViews>
  <sheetFormatPr baseColWidth="10" defaultRowHeight="16" x14ac:dyDescent="0.2"/>
  <sheetData>
    <row r="1" spans="1:2" x14ac:dyDescent="0.2">
      <c r="A1" t="s">
        <v>48</v>
      </c>
      <c r="B1" t="s">
        <v>88</v>
      </c>
    </row>
    <row r="2" spans="1:2" x14ac:dyDescent="0.2">
      <c r="A2">
        <v>1</v>
      </c>
      <c r="B2">
        <v>2418</v>
      </c>
    </row>
    <row r="3" spans="1:2" x14ac:dyDescent="0.2">
      <c r="A3">
        <v>2</v>
      </c>
      <c r="B3">
        <v>2773</v>
      </c>
    </row>
    <row r="4" spans="1:2" x14ac:dyDescent="0.2">
      <c r="A4">
        <v>3</v>
      </c>
      <c r="B4">
        <v>3489</v>
      </c>
    </row>
    <row r="5" spans="1:2" x14ac:dyDescent="0.2">
      <c r="A5">
        <v>4</v>
      </c>
      <c r="B5">
        <v>3113</v>
      </c>
    </row>
    <row r="6" spans="1:2" x14ac:dyDescent="0.2">
      <c r="A6">
        <v>5</v>
      </c>
      <c r="B6">
        <v>2848</v>
      </c>
    </row>
    <row r="7" spans="1:2" x14ac:dyDescent="0.2">
      <c r="A7">
        <v>6</v>
      </c>
      <c r="B7">
        <v>2479</v>
      </c>
    </row>
    <row r="8" spans="1:2" x14ac:dyDescent="0.2">
      <c r="A8">
        <v>7</v>
      </c>
      <c r="B8">
        <v>2718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2802-7FE4-BC4E-808B-F1752E980544}">
  <dimension ref="A1:B25"/>
  <sheetViews>
    <sheetView zoomScaleNormal="100" workbookViewId="0">
      <selection activeCell="B2" sqref="B2:B25"/>
    </sheetView>
  </sheetViews>
  <sheetFormatPr baseColWidth="10" defaultRowHeight="16" x14ac:dyDescent="0.2"/>
  <sheetData>
    <row r="1" spans="1:2" x14ac:dyDescent="0.2">
      <c r="A1" t="s">
        <v>47</v>
      </c>
      <c r="B1" t="s">
        <v>88</v>
      </c>
    </row>
    <row r="2" spans="1:2" x14ac:dyDescent="0.2">
      <c r="A2">
        <v>0</v>
      </c>
      <c r="B2">
        <v>24</v>
      </c>
    </row>
    <row r="3" spans="1:2" x14ac:dyDescent="0.2">
      <c r="A3">
        <v>1</v>
      </c>
      <c r="B3">
        <v>47</v>
      </c>
    </row>
    <row r="4" spans="1:2" x14ac:dyDescent="0.2">
      <c r="A4">
        <v>2</v>
      </c>
      <c r="B4">
        <v>38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1009</v>
      </c>
    </row>
    <row r="8" spans="1:2" x14ac:dyDescent="0.2">
      <c r="A8">
        <v>6</v>
      </c>
      <c r="B8">
        <v>696</v>
      </c>
    </row>
    <row r="9" spans="1:2" x14ac:dyDescent="0.2">
      <c r="A9">
        <v>7</v>
      </c>
      <c r="B9">
        <v>598</v>
      </c>
    </row>
    <row r="10" spans="1:2" x14ac:dyDescent="0.2">
      <c r="A10">
        <v>8</v>
      </c>
      <c r="B10">
        <v>1455</v>
      </c>
    </row>
    <row r="11" spans="1:2" x14ac:dyDescent="0.2">
      <c r="A11">
        <v>9</v>
      </c>
      <c r="B11">
        <v>1066</v>
      </c>
    </row>
    <row r="12" spans="1:2" x14ac:dyDescent="0.2">
      <c r="A12">
        <v>10</v>
      </c>
      <c r="B12">
        <v>1200</v>
      </c>
    </row>
    <row r="13" spans="1:2" x14ac:dyDescent="0.2">
      <c r="A13">
        <v>11</v>
      </c>
      <c r="B13">
        <v>923</v>
      </c>
    </row>
    <row r="14" spans="1:2" x14ac:dyDescent="0.2">
      <c r="A14">
        <v>12</v>
      </c>
      <c r="B14">
        <v>1449</v>
      </c>
    </row>
    <row r="15" spans="1:2" x14ac:dyDescent="0.2">
      <c r="A15">
        <v>13</v>
      </c>
      <c r="B15">
        <v>1264</v>
      </c>
    </row>
    <row r="16" spans="1:2" x14ac:dyDescent="0.2">
      <c r="A16">
        <v>14</v>
      </c>
      <c r="B16">
        <v>1513</v>
      </c>
    </row>
    <row r="17" spans="1:2" x14ac:dyDescent="0.2">
      <c r="A17">
        <v>15</v>
      </c>
      <c r="B17">
        <v>705</v>
      </c>
    </row>
    <row r="18" spans="1:2" x14ac:dyDescent="0.2">
      <c r="A18">
        <v>16</v>
      </c>
      <c r="B18">
        <v>951</v>
      </c>
    </row>
    <row r="19" spans="1:2" x14ac:dyDescent="0.2">
      <c r="A19">
        <v>17</v>
      </c>
      <c r="B19">
        <v>1578</v>
      </c>
    </row>
    <row r="20" spans="1:2" x14ac:dyDescent="0.2">
      <c r="A20">
        <v>18</v>
      </c>
      <c r="B20">
        <v>1730</v>
      </c>
    </row>
    <row r="21" spans="1:2" x14ac:dyDescent="0.2">
      <c r="A21">
        <v>19</v>
      </c>
      <c r="B21">
        <v>1765</v>
      </c>
    </row>
    <row r="22" spans="1:2" x14ac:dyDescent="0.2">
      <c r="A22">
        <v>20</v>
      </c>
      <c r="B22">
        <v>595</v>
      </c>
    </row>
    <row r="23" spans="1:2" x14ac:dyDescent="0.2">
      <c r="A23">
        <v>21</v>
      </c>
      <c r="B23">
        <v>531</v>
      </c>
    </row>
    <row r="24" spans="1:2" x14ac:dyDescent="0.2">
      <c r="A24">
        <v>22</v>
      </c>
      <c r="B24">
        <v>512</v>
      </c>
    </row>
    <row r="25" spans="1:2" x14ac:dyDescent="0.2">
      <c r="A25">
        <v>23</v>
      </c>
      <c r="B25">
        <v>189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A533-8E40-304E-8FC1-47F5D5D150D4}">
  <dimension ref="A1:C9"/>
  <sheetViews>
    <sheetView zoomScaleNormal="100" workbookViewId="0">
      <selection activeCell="M26" sqref="M26"/>
    </sheetView>
  </sheetViews>
  <sheetFormatPr baseColWidth="10" defaultRowHeight="16" x14ac:dyDescent="0.2"/>
  <cols>
    <col min="1" max="1" width="7" bestFit="1" customWidth="1"/>
    <col min="2" max="2" width="11.33203125" bestFit="1" customWidth="1"/>
    <col min="3" max="3" width="13.1640625" bestFit="1" customWidth="1"/>
  </cols>
  <sheetData>
    <row r="1" spans="1:3" x14ac:dyDescent="0.2">
      <c r="A1" s="7" t="s">
        <v>0</v>
      </c>
      <c r="B1" s="7" t="s">
        <v>62</v>
      </c>
      <c r="C1" s="7" t="s">
        <v>63</v>
      </c>
    </row>
    <row r="2" spans="1:3" x14ac:dyDescent="0.2">
      <c r="A2" s="7" t="s">
        <v>18</v>
      </c>
      <c r="B2" s="7">
        <v>2</v>
      </c>
      <c r="C2" s="7">
        <v>-0.2</v>
      </c>
    </row>
    <row r="3" spans="1:3" x14ac:dyDescent="0.2">
      <c r="A3" s="7" t="s">
        <v>21</v>
      </c>
      <c r="B3" s="7">
        <v>1</v>
      </c>
      <c r="C3" s="7">
        <v>0</v>
      </c>
    </row>
    <row r="4" spans="1:3" s="1" customFormat="1" x14ac:dyDescent="0.2">
      <c r="A4" s="7" t="s">
        <v>23</v>
      </c>
      <c r="B4" s="7">
        <v>30</v>
      </c>
      <c r="C4" s="7">
        <v>-1.3</v>
      </c>
    </row>
    <row r="5" spans="1:3" x14ac:dyDescent="0.2">
      <c r="A5" s="7" t="s">
        <v>30</v>
      </c>
      <c r="B5" s="7">
        <v>1</v>
      </c>
      <c r="C5" s="7">
        <v>0</v>
      </c>
    </row>
    <row r="6" spans="1:3" x14ac:dyDescent="0.2">
      <c r="A6" s="7" t="s">
        <v>33</v>
      </c>
      <c r="B6" s="7">
        <v>2</v>
      </c>
      <c r="C6" s="7">
        <v>1.3</v>
      </c>
    </row>
    <row r="7" spans="1:3" s="1" customFormat="1" x14ac:dyDescent="0.2">
      <c r="A7" s="7" t="s">
        <v>38</v>
      </c>
      <c r="B7" s="7">
        <v>5</v>
      </c>
      <c r="C7" s="7">
        <v>-1.3</v>
      </c>
    </row>
    <row r="8" spans="1:3" s="9" customFormat="1" x14ac:dyDescent="0.2">
      <c r="A8" s="8" t="s">
        <v>44</v>
      </c>
      <c r="B8" s="8">
        <v>24</v>
      </c>
      <c r="C8" s="8">
        <v>-4</v>
      </c>
    </row>
    <row r="9" spans="1:3" x14ac:dyDescent="0.2">
      <c r="A9" s="7" t="s">
        <v>45</v>
      </c>
      <c r="B9" s="7">
        <v>2</v>
      </c>
      <c r="C9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daily_activity</vt:lpstr>
      <vt:lpstr>correlation_daily_activity</vt:lpstr>
      <vt:lpstr>group_steps_by_hour</vt:lpstr>
      <vt:lpstr>group_steps_by_day</vt:lpstr>
      <vt:lpstr>group_calories_by_hour</vt:lpstr>
      <vt:lpstr>group_calories_by_day</vt:lpstr>
      <vt:lpstr>group_very_active_by_day</vt:lpstr>
      <vt:lpstr>group_very_active_by_hour</vt:lpstr>
      <vt:lpstr>weight_tracking</vt:lpstr>
      <vt:lpstr>all_weight_tracking</vt:lpstr>
      <vt:lpstr>pivot all_weight_tracking total</vt:lpstr>
      <vt:lpstr>pivot all_weight_tracking chang</vt:lpstr>
      <vt:lpstr>sleep_tracking</vt:lpstr>
      <vt:lpstr>all_sleep_tracking</vt:lpstr>
      <vt:lpstr>pivot all_sleep_tracking</vt:lpstr>
      <vt:lpstr>correlation_daily_activity!correlation_daily_activity_1</vt:lpstr>
      <vt:lpstr>daily_activity!daily_activity</vt:lpstr>
      <vt:lpstr>sleep_tracking!sleep_tracking</vt:lpstr>
      <vt:lpstr>weight_tracking!weight_tracking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Pace</dc:creator>
  <cp:lastModifiedBy>Andrew Pace</cp:lastModifiedBy>
  <dcterms:created xsi:type="dcterms:W3CDTF">2022-01-18T12:48:26Z</dcterms:created>
  <dcterms:modified xsi:type="dcterms:W3CDTF">2022-01-27T17:28:53Z</dcterms:modified>
</cp:coreProperties>
</file>