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.pace\Documents\Work\Analytics_Projects\RAPIDS_Benchmarks\"/>
    </mc:Choice>
  </mc:AlternateContent>
  <xr:revisionPtr revIDLastSave="0" documentId="13_ncr:1_{D542E424-46EB-475E-AFEB-CBF3AD7EA0FC}" xr6:coauthVersionLast="45" xr6:coauthVersionMax="45" xr10:uidLastSave="{00000000-0000-0000-0000-000000000000}"/>
  <bookViews>
    <workbookView xWindow="-110" yWindow="-110" windowWidth="19420" windowHeight="10420" activeTab="1" xr2:uid="{73020B44-AD42-4621-937F-D5C4B74DAA7B}"/>
  </bookViews>
  <sheets>
    <sheet name="AC922" sheetId="1" r:id="rId1"/>
    <sheet name="DGX-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0" i="2" l="1"/>
  <c r="G22" i="2"/>
  <c r="F22" i="2"/>
  <c r="E22" i="2"/>
  <c r="D22" i="2"/>
  <c r="C18" i="2"/>
  <c r="E14" i="2"/>
  <c r="D14" i="2"/>
  <c r="C14" i="2"/>
  <c r="G10" i="2"/>
  <c r="F10" i="2"/>
  <c r="E10" i="2"/>
  <c r="D10" i="2"/>
  <c r="C10" i="2"/>
  <c r="G42" i="2"/>
  <c r="F42" i="2"/>
  <c r="E42" i="2"/>
  <c r="D42" i="2"/>
  <c r="C42" i="2"/>
  <c r="G38" i="2"/>
  <c r="F38" i="2"/>
  <c r="E38" i="2"/>
  <c r="D38" i="2"/>
  <c r="C38" i="2"/>
  <c r="G34" i="2"/>
  <c r="F34" i="2"/>
  <c r="E34" i="2"/>
  <c r="D34" i="2"/>
  <c r="C34" i="2"/>
  <c r="G30" i="2"/>
  <c r="F30" i="2"/>
  <c r="E30" i="2"/>
  <c r="D30" i="2"/>
  <c r="G26" i="2"/>
  <c r="F26" i="2"/>
  <c r="E26" i="2"/>
  <c r="D26" i="2"/>
  <c r="C26" i="2"/>
  <c r="C22" i="2"/>
  <c r="G18" i="2"/>
  <c r="F18" i="2"/>
  <c r="E18" i="2"/>
  <c r="D18" i="2"/>
  <c r="G14" i="2"/>
  <c r="F14" i="2"/>
  <c r="G6" i="2"/>
  <c r="F6" i="2"/>
  <c r="E6" i="2"/>
  <c r="D6" i="2"/>
  <c r="C6" i="2"/>
  <c r="G43" i="1"/>
  <c r="F43" i="1"/>
  <c r="E43" i="1"/>
  <c r="D43" i="1"/>
  <c r="C43" i="1"/>
  <c r="G39" i="1"/>
  <c r="F39" i="1"/>
  <c r="E39" i="1"/>
  <c r="D39" i="1"/>
  <c r="C39" i="1"/>
  <c r="G35" i="1"/>
  <c r="F35" i="1"/>
  <c r="E35" i="1"/>
  <c r="D35" i="1"/>
  <c r="C35" i="1"/>
  <c r="G31" i="1"/>
  <c r="F31" i="1"/>
  <c r="E31" i="1"/>
  <c r="D31" i="1"/>
  <c r="C31" i="1"/>
  <c r="G27" i="1"/>
  <c r="F27" i="1"/>
  <c r="E27" i="1"/>
  <c r="D27" i="1"/>
  <c r="C27" i="1"/>
  <c r="G23" i="1"/>
  <c r="F23" i="1"/>
  <c r="E23" i="1"/>
  <c r="D23" i="1"/>
  <c r="C23" i="1"/>
  <c r="G19" i="1"/>
  <c r="F19" i="1"/>
  <c r="E19" i="1"/>
  <c r="D19" i="1"/>
  <c r="C19" i="1"/>
  <c r="G15" i="1"/>
  <c r="F15" i="1"/>
  <c r="E15" i="1"/>
  <c r="D15" i="1"/>
  <c r="C15" i="1"/>
  <c r="G7" i="1"/>
  <c r="F7" i="1"/>
  <c r="E7" i="1"/>
  <c r="D7" i="1"/>
  <c r="C7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<sst xmlns="http://schemas.openxmlformats.org/spreadsheetml/2006/main" count="109" uniqueCount="19">
  <si>
    <t>Creating data frames and populating with data from the MICROBIOLOGYEVENTS csv input files</t>
  </si>
  <si>
    <t>Getting count of unique values in a column (SPEC_ITEMID)</t>
  </si>
  <si>
    <t>Selecting number of rows with unique values for a column (SPEC_ITEMID)</t>
  </si>
  <si>
    <t>Selecting n smallest and largest values for a column (SUBJECT_ID)</t>
  </si>
  <si>
    <t>Selecting specific rows by index</t>
  </si>
  <si>
    <t>Sorting values based on a column (CHARTDATE)</t>
  </si>
  <si>
    <t>Adding a column (NEW_BLANK_COLUMN)</t>
  </si>
  <si>
    <t>Adding a new column with calculated value (HADM_ID_times_2 = HADM_ID * 2)</t>
  </si>
  <si>
    <t>Dropping a column (SPEC_ITEMID)</t>
  </si>
  <si>
    <t>Concatenate 2 data frames (adding 631,726 rows)</t>
  </si>
  <si>
    <t>CUDA</t>
  </si>
  <si>
    <t>Pandas</t>
  </si>
  <si>
    <t>Million rows in data frame</t>
  </si>
  <si>
    <t>Method</t>
  </si>
  <si>
    <t>Data Frame Type</t>
  </si>
  <si>
    <t>Performance Comparison of CUDA Data Frame Versus Pandas Data Frame - AC922</t>
  </si>
  <si>
    <t>Performance Comparison of CUDA Data Frame Versus Pandas Data Frame - DGX-1</t>
  </si>
  <si>
    <t>(Values for each method are in seconds)</t>
  </si>
  <si>
    <t>Performance Improvement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</si>
</sst>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99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0" fillId="0" borderId="1" xfId="0" applyNumberFormat="1" applyBorder="1"/>
    <xf numFmtId="0" fontId="2" fillId="4" borderId="2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164" fontId="4" fillId="2" borderId="1" xfId="0" applyNumberFormat="1" applyFont="1" applyFill="1" applyBorder="1"/>
    <xf numFmtId="164" fontId="1" fillId="0" borderId="1" xfId="0" applyNumberFormat="1" applyFont="1" applyBorder="1"/>
    <xf numFmtId="164" fontId="4" fillId="3" borderId="1" xfId="0" applyNumberFormat="1" applyFont="1" applyFill="1" applyBorder="1"/>
    <xf numFmtId="164" fontId="5" fillId="2" borderId="1" xfId="0" applyNumberFormat="1" applyFont="1" applyFill="1" applyBorder="1"/>
    <xf numFmtId="0" fontId="3" fillId="5" borderId="3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wrapText="1"/>
    </xf>
    <xf numFmtId="0" fontId="6" fillId="7" borderId="4" xfId="0" applyFont="1" applyFill="1" applyBorder="1" applyAlignment="1">
      <alignment horizontal="center" wrapText="1"/>
    </xf>
    <xf numFmtId="0" fontId="6" fillId="7" borderId="5" xfId="0" applyFont="1" applyFill="1" applyBorder="1" applyAlignment="1">
      <alignment horizontal="center" wrapText="1"/>
    </xf>
    <xf numFmtId="0" fontId="6" fillId="7" borderId="6" xfId="0" applyFont="1" applyFill="1" applyBorder="1" applyAlignment="1">
      <alignment horizontal="center" wrapText="1"/>
    </xf>
    <xf numFmtId="0" fontId="0" fillId="7" borderId="7" xfId="0" applyFont="1" applyFill="1" applyBorder="1" applyAlignment="1">
      <alignment horizontal="center" wrapText="1"/>
    </xf>
    <xf numFmtId="0" fontId="0" fillId="7" borderId="8" xfId="0" applyFont="1" applyFill="1" applyBorder="1" applyAlignment="1">
      <alignment horizontal="center" wrapText="1"/>
    </xf>
    <xf numFmtId="0" fontId="0" fillId="7" borderId="9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AE51-12AA-4684-A3DC-82F9F9CED5E1}">
  <dimension ref="A1:H43"/>
  <sheetViews>
    <sheetView topLeftCell="A31" workbookViewId="0">
      <selection activeCell="A43" sqref="A43"/>
    </sheetView>
  </sheetViews>
  <sheetFormatPr defaultRowHeight="14.5" x14ac:dyDescent="0.35"/>
  <cols>
    <col min="1" max="1" width="44.81640625" style="1" customWidth="1"/>
    <col min="2" max="2" width="13.36328125" customWidth="1"/>
    <col min="3" max="3" width="12.26953125" bestFit="1" customWidth="1"/>
    <col min="4" max="7" width="13.7265625" bestFit="1" customWidth="1"/>
    <col min="8" max="8" width="9.36328125" bestFit="1" customWidth="1"/>
  </cols>
  <sheetData>
    <row r="1" spans="1:8" ht="29" customHeight="1" x14ac:dyDescent="0.55000000000000004">
      <c r="A1" s="19" t="s">
        <v>15</v>
      </c>
      <c r="B1" s="17"/>
      <c r="C1" s="17"/>
      <c r="D1" s="17"/>
      <c r="E1" s="17"/>
      <c r="F1" s="17"/>
      <c r="G1" s="18"/>
    </row>
    <row r="2" spans="1:8" x14ac:dyDescent="0.35">
      <c r="A2" s="20" t="s">
        <v>17</v>
      </c>
      <c r="B2" s="21"/>
      <c r="C2" s="21"/>
      <c r="D2" s="21"/>
      <c r="E2" s="21"/>
      <c r="F2" s="21"/>
      <c r="G2" s="22"/>
    </row>
    <row r="3" spans="1:8" ht="18.5" x14ac:dyDescent="0.45">
      <c r="C3" s="15" t="s">
        <v>12</v>
      </c>
      <c r="D3" s="15"/>
      <c r="E3" s="15"/>
      <c r="F3" s="15"/>
      <c r="G3" s="15"/>
    </row>
    <row r="4" spans="1:8" ht="56" x14ac:dyDescent="0.5">
      <c r="A4" s="4" t="s">
        <v>13</v>
      </c>
      <c r="B4" s="8" t="s">
        <v>14</v>
      </c>
      <c r="C4" s="7">
        <v>0.63100000000000001</v>
      </c>
      <c r="D4" s="7">
        <v>5</v>
      </c>
      <c r="E4" s="7">
        <v>10</v>
      </c>
      <c r="F4" s="7">
        <v>20</v>
      </c>
      <c r="G4" s="7">
        <v>40</v>
      </c>
    </row>
    <row r="5" spans="1:8" ht="29" x14ac:dyDescent="0.35">
      <c r="A5" s="5" t="s">
        <v>0</v>
      </c>
      <c r="B5" s="6" t="s">
        <v>10</v>
      </c>
      <c r="C5" s="3">
        <v>0.21360000000000001</v>
      </c>
      <c r="D5" s="3">
        <v>0.70472000000000001</v>
      </c>
      <c r="E5" s="3">
        <v>1.5674399999999999</v>
      </c>
      <c r="F5" s="3">
        <v>3.2071400000000003</v>
      </c>
      <c r="G5" s="3">
        <v>5.8736800000000002</v>
      </c>
    </row>
    <row r="6" spans="1:8" ht="29" x14ac:dyDescent="0.35">
      <c r="A6" s="5" t="s">
        <v>0</v>
      </c>
      <c r="B6" s="6" t="s">
        <v>11</v>
      </c>
      <c r="C6" s="3">
        <v>0.91145999999999994</v>
      </c>
      <c r="D6" s="3">
        <v>6.9319599999999992</v>
      </c>
      <c r="E6" s="3">
        <v>13.925999999999998</v>
      </c>
      <c r="F6" s="3">
        <v>28.074379999999998</v>
      </c>
      <c r="G6" s="3">
        <v>56.025559999999999</v>
      </c>
    </row>
    <row r="7" spans="1:8" ht="18.5" x14ac:dyDescent="0.45">
      <c r="A7" s="9" t="s">
        <v>18</v>
      </c>
      <c r="B7" s="10"/>
      <c r="C7" s="11">
        <f>IF(C5&lt;C6,C6/C5,C5/C6)</f>
        <v>4.2671348314606732</v>
      </c>
      <c r="D7" s="11">
        <f t="shared" ref="D7:G7" si="0">IF(D5&lt;D6,D6/D5,D5/D6)</f>
        <v>9.8364740606198193</v>
      </c>
      <c r="E7" s="11">
        <f t="shared" si="0"/>
        <v>8.8845506048078384</v>
      </c>
      <c r="F7" s="11">
        <f t="shared" si="0"/>
        <v>8.7537120300329878</v>
      </c>
      <c r="G7" s="11">
        <f t="shared" si="0"/>
        <v>9.5384086296836053</v>
      </c>
      <c r="H7" s="2"/>
    </row>
    <row r="9" spans="1:8" ht="29" x14ac:dyDescent="0.35">
      <c r="A9" s="5" t="s">
        <v>1</v>
      </c>
      <c r="B9" s="6" t="s">
        <v>10</v>
      </c>
      <c r="C9" s="3">
        <v>1.0578399999999999</v>
      </c>
      <c r="D9" s="3">
        <v>1.06274</v>
      </c>
      <c r="E9" s="3">
        <v>1.09222</v>
      </c>
      <c r="F9" s="3">
        <v>1.1103799999999999</v>
      </c>
      <c r="G9" s="3">
        <v>1.1267400000000001</v>
      </c>
    </row>
    <row r="10" spans="1:8" ht="29" x14ac:dyDescent="0.35">
      <c r="A10" s="5" t="s">
        <v>1</v>
      </c>
      <c r="B10" s="6" t="s">
        <v>11</v>
      </c>
      <c r="C10" s="3">
        <v>3.6999999999999997E-3</v>
      </c>
      <c r="D10" s="3">
        <v>2.494E-2</v>
      </c>
      <c r="E10" s="3">
        <v>4.5539999999999997E-2</v>
      </c>
      <c r="F10" s="3">
        <v>9.2439999999999994E-2</v>
      </c>
      <c r="G10" s="3">
        <v>0.19608000000000003</v>
      </c>
    </row>
    <row r="11" spans="1:8" ht="18.5" x14ac:dyDescent="0.45">
      <c r="A11" s="9" t="s">
        <v>18</v>
      </c>
      <c r="B11" s="10"/>
      <c r="C11" s="13">
        <f>IF(C9&lt;C10,C10/C9,C9/C10)</f>
        <v>285.9027027027027</v>
      </c>
      <c r="D11" s="13">
        <f>IF(D9&lt;D10,D10/D9,D9/D10)</f>
        <v>42.611868484362468</v>
      </c>
      <c r="E11" s="13">
        <f t="shared" ref="E11:G11" si="1">IF(E9&lt;E10,E10/E9,E9/E10)</f>
        <v>23.98375054896794</v>
      </c>
      <c r="F11" s="13">
        <f t="shared" si="1"/>
        <v>12.011899610558199</v>
      </c>
      <c r="G11" s="13">
        <f t="shared" si="1"/>
        <v>5.7463280293757641</v>
      </c>
      <c r="H11" s="2"/>
    </row>
    <row r="13" spans="1:8" ht="29" x14ac:dyDescent="0.35">
      <c r="A13" s="5" t="s">
        <v>2</v>
      </c>
      <c r="B13" s="6" t="s">
        <v>10</v>
      </c>
      <c r="C13" s="3">
        <v>0.35888000000000003</v>
      </c>
      <c r="D13" s="3">
        <v>0.35681999999999997</v>
      </c>
      <c r="E13" s="3">
        <v>0.36083999999999999</v>
      </c>
      <c r="F13" s="3">
        <v>0.38169999999999998</v>
      </c>
      <c r="G13" s="3">
        <v>0.42974000000000007</v>
      </c>
    </row>
    <row r="14" spans="1:8" ht="29" x14ac:dyDescent="0.35">
      <c r="A14" s="5" t="s">
        <v>2</v>
      </c>
      <c r="B14" s="6" t="s">
        <v>11</v>
      </c>
      <c r="C14" s="3">
        <v>8.0599999999999995E-3</v>
      </c>
      <c r="D14" s="3">
        <v>4.5440000000000001E-2</v>
      </c>
      <c r="E14" s="3">
        <v>8.3940000000000015E-2</v>
      </c>
      <c r="F14" s="3">
        <v>0.16952</v>
      </c>
      <c r="G14" s="3">
        <v>0.33466000000000001</v>
      </c>
    </row>
    <row r="15" spans="1:8" ht="18.5" x14ac:dyDescent="0.45">
      <c r="A15" s="9" t="s">
        <v>18</v>
      </c>
      <c r="B15" s="10"/>
      <c r="C15" s="13">
        <f>IF(C13&lt;C14,C14/C13,C13/C14)</f>
        <v>44.526054590570723</v>
      </c>
      <c r="D15" s="13">
        <f t="shared" ref="D15:G15" si="2">IF(D13&lt;D14,D14/D13,D13/D14)</f>
        <v>7.8525528169014072</v>
      </c>
      <c r="E15" s="13">
        <f t="shared" si="2"/>
        <v>4.2987848463187985</v>
      </c>
      <c r="F15" s="13">
        <f t="shared" si="2"/>
        <v>2.2516517225106178</v>
      </c>
      <c r="G15" s="13">
        <f t="shared" si="2"/>
        <v>1.2841092452040879</v>
      </c>
    </row>
    <row r="17" spans="1:8" ht="29" x14ac:dyDescent="0.35">
      <c r="A17" s="5" t="s">
        <v>3</v>
      </c>
      <c r="B17" s="6" t="s">
        <v>10</v>
      </c>
      <c r="C17" s="3">
        <v>1.2541</v>
      </c>
      <c r="D17" s="3">
        <v>1.3232200000000001</v>
      </c>
      <c r="E17" s="3">
        <v>1.4230199999999997</v>
      </c>
      <c r="F17" s="3">
        <v>1.5799799999999997</v>
      </c>
      <c r="G17" s="3">
        <v>1.8876599999999999</v>
      </c>
    </row>
    <row r="18" spans="1:8" ht="29" x14ac:dyDescent="0.35">
      <c r="A18" s="5" t="s">
        <v>3</v>
      </c>
      <c r="B18" s="6" t="s">
        <v>11</v>
      </c>
      <c r="C18" s="3">
        <v>9.8739999999999981E-2</v>
      </c>
      <c r="D18" s="3">
        <v>0.67761999999999989</v>
      </c>
      <c r="E18" s="3">
        <v>1.35442</v>
      </c>
      <c r="F18" s="3">
        <v>2.8298800000000002</v>
      </c>
      <c r="G18" s="3">
        <v>6.2325399999999993</v>
      </c>
    </row>
    <row r="19" spans="1:8" ht="18.5" x14ac:dyDescent="0.45">
      <c r="A19" s="9" t="s">
        <v>18</v>
      </c>
      <c r="B19" s="10"/>
      <c r="C19" s="13">
        <f t="shared" ref="C19:E19" si="3">IF(C17&lt;C18,C18/C17,C17/C18)</f>
        <v>12.701033016001622</v>
      </c>
      <c r="D19" s="13">
        <f t="shared" si="3"/>
        <v>1.9527463770254718</v>
      </c>
      <c r="E19" s="13">
        <f t="shared" si="3"/>
        <v>1.0506489862819508</v>
      </c>
      <c r="F19" s="11">
        <f>IF(F17&lt;F18,F18/F17,F17/F18)</f>
        <v>1.7910859631134575</v>
      </c>
      <c r="G19" s="11">
        <f>IF(G17&lt;G18,G18/G17,G17/G18)</f>
        <v>3.3017280654355128</v>
      </c>
    </row>
    <row r="21" spans="1:8" x14ac:dyDescent="0.35">
      <c r="A21" s="5" t="s">
        <v>4</v>
      </c>
      <c r="B21" s="6" t="s">
        <v>10</v>
      </c>
      <c r="C21" s="3">
        <v>1.6120000000000002E-2</v>
      </c>
      <c r="D21" s="3">
        <v>0.1565</v>
      </c>
      <c r="E21" s="3">
        <v>0.17587999999999998</v>
      </c>
      <c r="F21" s="3">
        <v>0.18809999999999999</v>
      </c>
      <c r="G21" s="3">
        <v>0.22048000000000001</v>
      </c>
    </row>
    <row r="22" spans="1:8" x14ac:dyDescent="0.35">
      <c r="A22" s="5" t="s">
        <v>4</v>
      </c>
      <c r="B22" s="6" t="s">
        <v>11</v>
      </c>
      <c r="C22" s="3">
        <v>5.0000000000000012E-4</v>
      </c>
      <c r="D22" s="3">
        <v>4.0000000000000002E-4</v>
      </c>
      <c r="E22" s="3">
        <v>5.0000000000000001E-4</v>
      </c>
      <c r="F22" s="3">
        <v>2.9999999999999997E-4</v>
      </c>
      <c r="G22" s="3">
        <v>2.9999999999999997E-4</v>
      </c>
    </row>
    <row r="23" spans="1:8" ht="18.5" x14ac:dyDescent="0.45">
      <c r="A23" s="9" t="s">
        <v>18</v>
      </c>
      <c r="B23" s="10"/>
      <c r="C23" s="13">
        <f>IF(C21&lt;C22,C22/C21,C21/C22)</f>
        <v>32.239999999999995</v>
      </c>
      <c r="D23" s="13">
        <f t="shared" ref="D23:G23" si="4">IF(D21&lt;D22,D22/D21,D21/D22)</f>
        <v>391.25</v>
      </c>
      <c r="E23" s="13">
        <f t="shared" si="4"/>
        <v>351.75999999999993</v>
      </c>
      <c r="F23" s="13">
        <f t="shared" si="4"/>
        <v>627</v>
      </c>
      <c r="G23" s="13">
        <f t="shared" si="4"/>
        <v>734.93333333333339</v>
      </c>
      <c r="H23" s="2"/>
    </row>
    <row r="25" spans="1:8" x14ac:dyDescent="0.35">
      <c r="A25" s="5" t="s">
        <v>5</v>
      </c>
      <c r="B25" s="6" t="s">
        <v>10</v>
      </c>
      <c r="C25" s="3">
        <v>0.37229999999999996</v>
      </c>
      <c r="D25" s="3">
        <v>0.63568000000000002</v>
      </c>
      <c r="E25" s="3">
        <v>0.95003999999999988</v>
      </c>
      <c r="F25" s="3">
        <v>1.5742800000000001</v>
      </c>
      <c r="G25" s="12">
        <v>2.5836600000000001</v>
      </c>
    </row>
    <row r="26" spans="1:8" x14ac:dyDescent="0.35">
      <c r="A26" s="5" t="s">
        <v>5</v>
      </c>
      <c r="B26" s="6" t="s">
        <v>11</v>
      </c>
      <c r="C26" s="3">
        <v>0.76601999999999992</v>
      </c>
      <c r="D26" s="3">
        <v>7.7161599999999995</v>
      </c>
      <c r="E26" s="3">
        <v>16.320100000000004</v>
      </c>
      <c r="F26" s="3">
        <v>35.391159999999999</v>
      </c>
      <c r="G26" s="12">
        <v>60.432040000000008</v>
      </c>
    </row>
    <row r="27" spans="1:8" ht="18.5" x14ac:dyDescent="0.45">
      <c r="A27" s="9" t="s">
        <v>18</v>
      </c>
      <c r="B27" s="10"/>
      <c r="C27" s="11">
        <f>IF(C25&lt;C26,C26/C25,C25/C26)</f>
        <v>2.0575342465753423</v>
      </c>
      <c r="D27" s="11">
        <f t="shared" ref="D27:G27" si="5">IF(D25&lt;D26,D26/D25,D25/D26)</f>
        <v>12.138434432418826</v>
      </c>
      <c r="E27" s="11">
        <f t="shared" si="5"/>
        <v>17.178329333501754</v>
      </c>
      <c r="F27" s="11">
        <f t="shared" si="5"/>
        <v>22.480854739944608</v>
      </c>
      <c r="G27" s="14">
        <f t="shared" si="5"/>
        <v>23.390090027325581</v>
      </c>
      <c r="H27" s="2"/>
    </row>
    <row r="29" spans="1:8" x14ac:dyDescent="0.35">
      <c r="A29" s="5" t="s">
        <v>6</v>
      </c>
      <c r="B29" s="6" t="s">
        <v>10</v>
      </c>
      <c r="C29" s="3">
        <v>8.7799999999999996E-3</v>
      </c>
      <c r="D29" s="3">
        <v>1.6820000000000002E-2</v>
      </c>
      <c r="E29" s="3">
        <v>2.3E-2</v>
      </c>
      <c r="F29" s="3">
        <v>4.2100000000000005E-2</v>
      </c>
      <c r="G29" s="3">
        <v>6.6259999999999999E-2</v>
      </c>
    </row>
    <row r="30" spans="1:8" x14ac:dyDescent="0.35">
      <c r="A30" s="5" t="s">
        <v>6</v>
      </c>
      <c r="B30" s="6" t="s">
        <v>11</v>
      </c>
      <c r="C30" s="3">
        <v>4.1200000000000004E-3</v>
      </c>
      <c r="D30" s="3">
        <v>2.8820000000000002E-2</v>
      </c>
      <c r="E30" s="3">
        <v>5.5459999999999995E-2</v>
      </c>
      <c r="F30" s="3">
        <v>0.11076</v>
      </c>
      <c r="G30" s="3">
        <v>0.21718000000000001</v>
      </c>
    </row>
    <row r="31" spans="1:8" ht="18.5" x14ac:dyDescent="0.45">
      <c r="A31" s="9" t="s">
        <v>18</v>
      </c>
      <c r="B31" s="10"/>
      <c r="C31" s="13">
        <f>IF(C29&lt;C30,C30/C29,C29/C30)</f>
        <v>2.1310679611650483</v>
      </c>
      <c r="D31" s="11">
        <f>IF(D29&lt;D30,D30/D29,D29/D30)</f>
        <v>1.713436385255648</v>
      </c>
      <c r="E31" s="11">
        <f t="shared" ref="E31:G31" si="6">IF(E29&lt;E30,E30/E29,E29/E30)</f>
        <v>2.4113043478260869</v>
      </c>
      <c r="F31" s="11">
        <f t="shared" si="6"/>
        <v>2.6308788598574817</v>
      </c>
      <c r="G31" s="11">
        <f t="shared" si="6"/>
        <v>3.2776939329912467</v>
      </c>
    </row>
    <row r="33" spans="1:8" ht="29" x14ac:dyDescent="0.35">
      <c r="A33" s="5" t="s">
        <v>7</v>
      </c>
      <c r="B33" s="6" t="s">
        <v>10</v>
      </c>
      <c r="C33" s="3">
        <v>2.0799999999999998E-3</v>
      </c>
      <c r="D33" s="3">
        <v>3.0000000000000001E-3</v>
      </c>
      <c r="E33" s="3">
        <v>3.8599999999999997E-3</v>
      </c>
      <c r="F33" s="3">
        <v>5.6999999999999993E-3</v>
      </c>
      <c r="G33" s="3">
        <v>8.2400000000000008E-3</v>
      </c>
    </row>
    <row r="34" spans="1:8" ht="29" x14ac:dyDescent="0.35">
      <c r="A34" s="5" t="s">
        <v>7</v>
      </c>
      <c r="B34" s="6" t="s">
        <v>11</v>
      </c>
      <c r="C34" s="3">
        <v>4.1200000000000004E-3</v>
      </c>
      <c r="D34" s="3">
        <v>1.0920000000000001E-2</v>
      </c>
      <c r="E34" s="3">
        <v>1.9140000000000001E-2</v>
      </c>
      <c r="F34" s="3">
        <v>3.7079999999999995E-2</v>
      </c>
      <c r="G34" s="3">
        <v>5.824E-2</v>
      </c>
    </row>
    <row r="35" spans="1:8" ht="18.5" x14ac:dyDescent="0.45">
      <c r="A35" s="9" t="s">
        <v>18</v>
      </c>
      <c r="B35" s="10"/>
      <c r="C35" s="11">
        <f>IF(C33&lt;C34,C34/C33,C33/C34)</f>
        <v>1.9807692307692311</v>
      </c>
      <c r="D35" s="11">
        <f t="shared" ref="D35:G35" si="7">IF(D33&lt;D34,D34/D33,D33/D34)</f>
        <v>3.64</v>
      </c>
      <c r="E35" s="11">
        <f t="shared" si="7"/>
        <v>4.9585492227979282</v>
      </c>
      <c r="F35" s="11">
        <f t="shared" si="7"/>
        <v>6.5052631578947366</v>
      </c>
      <c r="G35" s="11">
        <f t="shared" si="7"/>
        <v>7.0679611650485432</v>
      </c>
      <c r="H35" s="2"/>
    </row>
    <row r="37" spans="1:8" x14ac:dyDescent="0.35">
      <c r="A37" s="5" t="s">
        <v>8</v>
      </c>
      <c r="B37" s="6" t="s">
        <v>10</v>
      </c>
      <c r="C37" s="3">
        <v>6.0000000000000006E-4</v>
      </c>
      <c r="D37" s="3">
        <v>6.5999999999999989E-4</v>
      </c>
      <c r="E37" s="3">
        <v>9.999999999999998E-4</v>
      </c>
      <c r="F37" s="3">
        <v>8.8000000000000003E-4</v>
      </c>
      <c r="G37" s="3">
        <v>1.0399999999999999E-3</v>
      </c>
    </row>
    <row r="38" spans="1:8" x14ac:dyDescent="0.35">
      <c r="A38" s="5" t="s">
        <v>8</v>
      </c>
      <c r="B38" s="6" t="s">
        <v>11</v>
      </c>
      <c r="C38" s="3">
        <v>0.15344000000000002</v>
      </c>
      <c r="D38" s="3">
        <v>1.2315199999999999</v>
      </c>
      <c r="E38" s="3">
        <v>2.4330799999999999</v>
      </c>
      <c r="F38" s="3">
        <v>4.9330000000000007</v>
      </c>
      <c r="G38" s="3">
        <v>10.126380000000001</v>
      </c>
    </row>
    <row r="39" spans="1:8" ht="18.5" x14ac:dyDescent="0.45">
      <c r="A39" s="9" t="s">
        <v>18</v>
      </c>
      <c r="B39" s="10"/>
      <c r="C39" s="11">
        <f>IF(C37&lt;C38,C38/C37,C37/C38)</f>
        <v>255.73333333333335</v>
      </c>
      <c r="D39" s="11">
        <f t="shared" ref="D39:G39" si="8">IF(D37&lt;D38,D38/D37,D37/D38)</f>
        <v>1865.9393939393942</v>
      </c>
      <c r="E39" s="11">
        <f t="shared" si="8"/>
        <v>2433.0800000000004</v>
      </c>
      <c r="F39" s="11">
        <f t="shared" si="8"/>
        <v>5605.6818181818189</v>
      </c>
      <c r="G39" s="11">
        <f t="shared" si="8"/>
        <v>9736.9038461538476</v>
      </c>
      <c r="H39" s="2"/>
    </row>
    <row r="41" spans="1:8" x14ac:dyDescent="0.35">
      <c r="A41" s="5" t="s">
        <v>9</v>
      </c>
      <c r="B41" s="6" t="s">
        <v>10</v>
      </c>
      <c r="C41" s="3">
        <v>0.18990000000000001</v>
      </c>
      <c r="D41" s="3">
        <v>0.22132000000000002</v>
      </c>
      <c r="E41" s="3">
        <v>0.25735999999999998</v>
      </c>
      <c r="F41" s="3">
        <v>0.33373999999999998</v>
      </c>
      <c r="G41" s="12">
        <v>0.31537999999999999</v>
      </c>
    </row>
    <row r="42" spans="1:8" x14ac:dyDescent="0.35">
      <c r="A42" s="5" t="s">
        <v>9</v>
      </c>
      <c r="B42" s="6" t="s">
        <v>11</v>
      </c>
      <c r="C42" s="3">
        <v>0.21846000000000002</v>
      </c>
      <c r="D42" s="3">
        <v>0.97240000000000004</v>
      </c>
      <c r="E42" s="3">
        <v>1.7539200000000001</v>
      </c>
      <c r="F42" s="3">
        <v>3.5489600000000001</v>
      </c>
      <c r="G42" s="12">
        <v>9.1307999999999989</v>
      </c>
    </row>
    <row r="43" spans="1:8" ht="18.5" x14ac:dyDescent="0.45">
      <c r="A43" s="9" t="s">
        <v>18</v>
      </c>
      <c r="B43" s="10"/>
      <c r="C43" s="11">
        <f>IF(C41&lt;C42,C42/C41,C41/C42)</f>
        <v>1.1503949447077408</v>
      </c>
      <c r="D43" s="11">
        <f t="shared" ref="D43:G43" si="9">IF(D41&lt;D42,D42/D41,D41/D42)</f>
        <v>4.393638170974155</v>
      </c>
      <c r="E43" s="11">
        <f t="shared" si="9"/>
        <v>6.8150450730494265</v>
      </c>
      <c r="F43" s="11">
        <f t="shared" si="9"/>
        <v>10.633906633906635</v>
      </c>
      <c r="G43" s="14">
        <f t="shared" si="9"/>
        <v>28.95174075718181</v>
      </c>
      <c r="H43" s="2"/>
    </row>
  </sheetData>
  <mergeCells count="3">
    <mergeCell ref="C3:G3"/>
    <mergeCell ref="A1:G1"/>
    <mergeCell ref="A2:G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FD9B-14F6-4DD2-9006-8171AE6C694E}">
  <dimension ref="A1:H42"/>
  <sheetViews>
    <sheetView tabSelected="1" topLeftCell="A28" workbookViewId="0">
      <selection activeCell="A34" sqref="A34"/>
    </sheetView>
  </sheetViews>
  <sheetFormatPr defaultRowHeight="14.5" x14ac:dyDescent="0.35"/>
  <cols>
    <col min="1" max="1" width="44.81640625" style="1" customWidth="1"/>
    <col min="2" max="2" width="13.36328125" customWidth="1"/>
    <col min="3" max="3" width="12.26953125" bestFit="1" customWidth="1"/>
    <col min="4" max="7" width="13.7265625" bestFit="1" customWidth="1"/>
  </cols>
  <sheetData>
    <row r="1" spans="1:7" ht="29" customHeight="1" x14ac:dyDescent="0.55000000000000004">
      <c r="A1" s="16" t="s">
        <v>16</v>
      </c>
      <c r="B1" s="16"/>
      <c r="C1" s="16"/>
      <c r="D1" s="16"/>
      <c r="E1" s="16"/>
      <c r="F1" s="16"/>
      <c r="G1" s="16"/>
    </row>
    <row r="2" spans="1:7" ht="18.5" x14ac:dyDescent="0.45">
      <c r="C2" s="15" t="s">
        <v>12</v>
      </c>
      <c r="D2" s="15"/>
      <c r="E2" s="15"/>
      <c r="F2" s="15"/>
      <c r="G2" s="15"/>
    </row>
    <row r="3" spans="1:7" ht="56" x14ac:dyDescent="0.5">
      <c r="A3" s="4" t="s">
        <v>13</v>
      </c>
      <c r="B3" s="8" t="s">
        <v>14</v>
      </c>
      <c r="C3" s="7">
        <v>0.63100000000000001</v>
      </c>
      <c r="D3" s="7">
        <v>5</v>
      </c>
      <c r="E3" s="7">
        <v>10</v>
      </c>
      <c r="F3" s="7">
        <v>20</v>
      </c>
      <c r="G3" s="7">
        <v>40</v>
      </c>
    </row>
    <row r="4" spans="1:7" ht="29" x14ac:dyDescent="0.35">
      <c r="A4" s="5" t="s">
        <v>0</v>
      </c>
      <c r="B4" s="6" t="s">
        <v>10</v>
      </c>
      <c r="C4" s="3">
        <v>0.93354000000000004</v>
      </c>
      <c r="D4" s="3">
        <v>1.70478</v>
      </c>
      <c r="E4" s="3">
        <v>2.5516600000000005</v>
      </c>
      <c r="F4" s="3">
        <v>4.0469200000000001</v>
      </c>
      <c r="G4" s="3">
        <v>7.5046800000000005</v>
      </c>
    </row>
    <row r="5" spans="1:7" ht="29" x14ac:dyDescent="0.35">
      <c r="A5" s="5" t="s">
        <v>0</v>
      </c>
      <c r="B5" s="6" t="s">
        <v>11</v>
      </c>
      <c r="C5" s="3">
        <v>0.94613999999999998</v>
      </c>
      <c r="D5" s="3">
        <v>7.1698199999999996</v>
      </c>
      <c r="E5" s="3">
        <v>14.072620000000001</v>
      </c>
      <c r="F5" s="3">
        <v>29.58306</v>
      </c>
      <c r="G5" s="3">
        <v>58.51052</v>
      </c>
    </row>
    <row r="6" spans="1:7" ht="18.5" x14ac:dyDescent="0.45">
      <c r="A6" s="9" t="s">
        <v>18</v>
      </c>
      <c r="B6" s="10"/>
      <c r="C6" s="11">
        <f>IF(C4&lt;C5,C5/C4,-C4/C5)</f>
        <v>1.0134970113760524</v>
      </c>
      <c r="D6" s="11">
        <f>IF(D4&lt;D5,D5/D4,-D4/D5)</f>
        <v>4.2057156935205713</v>
      </c>
      <c r="E6" s="11">
        <f>IF(E4&lt;E5,E5/E4,-E4/E5)</f>
        <v>5.5150842980647887</v>
      </c>
      <c r="F6" s="11">
        <f>IF(F4&lt;F5,F5/F4,-F4/F5)</f>
        <v>7.310018483192156</v>
      </c>
      <c r="G6" s="11">
        <f>IF(G4&lt;G5,G5/G4,-G4/G5)</f>
        <v>7.796537627187301</v>
      </c>
    </row>
    <row r="8" spans="1:7" ht="29" x14ac:dyDescent="0.35">
      <c r="A8" s="5" t="s">
        <v>1</v>
      </c>
      <c r="B8" s="6" t="s">
        <v>10</v>
      </c>
      <c r="C8" s="3">
        <v>0.76536000000000004</v>
      </c>
      <c r="D8" s="3">
        <v>0.77302000000000004</v>
      </c>
      <c r="E8" s="3">
        <v>0.79598000000000002</v>
      </c>
      <c r="F8" s="3">
        <v>0.66366000000000003</v>
      </c>
      <c r="G8" s="3">
        <v>0.9313800000000001</v>
      </c>
    </row>
    <row r="9" spans="1:7" ht="29" x14ac:dyDescent="0.35">
      <c r="A9" s="5" t="s">
        <v>1</v>
      </c>
      <c r="B9" s="6" t="s">
        <v>11</v>
      </c>
      <c r="C9" s="3">
        <v>2.7000000000000001E-3</v>
      </c>
      <c r="D9" s="3">
        <v>1.8839999999999999E-2</v>
      </c>
      <c r="E9" s="3">
        <v>3.5979999999999998E-2</v>
      </c>
      <c r="F9" s="3">
        <v>9.237999999999999E-2</v>
      </c>
      <c r="G9" s="3">
        <v>0.15986</v>
      </c>
    </row>
    <row r="10" spans="1:7" ht="18.5" x14ac:dyDescent="0.45">
      <c r="A10" s="9" t="s">
        <v>18</v>
      </c>
      <c r="B10" s="10"/>
      <c r="C10" s="13">
        <f>IF(C8&lt;C9,C9/C8,C8/C9)</f>
        <v>283.46666666666664</v>
      </c>
      <c r="D10" s="13">
        <f t="shared" ref="D10:G10" si="0">IF(D8&lt;D9,D9/D8,D8/D9)</f>
        <v>41.030785562632701</v>
      </c>
      <c r="E10" s="13">
        <f t="shared" si="0"/>
        <v>22.122846025569764</v>
      </c>
      <c r="F10" s="13">
        <f t="shared" si="0"/>
        <v>7.1840225156960393</v>
      </c>
      <c r="G10" s="13">
        <f t="shared" si="0"/>
        <v>5.8262229450769425</v>
      </c>
    </row>
    <row r="12" spans="1:7" ht="29" x14ac:dyDescent="0.35">
      <c r="A12" s="5" t="s">
        <v>2</v>
      </c>
      <c r="B12" s="6" t="s">
        <v>10</v>
      </c>
      <c r="C12" s="3">
        <v>0.10674000000000002</v>
      </c>
      <c r="D12" s="3">
        <v>0.11850000000000001</v>
      </c>
      <c r="E12" s="3">
        <v>0.13642000000000001</v>
      </c>
      <c r="F12" s="3">
        <v>0.18115999999999999</v>
      </c>
      <c r="G12" s="3">
        <v>0.21412</v>
      </c>
    </row>
    <row r="13" spans="1:7" ht="29" x14ac:dyDescent="0.35">
      <c r="A13" s="5" t="s">
        <v>2</v>
      </c>
      <c r="B13" s="6" t="s">
        <v>11</v>
      </c>
      <c r="C13" s="3">
        <v>6.7999999999999988E-3</v>
      </c>
      <c r="D13" s="3">
        <v>4.3100000000000006E-2</v>
      </c>
      <c r="E13" s="3">
        <v>8.5400000000000004E-2</v>
      </c>
      <c r="F13" s="3">
        <v>0.20116000000000001</v>
      </c>
      <c r="G13" s="3">
        <v>0.36892000000000003</v>
      </c>
    </row>
    <row r="14" spans="1:7" ht="18.5" x14ac:dyDescent="0.45">
      <c r="A14" s="9" t="s">
        <v>18</v>
      </c>
      <c r="B14" s="10"/>
      <c r="C14" s="13">
        <f t="shared" ref="C14:E14" si="1">IF(C12&lt;C13,C13/C12,C12/C13)</f>
        <v>15.697058823529417</v>
      </c>
      <c r="D14" s="13">
        <f t="shared" si="1"/>
        <v>2.7494199535962873</v>
      </c>
      <c r="E14" s="13">
        <f t="shared" si="1"/>
        <v>1.5974238875878222</v>
      </c>
      <c r="F14" s="11">
        <f>IF(F12&lt;F13,F13/F12,-F12/F13)</f>
        <v>1.1103996467211306</v>
      </c>
      <c r="G14" s="11">
        <f>IF(G12&lt;G13,G13/G12,-G12/G13)</f>
        <v>1.7229590883616663</v>
      </c>
    </row>
    <row r="16" spans="1:7" ht="29" x14ac:dyDescent="0.35">
      <c r="A16" s="5" t="s">
        <v>3</v>
      </c>
      <c r="B16" s="6" t="s">
        <v>10</v>
      </c>
      <c r="C16" s="3">
        <v>0.62027999999999994</v>
      </c>
      <c r="D16" s="3">
        <v>0.6819599999999999</v>
      </c>
      <c r="E16" s="3">
        <v>0.75353999999999999</v>
      </c>
      <c r="F16" s="3">
        <v>0.70784000000000002</v>
      </c>
      <c r="G16" s="3">
        <v>0.89946000000000004</v>
      </c>
    </row>
    <row r="17" spans="1:8" ht="29" x14ac:dyDescent="0.35">
      <c r="A17" s="5" t="s">
        <v>3</v>
      </c>
      <c r="B17" s="6" t="s">
        <v>11</v>
      </c>
      <c r="C17" s="3">
        <v>0.15523999999999999</v>
      </c>
      <c r="D17" s="3">
        <v>1.2426400000000002</v>
      </c>
      <c r="E17" s="3">
        <v>2.53626</v>
      </c>
      <c r="F17" s="3">
        <v>5.2055600000000002</v>
      </c>
      <c r="G17" s="3">
        <v>10.241239999999999</v>
      </c>
    </row>
    <row r="18" spans="1:8" ht="18.5" x14ac:dyDescent="0.45">
      <c r="A18" s="9" t="s">
        <v>18</v>
      </c>
      <c r="B18" s="10"/>
      <c r="C18" s="13">
        <f>IF(C16&lt;C17,C17/C16,C16/C17)</f>
        <v>3.9956196856480286</v>
      </c>
      <c r="D18" s="11">
        <f>IF(D16&lt;D17,D17/D16,-D16/D17)</f>
        <v>1.822159657457916</v>
      </c>
      <c r="E18" s="11">
        <f>IF(E16&lt;E17,E17/E16,-E16/E17)</f>
        <v>3.3657934548929056</v>
      </c>
      <c r="F18" s="11">
        <f>IF(F16&lt;F17,F17/F16,-F16/F17)</f>
        <v>7.3541478300180829</v>
      </c>
      <c r="G18" s="11">
        <f>IF(G16&lt;G17,G17/G16,-G16/G17)</f>
        <v>11.385987147844261</v>
      </c>
    </row>
    <row r="20" spans="1:8" x14ac:dyDescent="0.35">
      <c r="A20" s="5" t="s">
        <v>4</v>
      </c>
      <c r="B20" s="6" t="s">
        <v>10</v>
      </c>
      <c r="C20" s="3">
        <v>1.4999999999999999E-2</v>
      </c>
      <c r="D20" s="3">
        <v>0.12833999999999998</v>
      </c>
      <c r="E20" s="3">
        <v>0.13954</v>
      </c>
      <c r="F20" s="3">
        <v>0.13798000000000002</v>
      </c>
      <c r="G20" s="3">
        <v>0.18465999999999999</v>
      </c>
    </row>
    <row r="21" spans="1:8" x14ac:dyDescent="0.35">
      <c r="A21" s="5" t="s">
        <v>4</v>
      </c>
      <c r="B21" s="6" t="s">
        <v>11</v>
      </c>
      <c r="C21" s="3">
        <v>4.1419999999999998E-2</v>
      </c>
      <c r="D21" s="3">
        <v>9.0399999999999994E-3</v>
      </c>
      <c r="E21" s="3">
        <v>1.9800000000000002E-2</v>
      </c>
      <c r="F21" s="3">
        <v>4.938E-2</v>
      </c>
      <c r="G21" s="3">
        <v>9.6500000000000002E-2</v>
      </c>
    </row>
    <row r="22" spans="1:8" ht="18.5" x14ac:dyDescent="0.45">
      <c r="A22" s="9" t="s">
        <v>18</v>
      </c>
      <c r="B22" s="10"/>
      <c r="C22" s="11">
        <f>IF(C20&lt;C21,C21/C20,-C20/C21)</f>
        <v>2.7613333333333334</v>
      </c>
      <c r="D22" s="13">
        <f t="shared" ref="D22:G22" si="2">IF(D20&lt;D21,D21/D20,D20/D21)</f>
        <v>14.196902654867255</v>
      </c>
      <c r="E22" s="13">
        <f t="shared" si="2"/>
        <v>7.0474747474747463</v>
      </c>
      <c r="F22" s="13">
        <f t="shared" si="2"/>
        <v>2.7942486836776026</v>
      </c>
      <c r="G22" s="13">
        <f t="shared" si="2"/>
        <v>1.9135751295336787</v>
      </c>
    </row>
    <row r="24" spans="1:8" x14ac:dyDescent="0.35">
      <c r="A24" s="5" t="s">
        <v>5</v>
      </c>
      <c r="B24" s="6" t="s">
        <v>10</v>
      </c>
      <c r="C24" s="3">
        <v>0.22414000000000001</v>
      </c>
      <c r="D24" s="3">
        <v>0.41516000000000003</v>
      </c>
      <c r="E24" s="3">
        <v>0.79396</v>
      </c>
      <c r="F24" s="3">
        <v>1.4117799999999998</v>
      </c>
      <c r="G24" s="3">
        <v>2.5836600000000001</v>
      </c>
    </row>
    <row r="25" spans="1:8" x14ac:dyDescent="0.35">
      <c r="A25" s="5" t="s">
        <v>5</v>
      </c>
      <c r="B25" s="6" t="s">
        <v>11</v>
      </c>
      <c r="C25" s="3">
        <v>0.5988</v>
      </c>
      <c r="D25" s="3">
        <v>5.6873799999999992</v>
      </c>
      <c r="E25" s="3">
        <v>12.55132</v>
      </c>
      <c r="F25" s="3">
        <v>27.61092</v>
      </c>
      <c r="G25" s="3">
        <v>60.432040000000008</v>
      </c>
    </row>
    <row r="26" spans="1:8" ht="18.5" x14ac:dyDescent="0.45">
      <c r="A26" s="9" t="s">
        <v>18</v>
      </c>
      <c r="B26" s="10"/>
      <c r="C26" s="11">
        <f>IF(C24&lt;C25,C25/C24,-C24/C25)</f>
        <v>2.671544570357812</v>
      </c>
      <c r="D26" s="11">
        <f>IF(D24&lt;D25,D25/D24,-D24/D25)</f>
        <v>13.699248482512763</v>
      </c>
      <c r="E26" s="11">
        <f>IF(E24&lt;E25,E25/E24,-E24/E25)</f>
        <v>15.808504206761047</v>
      </c>
      <c r="F26" s="11">
        <f>IF(F24&lt;F25,F25/F24,-F24/F25)</f>
        <v>19.557523126832795</v>
      </c>
      <c r="G26" s="11">
        <f>IF(G24&lt;G25,G25/G24,-G24/G25)</f>
        <v>23.390090027325581</v>
      </c>
      <c r="H26" s="2"/>
    </row>
    <row r="28" spans="1:8" x14ac:dyDescent="0.35">
      <c r="A28" s="5" t="s">
        <v>6</v>
      </c>
      <c r="B28" s="6" t="s">
        <v>10</v>
      </c>
      <c r="C28" s="3">
        <v>1.2800000000000001E-2</v>
      </c>
      <c r="D28" s="3">
        <v>1.6320000000000001E-2</v>
      </c>
      <c r="E28" s="3">
        <v>1.8359999999999998E-2</v>
      </c>
      <c r="F28" s="3">
        <v>2.162E-2</v>
      </c>
      <c r="G28" s="3">
        <v>3.1119999999999998E-2</v>
      </c>
    </row>
    <row r="29" spans="1:8" x14ac:dyDescent="0.35">
      <c r="A29" s="5" t="s">
        <v>6</v>
      </c>
      <c r="B29" s="6" t="s">
        <v>11</v>
      </c>
      <c r="C29" s="3">
        <v>2.7800000000000004E-3</v>
      </c>
      <c r="D29" s="3">
        <v>1.8960000000000001E-2</v>
      </c>
      <c r="E29" s="3">
        <v>4.2959999999999998E-2</v>
      </c>
      <c r="F29" s="3">
        <v>0.10507999999999999</v>
      </c>
      <c r="G29" s="3">
        <v>0.21378</v>
      </c>
    </row>
    <row r="30" spans="1:8" ht="18.5" x14ac:dyDescent="0.45">
      <c r="A30" s="9" t="s">
        <v>18</v>
      </c>
      <c r="B30" s="10"/>
      <c r="C30" s="13">
        <f>IF(C28&lt;C29,C29/C28,C28/C29)</f>
        <v>4.6043165467625897</v>
      </c>
      <c r="D30" s="11">
        <f>IF(D28&lt;D29,D29/D28,-D28/D29)</f>
        <v>1.161764705882353</v>
      </c>
      <c r="E30" s="11">
        <f>IF(E28&lt;E29,E29/E28,-E28/E29)</f>
        <v>2.3398692810457518</v>
      </c>
      <c r="F30" s="11">
        <f>IF(F28&lt;F29,F29/F28,-F28/F29)</f>
        <v>4.8603145235892686</v>
      </c>
      <c r="G30" s="11">
        <f>IF(G28&lt;G29,G29/G28,-G28/G29)</f>
        <v>6.8695372750642676</v>
      </c>
    </row>
    <row r="32" spans="1:8" ht="29" x14ac:dyDescent="0.35">
      <c r="A32" s="5" t="s">
        <v>7</v>
      </c>
      <c r="B32" s="6" t="s">
        <v>10</v>
      </c>
      <c r="C32" s="3">
        <v>1.5E-3</v>
      </c>
      <c r="D32" s="3">
        <v>1.7799999999999999E-3</v>
      </c>
      <c r="E32" s="3">
        <v>2.3399999999999996E-3</v>
      </c>
      <c r="F32" s="3">
        <v>2.3000000000000004E-3</v>
      </c>
      <c r="G32" s="3">
        <v>2.8000000000000004E-3</v>
      </c>
    </row>
    <row r="33" spans="1:8" ht="29" x14ac:dyDescent="0.35">
      <c r="A33" s="5" t="s">
        <v>7</v>
      </c>
      <c r="B33" s="6" t="s">
        <v>11</v>
      </c>
      <c r="C33" s="3">
        <v>3.8999999999999998E-3</v>
      </c>
      <c r="D33" s="3">
        <v>1.4419999999999999E-2</v>
      </c>
      <c r="E33" s="3">
        <v>2.8040000000000002E-2</v>
      </c>
      <c r="F33" s="3">
        <v>9.1999999999999998E-2</v>
      </c>
      <c r="G33" s="3">
        <v>0.14238000000000001</v>
      </c>
    </row>
    <row r="34" spans="1:8" ht="18.5" x14ac:dyDescent="0.45">
      <c r="A34" s="9" t="s">
        <v>18</v>
      </c>
      <c r="B34" s="10"/>
      <c r="C34" s="11">
        <f>IF(C32&lt;C33,C33/C32,-C32/C33)</f>
        <v>2.5999999999999996</v>
      </c>
      <c r="D34" s="11">
        <f>IF(D32&lt;D33,D33/D32,-D32/D33)</f>
        <v>8.1011235955056176</v>
      </c>
      <c r="E34" s="11">
        <f>IF(E32&lt;E33,E33/E32,-E32/E33)</f>
        <v>11.982905982905987</v>
      </c>
      <c r="F34" s="11">
        <f>IF(F32&lt;F33,F33/F32,-F32/F33)</f>
        <v>39.999999999999993</v>
      </c>
      <c r="G34" s="11">
        <f>IF(G32&lt;G33,G33/G32,-G32/G33)</f>
        <v>50.849999999999994</v>
      </c>
      <c r="H34" s="2"/>
    </row>
    <row r="36" spans="1:8" x14ac:dyDescent="0.35">
      <c r="A36" s="5" t="s">
        <v>8</v>
      </c>
      <c r="B36" s="6" t="s">
        <v>10</v>
      </c>
      <c r="C36" s="3">
        <v>5.7999999999999989E-4</v>
      </c>
      <c r="D36" s="3">
        <v>8.8000000000000003E-4</v>
      </c>
      <c r="E36" s="3">
        <v>9.4000000000000008E-4</v>
      </c>
      <c r="F36" s="3">
        <v>1.16E-3</v>
      </c>
      <c r="G36" s="3">
        <v>1.56E-3</v>
      </c>
    </row>
    <row r="37" spans="1:8" x14ac:dyDescent="0.35">
      <c r="A37" s="5" t="s">
        <v>8</v>
      </c>
      <c r="B37" s="6" t="s">
        <v>11</v>
      </c>
      <c r="C37" s="3">
        <v>0.19605999999999998</v>
      </c>
      <c r="D37" s="3">
        <v>1.6205000000000003</v>
      </c>
      <c r="E37" s="3">
        <v>3.16316</v>
      </c>
      <c r="F37" s="3">
        <v>7.1547999999999998</v>
      </c>
      <c r="G37" s="3">
        <v>14.082659999999999</v>
      </c>
    </row>
    <row r="38" spans="1:8" ht="18.5" x14ac:dyDescent="0.45">
      <c r="A38" s="9" t="s">
        <v>18</v>
      </c>
      <c r="B38" s="10"/>
      <c r="C38" s="11">
        <f>IF(C36&lt;C37,C37/C36,-C36/C37)</f>
        <v>338.0344827586207</v>
      </c>
      <c r="D38" s="11">
        <f>IF(D36&lt;D37,D37/D36,-D36/D37)</f>
        <v>1841.477272727273</v>
      </c>
      <c r="E38" s="11">
        <f>IF(E36&lt;E37,E37/E36,-E36/E37)</f>
        <v>3365.0638297872338</v>
      </c>
      <c r="F38" s="11">
        <f>IF(F36&lt;F37,F37/F36,-F36/F37)</f>
        <v>6167.9310344827582</v>
      </c>
      <c r="G38" s="11">
        <f>IF(G36&lt;G37,G37/G36,-G36/G37)</f>
        <v>9027.3461538461524</v>
      </c>
    </row>
    <row r="40" spans="1:8" x14ac:dyDescent="0.35">
      <c r="A40" s="5" t="s">
        <v>9</v>
      </c>
      <c r="B40" s="6" t="s">
        <v>10</v>
      </c>
      <c r="C40" s="3">
        <v>0.20739999999999997</v>
      </c>
      <c r="D40" s="3">
        <v>0.21031999999999998</v>
      </c>
      <c r="E40" s="3">
        <v>0.22903999999999999</v>
      </c>
      <c r="F40" s="3">
        <v>0.26366000000000001</v>
      </c>
      <c r="G40" s="3">
        <v>0.31537999999999999</v>
      </c>
    </row>
    <row r="41" spans="1:8" x14ac:dyDescent="0.35">
      <c r="A41" s="5" t="s">
        <v>9</v>
      </c>
      <c r="B41" s="6" t="s">
        <v>11</v>
      </c>
      <c r="C41" s="3">
        <v>0.27900000000000003</v>
      </c>
      <c r="D41" s="3">
        <v>1.2411799999999999</v>
      </c>
      <c r="E41" s="3">
        <v>2.3157400000000004</v>
      </c>
      <c r="F41" s="3">
        <v>4.8553199999999999</v>
      </c>
      <c r="G41" s="3">
        <v>9.1307999999999989</v>
      </c>
    </row>
    <row r="42" spans="1:8" ht="18.5" x14ac:dyDescent="0.45">
      <c r="A42" s="9" t="s">
        <v>18</v>
      </c>
      <c r="B42" s="10"/>
      <c r="C42" s="11">
        <f>IF(C40&lt;C41,C41/C40,-C40/C41)</f>
        <v>1.3452266152362586</v>
      </c>
      <c r="D42" s="11">
        <f>IF(D40&lt;D41,D41/D40,-D40/D41)</f>
        <v>5.9013883605933817</v>
      </c>
      <c r="E42" s="11">
        <f>IF(E40&lt;E41,E41/E40,-E40/E41)</f>
        <v>10.110635696821518</v>
      </c>
      <c r="F42" s="11">
        <f>IF(F40&lt;F41,F41/F40,-F40/F41)</f>
        <v>18.415080027307894</v>
      </c>
      <c r="G42" s="11">
        <f>IF(G40&lt;G41,G41/G40,-G40/G41)</f>
        <v>28.95174075718181</v>
      </c>
    </row>
  </sheetData>
  <mergeCells count="2">
    <mergeCell ref="A1:G1"/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AC922</vt:lpstr>
      <vt:lpstr>DGX-1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john.pace</dc:creator>
  <cp:lastModifiedBy>john.pace</cp:lastModifiedBy>
  <dcterms:created xsi:type="dcterms:W3CDTF">2019-12-20T16:04:13Z</dcterms:created>
  <dcterms:modified xsi:type="dcterms:W3CDTF">2019-12-20T19:25:12Z</dcterms:modified>
</cp:coreProperties>
</file>