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intesis" sheetId="1" r:id="rId3"/>
    <sheet state="visible" name="ranking_regiones_10000hab" sheetId="2" r:id="rId4"/>
    <sheet state="visible" name="pobl_y_encuentros_por_comuna" sheetId="3" r:id="rId5"/>
    <sheet state="visible" name="votos_por_comuna" sheetId="4" r:id="rId6"/>
    <sheet state="visible" name="pcent_votos_por_comuna" sheetId="5" r:id="rId7"/>
    <sheet state="visible" name="idh_por_comuna" sheetId="6" r:id="rId8"/>
    <sheet state="visible" name="codigos_comunas" sheetId="7" r:id="rId9"/>
    <sheet state="visible" name="Comuna" sheetId="8" r:id="rId10"/>
    <sheet state="visible" name="Region" sheetId="9" r:id="rId11"/>
    <sheet state="visible" name="Provincia" sheetId="10" r:id="rId12"/>
  </sheets>
  <definedNames>
    <definedName hidden="1" localSheetId="1" name="_xlnm._FilterDatabase">ranking_regiones_10000hab!$A$1:$E$16</definedName>
    <definedName hidden="1" localSheetId="8" name="_xlnm._FilterDatabase">Region!$A$1:$D$17</definedName>
  </definedNames>
  <calcPr/>
</workbook>
</file>

<file path=xl/sharedStrings.xml><?xml version="1.0" encoding="utf-8"?>
<sst xmlns="http://schemas.openxmlformats.org/spreadsheetml/2006/main" count="1325" uniqueCount="503">
  <si>
    <t>cod_comuna</t>
  </si>
  <si>
    <t>cod_region</t>
  </si>
  <si>
    <t>comuna</t>
  </si>
  <si>
    <t>region</t>
  </si>
  <si>
    <t>poblacion</t>
  </si>
  <si>
    <t>encuentros</t>
  </si>
  <si>
    <t>encuentros_10000hab</t>
  </si>
  <si>
    <t>pcent_elas</t>
  </si>
  <si>
    <t>pcent_votos</t>
  </si>
  <si>
    <t>pob14_comuna</t>
  </si>
  <si>
    <t>encuentros_poblacion</t>
  </si>
  <si>
    <t>idh</t>
  </si>
  <si>
    <t>color</t>
  </si>
  <si>
    <t>Biobío</t>
  </si>
  <si>
    <t>#FDB56E</t>
  </si>
  <si>
    <t>O'Higgins</t>
  </si>
  <si>
    <t>#FBCA70</t>
  </si>
  <si>
    <t>Araucanía</t>
  </si>
  <si>
    <t>#FC835E</t>
  </si>
  <si>
    <t>Los Lagos</t>
  </si>
  <si>
    <t>#DD7368</t>
  </si>
  <si>
    <t>Valparaíso</t>
  </si>
  <si>
    <t>#F47B4D</t>
  </si>
  <si>
    <t>Maule</t>
  </si>
  <si>
    <t>#FEE67E</t>
  </si>
  <si>
    <t>Antofagasta</t>
  </si>
  <si>
    <t>#544076</t>
  </si>
  <si>
    <t>Coquimbo</t>
  </si>
  <si>
    <t>#EE2B2A</t>
  </si>
  <si>
    <t>Los Ríos</t>
  </si>
  <si>
    <t>#785E79</t>
  </si>
  <si>
    <t>Tarapacá</t>
  </si>
  <si>
    <t>#0054A4</t>
  </si>
  <si>
    <t>Metropolitana</t>
  </si>
  <si>
    <t>#717290</t>
  </si>
  <si>
    <t>Atacama</t>
  </si>
  <si>
    <t>#A92C48</t>
  </si>
  <si>
    <t>Arica y Parinacota</t>
  </si>
  <si>
    <t>#804A62</t>
  </si>
  <si>
    <t>Magallanes</t>
  </si>
  <si>
    <t>#76809D</t>
  </si>
  <si>
    <t>Aisén</t>
  </si>
  <si>
    <t>#A97A82</t>
  </si>
  <si>
    <t>BacheletVotes</t>
  </si>
  <si>
    <t>MattheiVotes</t>
  </si>
  <si>
    <t>TotalVotes</t>
  </si>
  <si>
    <t>Iquique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</si>
  <si>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</si>
  <si>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</si>
  <si>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</si>
  <si>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</si>
  <si>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</si>
  <si>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</si>
  <si>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</si>
  <si>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</si>
  <si>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</si>
  <si>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</si>
  <si>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</si>
  <si>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</si>
  <si>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</si>
  <si>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</si>
  <si>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</si>
  <si>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</si>
  <si>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</si>
  <si>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</si>
  <si>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</si>
  <si>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</si>
  <si>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</si>
  <si>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</si>
  <si>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</si>
  <si>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</si>
  <si>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</si>
  <si>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</si>
  <si>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Paihuano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</si>
  <si>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</si>
  <si>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</si>
  <si>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</si>
  <si>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</si>
  <si>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</si>
  <si>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</si>
  <si>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</si>
  <si>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</si>
  <si>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</si>
  <si>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</si>
  <si>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</si>
  <si>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</si>
  <si>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</si>
  <si>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</si>
  <si>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</si>
  <si>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</si>
  <si>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</si>
  <si>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</si>
  <si>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</si>
  <si>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</si>
  <si>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</si>
  <si>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</si>
  <si>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</si>
  <si>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</si>
  <si>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</si>
  <si>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</si>
  <si>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</si>
  <si>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La 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</si>
  <si>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</si>
  <si>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</si>
  <si>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</si>
  <si>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</si>
  <si>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</si>
  <si>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</si>
  <si>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</si>
  <si>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</si>
  <si>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</si>
  <si>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</si>
  <si>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</si>
  <si>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</si>
  <si>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</si>
  <si>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</si>
  <si>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</si>
  <si>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</si>
  <si>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</si>
  <si>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</si>
  <si>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</si>
  <si>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</si>
  <si>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</si>
  <si>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</si>
  <si>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</si>
  <si>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</si>
  <si>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</si>
  <si>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</si>
  <si>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</si>
  <si>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</si>
  <si>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</si>
  <si>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</si>
  <si>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</si>
  <si>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</si>
  <si>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</si>
  <si>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</si>
  <si>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</si>
  <si>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</si>
  <si>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</si>
  <si>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</si>
  <si>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</si>
  <si>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</si>
  <si>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</si>
  <si>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</si>
  <si>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</si>
  <si>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</si>
  <si>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</si>
  <si>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</si>
  <si>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</si>
  <si>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</si>
  <si>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</si>
  <si>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</si>
  <si>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</si>
  <si>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</si>
  <si>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</si>
  <si>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</si>
  <si>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</si>
  <si>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</si>
  <si>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</si>
  <si>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</si>
  <si>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</si>
  <si>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</si>
  <si>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</si>
  <si>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</si>
  <si>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</si>
  <si>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</si>
  <si>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</si>
  <si>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</si>
  <si>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</si>
  <si>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</si>
  <si>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</si>
  <si>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</si>
  <si>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</si>
  <si>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</si>
  <si>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</si>
  <si>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</si>
  <si>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</si>
  <si>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</si>
  <si>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</si>
  <si>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</si>
  <si>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</si>
  <si>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</si>
  <si>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</si>
  <si>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</si>
  <si>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</si>
  <si>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</si>
  <si>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</si>
  <si>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</si>
  <si>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</si>
  <si>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</si>
  <si>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</si>
  <si>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</si>
  <si>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</si>
  <si>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</si>
  <si>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</si>
  <si>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</si>
  <si>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</si>
  <si>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</si>
  <si>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</si>
  <si>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</si>
  <si>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Álamos</t>
  </si>
  <si>
    <t>Tirúa</t>
  </si>
  <si>
    <t>Los Ángeles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</si>
  <si>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</si>
  <si>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</si>
  <si>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</si>
  <si>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</si>
  <si>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</si>
  <si>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</si>
  <si>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</si>
  <si>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</si>
  <si>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</si>
  <si>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</si>
  <si>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</si>
  <si>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</si>
  <si>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</si>
  <si>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Chillán</t>
  </si>
  <si>
    <t>Bulnes</t>
  </si>
  <si>
    <t>Cobquecura</t>
  </si>
  <si>
    <t>Coelemu</t>
  </si>
  <si>
    <t>Coihueco</t>
  </si>
  <si>
    <t>Chillán Viejo</t>
  </si>
  <si>
    <t>El Carmen</t>
  </si>
  <si>
    <t>Ninhue</t>
  </si>
  <si>
    <t>Ñiquén</t>
  </si>
  <si>
    <t>Pemuco</t>
  </si>
  <si>
    <t>Pinto</t>
  </si>
  <si>
    <t>Portezuelo</t>
  </si>
  <si>
    <t>Quillón</t>
  </si>
  <si>
    <t>Quirihue</t>
  </si>
  <si>
    <t>Ránquil</t>
  </si>
  <si>
    <t>San Carlos</t>
  </si>
  <si>
    <t>San Fabián</t>
  </si>
  <si>
    <t>San Ignacio</t>
  </si>
  <si>
    <t>San Nicolás</t>
  </si>
  <si>
    <t>Treguaco</t>
  </si>
  <si>
    <t>Yungay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</si>
  <si>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</si>
  <si>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</si>
  <si>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</si>
  <si>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</si>
  <si>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</si>
  <si>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</si>
  <si>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</si>
  <si>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</si>
  <si>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</si>
  <si>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</si>
  <si>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</si>
  <si>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</si>
  <si>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</si>
  <si>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</si>
  <si>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</si>
  <si>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</si>
  <si>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</si>
  <si>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</si>
  <si>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</si>
  <si>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</si>
  <si>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</si>
  <si>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</si>
  <si>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</si>
  <si>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</si>
  <si>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</si>
  <si>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</si>
  <si>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</si>
  <si>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</si>
  <si>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</si>
  <si>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</si>
  <si>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</si>
  <si>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</si>
  <si>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</si>
  <si>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</si>
  <si>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</si>
  <si>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</si>
  <si>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</si>
  <si>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</si>
  <si>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</si>
  <si>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</si>
  <si>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</si>
  <si>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</si>
  <si>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</si>
  <si>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</si>
  <si>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</si>
  <si>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</si>
  <si>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</si>
  <si>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</si>
  <si>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</si>
  <si>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</si>
  <si>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</si>
  <si>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</si>
  <si>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</si>
  <si>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</si>
  <si>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</si>
  <si>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</si>
  <si>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</si>
  <si>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</si>
  <si>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</si>
  <si>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</si>
  <si>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</si>
  <si>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</si>
  <si>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Coyhaique</t>
  </si>
  <si>
    <t>Lago Verde</t>
  </si>
  <si>
    <t>Aysén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</si>
  <si>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</si>
  <si>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</si>
  <si>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</si>
  <si>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</si>
  <si>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</si>
  <si>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</si>
  <si>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</si>
  <si>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</si>
  <si>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</si>
  <si>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</si>
  <si>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</si>
  <si>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Antártica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</si>
  <si>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</si>
  <si>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</si>
  <si>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</si>
  <si>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</si>
  <si>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</si>
  <si>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</si>
  <si>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</si>
  <si>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</si>
  <si>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</si>
  <si>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</si>
  <si>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</si>
  <si>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</si>
  <si>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</si>
  <si>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</si>
  <si>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</si>
  <si>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</si>
  <si>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</si>
  <si>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</si>
  <si>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</si>
  <si>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</si>
  <si>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</si>
  <si>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</si>
  <si>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</si>
  <si>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</si>
  <si>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</si>
  <si>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</si>
  <si>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</si>
  <si>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</si>
  <si>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</si>
  <si>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</si>
  <si>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</si>
  <si>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</si>
  <si>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</si>
  <si>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</si>
  <si>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</si>
  <si>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</si>
  <si>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</si>
  <si>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</si>
  <si>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</si>
  <si>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</si>
  <si>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</si>
  <si>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</si>
  <si>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 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</si>
  <si>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</si>
  <si>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</si>
  <si>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</si>
  <si>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</si>
  <si>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</si>
  <si>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</si>
  <si>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</si>
  <si>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</si>
  <si>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</si>
  <si>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</si>
  <si>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</si>
  <si>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</si>
  <si>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</si>
  <si>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</si>
  <si>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</si>
  <si>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</si>
  <si>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</si>
  <si>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</si>
  <si>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</si>
  <si>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</si>
  <si>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</si>
  <si>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</si>
  <si>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</si>
  <si>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</si>
  <si>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</si>
  <si>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</si>
  <si>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</si>
  <si>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</si>
  <si>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</si>
  <si>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Ollague</t>
  </si>
  <si>
    <t>Coínco</t>
  </si>
  <si>
    <t>San Vicente de Tagua Tagua</t>
  </si>
  <si>
    <t>comunas_ela</t>
  </si>
  <si>
    <t>numero_region</t>
  </si>
  <si>
    <t>codigocomuna</t>
  </si>
  <si>
    <t>lat_google</t>
  </si>
  <si>
    <t>lng_google</t>
  </si>
  <si>
    <t>San Pedro de la Paz</t>
  </si>
  <si>
    <t>Ñiquen</t>
  </si>
  <si>
    <t>Padre las Casas</t>
  </si>
  <si>
    <t>Coihaique</t>
  </si>
  <si>
    <t>O'higgins</t>
  </si>
  <si>
    <t>Tiltil</t>
  </si>
  <si>
    <t>Extranjero</t>
  </si>
  <si>
    <t>numero</t>
  </si>
  <si>
    <t>nombre_corto</t>
  </si>
  <si>
    <t>#333333</t>
  </si>
  <si>
    <t>Región de Tarapacá</t>
  </si>
  <si>
    <t>Región de Antofagasta</t>
  </si>
  <si>
    <t>Región de Atacama</t>
  </si>
  <si>
    <t>Región de Coquimbo</t>
  </si>
  <si>
    <t>Región de Valparaíso</t>
  </si>
  <si>
    <t>Región del Libertador Gral. Bernardo O’Higgins</t>
  </si>
  <si>
    <t>Región del Maule</t>
  </si>
  <si>
    <t>Región del Biobío</t>
  </si>
  <si>
    <t>Región de Araucanía</t>
  </si>
  <si>
    <t>Región de Los Lagos</t>
  </si>
  <si>
    <t>Región Aisén del Gral. Carlos Ibáñez del Campo</t>
  </si>
  <si>
    <t>Región de Magallanes y de la Antártica Chilena</t>
  </si>
  <si>
    <t>Región Metropolitana</t>
  </si>
  <si>
    <t>Región de Los Ríos</t>
  </si>
  <si>
    <t>Región de Arica y Parinacota</t>
  </si>
  <si>
    <t>codigo_provincia</t>
  </si>
  <si>
    <t>nombre</t>
  </si>
  <si>
    <t>capital_provincial</t>
  </si>
  <si>
    <t>151</t>
  </si>
  <si>
    <t>152</t>
  </si>
  <si>
    <t>Parinacota</t>
  </si>
  <si>
    <t>011</t>
  </si>
  <si>
    <t>014</t>
  </si>
  <si>
    <t>El Tamarugal</t>
  </si>
  <si>
    <t>023</t>
  </si>
  <si>
    <t>022</t>
  </si>
  <si>
    <t>El Loa</t>
  </si>
  <si>
    <t>021</t>
  </si>
  <si>
    <t>032</t>
  </si>
  <si>
    <t>031</t>
  </si>
  <si>
    <t>033</t>
  </si>
  <si>
    <t>041</t>
  </si>
  <si>
    <t>Elqui</t>
  </si>
  <si>
    <t>043</t>
  </si>
  <si>
    <t>Limarí</t>
  </si>
  <si>
    <t>042</t>
  </si>
  <si>
    <t>Choapa</t>
  </si>
  <si>
    <t>054</t>
  </si>
  <si>
    <t>053</t>
  </si>
  <si>
    <t>057</t>
  </si>
  <si>
    <t>San Felipe de Aconcagua</t>
  </si>
  <si>
    <t>055</t>
  </si>
  <si>
    <t>051</t>
  </si>
  <si>
    <t>Valparaiso</t>
  </si>
  <si>
    <t>056</t>
  </si>
  <si>
    <t>052</t>
  </si>
  <si>
    <t>058</t>
  </si>
  <si>
    <t>Marga Marga</t>
  </si>
  <si>
    <t>133</t>
  </si>
  <si>
    <t>Chacabuco</t>
  </si>
  <si>
    <t>131</t>
  </si>
  <si>
    <t>132</t>
  </si>
  <si>
    <t>Cordillera</t>
  </si>
  <si>
    <t>134</t>
  </si>
  <si>
    <t>Maipo</t>
  </si>
  <si>
    <t>135</t>
  </si>
  <si>
    <t>136</t>
  </si>
  <si>
    <t>061</t>
  </si>
  <si>
    <t>Cachapoal</t>
  </si>
  <si>
    <t>063</t>
  </si>
  <si>
    <t>Colchagua</t>
  </si>
  <si>
    <t>062</t>
  </si>
  <si>
    <t>Cardenal Caro</t>
  </si>
  <si>
    <t>073</t>
  </si>
  <si>
    <t>071</t>
  </si>
  <si>
    <t>074</t>
  </si>
  <si>
    <t>072</t>
  </si>
  <si>
    <t>084</t>
  </si>
  <si>
    <t>Ñuble</t>
  </si>
  <si>
    <t>083</t>
  </si>
  <si>
    <t>Bio Bío</t>
  </si>
  <si>
    <t>081</t>
  </si>
  <si>
    <t>082</t>
  </si>
  <si>
    <t>092</t>
  </si>
  <si>
    <t>Malleco</t>
  </si>
  <si>
    <t>091</t>
  </si>
  <si>
    <t>Cautín</t>
  </si>
  <si>
    <t>141</t>
  </si>
  <si>
    <t>142</t>
  </si>
  <si>
    <t>Ranco</t>
  </si>
  <si>
    <t>103</t>
  </si>
  <si>
    <t>101</t>
  </si>
  <si>
    <t>102</t>
  </si>
  <si>
    <t>Chiloé</t>
  </si>
  <si>
    <t>104</t>
  </si>
  <si>
    <t>111</t>
  </si>
  <si>
    <t>112</t>
  </si>
  <si>
    <t>114</t>
  </si>
  <si>
    <t>General Carrera</t>
  </si>
  <si>
    <t>113</t>
  </si>
  <si>
    <t>Capitán Prat</t>
  </si>
  <si>
    <t>124</t>
  </si>
  <si>
    <t>Última Esperanza</t>
  </si>
  <si>
    <t>121</t>
  </si>
  <si>
    <t>123</t>
  </si>
  <si>
    <t>Tierra del Fuego</t>
  </si>
  <si>
    <t>122</t>
  </si>
  <si>
    <t>Antártica Chilena</t>
  </si>
  <si>
    <t>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</si>
</sst>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0.0"/>
      <color rgb="FF000000"/>
      <name val="Arial"/>
    </font>
    <font>
      <sz val="10.0"/>
      <name val="Roboto"/>
    </font>
    <font>
      <sz val="10.0"/>
      <color rgb="FF000000"/>
      <name val="Roboto"/>
    </font>
    <font/>
    <font>
      <b/>
      <sz val="12.0"/>
      <color rgb="FF000000"/>
      <name val="Calibri"/>
    </font>
    <font>
      <b/>
    </font>
    <font>
      <sz val="12.0"/>
      <color rgb="FF000000"/>
      <name val="Calibri"/>
    </font>
    <font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1" numFmtId="2" xfId="0" applyAlignment="1" applyFont="1" applyNumberForma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Alignment="1" applyFont="1">
      <alignment/>
    </xf>
    <xf borderId="0" fillId="0" fontId="2" numFmtId="164" xfId="0" applyFont="1" applyNumberFormat="1"/>
    <xf borderId="0" fillId="0" fontId="1" numFmtId="164" xfId="0" applyFont="1" applyNumberFormat="1"/>
    <xf borderId="0" fillId="0" fontId="1" numFmtId="2" xfId="0" applyFont="1" applyNumberFormat="1"/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Font="1"/>
    <xf borderId="0" fillId="0" fontId="6" numFmtId="0" xfId="0" applyAlignment="1" applyFont="1">
      <alignment horizontal="right"/>
    </xf>
    <xf borderId="0" fillId="0" fontId="2" numFmtId="0" xfId="0" applyFont="1"/>
    <xf borderId="0" fillId="0" fontId="7" numFmtId="0" xfId="0" applyAlignment="1" applyFont="1">
      <alignment/>
    </xf>
    <xf borderId="0" fillId="0" fontId="7" numFmtId="0" xfId="0" applyAlignment="1" applyFont="1">
      <alignment horizontal="right"/>
    </xf>
    <xf borderId="0" fillId="0" fontId="8" numFmtId="0" xfId="0" applyAlignment="1" applyFont="1">
      <alignment/>
    </xf>
    <xf borderId="0" fillId="0" fontId="8" numFmtId="0" xfId="0" applyAlignment="1" applyFont="1">
      <alignment horizontal="right"/>
    </xf>
    <xf borderId="0" fillId="0" fontId="8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3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4.43"/>
    <col customWidth="1" min="3" max="3" width="22.71"/>
    <col customWidth="1" min="4" max="5" width="14.43"/>
    <col customWidth="1" min="6" max="6" width="19.29"/>
    <col customWidth="1" min="7" max="11" width="14.43"/>
    <col customWidth="1" min="12" max="12" width="27.71"/>
    <col customWidth="1" min="13" max="24" width="14.4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4" t="s">
        <v>11</v>
      </c>
      <c r="K1" s="4" t="s">
        <v>12</v>
      </c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ht="15.75" customHeight="1">
      <c r="A2" s="1">
        <v>1101.0</v>
      </c>
      <c r="B2" s="1" t="str">
        <f>VLOOKUP(C2,Comuna!$A$2:$B$348,2,FALSE)</f>
        <v>1</v>
      </c>
      <c r="C2" s="1" t="str">
        <f>VLOOKUP(A2,codigos_comunas!$A$1:$B$346,2,FALSE)</f>
        <v>Iquique</v>
      </c>
      <c r="D2" s="1" t="str">
        <f>VLOOKUP(B2,Region!$A$2:$C$17,3,FALSE)</f>
        <v>Tarapacá</v>
      </c>
      <c r="E2" s="1">
        <v>145881.0</v>
      </c>
      <c r="F2" s="1">
        <v>229.0</v>
      </c>
      <c r="G2" s="10" t="str">
        <f t="shared" ref="G2:G346" si="1">10000*F2/E2</f>
        <v>15.698</v>
      </c>
      <c r="H2" s="10" t="str">
        <f t="shared" ref="H2:H346" si="2">100*F2/SUM($F$2:$F$346)</f>
        <v>1.525</v>
      </c>
      <c r="I2" s="11" t="str">
        <f>100*VLOOKUP(A2,pcent_votos_por_comuna!$A$2:$B$346,2,FALSE)</f>
        <v>0.821</v>
      </c>
      <c r="J2" s="11" t="str">
        <f>iferror(vlookup(C2,idh_por_comuna!$B$2:$C$347,2,false),)</f>
        <v>0.766</v>
      </c>
      <c r="K2" s="6" t="str">
        <f>vlookup(D2,Region!$C$2:$D$17,2,false)</f>
        <v>#0054A4</v>
      </c>
      <c r="L2" s="12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ht="15.75" customHeight="1">
      <c r="A3" s="1">
        <v>1107.0</v>
      </c>
      <c r="B3" s="1" t="str">
        <f>VLOOKUP(C3,Comuna!$A$2:$B$348,2,FALSE)</f>
        <v>1</v>
      </c>
      <c r="C3" s="1" t="str">
        <f>VLOOKUP(A3,codigos_comunas!$A$1:$B$346,2,FALSE)</f>
        <v>Alto Hospicio</v>
      </c>
      <c r="D3" s="1" t="str">
        <f>VLOOKUP(B3,Region!$A$2:$C$17,3,FALSE)</f>
        <v>Tarapacá</v>
      </c>
      <c r="E3" s="1">
        <v>62947.0</v>
      </c>
      <c r="F3" s="1">
        <v>30.0</v>
      </c>
      <c r="G3" s="10" t="str">
        <f t="shared" si="1"/>
        <v>4.766</v>
      </c>
      <c r="H3" s="10" t="str">
        <f t="shared" si="2"/>
        <v>0.200</v>
      </c>
      <c r="I3" s="11" t="str">
        <f>100*VLOOKUP(A3,pcent_votos_por_comuna!$A$2:$B$346,2,FALSE)</f>
        <v>0.201</v>
      </c>
      <c r="J3" s="11" t="str">
        <f>iferror(vlookup(C3,idh_por_comuna!$B$2:$C$347,2,false),)</f>
        <v/>
      </c>
      <c r="K3" s="6" t="str">
        <f>vlookup(D3,Region!$C$2:$D$17,2,false)</f>
        <v>#0054A4</v>
      </c>
      <c r="L3" s="12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ht="15.75" customHeight="1">
      <c r="A4" s="1">
        <v>1405.0</v>
      </c>
      <c r="B4" s="1" t="str">
        <f>VLOOKUP(C4,Comuna!$A$2:$B$348,2,FALSE)</f>
        <v>1</v>
      </c>
      <c r="C4" s="1" t="str">
        <f>VLOOKUP(A4,codigos_comunas!$A$1:$B$346,2,FALSE)</f>
        <v>Pica</v>
      </c>
      <c r="D4" s="1" t="str">
        <f>VLOOKUP(B4,Region!$A$2:$C$17,3,FALSE)</f>
        <v>Tarapacá</v>
      </c>
      <c r="E4" s="1">
        <v>17334.0</v>
      </c>
      <c r="F4" s="1">
        <v>14.0</v>
      </c>
      <c r="G4" s="10" t="str">
        <f t="shared" si="1"/>
        <v>8.077</v>
      </c>
      <c r="H4" s="10" t="str">
        <f t="shared" si="2"/>
        <v>0.093</v>
      </c>
      <c r="I4" s="11" t="str">
        <f>100*VLOOKUP(A4,pcent_votos_por_comuna!$A$2:$B$346,2,FALSE)</f>
        <v>0.029</v>
      </c>
      <c r="J4" s="11" t="str">
        <f>iferror(vlookup(C4,idh_por_comuna!$B$2:$C$347,2,false),)</f>
        <v>0.793</v>
      </c>
      <c r="K4" s="6" t="str">
        <f>vlookup(D4,Region!$C$2:$D$17,2,false)</f>
        <v>#0054A4</v>
      </c>
      <c r="L4" s="12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ht="15.75" customHeight="1">
      <c r="A5" s="1">
        <v>1401.0</v>
      </c>
      <c r="B5" s="1" t="str">
        <f>VLOOKUP(C5,Comuna!$A$2:$B$348,2,FALSE)</f>
        <v>1</v>
      </c>
      <c r="C5" s="1" t="str">
        <f>VLOOKUP(A5,codigos_comunas!$A$1:$B$346,2,FALSE)</f>
        <v>Pozo Almonte</v>
      </c>
      <c r="D5" s="1" t="str">
        <f>VLOOKUP(B5,Region!$A$2:$C$17,3,FALSE)</f>
        <v>Tarapacá</v>
      </c>
      <c r="E5" s="1">
        <v>13529.0</v>
      </c>
      <c r="F5" s="1">
        <v>16.0</v>
      </c>
      <c r="G5" s="10" t="str">
        <f t="shared" si="1"/>
        <v>11.826</v>
      </c>
      <c r="H5" s="10" t="str">
        <f t="shared" si="2"/>
        <v>0.107</v>
      </c>
      <c r="I5" s="11" t="str">
        <f>100*VLOOKUP(A5,pcent_votos_por_comuna!$A$2:$B$346,2,FALSE)</f>
        <v>0.054</v>
      </c>
      <c r="J5" s="11" t="str">
        <f>iferror(vlookup(C5,idh_por_comuna!$B$2:$C$347,2,false),)</f>
        <v>0.722</v>
      </c>
      <c r="K5" s="6" t="str">
        <f>vlookup(D5,Region!$C$2:$D$17,2,false)</f>
        <v>#0054A4</v>
      </c>
      <c r="L5" s="12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ht="15.75" customHeight="1">
      <c r="A6" s="1">
        <v>1404.0</v>
      </c>
      <c r="B6" s="1" t="str">
        <f>VLOOKUP(C6,Comuna!$A$2:$B$348,2,FALSE)</f>
        <v>1</v>
      </c>
      <c r="C6" s="1" t="str">
        <f>VLOOKUP(A6,codigos_comunas!$A$1:$B$346,2,FALSE)</f>
        <v>Huara</v>
      </c>
      <c r="D6" s="1" t="str">
        <f>VLOOKUP(B6,Region!$A$2:$C$17,3,FALSE)</f>
        <v>Tarapacá</v>
      </c>
      <c r="E6" s="1">
        <v>2339.0</v>
      </c>
      <c r="F6" s="1">
        <v>5.0</v>
      </c>
      <c r="G6" s="10" t="str">
        <f t="shared" si="1"/>
        <v>21.377</v>
      </c>
      <c r="H6" s="10" t="str">
        <f t="shared" si="2"/>
        <v>0.033</v>
      </c>
      <c r="I6" s="11" t="str">
        <f>100*VLOOKUP(A6,pcent_votos_por_comuna!$A$2:$B$346,2,FALSE)</f>
        <v>0.021</v>
      </c>
      <c r="J6" s="11" t="str">
        <f>iferror(vlookup(C6,idh_por_comuna!$B$2:$C$347,2,false),)</f>
        <v>0.676</v>
      </c>
      <c r="K6" s="6" t="str">
        <f>vlookup(D6,Region!$C$2:$D$17,2,false)</f>
        <v>#0054A4</v>
      </c>
      <c r="L6" s="12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ht="15.75" customHeight="1">
      <c r="A7" s="1">
        <v>1403.0</v>
      </c>
      <c r="B7" s="1" t="str">
        <f>VLOOKUP(C7,Comuna!$A$2:$B$348,2,FALSE)</f>
        <v>1</v>
      </c>
      <c r="C7" s="1" t="str">
        <f>VLOOKUP(A7,codigos_comunas!$A$1:$B$346,2,FALSE)</f>
        <v>Colchane</v>
      </c>
      <c r="D7" s="1" t="str">
        <f>VLOOKUP(B7,Region!$A$2:$C$17,3,FALSE)</f>
        <v>Tarapacá</v>
      </c>
      <c r="E7" s="1">
        <v>1333.0</v>
      </c>
      <c r="F7" s="1">
        <v>3.0</v>
      </c>
      <c r="G7" s="10" t="str">
        <f t="shared" si="1"/>
        <v>22.506</v>
      </c>
      <c r="H7" s="10" t="str">
        <f t="shared" si="2"/>
        <v>0.020</v>
      </c>
      <c r="I7" s="11" t="str">
        <f>100*VLOOKUP(A7,pcent_votos_por_comuna!$A$2:$B$346,2,FALSE)</f>
        <v>0.007</v>
      </c>
      <c r="J7" s="11" t="str">
        <f>iferror(vlookup(C7,idh_por_comuna!$B$2:$C$347,2,false),)</f>
        <v>0.603</v>
      </c>
      <c r="K7" s="6" t="str">
        <f>vlookup(D7,Region!$C$2:$D$17,2,false)</f>
        <v>#0054A4</v>
      </c>
      <c r="L7" s="12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ht="15.75" customHeight="1">
      <c r="A8" s="1">
        <v>1402.0</v>
      </c>
      <c r="B8" s="1" t="str">
        <f>VLOOKUP(C8,Comuna!$A$2:$B$348,2,FALSE)</f>
        <v>1</v>
      </c>
      <c r="C8" s="1" t="str">
        <f>VLOOKUP(A8,codigos_comunas!$A$1:$B$346,2,FALSE)</f>
        <v>Camiña</v>
      </c>
      <c r="D8" s="1" t="str">
        <f>VLOOKUP(B8,Region!$A$2:$C$17,3,FALSE)</f>
        <v>Tarapacá</v>
      </c>
      <c r="E8" s="1">
        <v>679.0</v>
      </c>
      <c r="F8" s="1">
        <v>2.0</v>
      </c>
      <c r="G8" s="10" t="str">
        <f t="shared" si="1"/>
        <v>29.455</v>
      </c>
      <c r="H8" s="10" t="str">
        <f t="shared" si="2"/>
        <v>0.013</v>
      </c>
      <c r="I8" s="11" t="str">
        <f>100*VLOOKUP(A8,pcent_votos_por_comuna!$A$2:$B$346,2,FALSE)</f>
        <v>0.013</v>
      </c>
      <c r="J8" s="11" t="str">
        <f>iferror(vlookup(C8,idh_por_comuna!$B$2:$C$347,2,false),)</f>
        <v>0.619</v>
      </c>
      <c r="K8" s="6" t="str">
        <f>vlookup(D8,Region!$C$2:$D$17,2,false)</f>
        <v>#0054A4</v>
      </c>
      <c r="L8" s="12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ht="15.75" customHeight="1">
      <c r="A9" s="1">
        <v>2101.0</v>
      </c>
      <c r="B9" s="1" t="str">
        <f>VLOOKUP(C9,Comuna!$A$2:$B$348,2,FALSE)</f>
        <v>2</v>
      </c>
      <c r="C9" s="1" t="str">
        <f>VLOOKUP(A9,codigos_comunas!$A$1:$B$346,2,FALSE)</f>
        <v>Antofagasta</v>
      </c>
      <c r="D9" s="1" t="str">
        <f>VLOOKUP(B9,Region!$A$2:$C$17,3,FALSE)</f>
        <v>Antofagasta</v>
      </c>
      <c r="E9" s="1">
        <v>284842.0</v>
      </c>
      <c r="F9" s="1">
        <v>267.0</v>
      </c>
      <c r="G9" s="10" t="str">
        <f t="shared" si="1"/>
        <v>9.374</v>
      </c>
      <c r="H9" s="10" t="str">
        <f t="shared" si="2"/>
        <v>1.778</v>
      </c>
      <c r="I9" s="11" t="str">
        <f>100*VLOOKUP(A9,pcent_votos_por_comuna!$A$2:$B$346,2,FALSE)</f>
        <v>1.320</v>
      </c>
      <c r="J9" s="11" t="str">
        <f>iferror(vlookup(C9,idh_por_comuna!$B$2:$C$347,2,false),)</f>
        <v>0.734</v>
      </c>
      <c r="K9" s="6" t="str">
        <f>vlookup(D9,Region!$C$2:$D$17,2,false)</f>
        <v>#544076</v>
      </c>
      <c r="L9" s="12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ht="15.75" customHeight="1">
      <c r="A10" s="1">
        <v>2201.0</v>
      </c>
      <c r="B10" s="1" t="str">
        <f>VLOOKUP(C10,Comuna!$A$2:$B$348,2,FALSE)</f>
        <v>2</v>
      </c>
      <c r="C10" s="1" t="str">
        <f>VLOOKUP(A10,codigos_comunas!$A$1:$B$346,2,FALSE)</f>
        <v>Calama</v>
      </c>
      <c r="D10" s="1" t="str">
        <f>VLOOKUP(B10,Region!$A$2:$C$17,3,FALSE)</f>
        <v>Antofagasta</v>
      </c>
      <c r="E10" s="1">
        <v>110113.0</v>
      </c>
      <c r="F10" s="1">
        <v>166.0</v>
      </c>
      <c r="G10" s="10" t="str">
        <f t="shared" si="1"/>
        <v>15.075</v>
      </c>
      <c r="H10" s="10" t="str">
        <f t="shared" si="2"/>
        <v>1.105</v>
      </c>
      <c r="I10" s="11" t="str">
        <f>100*VLOOKUP(A10,pcent_votos_por_comuna!$A$2:$B$346,2,FALSE)</f>
        <v>0.677</v>
      </c>
      <c r="J10" s="11" t="str">
        <f>iferror(vlookup(C10,idh_por_comuna!$B$2:$C$347,2,false),)</f>
        <v>0.757</v>
      </c>
      <c r="K10" s="6" t="str">
        <f>vlookup(D10,Region!$C$2:$D$17,2,false)</f>
        <v>#544076</v>
      </c>
      <c r="L10" s="12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ht="15.75" customHeight="1">
      <c r="A11" s="1">
        <v>2301.0</v>
      </c>
      <c r="B11" s="1" t="str">
        <f>VLOOKUP(C11,Comuna!$A$2:$B$348,2,FALSE)</f>
        <v>2</v>
      </c>
      <c r="C11" s="1" t="str">
        <f>VLOOKUP(A11,codigos_comunas!$A$1:$B$346,2,FALSE)</f>
        <v>Tocopilla</v>
      </c>
      <c r="D11" s="1" t="str">
        <f>VLOOKUP(B11,Region!$A$2:$C$17,3,FALSE)</f>
        <v>Antofagasta</v>
      </c>
      <c r="E11" s="1">
        <v>16233.0</v>
      </c>
      <c r="F11" s="1">
        <v>13.0</v>
      </c>
      <c r="G11" s="10" t="str">
        <f t="shared" si="1"/>
        <v>8.008</v>
      </c>
      <c r="H11" s="10" t="str">
        <f t="shared" si="2"/>
        <v>0.087</v>
      </c>
      <c r="I11" s="11" t="str">
        <f>100*VLOOKUP(A11,pcent_votos_por_comuna!$A$2:$B$346,2,FALSE)</f>
        <v>0.128</v>
      </c>
      <c r="J11" s="11" t="str">
        <f>iferror(vlookup(C11,idh_por_comuna!$B$2:$C$347,2,false),)</f>
        <v>0.690</v>
      </c>
      <c r="K11" s="6" t="str">
        <f>vlookup(D11,Region!$C$2:$D$17,2,false)</f>
        <v>#544076</v>
      </c>
      <c r="L11" s="12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ht="15.75" customHeight="1">
      <c r="A12" s="1">
        <v>2102.0</v>
      </c>
      <c r="B12" s="1" t="str">
        <f>VLOOKUP(C12,Comuna!$A$2:$B$348,2,FALSE)</f>
        <v>2</v>
      </c>
      <c r="C12" s="1" t="str">
        <f>VLOOKUP(A12,codigos_comunas!$A$1:$B$346,2,FALSE)</f>
        <v>Mejillones</v>
      </c>
      <c r="D12" s="1" t="str">
        <f>VLOOKUP(B12,Region!$A$2:$C$17,3,FALSE)</f>
        <v>Antofagasta</v>
      </c>
      <c r="E12" s="1">
        <v>8387.0</v>
      </c>
      <c r="F12" s="1">
        <v>9.0</v>
      </c>
      <c r="G12" s="10" t="str">
        <f t="shared" si="1"/>
        <v>10.731</v>
      </c>
      <c r="H12" s="10" t="str">
        <f t="shared" si="2"/>
        <v>0.060</v>
      </c>
      <c r="I12" s="11" t="str">
        <f>100*VLOOKUP(A12,pcent_votos_por_comuna!$A$2:$B$346,2,FALSE)</f>
        <v>0.049</v>
      </c>
      <c r="J12" s="11" t="str">
        <f>iferror(vlookup(C12,idh_por_comuna!$B$2:$C$347,2,false),)</f>
        <v>0.730</v>
      </c>
      <c r="K12" s="6" t="str">
        <f>vlookup(D12,Region!$C$2:$D$17,2,false)</f>
        <v>#544076</v>
      </c>
      <c r="L12" s="12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ht="15.75" customHeight="1">
      <c r="A13" s="1">
        <v>2104.0</v>
      </c>
      <c r="B13" s="1" t="str">
        <f>VLOOKUP(C13,Comuna!$A$2:$B$348,2,FALSE)</f>
        <v>2</v>
      </c>
      <c r="C13" s="1" t="str">
        <f>VLOOKUP(A13,codigos_comunas!$A$1:$B$346,2,FALSE)</f>
        <v>Taltal</v>
      </c>
      <c r="D13" s="1" t="str">
        <f>VLOOKUP(B13,Region!$A$2:$C$17,3,FALSE)</f>
        <v>Antofagasta</v>
      </c>
      <c r="E13" s="1">
        <v>8069.0</v>
      </c>
      <c r="F13" s="1">
        <v>5.0</v>
      </c>
      <c r="G13" s="10" t="str">
        <f t="shared" si="1"/>
        <v>6.197</v>
      </c>
      <c r="H13" s="10" t="str">
        <f t="shared" si="2"/>
        <v>0.033</v>
      </c>
      <c r="I13" s="11" t="str">
        <f>100*VLOOKUP(A13,pcent_votos_por_comuna!$A$2:$B$346,2,FALSE)</f>
        <v>0.059</v>
      </c>
      <c r="J13" s="11" t="str">
        <f>iferror(vlookup(C13,idh_por_comuna!$B$2:$C$347,2,false),)</f>
        <v>0.716</v>
      </c>
      <c r="K13" s="6" t="str">
        <f>vlookup(D13,Region!$C$2:$D$17,2,false)</f>
        <v>#544076</v>
      </c>
      <c r="L13" s="12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ht="15.75" customHeight="1">
      <c r="A14" s="1">
        <v>2203.0</v>
      </c>
      <c r="B14" s="1" t="str">
        <f>VLOOKUP(C14,Comuna!$A$2:$B$348,2,FALSE)</f>
        <v>2</v>
      </c>
      <c r="C14" s="1" t="str">
        <f>VLOOKUP(A14,codigos_comunas!$A$1:$B$346,2,FALSE)</f>
        <v>San Pedro de Atacama</v>
      </c>
      <c r="D14" s="1" t="str">
        <f>VLOOKUP(B14,Region!$A$2:$C$17,3,FALSE)</f>
        <v>Antofagasta</v>
      </c>
      <c r="E14" s="1">
        <v>7778.0</v>
      </c>
      <c r="F14" s="1">
        <v>4.0</v>
      </c>
      <c r="G14" s="10" t="str">
        <f t="shared" si="1"/>
        <v>5.143</v>
      </c>
      <c r="H14" s="10" t="str">
        <f t="shared" si="2"/>
        <v>0.027</v>
      </c>
      <c r="I14" s="11" t="str">
        <f>100*VLOOKUP(A14,pcent_votos_por_comuna!$A$2:$B$346,2,FALSE)</f>
        <v>0.031</v>
      </c>
      <c r="J14" s="11" t="str">
        <f>iferror(vlookup(C14,idh_por_comuna!$B$2:$C$347,2,false),)</f>
        <v>0.711</v>
      </c>
      <c r="K14" s="6" t="str">
        <f>vlookup(D14,Region!$C$2:$D$17,2,false)</f>
        <v>#544076</v>
      </c>
      <c r="L14" s="12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ht="15.75" customHeight="1">
      <c r="A15" s="1">
        <v>2103.0</v>
      </c>
      <c r="B15" s="1" t="str">
        <f>VLOOKUP(C15,Comuna!$A$2:$B$348,2,FALSE)</f>
        <v>2</v>
      </c>
      <c r="C15" s="1" t="str">
        <f>VLOOKUP(A15,codigos_comunas!$A$1:$B$346,2,FALSE)</f>
        <v>Sierra Gorda</v>
      </c>
      <c r="D15" s="1" t="str">
        <f>VLOOKUP(B15,Region!$A$2:$C$17,3,FALSE)</f>
        <v>Antofagasta</v>
      </c>
      <c r="E15" s="1">
        <v>3308.0</v>
      </c>
      <c r="F15" s="1">
        <v>1.0</v>
      </c>
      <c r="G15" s="10" t="str">
        <f t="shared" si="1"/>
        <v>3.023</v>
      </c>
      <c r="H15" s="10" t="str">
        <f t="shared" si="2"/>
        <v>0.007</v>
      </c>
      <c r="I15" s="11" t="str">
        <f>100*VLOOKUP(A15,pcent_votos_por_comuna!$A$2:$B$346,2,FALSE)</f>
        <v>0.008</v>
      </c>
      <c r="J15" s="11" t="str">
        <f>iferror(vlookup(C15,idh_por_comuna!$B$2:$C$347,2,false),)</f>
        <v>0.789</v>
      </c>
      <c r="K15" s="6" t="str">
        <f>vlookup(D15,Region!$C$2:$D$17,2,false)</f>
        <v>#544076</v>
      </c>
      <c r="L15" s="12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ht="15.75" customHeight="1">
      <c r="A16" s="1">
        <v>2302.0</v>
      </c>
      <c r="B16" s="1" t="str">
        <f>VLOOKUP(C16,Comuna!$A$2:$B$348,2,FALSE)</f>
        <v>2</v>
      </c>
      <c r="C16" s="1" t="str">
        <f>VLOOKUP(A16,codigos_comunas!$A$1:$B$346,2,FALSE)</f>
        <v>María Elena</v>
      </c>
      <c r="D16" s="1" t="str">
        <f>VLOOKUP(B16,Region!$A$2:$C$17,3,FALSE)</f>
        <v>Antofagasta</v>
      </c>
      <c r="E16" s="1">
        <v>2840.0</v>
      </c>
      <c r="F16" s="1">
        <v>2.0</v>
      </c>
      <c r="G16" s="10" t="str">
        <f t="shared" si="1"/>
        <v>7.042</v>
      </c>
      <c r="H16" s="10" t="str">
        <f t="shared" si="2"/>
        <v>0.013</v>
      </c>
      <c r="I16" s="11" t="str">
        <f>100*VLOOKUP(A16,pcent_votos_por_comuna!$A$2:$B$346,2,FALSE)</f>
        <v>0.029</v>
      </c>
      <c r="J16" s="11" t="str">
        <f>iferror(vlookup(C16,idh_por_comuna!$B$2:$C$347,2,false),)</f>
        <v>0.779</v>
      </c>
      <c r="K16" s="6" t="str">
        <f>vlookup(D16,Region!$C$2:$D$17,2,false)</f>
        <v>#544076</v>
      </c>
      <c r="L16" s="1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ht="15.75" customHeight="1">
      <c r="A17" s="1">
        <v>2202.0</v>
      </c>
      <c r="B17" s="1" t="str">
        <f>VLOOKUP(C17,Comuna!$A$2:$B$348,2,FALSE)</f>
        <v>2</v>
      </c>
      <c r="C17" s="1" t="str">
        <f>VLOOKUP(A17,codigos_comunas!$A$1:$B$346,2,FALSE)</f>
        <v>Ollague</v>
      </c>
      <c r="D17" s="1" t="str">
        <f>VLOOKUP(B17,Region!$A$2:$C$17,3,FALSE)</f>
        <v>Antofagasta</v>
      </c>
      <c r="E17" s="1">
        <v>177.0</v>
      </c>
      <c r="F17" s="1">
        <v>1.0</v>
      </c>
      <c r="G17" s="10" t="str">
        <f t="shared" si="1"/>
        <v>56.497</v>
      </c>
      <c r="H17" s="10" t="str">
        <f t="shared" si="2"/>
        <v>0.007</v>
      </c>
      <c r="I17" s="11" t="str">
        <f>100*VLOOKUP(A17,pcent_votos_por_comuna!$A$2:$B$346,2,FALSE)</f>
        <v>0.003</v>
      </c>
      <c r="J17" s="11" t="str">
        <f>iferror(vlookup(C17,idh_por_comuna!$B$2:$C$347,2,false),)</f>
        <v/>
      </c>
      <c r="K17" s="6" t="str">
        <f>vlookup(D17,Region!$C$2:$D$17,2,false)</f>
        <v>#544076</v>
      </c>
      <c r="L17" s="1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ht="15.75" customHeight="1">
      <c r="A18" s="1">
        <v>3101.0</v>
      </c>
      <c r="B18" s="1" t="str">
        <f>VLOOKUP(C18,Comuna!$A$2:$B$348,2,FALSE)</f>
        <v>3</v>
      </c>
      <c r="C18" s="1" t="str">
        <f>VLOOKUP(A18,codigos_comunas!$A$1:$B$346,2,FALSE)</f>
        <v>Copiapó</v>
      </c>
      <c r="D18" s="1" t="str">
        <f>VLOOKUP(B18,Region!$A$2:$C$17,3,FALSE)</f>
        <v>Atacama</v>
      </c>
      <c r="E18" s="1">
        <v>123616.0</v>
      </c>
      <c r="F18" s="1">
        <v>152.0</v>
      </c>
      <c r="G18" s="10" t="str">
        <f t="shared" si="1"/>
        <v>12.296</v>
      </c>
      <c r="H18" s="10" t="str">
        <f t="shared" si="2"/>
        <v>1.012</v>
      </c>
      <c r="I18" s="11" t="str">
        <f>100*VLOOKUP(A18,pcent_votos_por_comuna!$A$2:$B$346,2,FALSE)</f>
        <v>0.669</v>
      </c>
      <c r="J18" s="11" t="str">
        <f>iferror(vlookup(C18,idh_por_comuna!$B$2:$C$347,2,false),)</f>
        <v>0.725</v>
      </c>
      <c r="K18" s="6" t="str">
        <f>vlookup(D18,Region!$C$2:$D$17,2,false)</f>
        <v>#A92C48</v>
      </c>
      <c r="L18" s="12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ht="15.75" customHeight="1">
      <c r="A19" s="1">
        <v>3301.0</v>
      </c>
      <c r="B19" s="1" t="str">
        <f>VLOOKUP(C19,Comuna!$A$2:$B$348,2,FALSE)</f>
        <v>3</v>
      </c>
      <c r="C19" s="1" t="str">
        <f>VLOOKUP(A19,codigos_comunas!$A$1:$B$346,2,FALSE)</f>
        <v>Vallenar</v>
      </c>
      <c r="D19" s="1" t="str">
        <f>VLOOKUP(B19,Region!$A$2:$C$17,3,FALSE)</f>
        <v>Atacama</v>
      </c>
      <c r="E19" s="1">
        <v>35719.0</v>
      </c>
      <c r="F19" s="1">
        <v>42.0</v>
      </c>
      <c r="G19" s="10" t="str">
        <f t="shared" si="1"/>
        <v>11.758</v>
      </c>
      <c r="H19" s="10" t="str">
        <f t="shared" si="2"/>
        <v>0.280</v>
      </c>
      <c r="I19" s="11" t="str">
        <f>100*VLOOKUP(A19,pcent_votos_por_comuna!$A$2:$B$346,2,FALSE)</f>
        <v>0.292</v>
      </c>
      <c r="J19" s="11" t="str">
        <f>iferror(vlookup(C19,idh_por_comuna!$B$2:$C$347,2,false),)</f>
        <v>0.731</v>
      </c>
      <c r="K19" s="6" t="str">
        <f>vlookup(D19,Region!$C$2:$D$17,2,false)</f>
        <v>#A92C48</v>
      </c>
      <c r="L19" s="12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ht="15.75" customHeight="1">
      <c r="A20" s="1">
        <v>3102.0</v>
      </c>
      <c r="B20" s="1" t="str">
        <f>VLOOKUP(C20,Comuna!$A$2:$B$348,2,FALSE)</f>
        <v>3</v>
      </c>
      <c r="C20" s="1" t="str">
        <f>VLOOKUP(A20,codigos_comunas!$A$1:$B$346,2,FALSE)</f>
        <v>Caldera</v>
      </c>
      <c r="D20" s="1" t="str">
        <f>VLOOKUP(B20,Region!$A$2:$C$17,3,FALSE)</f>
        <v>Atacama</v>
      </c>
      <c r="E20" s="1">
        <v>11573.0</v>
      </c>
      <c r="F20" s="1">
        <v>12.0</v>
      </c>
      <c r="G20" s="10" t="str">
        <f t="shared" si="1"/>
        <v>10.369</v>
      </c>
      <c r="H20" s="10" t="str">
        <f t="shared" si="2"/>
        <v>0.080</v>
      </c>
      <c r="I20" s="11" t="str">
        <f>100*VLOOKUP(A20,pcent_votos_por_comuna!$A$2:$B$346,2,FALSE)</f>
        <v>0.092</v>
      </c>
      <c r="J20" s="11" t="str">
        <f>iferror(vlookup(C20,idh_por_comuna!$B$2:$C$347,2,false),)</f>
        <v>0.741</v>
      </c>
      <c r="K20" s="6" t="str">
        <f>vlookup(D20,Region!$C$2:$D$17,2,false)</f>
        <v>#A92C48</v>
      </c>
      <c r="L20" s="12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ht="15.75" customHeight="1">
      <c r="A21" s="1">
        <v>3103.0</v>
      </c>
      <c r="B21" s="1" t="str">
        <f>VLOOKUP(C21,Comuna!$A$2:$B$348,2,FALSE)</f>
        <v>3</v>
      </c>
      <c r="C21" s="1" t="str">
        <f>VLOOKUP(A21,codigos_comunas!$A$1:$B$346,2,FALSE)</f>
        <v>Tierra Amarilla</v>
      </c>
      <c r="D21" s="1" t="str">
        <f>VLOOKUP(B21,Region!$A$2:$C$17,3,FALSE)</f>
        <v>Atacama</v>
      </c>
      <c r="E21" s="1">
        <v>10548.0</v>
      </c>
      <c r="F21" s="1">
        <v>17.0</v>
      </c>
      <c r="G21" s="10" t="str">
        <f t="shared" si="1"/>
        <v>16.117</v>
      </c>
      <c r="H21" s="10" t="str">
        <f t="shared" si="2"/>
        <v>0.113</v>
      </c>
      <c r="I21" s="11" t="str">
        <f>100*VLOOKUP(A21,pcent_votos_por_comuna!$A$2:$B$346,2,FALSE)</f>
        <v>0.077</v>
      </c>
      <c r="J21" s="11" t="str">
        <f>iferror(vlookup(C21,idh_por_comuna!$B$2:$C$347,2,false),)</f>
        <v>0.686</v>
      </c>
      <c r="K21" s="6" t="str">
        <f>vlookup(D21,Region!$C$2:$D$17,2,false)</f>
        <v>#A92C48</v>
      </c>
      <c r="L21" s="12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ht="15.75" customHeight="1">
      <c r="A22" s="1">
        <v>3201.0</v>
      </c>
      <c r="B22" s="1" t="str">
        <f>VLOOKUP(C22,Comuna!$A$2:$B$348,2,FALSE)</f>
        <v>3</v>
      </c>
      <c r="C22" s="1" t="str">
        <f>VLOOKUP(A22,codigos_comunas!$A$1:$B$346,2,FALSE)</f>
        <v>Chañaral</v>
      </c>
      <c r="D22" s="1" t="str">
        <f>VLOOKUP(B22,Region!$A$2:$C$17,3,FALSE)</f>
        <v>Atacama</v>
      </c>
      <c r="E22" s="1">
        <v>9505.0</v>
      </c>
      <c r="F22" s="1">
        <v>11.0</v>
      </c>
      <c r="G22" s="10" t="str">
        <f t="shared" si="1"/>
        <v>11.573</v>
      </c>
      <c r="H22" s="10" t="str">
        <f t="shared" si="2"/>
        <v>0.073</v>
      </c>
      <c r="I22" s="11" t="str">
        <f>100*VLOOKUP(A22,pcent_votos_por_comuna!$A$2:$B$346,2,FALSE)</f>
        <v>0.074</v>
      </c>
      <c r="J22" s="11" t="str">
        <f>iferror(vlookup(C22,idh_por_comuna!$B$2:$C$347,2,false),)</f>
        <v>0.714</v>
      </c>
      <c r="K22" s="6" t="str">
        <f>vlookup(D22,Region!$C$2:$D$17,2,false)</f>
        <v>#A92C48</v>
      </c>
      <c r="L22" s="12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ht="15.75" customHeight="1">
      <c r="A23" s="1">
        <v>3202.0</v>
      </c>
      <c r="B23" s="1" t="str">
        <f>VLOOKUP(C23,Comuna!$A$2:$B$348,2,FALSE)</f>
        <v>3</v>
      </c>
      <c r="C23" s="1" t="str">
        <f>VLOOKUP(A23,codigos_comunas!$A$1:$B$346,2,FALSE)</f>
        <v>Diego de Almagro</v>
      </c>
      <c r="D23" s="1" t="str">
        <f>VLOOKUP(B23,Region!$A$2:$C$17,3,FALSE)</f>
        <v>Atacama</v>
      </c>
      <c r="E23" s="1">
        <v>9014.0</v>
      </c>
      <c r="F23" s="1">
        <v>31.0</v>
      </c>
      <c r="G23" s="10" t="str">
        <f t="shared" si="1"/>
        <v>34.391</v>
      </c>
      <c r="H23" s="10" t="str">
        <f t="shared" si="2"/>
        <v>0.206</v>
      </c>
      <c r="I23" s="11" t="str">
        <f>100*VLOOKUP(A23,pcent_votos_por_comuna!$A$2:$B$346,2,FALSE)</f>
        <v>0.080</v>
      </c>
      <c r="J23" s="11" t="str">
        <f>iferror(vlookup(C23,idh_por_comuna!$B$2:$C$347,2,false),)</f>
        <v>0.789</v>
      </c>
      <c r="K23" s="6" t="str">
        <f>vlookup(D23,Region!$C$2:$D$17,2,false)</f>
        <v>#A92C48</v>
      </c>
      <c r="L23" s="12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ht="15.75" customHeight="1">
      <c r="A24" s="1">
        <v>3304.0</v>
      </c>
      <c r="B24" s="1" t="str">
        <f>VLOOKUP(C24,Comuna!$A$2:$B$348,2,FALSE)</f>
        <v>3</v>
      </c>
      <c r="C24" s="1" t="str">
        <f>VLOOKUP(A24,codigos_comunas!$A$1:$B$346,2,FALSE)</f>
        <v>Huasco</v>
      </c>
      <c r="D24" s="1" t="str">
        <f>VLOOKUP(B24,Region!$A$2:$C$17,3,FALSE)</f>
        <v>Atacama</v>
      </c>
      <c r="E24" s="1">
        <v>6215.0</v>
      </c>
      <c r="F24" s="1">
        <v>2.0</v>
      </c>
      <c r="G24" s="10" t="str">
        <f t="shared" si="1"/>
        <v>3.218</v>
      </c>
      <c r="H24" s="10" t="str">
        <f t="shared" si="2"/>
        <v>0.013</v>
      </c>
      <c r="I24" s="11" t="str">
        <f>100*VLOOKUP(A24,pcent_votos_por_comuna!$A$2:$B$346,2,FALSE)</f>
        <v>0.057</v>
      </c>
      <c r="J24" s="11" t="str">
        <f>iferror(vlookup(C24,idh_por_comuna!$B$2:$C$347,2,false),)</f>
        <v>0.695</v>
      </c>
      <c r="K24" s="6" t="str">
        <f>vlookup(D24,Region!$C$2:$D$17,2,false)</f>
        <v>#A92C48</v>
      </c>
      <c r="L24" s="12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ht="15.75" customHeight="1">
      <c r="A25" s="1">
        <v>3303.0</v>
      </c>
      <c r="B25" s="1" t="str">
        <f>VLOOKUP(C25,Comuna!$A$2:$B$348,2,FALSE)</f>
        <v>3</v>
      </c>
      <c r="C25" s="1" t="str">
        <f>VLOOKUP(A25,codigos_comunas!$A$1:$B$346,2,FALSE)</f>
        <v>Freirina</v>
      </c>
      <c r="D25" s="1" t="str">
        <f>VLOOKUP(B25,Region!$A$2:$C$17,3,FALSE)</f>
        <v>Atacama</v>
      </c>
      <c r="E25" s="1">
        <v>4486.0</v>
      </c>
      <c r="F25" s="1">
        <v>7.0</v>
      </c>
      <c r="G25" s="10" t="str">
        <f t="shared" si="1"/>
        <v>15.604</v>
      </c>
      <c r="H25" s="10" t="str">
        <f t="shared" si="2"/>
        <v>0.047</v>
      </c>
      <c r="I25" s="11" t="str">
        <f>100*VLOOKUP(A25,pcent_votos_por_comuna!$A$2:$B$346,2,FALSE)</f>
        <v>0.041</v>
      </c>
      <c r="J25" s="11" t="str">
        <f>iferror(vlookup(C25,idh_por_comuna!$B$2:$C$347,2,false),)</f>
        <v>0.693</v>
      </c>
      <c r="K25" s="6" t="str">
        <f>vlookup(D25,Region!$C$2:$D$17,2,false)</f>
        <v>#A92C48</v>
      </c>
      <c r="L25" s="12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ht="15.75" customHeight="1">
      <c r="A26" s="1">
        <v>3302.0</v>
      </c>
      <c r="B26" s="1" t="str">
        <f>VLOOKUP(C26,Comuna!$A$2:$B$348,2,FALSE)</f>
        <v>3</v>
      </c>
      <c r="C26" s="1" t="str">
        <f>VLOOKUP(A26,codigos_comunas!$A$1:$B$346,2,FALSE)</f>
        <v>Alto del Carmen</v>
      </c>
      <c r="D26" s="1" t="str">
        <f>VLOOKUP(B26,Region!$A$2:$C$17,3,FALSE)</f>
        <v>Atacama</v>
      </c>
      <c r="E26" s="1">
        <v>3790.0</v>
      </c>
      <c r="F26" s="1">
        <v>4.0</v>
      </c>
      <c r="G26" s="10" t="str">
        <f t="shared" si="1"/>
        <v>10.554</v>
      </c>
      <c r="H26" s="10" t="str">
        <f t="shared" si="2"/>
        <v>0.027</v>
      </c>
      <c r="I26" s="11" t="str">
        <f>100*VLOOKUP(A26,pcent_votos_por_comuna!$A$2:$B$346,2,FALSE)</f>
        <v>0.032</v>
      </c>
      <c r="J26" s="11" t="str">
        <f>iferror(vlookup(C26,idh_por_comuna!$B$2:$C$347,2,false),)</f>
        <v>0.664</v>
      </c>
      <c r="K26" s="6" t="str">
        <f>vlookup(D26,Region!$C$2:$D$17,2,false)</f>
        <v>#A92C48</v>
      </c>
      <c r="L26" s="12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ht="15.75" customHeight="1">
      <c r="A27" s="1">
        <v>4101.0</v>
      </c>
      <c r="B27" s="1" t="str">
        <f>VLOOKUP(C27,Comuna!$A$2:$B$348,2,FALSE)</f>
        <v>4</v>
      </c>
      <c r="C27" s="1" t="str">
        <f>VLOOKUP(A27,codigos_comunas!$A$1:$B$346,2,FALSE)</f>
        <v>La Serena</v>
      </c>
      <c r="D27" s="1" t="str">
        <f>VLOOKUP(B27,Region!$A$2:$C$17,3,FALSE)</f>
        <v>Coquimbo</v>
      </c>
      <c r="E27" s="1">
        <v>165952.0</v>
      </c>
      <c r="F27" s="1">
        <v>205.0</v>
      </c>
      <c r="G27" s="10" t="str">
        <f t="shared" si="1"/>
        <v>12.353</v>
      </c>
      <c r="H27" s="10" t="str">
        <f t="shared" si="2"/>
        <v>1.365</v>
      </c>
      <c r="I27" s="11" t="str">
        <f>100*VLOOKUP(A27,pcent_votos_por_comuna!$A$2:$B$346,2,FALSE)</f>
        <v>1.072</v>
      </c>
      <c r="J27" s="11" t="str">
        <f>iferror(vlookup(C27,idh_por_comuna!$B$2:$C$347,2,false),)</f>
        <v>0.781</v>
      </c>
      <c r="K27" s="6" t="str">
        <f>vlookup(D27,Region!$C$2:$D$17,2,false)</f>
        <v>#EE2B2A</v>
      </c>
      <c r="L27" s="12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ht="15.75" customHeight="1">
      <c r="A28" s="1">
        <v>4102.0</v>
      </c>
      <c r="B28" s="1" t="str">
        <f>VLOOKUP(C28,Comuna!$A$2:$B$348,2,FALSE)</f>
        <v>4</v>
      </c>
      <c r="C28" s="1" t="str">
        <f>VLOOKUP(A28,codigos_comunas!$A$1:$B$346,2,FALSE)</f>
        <v>Coquimbo</v>
      </c>
      <c r="D28" s="1" t="str">
        <f>VLOOKUP(B28,Region!$A$2:$C$17,3,FALSE)</f>
        <v>Coquimbo</v>
      </c>
      <c r="E28" s="1">
        <v>165707.0</v>
      </c>
      <c r="F28" s="1">
        <v>129.0</v>
      </c>
      <c r="G28" s="10" t="str">
        <f t="shared" si="1"/>
        <v>7.785</v>
      </c>
      <c r="H28" s="10" t="str">
        <f t="shared" si="2"/>
        <v>0.859</v>
      </c>
      <c r="I28" s="11" t="str">
        <f>100*VLOOKUP(A28,pcent_votos_por_comuna!$A$2:$B$346,2,FALSE)</f>
        <v>0.957</v>
      </c>
      <c r="J28" s="11" t="str">
        <f>iferror(vlookup(C28,idh_por_comuna!$B$2:$C$347,2,false),)</f>
        <v>0.731</v>
      </c>
      <c r="K28" s="6" t="str">
        <f>vlookup(D28,Region!$C$2:$D$17,2,false)</f>
        <v>#EE2B2A</v>
      </c>
      <c r="L28" s="12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ht="15.75" customHeight="1">
      <c r="A29" s="1">
        <v>4301.0</v>
      </c>
      <c r="B29" s="1" t="str">
        <f>VLOOKUP(C29,Comuna!$A$2:$B$348,2,FALSE)</f>
        <v>4</v>
      </c>
      <c r="C29" s="1" t="str">
        <f>VLOOKUP(A29,codigos_comunas!$A$1:$B$346,2,FALSE)</f>
        <v>Ovalle</v>
      </c>
      <c r="D29" s="1" t="str">
        <f>VLOOKUP(B29,Region!$A$2:$C$17,3,FALSE)</f>
        <v>Coquimbo</v>
      </c>
      <c r="E29" s="1">
        <v>86022.0</v>
      </c>
      <c r="F29" s="1">
        <v>58.0</v>
      </c>
      <c r="G29" s="10" t="str">
        <f t="shared" si="1"/>
        <v>6.742</v>
      </c>
      <c r="H29" s="10" t="str">
        <f t="shared" si="2"/>
        <v>0.386</v>
      </c>
      <c r="I29" s="11" t="str">
        <f>100*VLOOKUP(A29,pcent_votos_por_comuna!$A$2:$B$346,2,FALSE)</f>
        <v>0.610</v>
      </c>
      <c r="J29" s="11" t="str">
        <f>iferror(vlookup(C29,idh_por_comuna!$B$2:$C$347,2,false),)</f>
        <v>0.725</v>
      </c>
      <c r="K29" s="6" t="str">
        <f>vlookup(D29,Region!$C$2:$D$17,2,false)</f>
        <v>#EE2B2A</v>
      </c>
      <c r="L29" s="12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ht="15.75" customHeight="1">
      <c r="A30" s="1">
        <v>4201.0</v>
      </c>
      <c r="B30" s="1" t="str">
        <f>VLOOKUP(C30,Comuna!$A$2:$B$348,2,FALSE)</f>
        <v>4</v>
      </c>
      <c r="C30" s="1" t="str">
        <f>VLOOKUP(A30,codigos_comunas!$A$1:$B$346,2,FALSE)</f>
        <v>Illapel</v>
      </c>
      <c r="D30" s="1" t="str">
        <f>VLOOKUP(B30,Region!$A$2:$C$17,3,FALSE)</f>
        <v>Coquimbo</v>
      </c>
      <c r="E30" s="1">
        <v>24322.0</v>
      </c>
      <c r="F30" s="1">
        <v>34.0</v>
      </c>
      <c r="G30" s="10" t="str">
        <f t="shared" si="1"/>
        <v>13.979</v>
      </c>
      <c r="H30" s="10" t="str">
        <f t="shared" si="2"/>
        <v>0.226</v>
      </c>
      <c r="I30" s="11" t="str">
        <f>100*VLOOKUP(A30,pcent_votos_por_comuna!$A$2:$B$346,2,FALSE)</f>
        <v>0.196</v>
      </c>
      <c r="J30" s="11" t="str">
        <f>iferror(vlookup(C30,idh_por_comuna!$B$2:$C$347,2,false),)</f>
        <v>0.667</v>
      </c>
      <c r="K30" s="6" t="str">
        <f>vlookup(D30,Region!$C$2:$D$17,2,false)</f>
        <v>#EE2B2A</v>
      </c>
      <c r="L30" s="12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ht="15.75" customHeight="1">
      <c r="A31" s="1">
        <v>4303.0</v>
      </c>
      <c r="B31" s="1" t="str">
        <f>VLOOKUP(C31,Comuna!$A$2:$B$348,2,FALSE)</f>
        <v>4</v>
      </c>
      <c r="C31" s="1" t="str">
        <f>VLOOKUP(A31,codigos_comunas!$A$1:$B$346,2,FALSE)</f>
        <v>Monte Patria</v>
      </c>
      <c r="D31" s="1" t="str">
        <f>VLOOKUP(B31,Region!$A$2:$C$17,3,FALSE)</f>
        <v>Coquimbo</v>
      </c>
      <c r="E31" s="1">
        <v>24268.0</v>
      </c>
      <c r="F31" s="1">
        <v>26.0</v>
      </c>
      <c r="G31" s="10" t="str">
        <f t="shared" si="1"/>
        <v>10.714</v>
      </c>
      <c r="H31" s="10" t="str">
        <f t="shared" si="2"/>
        <v>0.173</v>
      </c>
      <c r="I31" s="11" t="str">
        <f>100*VLOOKUP(A31,pcent_votos_por_comuna!$A$2:$B$346,2,FALSE)</f>
        <v>0.201</v>
      </c>
      <c r="J31" s="11" t="str">
        <f>iferror(vlookup(C31,idh_por_comuna!$B$2:$C$347,2,false),)</f>
        <v>0.653</v>
      </c>
      <c r="K31" s="6" t="str">
        <f>vlookup(D31,Region!$C$2:$D$17,2,false)</f>
        <v>#EE2B2A</v>
      </c>
      <c r="L31" s="1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ht="15.75" customHeight="1">
      <c r="A32" s="1">
        <v>4204.0</v>
      </c>
      <c r="B32" s="1" t="str">
        <f>VLOOKUP(C32,Comuna!$A$2:$B$348,2,FALSE)</f>
        <v>4</v>
      </c>
      <c r="C32" s="1" t="str">
        <f>VLOOKUP(A32,codigos_comunas!$A$1:$B$346,2,FALSE)</f>
        <v>Salamanca</v>
      </c>
      <c r="D32" s="1" t="str">
        <f>VLOOKUP(B32,Region!$A$2:$C$17,3,FALSE)</f>
        <v>Coquimbo</v>
      </c>
      <c r="E32" s="1">
        <v>20413.0</v>
      </c>
      <c r="F32" s="1">
        <v>31.0</v>
      </c>
      <c r="G32" s="10" t="str">
        <f t="shared" si="1"/>
        <v>15.186</v>
      </c>
      <c r="H32" s="10" t="str">
        <f t="shared" si="2"/>
        <v>0.206</v>
      </c>
      <c r="I32" s="11" t="str">
        <f>100*VLOOKUP(A32,pcent_votos_por_comuna!$A$2:$B$346,2,FALSE)</f>
        <v>0.158</v>
      </c>
      <c r="J32" s="11" t="str">
        <f>iferror(vlookup(C32,idh_por_comuna!$B$2:$C$347,2,false),)</f>
        <v>0.676</v>
      </c>
      <c r="K32" s="6" t="str">
        <f>vlookup(D32,Region!$C$2:$D$17,2,false)</f>
        <v>#EE2B2A</v>
      </c>
      <c r="L32" s="12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ht="15.75" customHeight="1">
      <c r="A33" s="1">
        <v>4106.0</v>
      </c>
      <c r="B33" s="1" t="str">
        <f>VLOOKUP(C33,Comuna!$A$2:$B$348,2,FALSE)</f>
        <v>4</v>
      </c>
      <c r="C33" s="1" t="str">
        <f>VLOOKUP(A33,codigos_comunas!$A$1:$B$346,2,FALSE)</f>
        <v>Vicuña</v>
      </c>
      <c r="D33" s="1" t="str">
        <f>VLOOKUP(B33,Region!$A$2:$C$17,3,FALSE)</f>
        <v>Coquimbo</v>
      </c>
      <c r="E33" s="1">
        <v>19999.0</v>
      </c>
      <c r="F33" s="1">
        <v>13.0</v>
      </c>
      <c r="G33" s="10" t="str">
        <f t="shared" si="1"/>
        <v>6.500</v>
      </c>
      <c r="H33" s="10" t="str">
        <f t="shared" si="2"/>
        <v>0.087</v>
      </c>
      <c r="I33" s="11" t="str">
        <f>100*VLOOKUP(A33,pcent_votos_por_comuna!$A$2:$B$346,2,FALSE)</f>
        <v>0.166</v>
      </c>
      <c r="J33" s="11" t="str">
        <f>iferror(vlookup(C33,idh_por_comuna!$B$2:$C$347,2,false),)</f>
        <v>0.716</v>
      </c>
      <c r="K33" s="6" t="str">
        <f>vlookup(D33,Region!$C$2:$D$17,2,false)</f>
        <v>#EE2B2A</v>
      </c>
      <c r="L33" s="12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ht="15.75" customHeight="1">
      <c r="A34" s="1">
        <v>4203.0</v>
      </c>
      <c r="B34" s="1" t="str">
        <f>VLOOKUP(C34,Comuna!$A$2:$B$348,2,FALSE)</f>
        <v>4</v>
      </c>
      <c r="C34" s="1" t="str">
        <f>VLOOKUP(A34,codigos_comunas!$A$1:$B$346,2,FALSE)</f>
        <v>Los Vilos</v>
      </c>
      <c r="D34" s="1" t="str">
        <f>VLOOKUP(B34,Region!$A$2:$C$17,3,FALSE)</f>
        <v>Coquimbo</v>
      </c>
      <c r="E34" s="1">
        <v>14704.0</v>
      </c>
      <c r="F34" s="1">
        <v>33.0</v>
      </c>
      <c r="G34" s="10" t="str">
        <f t="shared" si="1"/>
        <v>22.443</v>
      </c>
      <c r="H34" s="10" t="str">
        <f t="shared" si="2"/>
        <v>0.220</v>
      </c>
      <c r="I34" s="11" t="str">
        <f>100*VLOOKUP(A34,pcent_votos_por_comuna!$A$2:$B$346,2,FALSE)</f>
        <v>0.128</v>
      </c>
      <c r="J34" s="11" t="str">
        <f>iferror(vlookup(C34,idh_por_comuna!$B$2:$C$347,2,false),)</f>
        <v>0.675</v>
      </c>
      <c r="K34" s="6" t="str">
        <f>vlookup(D34,Region!$C$2:$D$17,2,false)</f>
        <v>#EE2B2A</v>
      </c>
      <c r="L34" s="12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ht="15.75" customHeight="1">
      <c r="A35" s="1">
        <v>4302.0</v>
      </c>
      <c r="B35" s="1" t="str">
        <f>VLOOKUP(C35,Comuna!$A$2:$B$348,2,FALSE)</f>
        <v>4</v>
      </c>
      <c r="C35" s="1" t="str">
        <f>VLOOKUP(A35,codigos_comunas!$A$1:$B$346,2,FALSE)</f>
        <v>Combarbalá</v>
      </c>
      <c r="D35" s="1" t="str">
        <f>VLOOKUP(B35,Region!$A$2:$C$17,3,FALSE)</f>
        <v>Coquimbo</v>
      </c>
      <c r="E35" s="1">
        <v>9965.0</v>
      </c>
      <c r="F35" s="1">
        <v>17.0</v>
      </c>
      <c r="G35" s="10" t="str">
        <f t="shared" si="1"/>
        <v>17.060</v>
      </c>
      <c r="H35" s="10" t="str">
        <f t="shared" si="2"/>
        <v>0.113</v>
      </c>
      <c r="I35" s="11" t="str">
        <f>100*VLOOKUP(A35,pcent_votos_por_comuna!$A$2:$B$346,2,FALSE)</f>
        <v>0.097</v>
      </c>
      <c r="J35" s="11" t="str">
        <f>iferror(vlookup(C35,idh_por_comuna!$B$2:$C$347,2,false),)</f>
        <v>0.661</v>
      </c>
      <c r="K35" s="6" t="str">
        <f>vlookup(D35,Region!$C$2:$D$17,2,false)</f>
        <v>#EE2B2A</v>
      </c>
      <c r="L35" s="12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ht="15.75" customHeight="1">
      <c r="A36" s="1">
        <v>4304.0</v>
      </c>
      <c r="B36" s="1" t="str">
        <f>VLOOKUP(C36,Comuna!$A$2:$B$348,2,FALSE)</f>
        <v>4</v>
      </c>
      <c r="C36" s="1" t="str">
        <f>VLOOKUP(A36,codigos_comunas!$A$1:$B$346,2,FALSE)</f>
        <v>Punitaqui</v>
      </c>
      <c r="D36" s="1" t="str">
        <f>VLOOKUP(B36,Region!$A$2:$C$17,3,FALSE)</f>
        <v>Coquimbo</v>
      </c>
      <c r="E36" s="1">
        <v>7928.0</v>
      </c>
      <c r="F36" s="1">
        <v>7.0</v>
      </c>
      <c r="G36" s="10" t="str">
        <f t="shared" si="1"/>
        <v>8.829</v>
      </c>
      <c r="H36" s="10" t="str">
        <f t="shared" si="2"/>
        <v>0.047</v>
      </c>
      <c r="I36" s="11" t="str">
        <f>100*VLOOKUP(A36,pcent_votos_por_comuna!$A$2:$B$346,2,FALSE)</f>
        <v>0.080</v>
      </c>
      <c r="J36" s="11" t="str">
        <f>iferror(vlookup(C36,idh_por_comuna!$B$2:$C$347,2,false),)</f>
        <v>0.653</v>
      </c>
      <c r="K36" s="6" t="str">
        <f>vlookup(D36,Region!$C$2:$D$17,2,false)</f>
        <v>#EE2B2A</v>
      </c>
      <c r="L36" s="12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ht="15.75" customHeight="1">
      <c r="A37" s="1">
        <v>4202.0</v>
      </c>
      <c r="B37" s="1" t="str">
        <f>VLOOKUP(C37,Comuna!$A$2:$B$348,2,FALSE)</f>
        <v>4</v>
      </c>
      <c r="C37" s="1" t="str">
        <f>VLOOKUP(A37,codigos_comunas!$A$1:$B$346,2,FALSE)</f>
        <v>Canela</v>
      </c>
      <c r="D37" s="1" t="str">
        <f>VLOOKUP(B37,Region!$A$2:$C$17,3,FALSE)</f>
        <v>Coquimbo</v>
      </c>
      <c r="E37" s="1">
        <v>6753.0</v>
      </c>
      <c r="F37" s="1">
        <v>27.0</v>
      </c>
      <c r="G37" s="10" t="str">
        <f t="shared" si="1"/>
        <v>39.982</v>
      </c>
      <c r="H37" s="10" t="str">
        <f t="shared" si="2"/>
        <v>0.180</v>
      </c>
      <c r="I37" s="11" t="str">
        <f>100*VLOOKUP(A37,pcent_votos_por_comuna!$A$2:$B$346,2,FALSE)</f>
        <v>0.074</v>
      </c>
      <c r="J37" s="11" t="str">
        <f>iferror(vlookup(C37,idh_por_comuna!$B$2:$C$347,2,false),)</f>
        <v>0.644</v>
      </c>
      <c r="K37" s="6" t="str">
        <f>vlookup(D37,Region!$C$2:$D$17,2,false)</f>
        <v>#EE2B2A</v>
      </c>
      <c r="L37" s="12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ht="15.75" customHeight="1">
      <c r="A38" s="1">
        <v>4103.0</v>
      </c>
      <c r="B38" s="1" t="str">
        <f>VLOOKUP(C38,Comuna!$A$2:$B$348,2,FALSE)</f>
        <v>4</v>
      </c>
      <c r="C38" s="1" t="str">
        <f>VLOOKUP(A38,codigos_comunas!$A$1:$B$346,2,FALSE)</f>
        <v>Andacollo</v>
      </c>
      <c r="D38" s="1" t="str">
        <f>VLOOKUP(B38,Region!$A$2:$C$17,3,FALSE)</f>
        <v>Coquimbo</v>
      </c>
      <c r="E38" s="1">
        <v>6682.0</v>
      </c>
      <c r="F38" s="1">
        <v>10.0</v>
      </c>
      <c r="G38" s="10" t="str">
        <f t="shared" si="1"/>
        <v>14.966</v>
      </c>
      <c r="H38" s="10" t="str">
        <f t="shared" si="2"/>
        <v>0.067</v>
      </c>
      <c r="I38" s="11" t="str">
        <f>100*VLOOKUP(A38,pcent_votos_por_comuna!$A$2:$B$346,2,FALSE)</f>
        <v>0.088</v>
      </c>
      <c r="J38" s="11" t="str">
        <f>iferror(vlookup(C38,idh_por_comuna!$B$2:$C$347,2,false),)</f>
        <v>0.675</v>
      </c>
      <c r="K38" s="6" t="str">
        <f>vlookup(D38,Region!$C$2:$D$17,2,false)</f>
        <v>#EE2B2A</v>
      </c>
      <c r="L38" s="1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ht="15.75" customHeight="1">
      <c r="A39" s="1">
        <v>4305.0</v>
      </c>
      <c r="B39" s="1" t="str">
        <f>VLOOKUP(C39,Comuna!$A$2:$B$348,2,FALSE)</f>
        <v>4</v>
      </c>
      <c r="C39" s="1" t="str">
        <f>VLOOKUP(A39,codigos_comunas!$A$1:$B$346,2,FALSE)</f>
        <v>Río Hurtado</v>
      </c>
      <c r="D39" s="1" t="str">
        <f>VLOOKUP(B39,Region!$A$2:$C$17,3,FALSE)</f>
        <v>Coquimbo</v>
      </c>
      <c r="E39" s="1">
        <v>3561.0</v>
      </c>
      <c r="F39" s="1">
        <v>11.0</v>
      </c>
      <c r="G39" s="10" t="str">
        <f t="shared" si="1"/>
        <v>30.890</v>
      </c>
      <c r="H39" s="10" t="str">
        <f t="shared" si="2"/>
        <v>0.073</v>
      </c>
      <c r="I39" s="11" t="str">
        <f>100*VLOOKUP(A39,pcent_votos_por_comuna!$A$2:$B$346,2,FALSE)</f>
        <v>0.036</v>
      </c>
      <c r="J39" s="11" t="str">
        <f>iferror(vlookup(C39,idh_por_comuna!$B$2:$C$347,2,false),)</f>
        <v>0.653</v>
      </c>
      <c r="K39" s="6" t="str">
        <f>vlookup(D39,Region!$C$2:$D$17,2,false)</f>
        <v>#EE2B2A</v>
      </c>
      <c r="L39" s="12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ht="15.75" customHeight="1">
      <c r="A40" s="1">
        <v>4105.0</v>
      </c>
      <c r="B40" s="1" t="str">
        <f>VLOOKUP(C40,Comuna!$A$2:$B$348,2,FALSE)</f>
        <v>4</v>
      </c>
      <c r="C40" s="1" t="str">
        <f>VLOOKUP(A40,codigos_comunas!$A$1:$B$346,2,FALSE)</f>
        <v>Paihuano</v>
      </c>
      <c r="D40" s="1" t="str">
        <f>VLOOKUP(B40,Region!$A$2:$C$17,3,FALSE)</f>
        <v>Coquimbo</v>
      </c>
      <c r="E40" s="1">
        <v>3553.0</v>
      </c>
      <c r="F40" s="1">
        <v>13.0</v>
      </c>
      <c r="G40" s="10" t="str">
        <f t="shared" si="1"/>
        <v>36.589</v>
      </c>
      <c r="H40" s="10" t="str">
        <f t="shared" si="2"/>
        <v>0.087</v>
      </c>
      <c r="I40" s="11" t="str">
        <f>100*VLOOKUP(A40,pcent_votos_por_comuna!$A$2:$B$346,2,FALSE)</f>
        <v>0.036</v>
      </c>
      <c r="J40" s="11" t="str">
        <f>iferror(vlookup(C40,idh_por_comuna!$B$2:$C$347,2,false),)</f>
        <v>0.734</v>
      </c>
      <c r="K40" s="6" t="str">
        <f>vlookup(D40,Region!$C$2:$D$17,2,false)</f>
        <v>#EE2B2A</v>
      </c>
      <c r="L40" s="12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ht="15.75" customHeight="1">
      <c r="A41" s="1">
        <v>4104.0</v>
      </c>
      <c r="B41" s="1" t="str">
        <f>VLOOKUP(C41,Comuna!$A$2:$B$348,2,FALSE)</f>
        <v>4</v>
      </c>
      <c r="C41" s="1" t="str">
        <f>VLOOKUP(A41,codigos_comunas!$A$1:$B$346,2,FALSE)</f>
        <v>La Higuera</v>
      </c>
      <c r="D41" s="1" t="str">
        <f>VLOOKUP(B41,Region!$A$2:$C$17,3,FALSE)</f>
        <v>Coquimbo</v>
      </c>
      <c r="E41" s="1">
        <v>3042.0</v>
      </c>
      <c r="F41" s="1">
        <v>6.0</v>
      </c>
      <c r="G41" s="10" t="str">
        <f t="shared" si="1"/>
        <v>19.724</v>
      </c>
      <c r="H41" s="10" t="str">
        <f t="shared" si="2"/>
        <v>0.040</v>
      </c>
      <c r="I41" s="11" t="str">
        <f>100*VLOOKUP(A41,pcent_votos_por_comuna!$A$2:$B$346,2,FALSE)</f>
        <v>0.033</v>
      </c>
      <c r="J41" s="11" t="str">
        <f>iferror(vlookup(C41,idh_por_comuna!$B$2:$C$347,2,false),)</f>
        <v>0.670</v>
      </c>
      <c r="K41" s="6" t="str">
        <f>vlookup(D41,Region!$C$2:$D$17,2,false)</f>
        <v>#EE2B2A</v>
      </c>
      <c r="L41" s="12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ht="15.75" customHeight="1">
      <c r="A42" s="1">
        <v>5109.0</v>
      </c>
      <c r="B42" s="1" t="str">
        <f>VLOOKUP(C42,Comuna!$A$2:$B$348,2,FALSE)</f>
        <v>5</v>
      </c>
      <c r="C42" s="1" t="str">
        <f>VLOOKUP(A42,codigos_comunas!$A$1:$B$346,2,FALSE)</f>
        <v>Viña del Mar</v>
      </c>
      <c r="D42" s="1" t="str">
        <f>VLOOKUP(B42,Region!$A$2:$C$17,3,FALSE)</f>
        <v>Valparaíso</v>
      </c>
      <c r="E42" s="1">
        <v>236650.0</v>
      </c>
      <c r="F42" s="1">
        <v>242.0</v>
      </c>
      <c r="G42" s="10" t="str">
        <f t="shared" si="1"/>
        <v>10.226</v>
      </c>
      <c r="H42" s="10" t="str">
        <f t="shared" si="2"/>
        <v>1.611</v>
      </c>
      <c r="I42" s="11" t="str">
        <f>100*VLOOKUP(A42,pcent_votos_por_comuna!$A$2:$B$346,2,FALSE)</f>
        <v>2.028</v>
      </c>
      <c r="J42" s="11" t="str">
        <f>iferror(vlookup(C42,idh_por_comuna!$B$2:$C$347,2,false),)</f>
        <v>0.766</v>
      </c>
      <c r="K42" s="6" t="str">
        <f>vlookup(D42,Region!$C$2:$D$17,2,false)</f>
        <v>#F47B4D</v>
      </c>
      <c r="L42" s="12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ht="15.75" customHeight="1">
      <c r="A43" s="1">
        <v>5101.0</v>
      </c>
      <c r="B43" s="1" t="str">
        <f>VLOOKUP(C43,Comuna!$A$2:$B$348,2,FALSE)</f>
        <v>5</v>
      </c>
      <c r="C43" s="1" t="str">
        <f>VLOOKUP(A43,codigos_comunas!$A$1:$B$346,2,FALSE)</f>
        <v>Valparaíso</v>
      </c>
      <c r="D43" s="1" t="str">
        <f>VLOOKUP(B43,Region!$A$2:$C$17,3,FALSE)</f>
        <v>Valparaíso</v>
      </c>
      <c r="E43" s="1">
        <v>219953.0</v>
      </c>
      <c r="F43" s="1">
        <v>347.0</v>
      </c>
      <c r="G43" s="10" t="str">
        <f t="shared" si="1"/>
        <v>15.776</v>
      </c>
      <c r="H43" s="10" t="str">
        <f t="shared" si="2"/>
        <v>2.310</v>
      </c>
      <c r="I43" s="11" t="str">
        <f>100*VLOOKUP(A43,pcent_votos_por_comuna!$A$2:$B$346,2,FALSE)</f>
        <v>1.758</v>
      </c>
      <c r="J43" s="11" t="str">
        <f>iferror(vlookup(C43,idh_por_comuna!$B$2:$C$347,2,false),)</f>
        <v>0.701</v>
      </c>
      <c r="K43" s="6" t="str">
        <f>vlookup(D43,Region!$C$2:$D$17,2,false)</f>
        <v>#F47B4D</v>
      </c>
      <c r="L43" s="12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ht="15.75" customHeight="1">
      <c r="A44" s="1">
        <v>5801.0</v>
      </c>
      <c r="B44" s="1" t="str">
        <f>VLOOKUP(C44,Comuna!$A$2:$B$348,2,FALSE)</f>
        <v>5</v>
      </c>
      <c r="C44" s="1" t="str">
        <f>VLOOKUP(A44,codigos_comunas!$A$1:$B$346,2,FALSE)</f>
        <v>Quilpué</v>
      </c>
      <c r="D44" s="1" t="str">
        <f>VLOOKUP(B44,Region!$A$2:$C$17,3,FALSE)</f>
        <v>Valparaíso</v>
      </c>
      <c r="E44" s="1">
        <v>129712.0</v>
      </c>
      <c r="F44" s="1">
        <v>107.0</v>
      </c>
      <c r="G44" s="10" t="str">
        <f t="shared" si="1"/>
        <v>8.249</v>
      </c>
      <c r="H44" s="10" t="str">
        <f t="shared" si="2"/>
        <v>0.712</v>
      </c>
      <c r="I44" s="11" t="str">
        <f>100*VLOOKUP(A44,pcent_votos_por_comuna!$A$2:$B$346,2,FALSE)</f>
        <v>0.857</v>
      </c>
      <c r="J44" s="11" t="str">
        <f>iferror(vlookup(C44,idh_por_comuna!$B$2:$C$347,2,false),)</f>
        <v>0.752</v>
      </c>
      <c r="K44" s="6" t="str">
        <f>vlookup(D44,Region!$C$2:$D$17,2,false)</f>
        <v>#F47B4D</v>
      </c>
      <c r="L44" s="12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ht="15.75" customHeight="1">
      <c r="A45" s="1">
        <v>5804.0</v>
      </c>
      <c r="B45" s="1" t="str">
        <f>VLOOKUP(C45,Comuna!$A$2:$B$348,2,FALSE)</f>
        <v>5</v>
      </c>
      <c r="C45" s="1" t="str">
        <f>VLOOKUP(A45,codigos_comunas!$A$1:$B$346,2,FALSE)</f>
        <v>Villa Alemana</v>
      </c>
      <c r="D45" s="1" t="str">
        <f>VLOOKUP(B45,Region!$A$2:$C$17,3,FALSE)</f>
        <v>Valparaíso</v>
      </c>
      <c r="E45" s="1">
        <v>104277.0</v>
      </c>
      <c r="F45" s="1">
        <v>65.0</v>
      </c>
      <c r="G45" s="10" t="str">
        <f t="shared" si="1"/>
        <v>6.233</v>
      </c>
      <c r="H45" s="10" t="str">
        <f t="shared" si="2"/>
        <v>0.433</v>
      </c>
      <c r="I45" s="11" t="str">
        <f>100*VLOOKUP(A45,pcent_votos_por_comuna!$A$2:$B$346,2,FALSE)</f>
        <v>0.607</v>
      </c>
      <c r="J45" s="11" t="str">
        <f>iferror(vlookup(C45,idh_por_comuna!$B$2:$C$347,2,false),)</f>
        <v>0.755</v>
      </c>
      <c r="K45" s="6" t="str">
        <f>vlookup(D45,Region!$C$2:$D$17,2,false)</f>
        <v>#F47B4D</v>
      </c>
      <c r="L45" s="12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ht="15.75" customHeight="1">
      <c r="A46" s="1">
        <v>5601.0</v>
      </c>
      <c r="B46" s="1" t="str">
        <f>VLOOKUP(C46,Comuna!$A$2:$B$348,2,FALSE)</f>
        <v>5</v>
      </c>
      <c r="C46" s="1" t="str">
        <f>VLOOKUP(A46,codigos_comunas!$A$1:$B$346,2,FALSE)</f>
        <v>San Antonio</v>
      </c>
      <c r="D46" s="1" t="str">
        <f>VLOOKUP(B46,Region!$A$2:$C$17,3,FALSE)</f>
        <v>Valparaíso</v>
      </c>
      <c r="E46" s="1">
        <v>77673.0</v>
      </c>
      <c r="F46" s="1">
        <v>67.0</v>
      </c>
      <c r="G46" s="10" t="str">
        <f t="shared" si="1"/>
        <v>8.626</v>
      </c>
      <c r="H46" s="10" t="str">
        <f t="shared" si="2"/>
        <v>0.446</v>
      </c>
      <c r="I46" s="11" t="str">
        <f>100*VLOOKUP(A46,pcent_votos_por_comuna!$A$2:$B$346,2,FALSE)</f>
        <v>0.574</v>
      </c>
      <c r="J46" s="11" t="str">
        <f>iferror(vlookup(C46,idh_por_comuna!$B$2:$C$347,2,false),)</f>
        <v>0.697</v>
      </c>
      <c r="K46" s="6" t="str">
        <f>vlookup(D46,Region!$C$2:$D$17,2,false)</f>
        <v>#F47B4D</v>
      </c>
      <c r="L46" s="1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ht="15.75" customHeight="1">
      <c r="A47" s="1">
        <v>5501.0</v>
      </c>
      <c r="B47" s="1" t="str">
        <f>VLOOKUP(C47,Comuna!$A$2:$B$348,2,FALSE)</f>
        <v>5</v>
      </c>
      <c r="C47" s="1" t="str">
        <f>VLOOKUP(A47,codigos_comunas!$A$1:$B$346,2,FALSE)</f>
        <v>Quillota</v>
      </c>
      <c r="D47" s="1" t="str">
        <f>VLOOKUP(B47,Region!$A$2:$C$17,3,FALSE)</f>
        <v>Valparaíso</v>
      </c>
      <c r="E47" s="1">
        <v>69550.0</v>
      </c>
      <c r="F47" s="1">
        <v>72.0</v>
      </c>
      <c r="G47" s="10" t="str">
        <f t="shared" si="1"/>
        <v>10.352</v>
      </c>
      <c r="H47" s="10" t="str">
        <f t="shared" si="2"/>
        <v>0.479</v>
      </c>
      <c r="I47" s="11" t="str">
        <f>100*VLOOKUP(A47,pcent_votos_por_comuna!$A$2:$B$346,2,FALSE)</f>
        <v>0.499</v>
      </c>
      <c r="J47" s="11" t="str">
        <f>iferror(vlookup(C47,idh_por_comuna!$B$2:$C$347,2,false),)</f>
        <v>0.726</v>
      </c>
      <c r="K47" s="6" t="str">
        <f>vlookup(D47,Region!$C$2:$D$17,2,false)</f>
        <v>#F47B4D</v>
      </c>
      <c r="L47" s="12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ht="15.75" customHeight="1">
      <c r="A48" s="1">
        <v>5701.0</v>
      </c>
      <c r="B48" s="1" t="str">
        <f>VLOOKUP(C48,Comuna!$A$2:$B$348,2,FALSE)</f>
        <v>5</v>
      </c>
      <c r="C48" s="1" t="str">
        <f>VLOOKUP(A48,codigos_comunas!$A$1:$B$346,2,FALSE)</f>
        <v>San Felipe</v>
      </c>
      <c r="D48" s="1" t="str">
        <f>VLOOKUP(B48,Region!$A$2:$C$17,3,FALSE)</f>
        <v>Valparaíso</v>
      </c>
      <c r="E48" s="1">
        <v>59329.0</v>
      </c>
      <c r="F48" s="1">
        <v>71.0</v>
      </c>
      <c r="G48" s="10" t="str">
        <f t="shared" si="1"/>
        <v>11.967</v>
      </c>
      <c r="H48" s="10" t="str">
        <f t="shared" si="2"/>
        <v>0.473</v>
      </c>
      <c r="I48" s="11" t="str">
        <f>100*VLOOKUP(A48,pcent_votos_por_comuna!$A$2:$B$346,2,FALSE)</f>
        <v>0.413</v>
      </c>
      <c r="J48" s="11" t="str">
        <f>iferror(vlookup(C48,idh_por_comuna!$B$2:$C$347,2,false),)</f>
        <v>0.730</v>
      </c>
      <c r="K48" s="6" t="str">
        <f>vlookup(D48,Region!$C$2:$D$17,2,false)</f>
        <v>#F47B4D</v>
      </c>
      <c r="L48" s="12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ht="15.75" customHeight="1">
      <c r="A49" s="1">
        <v>5301.0</v>
      </c>
      <c r="B49" s="1" t="str">
        <f>VLOOKUP(C49,Comuna!$A$2:$B$348,2,FALSE)</f>
        <v>5</v>
      </c>
      <c r="C49" s="1" t="str">
        <f>VLOOKUP(A49,codigos_comunas!$A$1:$B$346,2,FALSE)</f>
        <v>Los Andes</v>
      </c>
      <c r="D49" s="1" t="str">
        <f>VLOOKUP(B49,Region!$A$2:$C$17,3,FALSE)</f>
        <v>Valparaíso</v>
      </c>
      <c r="E49" s="1">
        <v>58054.0</v>
      </c>
      <c r="F49" s="1">
        <v>91.0</v>
      </c>
      <c r="G49" s="10" t="str">
        <f t="shared" si="1"/>
        <v>15.675</v>
      </c>
      <c r="H49" s="10" t="str">
        <f t="shared" si="2"/>
        <v>0.606</v>
      </c>
      <c r="I49" s="11" t="str">
        <f>100*VLOOKUP(A49,pcent_votos_por_comuna!$A$2:$B$346,2,FALSE)</f>
        <v>0.386</v>
      </c>
      <c r="J49" s="11" t="str">
        <f>iferror(vlookup(C49,idh_por_comuna!$B$2:$C$347,2,false),)</f>
        <v>0.756</v>
      </c>
      <c r="K49" s="6" t="str">
        <f>vlookup(D49,Region!$C$2:$D$17,2,false)</f>
        <v>#F47B4D</v>
      </c>
      <c r="L49" s="12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ht="15.75" customHeight="1">
      <c r="A50" s="1">
        <v>5103.0</v>
      </c>
      <c r="B50" s="1" t="str">
        <f>VLOOKUP(C50,Comuna!$A$2:$B$348,2,FALSE)</f>
        <v>5</v>
      </c>
      <c r="C50" s="1" t="str">
        <f>VLOOKUP(A50,codigos_comunas!$A$1:$B$346,2,FALSE)</f>
        <v>Concón</v>
      </c>
      <c r="D50" s="1" t="str">
        <f>VLOOKUP(B50,Region!$A$2:$C$17,3,FALSE)</f>
        <v>Valparaíso</v>
      </c>
      <c r="E50" s="1">
        <v>46445.0</v>
      </c>
      <c r="F50" s="1">
        <v>48.0</v>
      </c>
      <c r="G50" s="10" t="str">
        <f t="shared" si="1"/>
        <v>10.335</v>
      </c>
      <c r="H50" s="10" t="str">
        <f t="shared" si="2"/>
        <v>0.320</v>
      </c>
      <c r="I50" s="11" t="str">
        <f>100*VLOOKUP(A50,pcent_votos_por_comuna!$A$2:$B$346,2,FALSE)</f>
        <v>0.276</v>
      </c>
      <c r="J50" s="11" t="str">
        <f>iferror(vlookup(C50,idh_por_comuna!$B$2:$C$347,2,false),)</f>
        <v>0.781</v>
      </c>
      <c r="K50" s="6" t="str">
        <f>vlookup(D50,Region!$C$2:$D$17,2,false)</f>
        <v>#F47B4D</v>
      </c>
      <c r="L50" s="12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ht="15.75" customHeight="1">
      <c r="A51" s="1">
        <v>5502.0</v>
      </c>
      <c r="B51" s="1" t="str">
        <f>VLOOKUP(C51,Comuna!$A$2:$B$348,2,FALSE)</f>
        <v>5</v>
      </c>
      <c r="C51" s="1" t="str">
        <f>VLOOKUP(A51,codigos_comunas!$A$1:$B$346,2,FALSE)</f>
        <v>La Calera</v>
      </c>
      <c r="D51" s="1" t="str">
        <f>VLOOKUP(B51,Region!$A$2:$C$17,3,FALSE)</f>
        <v>Valparaíso</v>
      </c>
      <c r="E51" s="1">
        <v>42119.0</v>
      </c>
      <c r="F51" s="1">
        <v>28.0</v>
      </c>
      <c r="G51" s="10" t="str">
        <f t="shared" si="1"/>
        <v>6.648</v>
      </c>
      <c r="H51" s="10" t="str">
        <f t="shared" si="2"/>
        <v>0.186</v>
      </c>
      <c r="I51" s="11" t="str">
        <f>100*VLOOKUP(A51,pcent_votos_por_comuna!$A$2:$B$346,2,FALSE)</f>
        <v>0.327</v>
      </c>
      <c r="J51" s="11" t="str">
        <f>iferror(vlookup(C51,idh_por_comuna!$B$2:$C$347,2,false),)</f>
        <v>0.700</v>
      </c>
      <c r="K51" s="6" t="str">
        <f>vlookup(D51,Region!$C$2:$D$17,2,false)</f>
        <v>#F47B4D</v>
      </c>
      <c r="L51" s="12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ht="15.75" customHeight="1">
      <c r="A52" s="1">
        <v>5802.0</v>
      </c>
      <c r="B52" s="1" t="str">
        <f>VLOOKUP(C52,Comuna!$A$2:$B$348,2,FALSE)</f>
        <v>5</v>
      </c>
      <c r="C52" s="1" t="str">
        <f>VLOOKUP(A52,codigos_comunas!$A$1:$B$346,2,FALSE)</f>
        <v>Limache</v>
      </c>
      <c r="D52" s="1" t="str">
        <f>VLOOKUP(B52,Region!$A$2:$C$17,3,FALSE)</f>
        <v>Valparaíso</v>
      </c>
      <c r="E52" s="1">
        <v>35479.0</v>
      </c>
      <c r="F52" s="1">
        <v>30.0</v>
      </c>
      <c r="G52" s="10" t="str">
        <f t="shared" si="1"/>
        <v>8.456</v>
      </c>
      <c r="H52" s="10" t="str">
        <f t="shared" si="2"/>
        <v>0.200</v>
      </c>
      <c r="I52" s="11" t="str">
        <f>100*VLOOKUP(A52,pcent_votos_por_comuna!$A$2:$B$346,2,FALSE)</f>
        <v>0.260</v>
      </c>
      <c r="J52" s="11" t="str">
        <f>iferror(vlookup(C52,idh_por_comuna!$B$2:$C$347,2,false),)</f>
        <v>0.722</v>
      </c>
      <c r="K52" s="6" t="str">
        <f>vlookup(D52,Region!$C$2:$D$17,2,false)</f>
        <v>#F47B4D</v>
      </c>
      <c r="L52" s="12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ht="15.75" customHeight="1">
      <c r="A53" s="1">
        <v>5401.0</v>
      </c>
      <c r="B53" s="1" t="str">
        <f>VLOOKUP(C53,Comuna!$A$2:$B$348,2,FALSE)</f>
        <v>5</v>
      </c>
      <c r="C53" s="1" t="str">
        <f>VLOOKUP(A53,codigos_comunas!$A$1:$B$346,2,FALSE)</f>
        <v>La Ligua</v>
      </c>
      <c r="D53" s="1" t="str">
        <f>VLOOKUP(B53,Region!$A$2:$C$17,3,FALSE)</f>
        <v>Valparaíso</v>
      </c>
      <c r="E53" s="1">
        <v>29727.0</v>
      </c>
      <c r="F53" s="1">
        <v>30.0</v>
      </c>
      <c r="G53" s="10" t="str">
        <f t="shared" si="1"/>
        <v>10.092</v>
      </c>
      <c r="H53" s="10" t="str">
        <f t="shared" si="2"/>
        <v>0.200</v>
      </c>
      <c r="I53" s="11" t="str">
        <f>100*VLOOKUP(A53,pcent_votos_por_comuna!$A$2:$B$346,2,FALSE)</f>
        <v>0.235</v>
      </c>
      <c r="J53" s="11" t="str">
        <f>iferror(vlookup(C53,idh_por_comuna!$B$2:$C$347,2,false),)</f>
        <v>0.708</v>
      </c>
      <c r="K53" s="6" t="str">
        <f>vlookup(D53,Region!$C$2:$D$17,2,false)</f>
        <v>#F47B4D</v>
      </c>
      <c r="L53" s="12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ht="15.75" customHeight="1">
      <c r="A54" s="1">
        <v>5102.0</v>
      </c>
      <c r="B54" s="1" t="str">
        <f>VLOOKUP(C54,Comuna!$A$2:$B$348,2,FALSE)</f>
        <v>5</v>
      </c>
      <c r="C54" s="1" t="str">
        <f>VLOOKUP(A54,codigos_comunas!$A$1:$B$346,2,FALSE)</f>
        <v>Casablanca</v>
      </c>
      <c r="D54" s="1" t="str">
        <f>VLOOKUP(B54,Region!$A$2:$C$17,3,FALSE)</f>
        <v>Valparaíso</v>
      </c>
      <c r="E54" s="1">
        <v>22655.0</v>
      </c>
      <c r="F54" s="1">
        <v>14.0</v>
      </c>
      <c r="G54" s="10" t="str">
        <f t="shared" si="1"/>
        <v>6.180</v>
      </c>
      <c r="H54" s="10" t="str">
        <f t="shared" si="2"/>
        <v>0.093</v>
      </c>
      <c r="I54" s="11" t="str">
        <f>100*VLOOKUP(A54,pcent_votos_por_comuna!$A$2:$B$346,2,FALSE)</f>
        <v>0.164</v>
      </c>
      <c r="J54" s="11" t="str">
        <f>iferror(vlookup(C54,idh_por_comuna!$B$2:$C$347,2,false),)</f>
        <v>0.712</v>
      </c>
      <c r="K54" s="6" t="str">
        <f>vlookup(D54,Region!$C$2:$D$17,2,false)</f>
        <v>#F47B4D</v>
      </c>
      <c r="L54" s="12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ht="15.75" customHeight="1">
      <c r="A55" s="1">
        <v>5107.0</v>
      </c>
      <c r="B55" s="1" t="str">
        <f>VLOOKUP(C55,Comuna!$A$2:$B$348,2,FALSE)</f>
        <v>5</v>
      </c>
      <c r="C55" s="1" t="str">
        <f>VLOOKUP(A55,codigos_comunas!$A$1:$B$346,2,FALSE)</f>
        <v>Quintero</v>
      </c>
      <c r="D55" s="1" t="str">
        <f>VLOOKUP(B55,Region!$A$2:$C$17,3,FALSE)</f>
        <v>Valparaíso</v>
      </c>
      <c r="E55" s="1">
        <v>19971.0</v>
      </c>
      <c r="F55" s="1">
        <v>13.0</v>
      </c>
      <c r="G55" s="10" t="str">
        <f t="shared" si="1"/>
        <v>6.509</v>
      </c>
      <c r="H55" s="10" t="str">
        <f t="shared" si="2"/>
        <v>0.087</v>
      </c>
      <c r="I55" s="11" t="str">
        <f>100*VLOOKUP(A55,pcent_votos_por_comuna!$A$2:$B$346,2,FALSE)</f>
        <v>0.161</v>
      </c>
      <c r="J55" s="11" t="str">
        <f>iferror(vlookup(C55,idh_por_comuna!$B$2:$C$347,2,false),)</f>
        <v>0.733</v>
      </c>
      <c r="K55" s="6" t="str">
        <f>vlookup(D55,Region!$C$2:$D$17,2,false)</f>
        <v>#F47B4D</v>
      </c>
      <c r="L55" s="12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ht="15.75" customHeight="1">
      <c r="A56" s="1">
        <v>5506.0</v>
      </c>
      <c r="B56" s="1" t="str">
        <f>VLOOKUP(C56,Comuna!$A$2:$B$348,2,FALSE)</f>
        <v>5</v>
      </c>
      <c r="C56" s="1" t="str">
        <f>VLOOKUP(A56,codigos_comunas!$A$1:$B$346,2,FALSE)</f>
        <v>Nogales</v>
      </c>
      <c r="D56" s="1" t="str">
        <f>VLOOKUP(B56,Region!$A$2:$C$17,3,FALSE)</f>
        <v>Valparaíso</v>
      </c>
      <c r="E56" s="1">
        <v>19585.0</v>
      </c>
      <c r="F56" s="1">
        <v>10.0</v>
      </c>
      <c r="G56" s="10" t="str">
        <f t="shared" si="1"/>
        <v>5.106</v>
      </c>
      <c r="H56" s="10" t="str">
        <f t="shared" si="2"/>
        <v>0.067</v>
      </c>
      <c r="I56" s="11" t="str">
        <f>100*VLOOKUP(A56,pcent_votos_por_comuna!$A$2:$B$346,2,FALSE)</f>
        <v>0.154</v>
      </c>
      <c r="J56" s="11" t="str">
        <f>iferror(vlookup(C56,idh_por_comuna!$B$2:$C$347,2,false),)</f>
        <v>0.689</v>
      </c>
      <c r="K56" s="6" t="str">
        <f>vlookup(D56,Region!$C$2:$D$17,2,false)</f>
        <v>#F47B4D</v>
      </c>
      <c r="L56" s="12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ht="15.75" customHeight="1">
      <c r="A57" s="1">
        <v>5603.0</v>
      </c>
      <c r="B57" s="1" t="str">
        <f>VLOOKUP(C57,Comuna!$A$2:$B$348,2,FALSE)</f>
        <v>5</v>
      </c>
      <c r="C57" s="1" t="str">
        <f>VLOOKUP(A57,codigos_comunas!$A$1:$B$346,2,FALSE)</f>
        <v>Cartagena</v>
      </c>
      <c r="D57" s="1" t="str">
        <f>VLOOKUP(B57,Region!$A$2:$C$17,3,FALSE)</f>
        <v>Valparaíso</v>
      </c>
      <c r="E57" s="1">
        <v>19474.0</v>
      </c>
      <c r="F57" s="1">
        <v>19.0</v>
      </c>
      <c r="G57" s="10" t="str">
        <f t="shared" si="1"/>
        <v>9.757</v>
      </c>
      <c r="H57" s="10" t="str">
        <f t="shared" si="2"/>
        <v>0.127</v>
      </c>
      <c r="I57" s="11" t="str">
        <f>100*VLOOKUP(A57,pcent_votos_por_comuna!$A$2:$B$346,2,FALSE)</f>
        <v>0.136</v>
      </c>
      <c r="J57" s="11" t="str">
        <f>iferror(vlookup(C57,idh_por_comuna!$B$2:$C$347,2,false),)</f>
        <v>0.708</v>
      </c>
      <c r="K57" s="6" t="str">
        <f>vlookup(D57,Region!$C$2:$D$17,2,false)</f>
        <v>#F47B4D</v>
      </c>
      <c r="L57" s="12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ht="15.75" customHeight="1">
      <c r="A58" s="1">
        <v>5703.0</v>
      </c>
      <c r="B58" s="1" t="str">
        <f>VLOOKUP(C58,Comuna!$A$2:$B$348,2,FALSE)</f>
        <v>5</v>
      </c>
      <c r="C58" s="1" t="str">
        <f>VLOOKUP(A58,codigos_comunas!$A$1:$B$346,2,FALSE)</f>
        <v>Llaillay</v>
      </c>
      <c r="D58" s="1" t="str">
        <f>VLOOKUP(B58,Region!$A$2:$C$17,3,FALSE)</f>
        <v>Valparaíso</v>
      </c>
      <c r="E58" s="1">
        <v>18285.0</v>
      </c>
      <c r="F58" s="1">
        <v>10.0</v>
      </c>
      <c r="G58" s="10" t="str">
        <f t="shared" si="1"/>
        <v>5.469</v>
      </c>
      <c r="H58" s="10" t="str">
        <f t="shared" si="2"/>
        <v>0.067</v>
      </c>
      <c r="I58" s="11" t="str">
        <f>100*VLOOKUP(A58,pcent_votos_por_comuna!$A$2:$B$346,2,FALSE)</f>
        <v>0.163</v>
      </c>
      <c r="J58" s="11" t="str">
        <f>iferror(vlookup(C58,idh_por_comuna!$B$2:$C$347,2,false),)</f>
        <v>0.676</v>
      </c>
      <c r="K58" s="6" t="str">
        <f>vlookup(D58,Region!$C$2:$D$17,2,false)</f>
        <v>#F47B4D</v>
      </c>
      <c r="L58" s="12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ht="15.75" customHeight="1">
      <c r="A59" s="1">
        <v>5402.0</v>
      </c>
      <c r="B59" s="1" t="str">
        <f>VLOOKUP(C59,Comuna!$A$2:$B$348,2,FALSE)</f>
        <v>5</v>
      </c>
      <c r="C59" s="1" t="str">
        <f>VLOOKUP(A59,codigos_comunas!$A$1:$B$346,2,FALSE)</f>
        <v>Cabildo</v>
      </c>
      <c r="D59" s="1" t="str">
        <f>VLOOKUP(B59,Region!$A$2:$C$17,3,FALSE)</f>
        <v>Valparaíso</v>
      </c>
      <c r="E59" s="1">
        <v>15902.0</v>
      </c>
      <c r="F59" s="1">
        <v>15.0</v>
      </c>
      <c r="G59" s="10" t="str">
        <f t="shared" si="1"/>
        <v>9.433</v>
      </c>
      <c r="H59" s="10" t="str">
        <f t="shared" si="2"/>
        <v>0.100</v>
      </c>
      <c r="I59" s="11" t="str">
        <f>100*VLOOKUP(A59,pcent_votos_por_comuna!$A$2:$B$346,2,FALSE)</f>
        <v>0.139</v>
      </c>
      <c r="J59" s="11" t="str">
        <f>iferror(vlookup(C59,idh_por_comuna!$B$2:$C$347,2,false),)</f>
        <v>0.671</v>
      </c>
      <c r="K59" s="6" t="str">
        <f>vlookup(D59,Region!$C$2:$D$17,2,false)</f>
        <v>#F47B4D</v>
      </c>
      <c r="L59" s="12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ht="15.75" customHeight="1">
      <c r="A60" s="1">
        <v>5503.0</v>
      </c>
      <c r="B60" s="1" t="str">
        <f>VLOOKUP(C60,Comuna!$A$2:$B$348,2,FALSE)</f>
        <v>5</v>
      </c>
      <c r="C60" s="1" t="str">
        <f>VLOOKUP(A60,codigos_comunas!$A$1:$B$346,2,FALSE)</f>
        <v>Hijuelas</v>
      </c>
      <c r="D60" s="1" t="str">
        <f>VLOOKUP(B60,Region!$A$2:$C$17,3,FALSE)</f>
        <v>Valparaíso</v>
      </c>
      <c r="E60" s="1">
        <v>14305.0</v>
      </c>
      <c r="F60" s="1">
        <v>5.0</v>
      </c>
      <c r="G60" s="10" t="str">
        <f t="shared" si="1"/>
        <v>3.495</v>
      </c>
      <c r="H60" s="10" t="str">
        <f t="shared" si="2"/>
        <v>0.033</v>
      </c>
      <c r="I60" s="11" t="str">
        <f>100*VLOOKUP(A60,pcent_votos_por_comuna!$A$2:$B$346,2,FALSE)</f>
        <v>0.114</v>
      </c>
      <c r="J60" s="11" t="str">
        <f>iferror(vlookup(C60,idh_por_comuna!$B$2:$C$347,2,false),)</f>
        <v>0.672</v>
      </c>
      <c r="K60" s="6" t="str">
        <f>vlookup(D60,Region!$C$2:$D$17,2,false)</f>
        <v>#F47B4D</v>
      </c>
      <c r="L60" s="12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ht="15.75" customHeight="1">
      <c r="A61" s="1">
        <v>5304.0</v>
      </c>
      <c r="B61" s="1" t="str">
        <f>VLOOKUP(C61,Comuna!$A$2:$B$348,2,FALSE)</f>
        <v>5</v>
      </c>
      <c r="C61" s="1" t="str">
        <f>VLOOKUP(A61,codigos_comunas!$A$1:$B$346,2,FALSE)</f>
        <v>San Esteban</v>
      </c>
      <c r="D61" s="1" t="str">
        <f>VLOOKUP(B61,Region!$A$2:$C$17,3,FALSE)</f>
        <v>Valparaíso</v>
      </c>
      <c r="E61" s="1">
        <v>13757.0</v>
      </c>
      <c r="F61" s="1">
        <v>10.0</v>
      </c>
      <c r="G61" s="10" t="str">
        <f t="shared" si="1"/>
        <v>7.269</v>
      </c>
      <c r="H61" s="10" t="str">
        <f t="shared" si="2"/>
        <v>0.067</v>
      </c>
      <c r="I61" s="11" t="str">
        <f>100*VLOOKUP(A61,pcent_votos_por_comuna!$A$2:$B$346,2,FALSE)</f>
        <v>0.116</v>
      </c>
      <c r="J61" s="11" t="str">
        <f>iferror(vlookup(C61,idh_por_comuna!$B$2:$C$347,2,false),)</f>
        <v>0.732</v>
      </c>
      <c r="K61" s="6" t="str">
        <f>vlookup(D61,Region!$C$2:$D$17,2,false)</f>
        <v>#F47B4D</v>
      </c>
      <c r="L61" s="12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ht="15.75" customHeight="1">
      <c r="A62" s="1">
        <v>5705.0</v>
      </c>
      <c r="B62" s="1" t="str">
        <f>VLOOKUP(C62,Comuna!$A$2:$B$348,2,FALSE)</f>
        <v>5</v>
      </c>
      <c r="C62" s="1" t="str">
        <f>VLOOKUP(A62,codigos_comunas!$A$1:$B$346,2,FALSE)</f>
        <v>Putaendo</v>
      </c>
      <c r="D62" s="1" t="str">
        <f>VLOOKUP(B62,Region!$A$2:$C$17,3,FALSE)</f>
        <v>Valparaíso</v>
      </c>
      <c r="E62" s="1">
        <v>13312.0</v>
      </c>
      <c r="F62" s="1">
        <v>8.0</v>
      </c>
      <c r="G62" s="10" t="str">
        <f t="shared" si="1"/>
        <v>6.010</v>
      </c>
      <c r="H62" s="10" t="str">
        <f t="shared" si="2"/>
        <v>0.053</v>
      </c>
      <c r="I62" s="11" t="str">
        <f>100*VLOOKUP(A62,pcent_votos_por_comuna!$A$2:$B$346,2,FALSE)</f>
        <v>0.105</v>
      </c>
      <c r="J62" s="11" t="str">
        <f>iferror(vlookup(C62,idh_por_comuna!$B$2:$C$347,2,false),)</f>
        <v>0.674</v>
      </c>
      <c r="K62" s="6" t="str">
        <f>vlookup(D62,Region!$C$2:$D$17,2,false)</f>
        <v>#F47B4D</v>
      </c>
      <c r="L62" s="12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ht="15.75" customHeight="1">
      <c r="A63" s="1">
        <v>5105.0</v>
      </c>
      <c r="B63" s="1" t="str">
        <f>VLOOKUP(C63,Comuna!$A$2:$B$348,2,FALSE)</f>
        <v>5</v>
      </c>
      <c r="C63" s="1" t="str">
        <f>VLOOKUP(A63,codigos_comunas!$A$1:$B$346,2,FALSE)</f>
        <v>Puchuncaví</v>
      </c>
      <c r="D63" s="1" t="str">
        <f>VLOOKUP(B63,Region!$A$2:$C$17,3,FALSE)</f>
        <v>Valparaíso</v>
      </c>
      <c r="E63" s="1">
        <v>12925.0</v>
      </c>
      <c r="F63" s="1">
        <v>10.0</v>
      </c>
      <c r="G63" s="10" t="str">
        <f t="shared" si="1"/>
        <v>7.737</v>
      </c>
      <c r="H63" s="10" t="str">
        <f t="shared" si="2"/>
        <v>0.067</v>
      </c>
      <c r="I63" s="11" t="str">
        <f>100*VLOOKUP(A63,pcent_votos_por_comuna!$A$2:$B$346,2,FALSE)</f>
        <v>0.104</v>
      </c>
      <c r="J63" s="11" t="str">
        <f>iferror(vlookup(C63,idh_por_comuna!$B$2:$C$347,2,false),)</f>
        <v>0.734</v>
      </c>
      <c r="K63" s="6" t="str">
        <f>vlookup(D63,Region!$C$2:$D$17,2,false)</f>
        <v>#F47B4D</v>
      </c>
      <c r="L63" s="12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ht="15.75" customHeight="1">
      <c r="A64" s="1">
        <v>5803.0</v>
      </c>
      <c r="B64" s="1" t="str">
        <f>VLOOKUP(C64,Comuna!$A$2:$B$348,2,FALSE)</f>
        <v>5</v>
      </c>
      <c r="C64" s="1" t="str">
        <f>VLOOKUP(A64,codigos_comunas!$A$1:$B$346,2,FALSE)</f>
        <v>Olmué</v>
      </c>
      <c r="D64" s="1" t="str">
        <f>VLOOKUP(B64,Region!$A$2:$C$17,3,FALSE)</f>
        <v>Valparaíso</v>
      </c>
      <c r="E64" s="1">
        <v>12590.0</v>
      </c>
      <c r="F64" s="1">
        <v>17.0</v>
      </c>
      <c r="G64" s="10" t="str">
        <f t="shared" si="1"/>
        <v>13.503</v>
      </c>
      <c r="H64" s="10" t="str">
        <f t="shared" si="2"/>
        <v>0.113</v>
      </c>
      <c r="I64" s="11" t="str">
        <f>100*VLOOKUP(A64,pcent_votos_por_comuna!$A$2:$B$346,2,FALSE)</f>
        <v>0.112</v>
      </c>
      <c r="J64" s="11" t="str">
        <f>iferror(vlookup(C64,idh_por_comuna!$B$2:$C$347,2,false),)</f>
        <v>0.701</v>
      </c>
      <c r="K64" s="6" t="str">
        <f>vlookup(D64,Region!$C$2:$D$17,2,false)</f>
        <v>#F47B4D</v>
      </c>
      <c r="L64" s="12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ht="15.75" customHeight="1">
      <c r="A65" s="1">
        <v>5504.0</v>
      </c>
      <c r="B65" s="1" t="str">
        <f>VLOOKUP(C65,Comuna!$A$2:$B$348,2,FALSE)</f>
        <v>5</v>
      </c>
      <c r="C65" s="1" t="str">
        <f>VLOOKUP(A65,codigos_comunas!$A$1:$B$346,2,FALSE)</f>
        <v>La Cruz</v>
      </c>
      <c r="D65" s="1" t="str">
        <f>VLOOKUP(B65,Region!$A$2:$C$17,3,FALSE)</f>
        <v>Valparaíso</v>
      </c>
      <c r="E65" s="1">
        <v>12380.0</v>
      </c>
      <c r="F65" s="1">
        <v>10.0</v>
      </c>
      <c r="G65" s="10" t="str">
        <f t="shared" si="1"/>
        <v>8.078</v>
      </c>
      <c r="H65" s="10" t="str">
        <f t="shared" si="2"/>
        <v>0.067</v>
      </c>
      <c r="I65" s="11" t="str">
        <f>100*VLOOKUP(A65,pcent_votos_por_comuna!$A$2:$B$346,2,FALSE)</f>
        <v>0.106</v>
      </c>
      <c r="J65" s="11" t="str">
        <f>iferror(vlookup(C65,idh_por_comuna!$B$2:$C$347,2,false),)</f>
        <v>0.763</v>
      </c>
      <c r="K65" s="6" t="str">
        <f>vlookup(D65,Region!$C$2:$D$17,2,false)</f>
        <v>#F47B4D</v>
      </c>
      <c r="L65" s="12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ht="15.75" customHeight="1">
      <c r="A66" s="1">
        <v>5604.0</v>
      </c>
      <c r="B66" s="1" t="str">
        <f>VLOOKUP(C66,Comuna!$A$2:$B$348,2,FALSE)</f>
        <v>5</v>
      </c>
      <c r="C66" s="1" t="str">
        <f>VLOOKUP(A66,codigos_comunas!$A$1:$B$346,2,FALSE)</f>
        <v>El Quisco</v>
      </c>
      <c r="D66" s="1" t="str">
        <f>VLOOKUP(B66,Region!$A$2:$C$17,3,FALSE)</f>
        <v>Valparaíso</v>
      </c>
      <c r="E66" s="1">
        <v>12281.0</v>
      </c>
      <c r="F66" s="1">
        <v>9.0</v>
      </c>
      <c r="G66" s="10" t="str">
        <f t="shared" si="1"/>
        <v>7.328</v>
      </c>
      <c r="H66" s="10" t="str">
        <f t="shared" si="2"/>
        <v>0.060</v>
      </c>
      <c r="I66" s="11" t="str">
        <f>100*VLOOKUP(A66,pcent_votos_por_comuna!$A$2:$B$346,2,FALSE)</f>
        <v>0.094</v>
      </c>
      <c r="J66" s="11" t="str">
        <f>iferror(vlookup(C66,idh_por_comuna!$B$2:$C$347,2,false),)</f>
        <v>0.745</v>
      </c>
      <c r="K66" s="6" t="str">
        <f>vlookup(D66,Region!$C$2:$D$17,2,false)</f>
        <v>#F47B4D</v>
      </c>
      <c r="L66" s="12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ht="15.75" customHeight="1">
      <c r="A67" s="1">
        <v>5706.0</v>
      </c>
      <c r="B67" s="1" t="str">
        <f>VLOOKUP(C67,Comuna!$A$2:$B$348,2,FALSE)</f>
        <v>5</v>
      </c>
      <c r="C67" s="1" t="str">
        <f>VLOOKUP(A67,codigos_comunas!$A$1:$B$346,2,FALSE)</f>
        <v>Santa María</v>
      </c>
      <c r="D67" s="1" t="str">
        <f>VLOOKUP(B67,Region!$A$2:$C$17,3,FALSE)</f>
        <v>Valparaíso</v>
      </c>
      <c r="E67" s="1">
        <v>11142.0</v>
      </c>
      <c r="F67" s="1">
        <v>8.0</v>
      </c>
      <c r="G67" s="10" t="str">
        <f t="shared" si="1"/>
        <v>7.180</v>
      </c>
      <c r="H67" s="10" t="str">
        <f t="shared" si="2"/>
        <v>0.053</v>
      </c>
      <c r="I67" s="11" t="str">
        <f>100*VLOOKUP(A67,pcent_votos_por_comuna!$A$2:$B$346,2,FALSE)</f>
        <v>0.100</v>
      </c>
      <c r="J67" s="11" t="str">
        <f>iferror(vlookup(C67,idh_por_comuna!$B$2:$C$347,2,false),)</f>
        <v>0.699</v>
      </c>
      <c r="K67" s="6" t="str">
        <f>vlookup(D67,Region!$C$2:$D$17,2,false)</f>
        <v>#F47B4D</v>
      </c>
      <c r="L67" s="12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ht="15.75" customHeight="1">
      <c r="A68" s="1">
        <v>5702.0</v>
      </c>
      <c r="B68" s="1" t="str">
        <f>VLOOKUP(C68,Comuna!$A$2:$B$348,2,FALSE)</f>
        <v>5</v>
      </c>
      <c r="C68" s="1" t="str">
        <f>VLOOKUP(A68,codigos_comunas!$A$1:$B$346,2,FALSE)</f>
        <v>Catemu</v>
      </c>
      <c r="D68" s="1" t="str">
        <f>VLOOKUP(B68,Region!$A$2:$C$17,3,FALSE)</f>
        <v>Valparaíso</v>
      </c>
      <c r="E68" s="1">
        <v>10265.0</v>
      </c>
      <c r="F68" s="1">
        <v>9.0</v>
      </c>
      <c r="G68" s="10" t="str">
        <f t="shared" si="1"/>
        <v>8.768</v>
      </c>
      <c r="H68" s="10" t="str">
        <f t="shared" si="2"/>
        <v>0.060</v>
      </c>
      <c r="I68" s="11" t="str">
        <f>100*VLOOKUP(A68,pcent_votos_por_comuna!$A$2:$B$346,2,FALSE)</f>
        <v>0.093</v>
      </c>
      <c r="J68" s="11" t="str">
        <f>iferror(vlookup(C68,idh_por_comuna!$B$2:$C$347,2,false),)</f>
        <v>0.669</v>
      </c>
      <c r="K68" s="6" t="str">
        <f>vlookup(D68,Region!$C$2:$D$17,2,false)</f>
        <v>#F47B4D</v>
      </c>
      <c r="L68" s="12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ht="15.75" customHeight="1">
      <c r="A69" s="1">
        <v>5602.0</v>
      </c>
      <c r="B69" s="1" t="str">
        <f>VLOOKUP(C69,Comuna!$A$2:$B$348,2,FALSE)</f>
        <v>5</v>
      </c>
      <c r="C69" s="1" t="str">
        <f>VLOOKUP(A69,codigos_comunas!$A$1:$B$346,2,FALSE)</f>
        <v>Algarrobo</v>
      </c>
      <c r="D69" s="1" t="str">
        <f>VLOOKUP(B69,Region!$A$2:$C$17,3,FALSE)</f>
        <v>Valparaíso</v>
      </c>
      <c r="E69" s="1">
        <v>10102.0</v>
      </c>
      <c r="F69" s="1">
        <v>15.0</v>
      </c>
      <c r="G69" s="10" t="str">
        <f t="shared" si="1"/>
        <v>14.849</v>
      </c>
      <c r="H69" s="10" t="str">
        <f t="shared" si="2"/>
        <v>0.100</v>
      </c>
      <c r="I69" s="11" t="str">
        <f>100*VLOOKUP(A69,pcent_votos_por_comuna!$A$2:$B$346,2,FALSE)</f>
        <v>0.094</v>
      </c>
      <c r="J69" s="11" t="str">
        <f>iferror(vlookup(C69,idh_por_comuna!$B$2:$C$347,2,false),)</f>
        <v>0.722</v>
      </c>
      <c r="K69" s="6" t="str">
        <f>vlookup(D69,Region!$C$2:$D$17,2,false)</f>
        <v>#F47B4D</v>
      </c>
      <c r="L69" s="12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ht="15.75" customHeight="1">
      <c r="A70" s="1">
        <v>5605.0</v>
      </c>
      <c r="B70" s="1" t="str">
        <f>VLOOKUP(C70,Comuna!$A$2:$B$348,2,FALSE)</f>
        <v>5</v>
      </c>
      <c r="C70" s="1" t="str">
        <f>VLOOKUP(A70,codigos_comunas!$A$1:$B$346,2,FALSE)</f>
        <v>El Tabo</v>
      </c>
      <c r="D70" s="1" t="str">
        <f>VLOOKUP(B70,Region!$A$2:$C$17,3,FALSE)</f>
        <v>Valparaíso</v>
      </c>
      <c r="E70" s="1">
        <v>9254.0</v>
      </c>
      <c r="F70" s="1">
        <v>10.0</v>
      </c>
      <c r="G70" s="10" t="str">
        <f t="shared" si="1"/>
        <v>10.806</v>
      </c>
      <c r="H70" s="10" t="str">
        <f t="shared" si="2"/>
        <v>0.067</v>
      </c>
      <c r="I70" s="11" t="str">
        <f>100*VLOOKUP(A70,pcent_votos_por_comuna!$A$2:$B$346,2,FALSE)</f>
        <v>0.078</v>
      </c>
      <c r="J70" s="11" t="str">
        <f>iferror(vlookup(C70,idh_por_comuna!$B$2:$C$347,2,false),)</f>
        <v>0.747</v>
      </c>
      <c r="K70" s="6" t="str">
        <f>vlookup(D70,Region!$C$2:$D$17,2,false)</f>
        <v>#F47B4D</v>
      </c>
      <c r="L70" s="12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ht="15.75" customHeight="1">
      <c r="A71" s="1">
        <v>5302.0</v>
      </c>
      <c r="B71" s="1" t="str">
        <f>VLOOKUP(C71,Comuna!$A$2:$B$348,2,FALSE)</f>
        <v>5</v>
      </c>
      <c r="C71" s="1" t="str">
        <f>VLOOKUP(A71,codigos_comunas!$A$1:$B$346,2,FALSE)</f>
        <v>Calle Larga</v>
      </c>
      <c r="D71" s="1" t="str">
        <f>VLOOKUP(B71,Region!$A$2:$C$17,3,FALSE)</f>
        <v>Valparaíso</v>
      </c>
      <c r="E71" s="1">
        <v>8690.0</v>
      </c>
      <c r="F71" s="1">
        <v>8.0</v>
      </c>
      <c r="G71" s="10" t="str">
        <f t="shared" si="1"/>
        <v>9.206</v>
      </c>
      <c r="H71" s="10" t="str">
        <f t="shared" si="2"/>
        <v>0.053</v>
      </c>
      <c r="I71" s="11" t="str">
        <f>100*VLOOKUP(A71,pcent_votos_por_comuna!$A$2:$B$346,2,FALSE)</f>
        <v>0.091</v>
      </c>
      <c r="J71" s="11" t="str">
        <f>iferror(vlookup(C71,idh_por_comuna!$B$2:$C$347,2,false),)</f>
        <v>0.706</v>
      </c>
      <c r="K71" s="6" t="str">
        <f>vlookup(D71,Region!$C$2:$D$17,2,false)</f>
        <v>#F47B4D</v>
      </c>
      <c r="L71" s="12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ht="15.75" customHeight="1">
      <c r="A72" s="1">
        <v>5404.0</v>
      </c>
      <c r="B72" s="1" t="str">
        <f>VLOOKUP(C72,Comuna!$A$2:$B$348,2,FALSE)</f>
        <v>5</v>
      </c>
      <c r="C72" s="1" t="str">
        <f>VLOOKUP(A72,codigos_comunas!$A$1:$B$346,2,FALSE)</f>
        <v>Petorca</v>
      </c>
      <c r="D72" s="1" t="str">
        <f>VLOOKUP(B72,Region!$A$2:$C$17,3,FALSE)</f>
        <v>Valparaíso</v>
      </c>
      <c r="E72" s="1">
        <v>7714.0</v>
      </c>
      <c r="F72" s="1">
        <v>11.0</v>
      </c>
      <c r="G72" s="10" t="str">
        <f t="shared" si="1"/>
        <v>14.260</v>
      </c>
      <c r="H72" s="10" t="str">
        <f t="shared" si="2"/>
        <v>0.073</v>
      </c>
      <c r="I72" s="11" t="str">
        <f>100*VLOOKUP(A72,pcent_votos_por_comuna!$A$2:$B$346,2,FALSE)</f>
        <v>0.076</v>
      </c>
      <c r="J72" s="11" t="str">
        <f>iferror(vlookup(C72,idh_por_comuna!$B$2:$C$347,2,false),)</f>
        <v>0.696</v>
      </c>
      <c r="K72" s="6" t="str">
        <f>vlookup(D72,Region!$C$2:$D$17,2,false)</f>
        <v>#F47B4D</v>
      </c>
      <c r="L72" s="12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ht="15.75" customHeight="1">
      <c r="A73" s="1">
        <v>5606.0</v>
      </c>
      <c r="B73" s="1" t="str">
        <f>VLOOKUP(C73,Comuna!$A$2:$B$348,2,FALSE)</f>
        <v>5</v>
      </c>
      <c r="C73" s="1" t="str">
        <f>VLOOKUP(A73,codigos_comunas!$A$1:$B$346,2,FALSE)</f>
        <v>Santo Domingo</v>
      </c>
      <c r="D73" s="1" t="str">
        <f>VLOOKUP(B73,Region!$A$2:$C$17,3,FALSE)</f>
        <v>Valparaíso</v>
      </c>
      <c r="E73" s="1">
        <v>7116.0</v>
      </c>
      <c r="F73" s="1">
        <v>5.0</v>
      </c>
      <c r="G73" s="10" t="str">
        <f t="shared" si="1"/>
        <v>7.026</v>
      </c>
      <c r="H73" s="10" t="str">
        <f t="shared" si="2"/>
        <v>0.033</v>
      </c>
      <c r="I73" s="11" t="str">
        <f>100*VLOOKUP(A73,pcent_votos_por_comuna!$A$2:$B$346,2,FALSE)</f>
        <v>0.106</v>
      </c>
      <c r="J73" s="11" t="str">
        <f>iferror(vlookup(C73,idh_por_comuna!$B$2:$C$347,2,false),)</f>
        <v>0.751</v>
      </c>
      <c r="K73" s="6" t="str">
        <f>vlookup(D73,Region!$C$2:$D$17,2,false)</f>
        <v>#F47B4D</v>
      </c>
      <c r="L73" s="12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ht="15.75" customHeight="1">
      <c r="A74" s="1">
        <v>5303.0</v>
      </c>
      <c r="B74" s="1" t="str">
        <f>VLOOKUP(C74,Comuna!$A$2:$B$348,2,FALSE)</f>
        <v>5</v>
      </c>
      <c r="C74" s="1" t="str">
        <f>VLOOKUP(A74,codigos_comunas!$A$1:$B$346,2,FALSE)</f>
        <v>Rinconada</v>
      </c>
      <c r="D74" s="1" t="str">
        <f>VLOOKUP(B74,Region!$A$2:$C$17,3,FALSE)</f>
        <v>Valparaíso</v>
      </c>
      <c r="E74" s="1">
        <v>6329.0</v>
      </c>
      <c r="F74" s="1">
        <v>6.0</v>
      </c>
      <c r="G74" s="10" t="str">
        <f t="shared" si="1"/>
        <v>9.480</v>
      </c>
      <c r="H74" s="10" t="str">
        <f t="shared" si="2"/>
        <v>0.040</v>
      </c>
      <c r="I74" s="11" t="str">
        <f>100*VLOOKUP(A74,pcent_votos_por_comuna!$A$2:$B$346,2,FALSE)</f>
        <v>0.072</v>
      </c>
      <c r="J74" s="11" t="str">
        <f>iferror(vlookup(C74,idh_por_comuna!$B$2:$C$347,2,false),)</f>
        <v>0.691</v>
      </c>
      <c r="K74" s="6" t="str">
        <f>vlookup(D74,Region!$C$2:$D$17,2,false)</f>
        <v>#F47B4D</v>
      </c>
      <c r="L74" s="12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ht="15.75" customHeight="1">
      <c r="A75" s="1">
        <v>5704.0</v>
      </c>
      <c r="B75" s="1" t="str">
        <f>VLOOKUP(C75,Comuna!$A$2:$B$348,2,FALSE)</f>
        <v>5</v>
      </c>
      <c r="C75" s="1" t="str">
        <f>VLOOKUP(A75,codigos_comunas!$A$1:$B$346,2,FALSE)</f>
        <v>Panquehue</v>
      </c>
      <c r="D75" s="1" t="str">
        <f>VLOOKUP(B75,Region!$A$2:$C$17,3,FALSE)</f>
        <v>Valparaíso</v>
      </c>
      <c r="E75" s="1">
        <v>5753.0</v>
      </c>
      <c r="F75" s="1">
        <v>4.0</v>
      </c>
      <c r="G75" s="10" t="str">
        <f t="shared" si="1"/>
        <v>6.953</v>
      </c>
      <c r="H75" s="10" t="str">
        <f t="shared" si="2"/>
        <v>0.027</v>
      </c>
      <c r="I75" s="11" t="str">
        <f>100*VLOOKUP(A75,pcent_votos_por_comuna!$A$2:$B$346,2,FALSE)</f>
        <v>0.054</v>
      </c>
      <c r="J75" s="11" t="str">
        <f>iferror(vlookup(C75,idh_por_comuna!$B$2:$C$347,2,false),)</f>
        <v>0.696</v>
      </c>
      <c r="K75" s="6" t="str">
        <f>vlookup(D75,Region!$C$2:$D$17,2,false)</f>
        <v>#F47B4D</v>
      </c>
      <c r="L75" s="12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ht="15.75" customHeight="1">
      <c r="A76" s="1">
        <v>5405.0</v>
      </c>
      <c r="B76" s="1" t="str">
        <f>VLOOKUP(C76,Comuna!$A$2:$B$348,2,FALSE)</f>
        <v>5</v>
      </c>
      <c r="C76" s="1" t="str">
        <f>VLOOKUP(A76,codigos_comunas!$A$1:$B$346,2,FALSE)</f>
        <v>Zapallar</v>
      </c>
      <c r="D76" s="1" t="str">
        <f>VLOOKUP(B76,Region!$A$2:$C$17,3,FALSE)</f>
        <v>Valparaíso</v>
      </c>
      <c r="E76" s="1">
        <v>5734.0</v>
      </c>
      <c r="F76" s="1">
        <v>3.0</v>
      </c>
      <c r="G76" s="10" t="str">
        <f t="shared" si="1"/>
        <v>5.232</v>
      </c>
      <c r="H76" s="10" t="str">
        <f t="shared" si="2"/>
        <v>0.020</v>
      </c>
      <c r="I76" s="11" t="str">
        <f>100*VLOOKUP(A76,pcent_votos_por_comuna!$A$2:$B$346,2,FALSE)</f>
        <v>0.065</v>
      </c>
      <c r="J76" s="11" t="str">
        <f>iferror(vlookup(C76,idh_por_comuna!$B$2:$C$347,2,false),)</f>
        <v>0.743</v>
      </c>
      <c r="K76" s="6" t="str">
        <f>vlookup(D76,Region!$C$2:$D$17,2,false)</f>
        <v>#F47B4D</v>
      </c>
      <c r="L76" s="12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ht="15.75" customHeight="1">
      <c r="A77" s="1">
        <v>5403.0</v>
      </c>
      <c r="B77" s="1" t="str">
        <f>VLOOKUP(C77,Comuna!$A$2:$B$348,2,FALSE)</f>
        <v>5</v>
      </c>
      <c r="C77" s="1" t="str">
        <f>VLOOKUP(A77,codigos_comunas!$A$1:$B$346,2,FALSE)</f>
        <v>Papudo</v>
      </c>
      <c r="D77" s="1" t="str">
        <f>VLOOKUP(B77,Region!$A$2:$C$17,3,FALSE)</f>
        <v>Valparaíso</v>
      </c>
      <c r="E77" s="1">
        <v>4268.0</v>
      </c>
      <c r="F77" s="1">
        <v>5.0</v>
      </c>
      <c r="G77" s="10" t="str">
        <f t="shared" si="1"/>
        <v>11.715</v>
      </c>
      <c r="H77" s="10" t="str">
        <f t="shared" si="2"/>
        <v>0.033</v>
      </c>
      <c r="I77" s="11" t="str">
        <f>100*VLOOKUP(A77,pcent_votos_por_comuna!$A$2:$B$346,2,FALSE)</f>
        <v>0.045</v>
      </c>
      <c r="J77" s="11" t="str">
        <f>iferror(vlookup(C77,idh_por_comuna!$B$2:$C$347,2,false),)</f>
        <v>0.734</v>
      </c>
      <c r="K77" s="6" t="str">
        <f>vlookup(D77,Region!$C$2:$D$17,2,false)</f>
        <v>#F47B4D</v>
      </c>
      <c r="L77" s="12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ht="15.75" customHeight="1">
      <c r="A78" s="1">
        <v>5201.0</v>
      </c>
      <c r="B78" s="1" t="str">
        <f>VLOOKUP(C78,Comuna!$A$2:$B$348,2,FALSE)</f>
        <v>5</v>
      </c>
      <c r="C78" s="1" t="str">
        <f>VLOOKUP(A78,codigos_comunas!$A$1:$B$346,2,FALSE)</f>
        <v>Isla de Pascua</v>
      </c>
      <c r="D78" s="1" t="str">
        <f>VLOOKUP(B78,Region!$A$2:$C$17,3,FALSE)</f>
        <v>Valparaíso</v>
      </c>
      <c r="E78" s="1">
        <v>3753.0</v>
      </c>
      <c r="F78" s="1">
        <v>6.0</v>
      </c>
      <c r="G78" s="10" t="str">
        <f t="shared" si="1"/>
        <v>15.987</v>
      </c>
      <c r="H78" s="10" t="str">
        <f t="shared" si="2"/>
        <v>0.040</v>
      </c>
      <c r="I78" s="11" t="str">
        <f>100*VLOOKUP(A78,pcent_votos_por_comuna!$A$2:$B$346,2,FALSE)</f>
        <v>0.024</v>
      </c>
      <c r="J78" s="11" t="str">
        <f>iferror(vlookup(C78,idh_por_comuna!$B$2:$C$347,2,false),)</f>
        <v>0.715</v>
      </c>
      <c r="K78" s="6" t="str">
        <f>vlookup(D78,Region!$C$2:$D$17,2,false)</f>
        <v>#F47B4D</v>
      </c>
      <c r="L78" s="12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ht="15.75" customHeight="1">
      <c r="A79" s="1">
        <v>5104.0</v>
      </c>
      <c r="B79" s="1" t="str">
        <f>VLOOKUP(C79,Comuna!$A$2:$B$348,2,FALSE)</f>
        <v>5</v>
      </c>
      <c r="C79" s="1" t="str">
        <f>VLOOKUP(A79,codigos_comunas!$A$1:$B$346,2,FALSE)</f>
        <v>Juan Fernández</v>
      </c>
      <c r="D79" s="1" t="str">
        <f>VLOOKUP(B79,Region!$A$2:$C$17,3,FALSE)</f>
        <v>Valparaíso</v>
      </c>
      <c r="E79" s="1">
        <v>734.0</v>
      </c>
      <c r="F79" s="1">
        <v>1.0</v>
      </c>
      <c r="G79" s="10" t="str">
        <f t="shared" si="1"/>
        <v>13.624</v>
      </c>
      <c r="H79" s="10" t="str">
        <f t="shared" si="2"/>
        <v>0.007</v>
      </c>
      <c r="I79" s="11" t="str">
        <f>100*VLOOKUP(A79,pcent_votos_por_comuna!$A$2:$B$346,2,FALSE)</f>
        <v>0.004</v>
      </c>
      <c r="J79" s="11" t="str">
        <f>iferror(vlookup(C79,idh_por_comuna!$B$2:$C$347,2,false),)</f>
        <v>0.744</v>
      </c>
      <c r="K79" s="6" t="str">
        <f>vlookup(D79,Region!$C$2:$D$17,2,false)</f>
        <v>#F47B4D</v>
      </c>
      <c r="L79" s="12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ht="15.75" customHeight="1">
      <c r="A80" s="1">
        <v>6101.0</v>
      </c>
      <c r="B80" s="1" t="str">
        <f>VLOOKUP(C80,Comuna!$A$2:$B$348,2,FALSE)</f>
        <v>6</v>
      </c>
      <c r="C80" s="1" t="str">
        <f>VLOOKUP(A80,codigos_comunas!$A$1:$B$346,2,FALSE)</f>
        <v>Rancagua</v>
      </c>
      <c r="D80" s="1" t="str">
        <f>VLOOKUP(B80,Region!$A$2:$C$17,3,FALSE)</f>
        <v>O'Higgins</v>
      </c>
      <c r="E80" s="1">
        <v>193265.0</v>
      </c>
      <c r="F80" s="1">
        <v>173.0</v>
      </c>
      <c r="G80" s="10" t="str">
        <f t="shared" si="1"/>
        <v>8.951</v>
      </c>
      <c r="H80" s="10" t="str">
        <f t="shared" si="2"/>
        <v>1.152</v>
      </c>
      <c r="I80" s="11" t="str">
        <f>100*VLOOKUP(A80,pcent_votos_por_comuna!$A$2:$B$346,2,FALSE)</f>
        <v>1.326</v>
      </c>
      <c r="J80" s="11" t="str">
        <f>iferror(vlookup(C80,idh_por_comuna!$B$2:$C$347,2,false),)</f>
        <v>0.732</v>
      </c>
      <c r="K80" s="6" t="str">
        <f>vlookup(D80,Region!$C$2:$D$17,2,false)</f>
        <v>#FBCA70</v>
      </c>
      <c r="L80" s="12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ht="15.75" customHeight="1">
      <c r="A81" s="1">
        <v>6301.0</v>
      </c>
      <c r="B81" s="1" t="str">
        <f>VLOOKUP(C81,Comuna!$A$2:$B$348,2,FALSE)</f>
        <v>6</v>
      </c>
      <c r="C81" s="1" t="str">
        <f>VLOOKUP(A81,codigos_comunas!$A$1:$B$346,2,FALSE)</f>
        <v>San Fernando</v>
      </c>
      <c r="D81" s="1" t="str">
        <f>VLOOKUP(B81,Region!$A$2:$C$17,3,FALSE)</f>
        <v>O'Higgins</v>
      </c>
      <c r="E81" s="1">
        <v>56885.0</v>
      </c>
      <c r="F81" s="1">
        <v>65.0</v>
      </c>
      <c r="G81" s="10" t="str">
        <f t="shared" si="1"/>
        <v>11.427</v>
      </c>
      <c r="H81" s="10" t="str">
        <f t="shared" si="2"/>
        <v>0.433</v>
      </c>
      <c r="I81" s="11" t="str">
        <f>100*VLOOKUP(A81,pcent_votos_por_comuna!$A$2:$B$346,2,FALSE)</f>
        <v>0.454</v>
      </c>
      <c r="J81" s="11" t="str">
        <f>iferror(vlookup(C81,idh_por_comuna!$B$2:$C$347,2,false),)</f>
        <v>0.725</v>
      </c>
      <c r="K81" s="6" t="str">
        <f>vlookup(D81,Region!$C$2:$D$17,2,false)</f>
        <v>#FBCA70</v>
      </c>
      <c r="L81" s="12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ht="15.75" customHeight="1">
      <c r="A82" s="1">
        <v>6115.0</v>
      </c>
      <c r="B82" s="1" t="str">
        <f>VLOOKUP(C82,Comuna!$A$2:$B$348,2,FALSE)</f>
        <v>6</v>
      </c>
      <c r="C82" s="1" t="str">
        <f>VLOOKUP(A82,codigos_comunas!$A$1:$B$346,2,FALSE)</f>
        <v>Rengo</v>
      </c>
      <c r="D82" s="1" t="str">
        <f>VLOOKUP(B82,Region!$A$2:$C$17,3,FALSE)</f>
        <v>O'Higgins</v>
      </c>
      <c r="E82" s="1">
        <v>46657.0</v>
      </c>
      <c r="F82" s="1">
        <v>24.0</v>
      </c>
      <c r="G82" s="10" t="str">
        <f t="shared" si="1"/>
        <v>5.144</v>
      </c>
      <c r="H82" s="10" t="str">
        <f t="shared" si="2"/>
        <v>0.160</v>
      </c>
      <c r="I82" s="11" t="str">
        <f>100*VLOOKUP(A82,pcent_votos_por_comuna!$A$2:$B$346,2,FALSE)</f>
        <v>0.366</v>
      </c>
      <c r="J82" s="11" t="str">
        <f>iferror(vlookup(C82,idh_por_comuna!$B$2:$C$347,2,false),)</f>
        <v>0.680</v>
      </c>
      <c r="K82" s="6" t="str">
        <f>vlookup(D82,Region!$C$2:$D$17,2,false)</f>
        <v>#FBCA70</v>
      </c>
      <c r="L82" s="12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ht="15.75" customHeight="1">
      <c r="A83" s="1">
        <v>6117.0</v>
      </c>
      <c r="B83" s="1" t="str">
        <f>VLOOKUP(C83,Comuna!$A$2:$B$348,2,FALSE)</f>
        <v>6</v>
      </c>
      <c r="C83" s="1" t="str">
        <f>VLOOKUP(A83,codigos_comunas!$A$1:$B$346,2,FALSE)</f>
        <v>San Vicente de Tagua Tagua</v>
      </c>
      <c r="D83" s="1" t="str">
        <f>VLOOKUP(B83,Region!$A$2:$C$17,3,FALSE)</f>
        <v>O'Higgins</v>
      </c>
      <c r="E83" s="1">
        <v>36615.0</v>
      </c>
      <c r="F83" s="1">
        <v>22.0</v>
      </c>
      <c r="G83" s="10" t="str">
        <f t="shared" si="1"/>
        <v>6.008</v>
      </c>
      <c r="H83" s="10" t="str">
        <f t="shared" si="2"/>
        <v>0.146</v>
      </c>
      <c r="I83" s="11" t="str">
        <f>100*VLOOKUP(A83,pcent_votos_por_comuna!$A$2:$B$346,2,FALSE)</f>
        <v>0.302</v>
      </c>
      <c r="J83" s="11" t="str">
        <f>iferror(vlookup(C83,idh_por_comuna!$B$2:$C$347,2,false),)</f>
        <v/>
      </c>
      <c r="K83" s="6" t="str">
        <f>vlookup(D83,Region!$C$2:$D$17,2,false)</f>
        <v>#FBCA70</v>
      </c>
      <c r="L83" s="12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ht="15.75" customHeight="1">
      <c r="A84" s="1">
        <v>6310.0</v>
      </c>
      <c r="B84" s="1" t="str">
        <f>VLOOKUP(C84,Comuna!$A$2:$B$348,2,FALSE)</f>
        <v>6</v>
      </c>
      <c r="C84" s="1" t="str">
        <f>VLOOKUP(A84,codigos_comunas!$A$1:$B$346,2,FALSE)</f>
        <v>Santa Cruz</v>
      </c>
      <c r="D84" s="1" t="str">
        <f>VLOOKUP(B84,Region!$A$2:$C$17,3,FALSE)</f>
        <v>O'Higgins</v>
      </c>
      <c r="E84" s="1">
        <v>28677.0</v>
      </c>
      <c r="F84" s="1">
        <v>28.0</v>
      </c>
      <c r="G84" s="10" t="str">
        <f t="shared" si="1"/>
        <v>9.764</v>
      </c>
      <c r="H84" s="10" t="str">
        <f t="shared" si="2"/>
        <v>0.186</v>
      </c>
      <c r="I84" s="11" t="str">
        <f>100*VLOOKUP(A84,pcent_votos_por_comuna!$A$2:$B$346,2,FALSE)</f>
        <v>0.229</v>
      </c>
      <c r="J84" s="11" t="str">
        <f>iferror(vlookup(C84,idh_por_comuna!$B$2:$C$347,2,false),)</f>
        <v>0.719</v>
      </c>
      <c r="K84" s="6" t="str">
        <f>vlookup(D84,Region!$C$2:$D$17,2,false)</f>
        <v>#FBCA70</v>
      </c>
      <c r="L84" s="12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ht="15.75" customHeight="1">
      <c r="A85" s="1">
        <v>6303.0</v>
      </c>
      <c r="B85" s="1" t="str">
        <f>VLOOKUP(C85,Comuna!$A$2:$B$348,2,FALSE)</f>
        <v>6</v>
      </c>
      <c r="C85" s="1" t="str">
        <f>VLOOKUP(A85,codigos_comunas!$A$1:$B$346,2,FALSE)</f>
        <v>Chimbarongo</v>
      </c>
      <c r="D85" s="1" t="str">
        <f>VLOOKUP(B85,Region!$A$2:$C$17,3,FALSE)</f>
        <v>O'Higgins</v>
      </c>
      <c r="E85" s="1">
        <v>26929.0</v>
      </c>
      <c r="F85" s="1">
        <v>18.0</v>
      </c>
      <c r="G85" s="10" t="str">
        <f t="shared" si="1"/>
        <v>6.684</v>
      </c>
      <c r="H85" s="10" t="str">
        <f t="shared" si="2"/>
        <v>0.120</v>
      </c>
      <c r="I85" s="11" t="str">
        <f>100*VLOOKUP(A85,pcent_votos_por_comuna!$A$2:$B$346,2,FALSE)</f>
        <v>0.224</v>
      </c>
      <c r="J85" s="11" t="str">
        <f>iferror(vlookup(C85,idh_por_comuna!$B$2:$C$347,2,false),)</f>
        <v>0.674</v>
      </c>
      <c r="K85" s="6" t="str">
        <f>vlookup(D85,Region!$C$2:$D$17,2,false)</f>
        <v>#FBCA70</v>
      </c>
      <c r="L85" s="12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ht="15.75" customHeight="1">
      <c r="A86" s="1">
        <v>6108.0</v>
      </c>
      <c r="B86" s="1" t="str">
        <f>VLOOKUP(C86,Comuna!$A$2:$B$348,2,FALSE)</f>
        <v>6</v>
      </c>
      <c r="C86" s="1" t="str">
        <f>VLOOKUP(A86,codigos_comunas!$A$1:$B$346,2,FALSE)</f>
        <v>Machalí</v>
      </c>
      <c r="D86" s="1" t="str">
        <f>VLOOKUP(B86,Region!$A$2:$C$17,3,FALSE)</f>
        <v>O'Higgins</v>
      </c>
      <c r="E86" s="1">
        <v>26400.0</v>
      </c>
      <c r="F86" s="1">
        <v>46.0</v>
      </c>
      <c r="G86" s="10" t="str">
        <f t="shared" si="1"/>
        <v>17.424</v>
      </c>
      <c r="H86" s="10" t="str">
        <f t="shared" si="2"/>
        <v>0.306</v>
      </c>
      <c r="I86" s="11" t="str">
        <f>100*VLOOKUP(A86,pcent_votos_por_comuna!$A$2:$B$346,2,FALSE)</f>
        <v>0.227</v>
      </c>
      <c r="J86" s="11" t="str">
        <f>iferror(vlookup(C86,idh_por_comuna!$B$2:$C$347,2,false),)</f>
        <v>0.730</v>
      </c>
      <c r="K86" s="6" t="str">
        <f>vlookup(D86,Region!$C$2:$D$17,2,false)</f>
        <v>#FBCA70</v>
      </c>
      <c r="L86" s="12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ht="15.75" customHeight="1">
      <c r="A87" s="1">
        <v>6106.0</v>
      </c>
      <c r="B87" s="1" t="str">
        <f>VLOOKUP(C87,Comuna!$A$2:$B$348,2,FALSE)</f>
        <v>6</v>
      </c>
      <c r="C87" s="1" t="str">
        <f>VLOOKUP(A87,codigos_comunas!$A$1:$B$346,2,FALSE)</f>
        <v>Graneros</v>
      </c>
      <c r="D87" s="1" t="str">
        <f>VLOOKUP(B87,Region!$A$2:$C$17,3,FALSE)</f>
        <v>O'Higgins</v>
      </c>
      <c r="E87" s="1">
        <v>23694.0</v>
      </c>
      <c r="F87" s="1">
        <v>24.0</v>
      </c>
      <c r="G87" s="10" t="str">
        <f t="shared" si="1"/>
        <v>10.129</v>
      </c>
      <c r="H87" s="10" t="str">
        <f t="shared" si="2"/>
        <v>0.160</v>
      </c>
      <c r="I87" s="11" t="str">
        <f>100*VLOOKUP(A87,pcent_votos_por_comuna!$A$2:$B$346,2,FALSE)</f>
        <v>0.206</v>
      </c>
      <c r="J87" s="11" t="str">
        <f>iferror(vlookup(C87,idh_por_comuna!$B$2:$C$347,2,false),)</f>
        <v>0.691</v>
      </c>
      <c r="K87" s="6" t="str">
        <f>vlookup(D87,Region!$C$2:$D$17,2,false)</f>
        <v>#FBCA70</v>
      </c>
      <c r="L87" s="12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ht="15.75" customHeight="1">
      <c r="A88" s="1">
        <v>6110.0</v>
      </c>
      <c r="B88" s="1" t="str">
        <f>VLOOKUP(C88,Comuna!$A$2:$B$348,2,FALSE)</f>
        <v>6</v>
      </c>
      <c r="C88" s="1" t="str">
        <f>VLOOKUP(A88,codigos_comunas!$A$1:$B$346,2,FALSE)</f>
        <v>Mostazal</v>
      </c>
      <c r="D88" s="1" t="str">
        <f>VLOOKUP(B88,Region!$A$2:$C$17,3,FALSE)</f>
        <v>O'Higgins</v>
      </c>
      <c r="E88" s="1">
        <v>20458.0</v>
      </c>
      <c r="F88" s="1">
        <v>14.0</v>
      </c>
      <c r="G88" s="10" t="str">
        <f t="shared" si="1"/>
        <v>6.843</v>
      </c>
      <c r="H88" s="10" t="str">
        <f t="shared" si="2"/>
        <v>0.093</v>
      </c>
      <c r="I88" s="11" t="str">
        <f>100*VLOOKUP(A88,pcent_votos_por_comuna!$A$2:$B$346,2,FALSE)</f>
        <v>0.156</v>
      </c>
      <c r="J88" s="11" t="str">
        <f>iferror(vlookup(C88,idh_por_comuna!$B$2:$C$347,2,false),)</f>
        <v>0.691</v>
      </c>
      <c r="K88" s="6" t="str">
        <f>vlookup(D88,Region!$C$2:$D$17,2,false)</f>
        <v>#FBCA70</v>
      </c>
      <c r="L88" s="12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ht="15.75" customHeight="1">
      <c r="A89" s="1">
        <v>6116.0</v>
      </c>
      <c r="B89" s="1" t="str">
        <f>VLOOKUP(C89,Comuna!$A$2:$B$348,2,FALSE)</f>
        <v>6</v>
      </c>
      <c r="C89" s="1" t="str">
        <f>VLOOKUP(A89,codigos_comunas!$A$1:$B$346,2,FALSE)</f>
        <v>Requínoa</v>
      </c>
      <c r="D89" s="1" t="str">
        <f>VLOOKUP(B89,Region!$A$2:$C$17,3,FALSE)</f>
        <v>O'Higgins</v>
      </c>
      <c r="E89" s="1">
        <v>19884.0</v>
      </c>
      <c r="F89" s="1">
        <v>19.0</v>
      </c>
      <c r="G89" s="10" t="str">
        <f t="shared" si="1"/>
        <v>9.555</v>
      </c>
      <c r="H89" s="10" t="str">
        <f t="shared" si="2"/>
        <v>0.127</v>
      </c>
      <c r="I89" s="11" t="str">
        <f>100*VLOOKUP(A89,pcent_votos_por_comuna!$A$2:$B$346,2,FALSE)</f>
        <v>0.176</v>
      </c>
      <c r="J89" s="11" t="str">
        <f>iferror(vlookup(C89,idh_por_comuna!$B$2:$C$347,2,false),)</f>
        <v>0.668</v>
      </c>
      <c r="K89" s="6" t="str">
        <f>vlookup(D89,Region!$C$2:$D$17,2,false)</f>
        <v>#FBCA70</v>
      </c>
      <c r="L89" s="12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ht="15.75" customHeight="1">
      <c r="A90" s="1">
        <v>6107.0</v>
      </c>
      <c r="B90" s="1" t="str">
        <f>VLOOKUP(C90,Comuna!$A$2:$B$348,2,FALSE)</f>
        <v>6</v>
      </c>
      <c r="C90" s="1" t="str">
        <f>VLOOKUP(A90,codigos_comunas!$A$1:$B$346,2,FALSE)</f>
        <v>Las Cabras</v>
      </c>
      <c r="D90" s="1" t="str">
        <f>VLOOKUP(B90,Region!$A$2:$C$17,3,FALSE)</f>
        <v>O'Higgins</v>
      </c>
      <c r="E90" s="1">
        <v>18536.0</v>
      </c>
      <c r="F90" s="1">
        <v>16.0</v>
      </c>
      <c r="G90" s="10" t="str">
        <f t="shared" si="1"/>
        <v>8.632</v>
      </c>
      <c r="H90" s="10" t="str">
        <f t="shared" si="2"/>
        <v>0.107</v>
      </c>
      <c r="I90" s="11" t="str">
        <f>100*VLOOKUP(A90,pcent_votos_por_comuna!$A$2:$B$346,2,FALSE)</f>
        <v>0.152</v>
      </c>
      <c r="J90" s="11" t="str">
        <f>iferror(vlookup(C90,idh_por_comuna!$B$2:$C$347,2,false),)</f>
        <v>0.661</v>
      </c>
      <c r="K90" s="6" t="str">
        <f>vlookup(D90,Region!$C$2:$D$17,2,false)</f>
        <v>#FBCA70</v>
      </c>
      <c r="L90" s="12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ht="15.75" customHeight="1">
      <c r="A91" s="1">
        <v>6105.0</v>
      </c>
      <c r="B91" s="1" t="str">
        <f>VLOOKUP(C91,Comuna!$A$2:$B$348,2,FALSE)</f>
        <v>6</v>
      </c>
      <c r="C91" s="1" t="str">
        <f>VLOOKUP(A91,codigos_comunas!$A$1:$B$346,2,FALSE)</f>
        <v>Doñihue</v>
      </c>
      <c r="D91" s="1" t="str">
        <f>VLOOKUP(B91,Region!$A$2:$C$17,3,FALSE)</f>
        <v>O'Higgins</v>
      </c>
      <c r="E91" s="1">
        <v>15590.0</v>
      </c>
      <c r="F91" s="1">
        <v>19.0</v>
      </c>
      <c r="G91" s="10" t="str">
        <f t="shared" si="1"/>
        <v>12.187</v>
      </c>
      <c r="H91" s="10" t="str">
        <f t="shared" si="2"/>
        <v>0.127</v>
      </c>
      <c r="I91" s="11" t="str">
        <f>100*VLOOKUP(A91,pcent_votos_por_comuna!$A$2:$B$346,2,FALSE)</f>
        <v>0.138</v>
      </c>
      <c r="J91" s="11" t="str">
        <f>iferror(vlookup(C91,idh_por_comuna!$B$2:$C$347,2,false),)</f>
        <v>0.685</v>
      </c>
      <c r="K91" s="6" t="str">
        <f>vlookup(D91,Region!$C$2:$D$17,2,false)</f>
        <v>#FBCA70</v>
      </c>
      <c r="L91" s="12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ht="15.75" customHeight="1">
      <c r="A92" s="1">
        <v>6113.0</v>
      </c>
      <c r="B92" s="1" t="str">
        <f>VLOOKUP(C92,Comuna!$A$2:$B$348,2,FALSE)</f>
        <v>6</v>
      </c>
      <c r="C92" s="1" t="str">
        <f>VLOOKUP(A92,codigos_comunas!$A$1:$B$346,2,FALSE)</f>
        <v>Pichidegua</v>
      </c>
      <c r="D92" s="1" t="str">
        <f>VLOOKUP(B92,Region!$A$2:$C$17,3,FALSE)</f>
        <v>O'Higgins</v>
      </c>
      <c r="E92" s="1">
        <v>15267.0</v>
      </c>
      <c r="F92" s="1">
        <v>5.0</v>
      </c>
      <c r="G92" s="10" t="str">
        <f t="shared" si="1"/>
        <v>3.275</v>
      </c>
      <c r="H92" s="10" t="str">
        <f t="shared" si="2"/>
        <v>0.033</v>
      </c>
      <c r="I92" s="11" t="str">
        <f>100*VLOOKUP(A92,pcent_votos_por_comuna!$A$2:$B$346,2,FALSE)</f>
        <v>0.134</v>
      </c>
      <c r="J92" s="11" t="str">
        <f>iferror(vlookup(C92,idh_por_comuna!$B$2:$C$347,2,false),)</f>
        <v>0.652</v>
      </c>
      <c r="K92" s="6" t="str">
        <f>vlookup(D92,Region!$C$2:$D$17,2,false)</f>
        <v>#FBCA70</v>
      </c>
      <c r="L92" s="12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ht="15.75" customHeight="1">
      <c r="A93" s="1">
        <v>6104.0</v>
      </c>
      <c r="B93" s="1" t="str">
        <f>VLOOKUP(C93,Comuna!$A$2:$B$348,2,FALSE)</f>
        <v>6</v>
      </c>
      <c r="C93" s="1" t="str">
        <f>VLOOKUP(A93,codigos_comunas!$A$1:$B$346,2,FALSE)</f>
        <v>Coltauco</v>
      </c>
      <c r="D93" s="1" t="str">
        <f>VLOOKUP(B93,Region!$A$2:$C$17,3,FALSE)</f>
        <v>O'Higgins</v>
      </c>
      <c r="E93" s="1">
        <v>13759.0</v>
      </c>
      <c r="F93" s="1">
        <v>7.0</v>
      </c>
      <c r="G93" s="10" t="str">
        <f t="shared" si="1"/>
        <v>5.088</v>
      </c>
      <c r="H93" s="10" t="str">
        <f t="shared" si="2"/>
        <v>0.047</v>
      </c>
      <c r="I93" s="11" t="str">
        <f>100*VLOOKUP(A93,pcent_votos_por_comuna!$A$2:$B$346,2,FALSE)</f>
        <v>0.113</v>
      </c>
      <c r="J93" s="11" t="str">
        <f>iferror(vlookup(C93,idh_por_comuna!$B$2:$C$347,2,false),)</f>
        <v>0.644</v>
      </c>
      <c r="K93" s="6" t="str">
        <f>vlookup(D93,Region!$C$2:$D$17,2,false)</f>
        <v>#FBCA70</v>
      </c>
      <c r="L93" s="12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ht="15.75" customHeight="1">
      <c r="A94" s="1">
        <v>6305.0</v>
      </c>
      <c r="B94" s="1" t="str">
        <f>VLOOKUP(C94,Comuna!$A$2:$B$348,2,FALSE)</f>
        <v>6</v>
      </c>
      <c r="C94" s="1" t="str">
        <f>VLOOKUP(A94,codigos_comunas!$A$1:$B$346,2,FALSE)</f>
        <v>Nancagua</v>
      </c>
      <c r="D94" s="1" t="str">
        <f>VLOOKUP(B94,Region!$A$2:$C$17,3,FALSE)</f>
        <v>O'Higgins</v>
      </c>
      <c r="E94" s="1">
        <v>13438.0</v>
      </c>
      <c r="F94" s="1">
        <v>16.0</v>
      </c>
      <c r="G94" s="10" t="str">
        <f t="shared" si="1"/>
        <v>11.907</v>
      </c>
      <c r="H94" s="10" t="str">
        <f t="shared" si="2"/>
        <v>0.107</v>
      </c>
      <c r="I94" s="11" t="str">
        <f>100*VLOOKUP(A94,pcent_votos_por_comuna!$A$2:$B$346,2,FALSE)</f>
        <v>0.121</v>
      </c>
      <c r="J94" s="11" t="str">
        <f>iferror(vlookup(C94,idh_por_comuna!$B$2:$C$347,2,false),)</f>
        <v>0.665</v>
      </c>
      <c r="K94" s="6" t="str">
        <f>vlookup(D94,Region!$C$2:$D$17,2,false)</f>
        <v>#FBCA70</v>
      </c>
      <c r="L94" s="12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ht="15.75" customHeight="1">
      <c r="A95" s="1">
        <v>6112.0</v>
      </c>
      <c r="B95" s="1" t="str">
        <f>VLOOKUP(C95,Comuna!$A$2:$B$348,2,FALSE)</f>
        <v>6</v>
      </c>
      <c r="C95" s="1" t="str">
        <f>VLOOKUP(A95,codigos_comunas!$A$1:$B$346,2,FALSE)</f>
        <v>Peumo</v>
      </c>
      <c r="D95" s="1" t="str">
        <f>VLOOKUP(B95,Region!$A$2:$C$17,3,FALSE)</f>
        <v>O'Higgins</v>
      </c>
      <c r="E95" s="1">
        <v>12011.0</v>
      </c>
      <c r="F95" s="1">
        <v>9.0</v>
      </c>
      <c r="G95" s="10" t="str">
        <f t="shared" si="1"/>
        <v>7.493</v>
      </c>
      <c r="H95" s="10" t="str">
        <f t="shared" si="2"/>
        <v>0.060</v>
      </c>
      <c r="I95" s="11" t="str">
        <f>100*VLOOKUP(A95,pcent_votos_por_comuna!$A$2:$B$346,2,FALSE)</f>
        <v>0.107</v>
      </c>
      <c r="J95" s="11" t="str">
        <f>iferror(vlookup(C95,idh_por_comuna!$B$2:$C$347,2,false),)</f>
        <v>0.674</v>
      </c>
      <c r="K95" s="6" t="str">
        <f>vlookup(D95,Region!$C$2:$D$17,2,false)</f>
        <v>#FBCA70</v>
      </c>
      <c r="L95" s="12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ht="15.75" customHeight="1">
      <c r="A96" s="1">
        <v>6201.0</v>
      </c>
      <c r="B96" s="1" t="str">
        <f>VLOOKUP(C96,Comuna!$A$2:$B$348,2,FALSE)</f>
        <v>6</v>
      </c>
      <c r="C96" s="1" t="str">
        <f>VLOOKUP(A96,codigos_comunas!$A$1:$B$346,2,FALSE)</f>
        <v>Pichilemu</v>
      </c>
      <c r="D96" s="1" t="str">
        <f>VLOOKUP(B96,Region!$A$2:$C$17,3,FALSE)</f>
        <v>O'Higgins</v>
      </c>
      <c r="E96" s="1">
        <v>11855.0</v>
      </c>
      <c r="F96" s="1">
        <v>21.0</v>
      </c>
      <c r="G96" s="10" t="str">
        <f t="shared" si="1"/>
        <v>17.714</v>
      </c>
      <c r="H96" s="10" t="str">
        <f t="shared" si="2"/>
        <v>0.140</v>
      </c>
      <c r="I96" s="11" t="str">
        <f>100*VLOOKUP(A96,pcent_votos_por_comuna!$A$2:$B$346,2,FALSE)</f>
        <v>0.104</v>
      </c>
      <c r="J96" s="11" t="str">
        <f>iferror(vlookup(C96,idh_por_comuna!$B$2:$C$347,2,false),)</f>
        <v>0.677</v>
      </c>
      <c r="K96" s="6" t="str">
        <f>vlookup(D96,Region!$C$2:$D$17,2,false)</f>
        <v>#FBCA70</v>
      </c>
      <c r="L96" s="12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ht="15.75" customHeight="1">
      <c r="A97" s="1">
        <v>6302.0</v>
      </c>
      <c r="B97" s="1" t="str">
        <f>VLOOKUP(C97,Comuna!$A$2:$B$348,2,FALSE)</f>
        <v>6</v>
      </c>
      <c r="C97" s="1" t="str">
        <f>VLOOKUP(A97,codigos_comunas!$A$1:$B$346,2,FALSE)</f>
        <v>Chépica</v>
      </c>
      <c r="D97" s="1" t="str">
        <f>VLOOKUP(B97,Region!$A$2:$C$17,3,FALSE)</f>
        <v>O'Higgins</v>
      </c>
      <c r="E97" s="1">
        <v>11081.0</v>
      </c>
      <c r="F97" s="1">
        <v>7.0</v>
      </c>
      <c r="G97" s="10" t="str">
        <f t="shared" si="1"/>
        <v>6.317</v>
      </c>
      <c r="H97" s="10" t="str">
        <f t="shared" si="2"/>
        <v>0.047</v>
      </c>
      <c r="I97" s="11" t="str">
        <f>100*VLOOKUP(A97,pcent_votos_por_comuna!$A$2:$B$346,2,FALSE)</f>
        <v>0.105</v>
      </c>
      <c r="J97" s="11" t="str">
        <f>iferror(vlookup(C97,idh_por_comuna!$B$2:$C$347,2,false),)</f>
        <v>0.637</v>
      </c>
      <c r="K97" s="6" t="str">
        <f>vlookup(D97,Region!$C$2:$D$17,2,false)</f>
        <v>#FBCA70</v>
      </c>
      <c r="L97" s="12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ht="15.75" customHeight="1">
      <c r="A98" s="1">
        <v>6109.0</v>
      </c>
      <c r="B98" s="1" t="str">
        <f>VLOOKUP(C98,Comuna!$A$2:$B$348,2,FALSE)</f>
        <v>6</v>
      </c>
      <c r="C98" s="1" t="str">
        <f>VLOOKUP(A98,codigos_comunas!$A$1:$B$346,2,FALSE)</f>
        <v>Malloa</v>
      </c>
      <c r="D98" s="1" t="str">
        <f>VLOOKUP(B98,Region!$A$2:$C$17,3,FALSE)</f>
        <v>O'Higgins</v>
      </c>
      <c r="E98" s="1">
        <v>10714.0</v>
      </c>
      <c r="F98" s="1">
        <v>4.0</v>
      </c>
      <c r="G98" s="10" t="str">
        <f t="shared" si="1"/>
        <v>3.733</v>
      </c>
      <c r="H98" s="10" t="str">
        <f t="shared" si="2"/>
        <v>0.027</v>
      </c>
      <c r="I98" s="11" t="str">
        <f>100*VLOOKUP(A98,pcent_votos_por_comuna!$A$2:$B$346,2,FALSE)</f>
        <v>0.104</v>
      </c>
      <c r="J98" s="11" t="str">
        <f>iferror(vlookup(C98,idh_por_comuna!$B$2:$C$347,2,false),)</f>
        <v>0.649</v>
      </c>
      <c r="K98" s="6" t="str">
        <f>vlookup(D98,Region!$C$2:$D$17,2,false)</f>
        <v>#FBCA70</v>
      </c>
      <c r="L98" s="12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ht="15.75" customHeight="1">
      <c r="A99" s="1">
        <v>6111.0</v>
      </c>
      <c r="B99" s="1" t="str">
        <f>VLOOKUP(C99,Comuna!$A$2:$B$348,2,FALSE)</f>
        <v>6</v>
      </c>
      <c r="C99" s="1" t="str">
        <f>VLOOKUP(A99,codigos_comunas!$A$1:$B$346,2,FALSE)</f>
        <v>Olivar</v>
      </c>
      <c r="D99" s="1" t="str">
        <f>VLOOKUP(B99,Region!$A$2:$C$17,3,FALSE)</f>
        <v>O'Higgins</v>
      </c>
      <c r="E99" s="1">
        <v>10394.0</v>
      </c>
      <c r="F99" s="1">
        <v>7.0</v>
      </c>
      <c r="G99" s="10" t="str">
        <f t="shared" si="1"/>
        <v>6.735</v>
      </c>
      <c r="H99" s="10" t="str">
        <f t="shared" si="2"/>
        <v>0.047</v>
      </c>
      <c r="I99" s="11" t="str">
        <f>100*VLOOKUP(A99,pcent_votos_por_comuna!$A$2:$B$346,2,FALSE)</f>
        <v>0.098</v>
      </c>
      <c r="J99" s="11" t="str">
        <f>iferror(vlookup(C99,idh_por_comuna!$B$2:$C$347,2,false),)</f>
        <v>0.661</v>
      </c>
      <c r="K99" s="6" t="str">
        <f>vlookup(D99,Region!$C$2:$D$17,2,false)</f>
        <v>#FBCA70</v>
      </c>
      <c r="L99" s="12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ht="15.75" customHeight="1">
      <c r="A100" s="1">
        <v>6102.0</v>
      </c>
      <c r="B100" s="1" t="str">
        <f>VLOOKUP(C100,Comuna!$A$2:$B$348,2,FALSE)</f>
        <v>6</v>
      </c>
      <c r="C100" s="1" t="str">
        <f>VLOOKUP(A100,codigos_comunas!$A$1:$B$346,2,FALSE)</f>
        <v>Codegua</v>
      </c>
      <c r="D100" s="1" t="str">
        <f>VLOOKUP(B100,Region!$A$2:$C$17,3,FALSE)</f>
        <v>O'Higgins</v>
      </c>
      <c r="E100" s="1">
        <v>9713.0</v>
      </c>
      <c r="F100" s="1">
        <v>9.0</v>
      </c>
      <c r="G100" s="10" t="str">
        <f t="shared" si="1"/>
        <v>9.266</v>
      </c>
      <c r="H100" s="10" t="str">
        <f t="shared" si="2"/>
        <v>0.060</v>
      </c>
      <c r="I100" s="11" t="str">
        <f>100*VLOOKUP(A100,pcent_votos_por_comuna!$A$2:$B$346,2,FALSE)</f>
        <v>0.085</v>
      </c>
      <c r="J100" s="11" t="str">
        <f>iferror(vlookup(C100,idh_por_comuna!$B$2:$C$347,2,false),)</f>
        <v>0.706</v>
      </c>
      <c r="K100" s="6" t="str">
        <f>vlookup(D100,Region!$C$2:$D$17,2,false)</f>
        <v>#FBCA70</v>
      </c>
      <c r="L100" s="12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ht="15.75" customHeight="1">
      <c r="A101" s="1">
        <v>6114.0</v>
      </c>
      <c r="B101" s="1" t="str">
        <f>VLOOKUP(C101,Comuna!$A$2:$B$348,2,FALSE)</f>
        <v>6</v>
      </c>
      <c r="C101" s="1" t="str">
        <f>VLOOKUP(A101,codigos_comunas!$A$1:$B$346,2,FALSE)</f>
        <v>Quinta de Tilcoco</v>
      </c>
      <c r="D101" s="1" t="str">
        <f>VLOOKUP(B101,Region!$A$2:$C$17,3,FALSE)</f>
        <v>O'Higgins</v>
      </c>
      <c r="E101" s="1">
        <v>9680.0</v>
      </c>
      <c r="F101" s="1">
        <v>12.0</v>
      </c>
      <c r="G101" s="10" t="str">
        <f t="shared" si="1"/>
        <v>12.397</v>
      </c>
      <c r="H101" s="10" t="str">
        <f t="shared" si="2"/>
        <v>0.080</v>
      </c>
      <c r="I101" s="11" t="str">
        <f>100*VLOOKUP(A101,pcent_votos_por_comuna!$A$2:$B$346,2,FALSE)</f>
        <v>0.106</v>
      </c>
      <c r="J101" s="11" t="str">
        <f>iferror(vlookup(C101,idh_por_comuna!$B$2:$C$347,2,false),)</f>
        <v>0.678</v>
      </c>
      <c r="K101" s="6" t="str">
        <f>vlookup(D101,Region!$C$2:$D$17,2,false)</f>
        <v>#FBCA70</v>
      </c>
      <c r="L101" s="12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ht="15.75" customHeight="1">
      <c r="A102" s="1">
        <v>6306.0</v>
      </c>
      <c r="B102" s="1" t="str">
        <f>VLOOKUP(C102,Comuna!$A$2:$B$348,2,FALSE)</f>
        <v>6</v>
      </c>
      <c r="C102" s="1" t="str">
        <f>VLOOKUP(A102,codigos_comunas!$A$1:$B$346,2,FALSE)</f>
        <v>Palmilla</v>
      </c>
      <c r="D102" s="1" t="str">
        <f>VLOOKUP(B102,Region!$A$2:$C$17,3,FALSE)</f>
        <v>O'Higgins</v>
      </c>
      <c r="E102" s="1">
        <v>9361.0</v>
      </c>
      <c r="F102" s="1">
        <v>7.0</v>
      </c>
      <c r="G102" s="10" t="str">
        <f t="shared" si="1"/>
        <v>7.478</v>
      </c>
      <c r="H102" s="10" t="str">
        <f t="shared" si="2"/>
        <v>0.047</v>
      </c>
      <c r="I102" s="11" t="str">
        <f>100*VLOOKUP(A102,pcent_votos_por_comuna!$A$2:$B$346,2,FALSE)</f>
        <v>0.088</v>
      </c>
      <c r="J102" s="11" t="str">
        <f>iferror(vlookup(C102,idh_por_comuna!$B$2:$C$347,2,false),)</f>
        <v>0.676</v>
      </c>
      <c r="K102" s="6" t="str">
        <f>vlookup(D102,Region!$C$2:$D$17,2,false)</f>
        <v>#FBCA70</v>
      </c>
      <c r="L102" s="12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ht="15.75" customHeight="1">
      <c r="A103" s="1">
        <v>6307.0</v>
      </c>
      <c r="B103" s="1" t="str">
        <f>VLOOKUP(C103,Comuna!$A$2:$B$348,2,FALSE)</f>
        <v>6</v>
      </c>
      <c r="C103" s="1" t="str">
        <f>VLOOKUP(A103,codigos_comunas!$A$1:$B$346,2,FALSE)</f>
        <v>Peralillo</v>
      </c>
      <c r="D103" s="1" t="str">
        <f>VLOOKUP(B103,Region!$A$2:$C$17,3,FALSE)</f>
        <v>O'Higgins</v>
      </c>
      <c r="E103" s="1">
        <v>8411.0</v>
      </c>
      <c r="F103" s="1">
        <v>11.0</v>
      </c>
      <c r="G103" s="10" t="str">
        <f t="shared" si="1"/>
        <v>13.078</v>
      </c>
      <c r="H103" s="10" t="str">
        <f t="shared" si="2"/>
        <v>0.073</v>
      </c>
      <c r="I103" s="11" t="str">
        <f>100*VLOOKUP(A103,pcent_votos_por_comuna!$A$2:$B$346,2,FALSE)</f>
        <v>0.083</v>
      </c>
      <c r="J103" s="11" t="str">
        <f>iferror(vlookup(C103,idh_por_comuna!$B$2:$C$347,2,false),)</f>
        <v>0.653</v>
      </c>
      <c r="K103" s="6" t="str">
        <f>vlookup(D103,Region!$C$2:$D$17,2,false)</f>
        <v>#FBCA70</v>
      </c>
      <c r="L103" s="12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ht="15.75" customHeight="1">
      <c r="A104" s="1">
        <v>6308.0</v>
      </c>
      <c r="B104" s="1" t="str">
        <f>VLOOKUP(C104,Comuna!$A$2:$B$348,2,FALSE)</f>
        <v>6</v>
      </c>
      <c r="C104" s="1" t="str">
        <f>VLOOKUP(A104,codigos_comunas!$A$1:$B$346,2,FALSE)</f>
        <v>Placilla</v>
      </c>
      <c r="D104" s="1" t="str">
        <f>VLOOKUP(B104,Region!$A$2:$C$17,3,FALSE)</f>
        <v>O'Higgins</v>
      </c>
      <c r="E104" s="1">
        <v>6718.0</v>
      </c>
      <c r="F104" s="1">
        <v>14.0</v>
      </c>
      <c r="G104" s="10" t="str">
        <f t="shared" si="1"/>
        <v>20.840</v>
      </c>
      <c r="H104" s="10" t="str">
        <f t="shared" si="2"/>
        <v>0.093</v>
      </c>
      <c r="I104" s="11" t="str">
        <f>100*VLOOKUP(A104,pcent_votos_por_comuna!$A$2:$B$346,2,FALSE)</f>
        <v>0.066</v>
      </c>
      <c r="J104" s="11" t="str">
        <f>iferror(vlookup(C104,idh_por_comuna!$B$2:$C$347,2,false),)</f>
        <v>0.621</v>
      </c>
      <c r="K104" s="6" t="str">
        <f>vlookup(D104,Region!$C$2:$D$17,2,false)</f>
        <v>#FBCA70</v>
      </c>
      <c r="L104" s="12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ht="15.75" customHeight="1">
      <c r="A105" s="1">
        <v>6204.0</v>
      </c>
      <c r="B105" s="1" t="str">
        <f>VLOOKUP(C105,Comuna!$A$2:$B$348,2,FALSE)</f>
        <v>6</v>
      </c>
      <c r="C105" s="1" t="str">
        <f>VLOOKUP(A105,codigos_comunas!$A$1:$B$346,2,FALSE)</f>
        <v>Marchihue</v>
      </c>
      <c r="D105" s="1" t="str">
        <f>VLOOKUP(B105,Region!$A$2:$C$17,3,FALSE)</f>
        <v>O'Higgins</v>
      </c>
      <c r="E105" s="1">
        <v>6212.0</v>
      </c>
      <c r="F105" s="1">
        <v>6.0</v>
      </c>
      <c r="G105" s="10" t="str">
        <f t="shared" si="1"/>
        <v>9.659</v>
      </c>
      <c r="H105" s="10" t="str">
        <f t="shared" si="2"/>
        <v>0.040</v>
      </c>
      <c r="I105" s="11" t="str">
        <f>100*VLOOKUP(A105,pcent_votos_por_comuna!$A$2:$B$346,2,FALSE)</f>
        <v>0.057</v>
      </c>
      <c r="J105" s="11" t="str">
        <f>iferror(vlookup(C105,idh_por_comuna!$B$2:$C$347,2,false),)</f>
        <v>0.670</v>
      </c>
      <c r="K105" s="6" t="str">
        <f>vlookup(D105,Region!$C$2:$D$17,2,false)</f>
        <v>#FBCA70</v>
      </c>
      <c r="L105" s="12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ht="15.75" customHeight="1">
      <c r="A106" s="1">
        <v>6103.0</v>
      </c>
      <c r="B106" s="1" t="str">
        <f>VLOOKUP(C106,Comuna!$A$2:$B$348,2,FALSE)</f>
        <v>6</v>
      </c>
      <c r="C106" s="1" t="str">
        <f>VLOOKUP(A106,codigos_comunas!$A$1:$B$346,2,FALSE)</f>
        <v>Coínco</v>
      </c>
      <c r="D106" s="1" t="str">
        <f>VLOOKUP(B106,Region!$A$2:$C$17,3,FALSE)</f>
        <v>O'Higgins</v>
      </c>
      <c r="E106" s="1">
        <v>5625.0</v>
      </c>
      <c r="F106" s="1">
        <v>2.0</v>
      </c>
      <c r="G106" s="10" t="str">
        <f t="shared" si="1"/>
        <v>3.556</v>
      </c>
      <c r="H106" s="10" t="str">
        <f t="shared" si="2"/>
        <v>0.013</v>
      </c>
      <c r="I106" s="11" t="str">
        <f>100*VLOOKUP(A106,pcent_votos_por_comuna!$A$2:$B$346,2,FALSE)</f>
        <v>0.054</v>
      </c>
      <c r="J106" s="11" t="str">
        <f>iferror(vlookup(C106,idh_por_comuna!$B$2:$C$347,2,false),)</f>
        <v/>
      </c>
      <c r="K106" s="6" t="str">
        <f>vlookup(D106,Region!$C$2:$D$17,2,false)</f>
        <v>#FBCA70</v>
      </c>
      <c r="L106" s="12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ht="15.75" customHeight="1">
      <c r="A107" s="1">
        <v>6206.0</v>
      </c>
      <c r="B107" s="1" t="str">
        <f>VLOOKUP(C107,Comuna!$A$2:$B$348,2,FALSE)</f>
        <v>6</v>
      </c>
      <c r="C107" s="1" t="str">
        <f>VLOOKUP(A107,codigos_comunas!$A$1:$B$346,2,FALSE)</f>
        <v>Paredones</v>
      </c>
      <c r="D107" s="1" t="str">
        <f>VLOOKUP(B107,Region!$A$2:$C$17,3,FALSE)</f>
        <v>O'Higgins</v>
      </c>
      <c r="E107" s="1">
        <v>5553.0</v>
      </c>
      <c r="F107" s="1">
        <v>7.0</v>
      </c>
      <c r="G107" s="10" t="str">
        <f t="shared" si="1"/>
        <v>12.606</v>
      </c>
      <c r="H107" s="10" t="str">
        <f t="shared" si="2"/>
        <v>0.047</v>
      </c>
      <c r="I107" s="11" t="str">
        <f>100*VLOOKUP(A107,pcent_votos_por_comuna!$A$2:$B$346,2,FALSE)</f>
        <v>0.051</v>
      </c>
      <c r="J107" s="11" t="str">
        <f>iferror(vlookup(C107,idh_por_comuna!$B$2:$C$347,2,false),)</f>
        <v>0.628</v>
      </c>
      <c r="K107" s="6" t="str">
        <f>vlookup(D107,Region!$C$2:$D$17,2,false)</f>
        <v>#FBCA70</v>
      </c>
      <c r="L107" s="12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ht="15.75" customHeight="1">
      <c r="A108" s="1">
        <v>6304.0</v>
      </c>
      <c r="B108" s="1" t="str">
        <f>VLOOKUP(C108,Comuna!$A$2:$B$348,2,FALSE)</f>
        <v>6</v>
      </c>
      <c r="C108" s="1" t="str">
        <f>VLOOKUP(A108,codigos_comunas!$A$1:$B$346,2,FALSE)</f>
        <v>Lolol</v>
      </c>
      <c r="D108" s="1" t="str">
        <f>VLOOKUP(B108,Region!$A$2:$C$17,3,FALSE)</f>
        <v>O'Higgins</v>
      </c>
      <c r="E108" s="1">
        <v>5344.0</v>
      </c>
      <c r="F108" s="1">
        <v>6.0</v>
      </c>
      <c r="G108" s="10" t="str">
        <f t="shared" si="1"/>
        <v>11.228</v>
      </c>
      <c r="H108" s="10" t="str">
        <f t="shared" si="2"/>
        <v>0.040</v>
      </c>
      <c r="I108" s="11" t="str">
        <f>100*VLOOKUP(A108,pcent_votos_por_comuna!$A$2:$B$346,2,FALSE)</f>
        <v>0.059</v>
      </c>
      <c r="J108" s="11" t="str">
        <f>iferror(vlookup(C108,idh_por_comuna!$B$2:$C$347,2,false),)</f>
        <v>0.628</v>
      </c>
      <c r="K108" s="6" t="str">
        <f>vlookup(D108,Region!$C$2:$D$17,2,false)</f>
        <v>#FBCA70</v>
      </c>
      <c r="L108" s="12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ht="15.75" customHeight="1">
      <c r="A109" s="1">
        <v>6205.0</v>
      </c>
      <c r="B109" s="1" t="str">
        <f>VLOOKUP(C109,Comuna!$A$2:$B$348,2,FALSE)</f>
        <v>6</v>
      </c>
      <c r="C109" s="1" t="str">
        <f>VLOOKUP(A109,codigos_comunas!$A$1:$B$346,2,FALSE)</f>
        <v>Navidad</v>
      </c>
      <c r="D109" s="1" t="str">
        <f>VLOOKUP(B109,Region!$A$2:$C$17,3,FALSE)</f>
        <v>O'Higgins</v>
      </c>
      <c r="E109" s="1">
        <v>4529.0</v>
      </c>
      <c r="F109" s="1">
        <v>6.0</v>
      </c>
      <c r="G109" s="10" t="str">
        <f t="shared" si="1"/>
        <v>13.248</v>
      </c>
      <c r="H109" s="10" t="str">
        <f t="shared" si="2"/>
        <v>0.040</v>
      </c>
      <c r="I109" s="11" t="str">
        <f>100*VLOOKUP(A109,pcent_votos_por_comuna!$A$2:$B$346,2,FALSE)</f>
        <v>0.049</v>
      </c>
      <c r="J109" s="11" t="str">
        <f>iferror(vlookup(C109,idh_por_comuna!$B$2:$C$347,2,false),)</f>
        <v>0.651</v>
      </c>
      <c r="K109" s="6" t="str">
        <f>vlookup(D109,Region!$C$2:$D$17,2,false)</f>
        <v>#FBCA70</v>
      </c>
      <c r="L109" s="12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ht="15.75" customHeight="1">
      <c r="A110" s="1">
        <v>6203.0</v>
      </c>
      <c r="B110" s="1" t="str">
        <f>VLOOKUP(C110,Comuna!$A$2:$B$348,2,FALSE)</f>
        <v>6</v>
      </c>
      <c r="C110" s="1" t="str">
        <f>VLOOKUP(A110,codigos_comunas!$A$1:$B$346,2,FALSE)</f>
        <v>Litueche</v>
      </c>
      <c r="D110" s="1" t="str">
        <f>VLOOKUP(B110,Region!$A$2:$C$17,3,FALSE)</f>
        <v>O'Higgins</v>
      </c>
      <c r="E110" s="1">
        <v>4399.0</v>
      </c>
      <c r="F110" s="1">
        <v>6.0</v>
      </c>
      <c r="G110" s="10" t="str">
        <f t="shared" si="1"/>
        <v>13.639</v>
      </c>
      <c r="H110" s="10" t="str">
        <f t="shared" si="2"/>
        <v>0.040</v>
      </c>
      <c r="I110" s="11" t="str">
        <f>100*VLOOKUP(A110,pcent_votos_por_comuna!$A$2:$B$346,2,FALSE)</f>
        <v>0.053</v>
      </c>
      <c r="J110" s="11" t="str">
        <f>iferror(vlookup(C110,idh_por_comuna!$B$2:$C$347,2,false),)</f>
        <v>0.645</v>
      </c>
      <c r="K110" s="6" t="str">
        <f>vlookup(D110,Region!$C$2:$D$17,2,false)</f>
        <v>#FBCA70</v>
      </c>
      <c r="L110" s="12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ht="15.75" customHeight="1">
      <c r="A111" s="1">
        <v>6202.0</v>
      </c>
      <c r="B111" s="1" t="str">
        <f>VLOOKUP(C111,Comuna!$A$2:$B$348,2,FALSE)</f>
        <v>6</v>
      </c>
      <c r="C111" s="1" t="str">
        <f>VLOOKUP(A111,codigos_comunas!$A$1:$B$346,2,FALSE)</f>
        <v>La Estrella</v>
      </c>
      <c r="D111" s="1" t="str">
        <f>VLOOKUP(B111,Region!$A$2:$C$17,3,FALSE)</f>
        <v>O'Higgins</v>
      </c>
      <c r="E111" s="1">
        <v>4030.0</v>
      </c>
      <c r="F111" s="1">
        <v>2.0</v>
      </c>
      <c r="G111" s="10" t="str">
        <f t="shared" si="1"/>
        <v>4.963</v>
      </c>
      <c r="H111" s="10" t="str">
        <f t="shared" si="2"/>
        <v>0.013</v>
      </c>
      <c r="I111" s="11" t="str">
        <f>100*VLOOKUP(A111,pcent_votos_por_comuna!$A$2:$B$346,2,FALSE)</f>
        <v>0.030</v>
      </c>
      <c r="J111" s="11" t="str">
        <f>iferror(vlookup(C111,idh_por_comuna!$B$2:$C$347,2,false),)</f>
        <v>0.696</v>
      </c>
      <c r="K111" s="6" t="str">
        <f>vlookup(D111,Region!$C$2:$D$17,2,false)</f>
        <v>#FBCA70</v>
      </c>
      <c r="L111" s="12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ht="15.75" customHeight="1">
      <c r="A112" s="1">
        <v>6309.0</v>
      </c>
      <c r="B112" s="1" t="str">
        <f>VLOOKUP(C112,Comuna!$A$2:$B$348,2,FALSE)</f>
        <v>6</v>
      </c>
      <c r="C112" s="1" t="str">
        <f>VLOOKUP(A112,codigos_comunas!$A$1:$B$346,2,FALSE)</f>
        <v>Pumanque</v>
      </c>
      <c r="D112" s="1" t="str">
        <f>VLOOKUP(B112,Region!$A$2:$C$17,3,FALSE)</f>
        <v>O'Higgins</v>
      </c>
      <c r="E112" s="1">
        <v>2549.0</v>
      </c>
      <c r="F112" s="1">
        <v>3.0</v>
      </c>
      <c r="G112" s="10" t="str">
        <f t="shared" si="1"/>
        <v>11.769</v>
      </c>
      <c r="H112" s="10" t="str">
        <f t="shared" si="2"/>
        <v>0.020</v>
      </c>
      <c r="I112" s="11" t="str">
        <f>100*VLOOKUP(A112,pcent_votos_por_comuna!$A$2:$B$346,2,FALSE)</f>
        <v>0.029</v>
      </c>
      <c r="J112" s="11" t="str">
        <f>iferror(vlookup(C112,idh_por_comuna!$B$2:$C$347,2,false),)</f>
        <v>0.635</v>
      </c>
      <c r="K112" s="6" t="str">
        <f>vlookup(D112,Region!$C$2:$D$17,2,false)</f>
        <v>#FBCA70</v>
      </c>
      <c r="L112" s="12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ht="15.75" customHeight="1">
      <c r="A113" s="1">
        <v>7101.0</v>
      </c>
      <c r="B113" s="1" t="str">
        <f>VLOOKUP(C113,Comuna!$A$2:$B$348,2,FALSE)</f>
        <v>7</v>
      </c>
      <c r="C113" s="1" t="str">
        <f>VLOOKUP(A113,codigos_comunas!$A$1:$B$346,2,FALSE)</f>
        <v>Talca</v>
      </c>
      <c r="D113" s="1" t="str">
        <f>VLOOKUP(B113,Region!$A$2:$C$17,3,FALSE)</f>
        <v>Maule</v>
      </c>
      <c r="E113" s="1">
        <v>191274.0</v>
      </c>
      <c r="F113" s="1">
        <v>197.0</v>
      </c>
      <c r="G113" s="10" t="str">
        <f t="shared" si="1"/>
        <v>10.299</v>
      </c>
      <c r="H113" s="10" t="str">
        <f t="shared" si="2"/>
        <v>1.312</v>
      </c>
      <c r="I113" s="11" t="str">
        <f>100*VLOOKUP(A113,pcent_votos_por_comuna!$A$2:$B$346,2,FALSE)</f>
        <v>1.321</v>
      </c>
      <c r="J113" s="11" t="str">
        <f>iferror(vlookup(C113,idh_por_comuna!$B$2:$C$347,2,false),)</f>
        <v>0.731</v>
      </c>
      <c r="K113" s="6" t="str">
        <f>vlookup(D113,Region!$C$2:$D$17,2,false)</f>
        <v>#FEE67E</v>
      </c>
      <c r="L113" s="12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ht="15.75" customHeight="1">
      <c r="A114" s="1">
        <v>7301.0</v>
      </c>
      <c r="B114" s="1" t="str">
        <f>VLOOKUP(C114,Comuna!$A$2:$B$348,2,FALSE)</f>
        <v>7</v>
      </c>
      <c r="C114" s="1" t="str">
        <f>VLOOKUP(A114,codigos_comunas!$A$1:$B$346,2,FALSE)</f>
        <v>Curicó</v>
      </c>
      <c r="D114" s="1" t="str">
        <f>VLOOKUP(B114,Region!$A$2:$C$17,3,FALSE)</f>
        <v>Maule</v>
      </c>
      <c r="E114" s="1">
        <v>110494.0</v>
      </c>
      <c r="F114" s="1">
        <v>129.0</v>
      </c>
      <c r="G114" s="10" t="str">
        <f t="shared" si="1"/>
        <v>11.675</v>
      </c>
      <c r="H114" s="10" t="str">
        <f t="shared" si="2"/>
        <v>0.859</v>
      </c>
      <c r="I114" s="11" t="str">
        <f>100*VLOOKUP(A114,pcent_votos_por_comuna!$A$2:$B$346,2,FALSE)</f>
        <v>0.847</v>
      </c>
      <c r="J114" s="11" t="str">
        <f>iferror(vlookup(C114,idh_por_comuna!$B$2:$C$347,2,false),)</f>
        <v>0.710</v>
      </c>
      <c r="K114" s="6" t="str">
        <f>vlookup(D114,Region!$C$2:$D$17,2,false)</f>
        <v>#FEE67E</v>
      </c>
      <c r="L114" s="12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ht="15.75" customHeight="1">
      <c r="A115" s="1">
        <v>7401.0</v>
      </c>
      <c r="B115" s="1" t="str">
        <f>VLOOKUP(C115,Comuna!$A$2:$B$348,2,FALSE)</f>
        <v>7</v>
      </c>
      <c r="C115" s="1" t="str">
        <f>VLOOKUP(A115,codigos_comunas!$A$1:$B$346,2,FALSE)</f>
        <v>Linares</v>
      </c>
      <c r="D115" s="1" t="str">
        <f>VLOOKUP(B115,Region!$A$2:$C$17,3,FALSE)</f>
        <v>Maule</v>
      </c>
      <c r="E115" s="1">
        <v>71167.0</v>
      </c>
      <c r="F115" s="1">
        <v>80.0</v>
      </c>
      <c r="G115" s="10" t="str">
        <f t="shared" si="1"/>
        <v>11.241</v>
      </c>
      <c r="H115" s="10" t="str">
        <f t="shared" si="2"/>
        <v>0.533</v>
      </c>
      <c r="I115" s="11" t="str">
        <f>100*VLOOKUP(A115,pcent_votos_por_comuna!$A$2:$B$346,2,FALSE)</f>
        <v>0.606</v>
      </c>
      <c r="J115" s="11" t="str">
        <f>iferror(vlookup(C115,idh_por_comuna!$B$2:$C$347,2,false),)</f>
        <v>0.710</v>
      </c>
      <c r="K115" s="6" t="str">
        <f>vlookup(D115,Region!$C$2:$D$17,2,false)</f>
        <v>#FEE67E</v>
      </c>
      <c r="L115" s="12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ht="15.75" customHeight="1">
      <c r="A116" s="1">
        <v>7102.0</v>
      </c>
      <c r="B116" s="1" t="str">
        <f>VLOOKUP(C116,Comuna!$A$2:$B$348,2,FALSE)</f>
        <v>7</v>
      </c>
      <c r="C116" s="1" t="str">
        <f>VLOOKUP(A116,codigos_comunas!$A$1:$B$346,2,FALSE)</f>
        <v>Constitución</v>
      </c>
      <c r="D116" s="1" t="str">
        <f>VLOOKUP(B116,Region!$A$2:$C$17,3,FALSE)</f>
        <v>Maule</v>
      </c>
      <c r="E116" s="1">
        <v>40788.0</v>
      </c>
      <c r="F116" s="1">
        <v>16.0</v>
      </c>
      <c r="G116" s="10" t="str">
        <f t="shared" si="1"/>
        <v>3.923</v>
      </c>
      <c r="H116" s="10" t="str">
        <f t="shared" si="2"/>
        <v>0.107</v>
      </c>
      <c r="I116" s="11" t="str">
        <f>100*VLOOKUP(A116,pcent_votos_por_comuna!$A$2:$B$346,2,FALSE)</f>
        <v>0.302</v>
      </c>
      <c r="J116" s="11" t="str">
        <f>iferror(vlookup(C116,idh_por_comuna!$B$2:$C$347,2,false),)</f>
        <v>0.715</v>
      </c>
      <c r="K116" s="6" t="str">
        <f>vlookup(D116,Region!$C$2:$D$17,2,false)</f>
        <v>#FEE67E</v>
      </c>
      <c r="L116" s="12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ht="15.75" customHeight="1">
      <c r="A117" s="1">
        <v>7201.0</v>
      </c>
      <c r="B117" s="1" t="str">
        <f>VLOOKUP(C117,Comuna!$A$2:$B$348,2,FALSE)</f>
        <v>7</v>
      </c>
      <c r="C117" s="1" t="str">
        <f>VLOOKUP(A117,codigos_comunas!$A$1:$B$346,2,FALSE)</f>
        <v>Cauquenes</v>
      </c>
      <c r="D117" s="1" t="str">
        <f>VLOOKUP(B117,Region!$A$2:$C$17,3,FALSE)</f>
        <v>Maule</v>
      </c>
      <c r="E117" s="1">
        <v>33809.0</v>
      </c>
      <c r="F117" s="1">
        <v>58.0</v>
      </c>
      <c r="G117" s="10" t="str">
        <f t="shared" si="1"/>
        <v>17.155</v>
      </c>
      <c r="H117" s="10" t="str">
        <f t="shared" si="2"/>
        <v>0.386</v>
      </c>
      <c r="I117" s="11" t="str">
        <f>100*VLOOKUP(A117,pcent_votos_por_comuna!$A$2:$B$346,2,FALSE)</f>
        <v>0.309</v>
      </c>
      <c r="J117" s="11" t="str">
        <f>iferror(vlookup(C117,idh_por_comuna!$B$2:$C$347,2,false),)</f>
        <v>0.656</v>
      </c>
      <c r="K117" s="6" t="str">
        <f>vlookup(D117,Region!$C$2:$D$17,2,false)</f>
        <v>#FEE67E</v>
      </c>
      <c r="L117" s="12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ht="15.75" customHeight="1">
      <c r="A118" s="1">
        <v>7304.0</v>
      </c>
      <c r="B118" s="1" t="str">
        <f>VLOOKUP(C118,Comuna!$A$2:$B$348,2,FALSE)</f>
        <v>7</v>
      </c>
      <c r="C118" s="1" t="str">
        <f>VLOOKUP(A118,codigos_comunas!$A$1:$B$346,2,FALSE)</f>
        <v>Molina</v>
      </c>
      <c r="D118" s="1" t="str">
        <f>VLOOKUP(B118,Region!$A$2:$C$17,3,FALSE)</f>
        <v>Maule</v>
      </c>
      <c r="E118" s="1">
        <v>33638.0</v>
      </c>
      <c r="F118" s="1">
        <v>20.0</v>
      </c>
      <c r="G118" s="10" t="str">
        <f t="shared" si="1"/>
        <v>5.946</v>
      </c>
      <c r="H118" s="10" t="str">
        <f t="shared" si="2"/>
        <v>0.133</v>
      </c>
      <c r="I118" s="11" t="str">
        <f>100*VLOOKUP(A118,pcent_votos_por_comuna!$A$2:$B$346,2,FALSE)</f>
        <v>0.322</v>
      </c>
      <c r="J118" s="11" t="str">
        <f>iferror(vlookup(C118,idh_por_comuna!$B$2:$C$347,2,false),)</f>
        <v>0.663</v>
      </c>
      <c r="K118" s="6" t="str">
        <f>vlookup(D118,Region!$C$2:$D$17,2,false)</f>
        <v>#FEE67E</v>
      </c>
      <c r="L118" s="12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ht="15.75" customHeight="1">
      <c r="A119" s="1">
        <v>7406.0</v>
      </c>
      <c r="B119" s="1" t="str">
        <f>VLOOKUP(C119,Comuna!$A$2:$B$348,2,FALSE)</f>
        <v>7</v>
      </c>
      <c r="C119" s="1" t="str">
        <f>VLOOKUP(A119,codigos_comunas!$A$1:$B$346,2,FALSE)</f>
        <v>San Javier</v>
      </c>
      <c r="D119" s="1" t="str">
        <f>VLOOKUP(B119,Region!$A$2:$C$17,3,FALSE)</f>
        <v>Maule</v>
      </c>
      <c r="E119" s="1">
        <v>31879.0</v>
      </c>
      <c r="F119" s="1">
        <v>55.0</v>
      </c>
      <c r="G119" s="10" t="str">
        <f t="shared" si="1"/>
        <v>17.253</v>
      </c>
      <c r="H119" s="10" t="str">
        <f t="shared" si="2"/>
        <v>0.366</v>
      </c>
      <c r="I119" s="11" t="str">
        <f>100*VLOOKUP(A119,pcent_votos_por_comuna!$A$2:$B$346,2,FALSE)</f>
        <v>0.302</v>
      </c>
      <c r="J119" s="11" t="str">
        <f>iferror(vlookup(C119,idh_por_comuna!$B$2:$C$347,2,false),)</f>
        <v>0.654</v>
      </c>
      <c r="K119" s="6" t="str">
        <f>vlookup(D119,Region!$C$2:$D$17,2,false)</f>
        <v>#FEE67E</v>
      </c>
      <c r="L119" s="12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ht="15.75" customHeight="1">
      <c r="A120" s="1">
        <v>7109.0</v>
      </c>
      <c r="B120" s="1" t="str">
        <f>VLOOKUP(C120,Comuna!$A$2:$B$348,2,FALSE)</f>
        <v>7</v>
      </c>
      <c r="C120" s="1" t="str">
        <f>VLOOKUP(A120,codigos_comunas!$A$1:$B$346,2,FALSE)</f>
        <v>San Clemente</v>
      </c>
      <c r="D120" s="1" t="str">
        <f>VLOOKUP(B120,Region!$A$2:$C$17,3,FALSE)</f>
        <v>Maule</v>
      </c>
      <c r="E120" s="1">
        <v>29880.0</v>
      </c>
      <c r="F120" s="1">
        <v>21.0</v>
      </c>
      <c r="G120" s="10" t="str">
        <f t="shared" si="1"/>
        <v>7.028</v>
      </c>
      <c r="H120" s="10" t="str">
        <f t="shared" si="2"/>
        <v>0.140</v>
      </c>
      <c r="I120" s="11" t="str">
        <f>100*VLOOKUP(A120,pcent_votos_por_comuna!$A$2:$B$346,2,FALSE)</f>
        <v>0.283</v>
      </c>
      <c r="J120" s="11" t="str">
        <f>iferror(vlookup(C120,idh_por_comuna!$B$2:$C$347,2,false),)</f>
        <v>0.659</v>
      </c>
      <c r="K120" s="6" t="str">
        <f>vlookup(D120,Region!$C$2:$D$17,2,false)</f>
        <v>#FEE67E</v>
      </c>
      <c r="L120" s="12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ht="15.75" customHeight="1">
      <c r="A121" s="1">
        <v>7404.0</v>
      </c>
      <c r="B121" s="1" t="str">
        <f>VLOOKUP(C121,Comuna!$A$2:$B$348,2,FALSE)</f>
        <v>7</v>
      </c>
      <c r="C121" s="1" t="str">
        <f>VLOOKUP(A121,codigos_comunas!$A$1:$B$346,2,FALSE)</f>
        <v>Parral</v>
      </c>
      <c r="D121" s="1" t="str">
        <f>VLOOKUP(B121,Region!$A$2:$C$17,3,FALSE)</f>
        <v>Maule</v>
      </c>
      <c r="E121" s="1">
        <v>29738.0</v>
      </c>
      <c r="F121" s="1">
        <v>20.0</v>
      </c>
      <c r="G121" s="10" t="str">
        <f t="shared" si="1"/>
        <v>6.725</v>
      </c>
      <c r="H121" s="10" t="str">
        <f t="shared" si="2"/>
        <v>0.133</v>
      </c>
      <c r="I121" s="11" t="str">
        <f>100*VLOOKUP(A121,pcent_votos_por_comuna!$A$2:$B$346,2,FALSE)</f>
        <v>0.307</v>
      </c>
      <c r="J121" s="11" t="str">
        <f>iferror(vlookup(C121,idh_por_comuna!$B$2:$C$347,2,false),)</f>
        <v>0.656</v>
      </c>
      <c r="K121" s="6" t="str">
        <f>vlookup(D121,Region!$C$2:$D$17,2,false)</f>
        <v>#FEE67E</v>
      </c>
      <c r="L121" s="12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ht="15.75" customHeight="1">
      <c r="A122" s="1">
        <v>7403.0</v>
      </c>
      <c r="B122" s="1" t="str">
        <f>VLOOKUP(C122,Comuna!$A$2:$B$348,2,FALSE)</f>
        <v>7</v>
      </c>
      <c r="C122" s="1" t="str">
        <f>VLOOKUP(A122,codigos_comunas!$A$1:$B$346,2,FALSE)</f>
        <v>Longaví</v>
      </c>
      <c r="D122" s="1" t="str">
        <f>VLOOKUP(B122,Region!$A$2:$C$17,3,FALSE)</f>
        <v>Maule</v>
      </c>
      <c r="E122" s="1">
        <v>22673.0</v>
      </c>
      <c r="F122" s="1">
        <v>12.0</v>
      </c>
      <c r="G122" s="10" t="str">
        <f t="shared" si="1"/>
        <v>5.293</v>
      </c>
      <c r="H122" s="10" t="str">
        <f t="shared" si="2"/>
        <v>0.080</v>
      </c>
      <c r="I122" s="11" t="str">
        <f>100*VLOOKUP(A122,pcent_votos_por_comuna!$A$2:$B$346,2,FALSE)</f>
        <v>0.211</v>
      </c>
      <c r="J122" s="11" t="str">
        <f>iferror(vlookup(C122,idh_por_comuna!$B$2:$C$347,2,false),)</f>
        <v>0.626</v>
      </c>
      <c r="K122" s="6" t="str">
        <f>vlookup(D122,Region!$C$2:$D$17,2,false)</f>
        <v>#FEE67E</v>
      </c>
      <c r="L122" s="12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ht="15.75" customHeight="1">
      <c r="A123" s="1">
        <v>7308.0</v>
      </c>
      <c r="B123" s="1" t="str">
        <f>VLOOKUP(C123,Comuna!$A$2:$B$348,2,FALSE)</f>
        <v>7</v>
      </c>
      <c r="C123" s="1" t="str">
        <f>VLOOKUP(A123,codigos_comunas!$A$1:$B$346,2,FALSE)</f>
        <v>Teno</v>
      </c>
      <c r="D123" s="1" t="str">
        <f>VLOOKUP(B123,Region!$A$2:$C$17,3,FALSE)</f>
        <v>Maule</v>
      </c>
      <c r="E123" s="1">
        <v>21609.0</v>
      </c>
      <c r="F123" s="1">
        <v>14.0</v>
      </c>
      <c r="G123" s="10" t="str">
        <f t="shared" si="1"/>
        <v>6.479</v>
      </c>
      <c r="H123" s="10" t="str">
        <f t="shared" si="2"/>
        <v>0.093</v>
      </c>
      <c r="I123" s="11" t="str">
        <f>100*VLOOKUP(A123,pcent_votos_por_comuna!$A$2:$B$346,2,FALSE)</f>
        <v>0.175</v>
      </c>
      <c r="J123" s="11" t="str">
        <f>iferror(vlookup(C123,idh_por_comuna!$B$2:$C$347,2,false),)</f>
        <v>0.648</v>
      </c>
      <c r="K123" s="6" t="str">
        <f>vlookup(D123,Region!$C$2:$D$17,2,false)</f>
        <v>#FEE67E</v>
      </c>
      <c r="L123" s="12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ht="15.75" customHeight="1">
      <c r="A124" s="1">
        <v>7105.0</v>
      </c>
      <c r="B124" s="1" t="str">
        <f>VLOOKUP(C124,Comuna!$A$2:$B$348,2,FALSE)</f>
        <v>7</v>
      </c>
      <c r="C124" s="1" t="str">
        <f>VLOOKUP(A124,codigos_comunas!$A$1:$B$346,2,FALSE)</f>
        <v>Maule</v>
      </c>
      <c r="D124" s="1" t="str">
        <f>VLOOKUP(B124,Region!$A$2:$C$17,3,FALSE)</f>
        <v>Maule</v>
      </c>
      <c r="E124" s="1">
        <v>16376.0</v>
      </c>
      <c r="F124" s="1">
        <v>28.0</v>
      </c>
      <c r="G124" s="10" t="str">
        <f t="shared" si="1"/>
        <v>17.098</v>
      </c>
      <c r="H124" s="10" t="str">
        <f t="shared" si="2"/>
        <v>0.186</v>
      </c>
      <c r="I124" s="11" t="str">
        <f>100*VLOOKUP(A124,pcent_votos_por_comuna!$A$2:$B$346,2,FALSE)</f>
        <v>0.151</v>
      </c>
      <c r="J124" s="11" t="str">
        <f>iferror(vlookup(C124,idh_por_comuna!$B$2:$C$347,2,false),)</f>
        <v>0.681</v>
      </c>
      <c r="K124" s="6" t="str">
        <f>vlookup(D124,Region!$C$2:$D$17,2,false)</f>
        <v>#FEE67E</v>
      </c>
      <c r="L124" s="12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ht="15.75" customHeight="1">
      <c r="A125" s="1">
        <v>7307.0</v>
      </c>
      <c r="B125" s="1" t="str">
        <f>VLOOKUP(C125,Comuna!$A$2:$B$348,2,FALSE)</f>
        <v>7</v>
      </c>
      <c r="C125" s="1" t="str">
        <f>VLOOKUP(A125,codigos_comunas!$A$1:$B$346,2,FALSE)</f>
        <v>Sagrada Familia</v>
      </c>
      <c r="D125" s="1" t="str">
        <f>VLOOKUP(B125,Region!$A$2:$C$17,3,FALSE)</f>
        <v>Maule</v>
      </c>
      <c r="E125" s="1">
        <v>14692.0</v>
      </c>
      <c r="F125" s="1">
        <v>4.0</v>
      </c>
      <c r="G125" s="10" t="str">
        <f t="shared" si="1"/>
        <v>2.723</v>
      </c>
      <c r="H125" s="10" t="str">
        <f t="shared" si="2"/>
        <v>0.027</v>
      </c>
      <c r="I125" s="11" t="str">
        <f>100*VLOOKUP(A125,pcent_votos_por_comuna!$A$2:$B$346,2,FALSE)</f>
        <v>0.140</v>
      </c>
      <c r="J125" s="11" t="str">
        <f>iferror(vlookup(C125,idh_por_comuna!$B$2:$C$347,2,false),)</f>
        <v>0.672</v>
      </c>
      <c r="K125" s="6" t="str">
        <f>vlookup(D125,Region!$C$2:$D$17,2,false)</f>
        <v>#FEE67E</v>
      </c>
      <c r="L125" s="12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ht="15.75" customHeight="1">
      <c r="A126" s="1">
        <v>7402.0</v>
      </c>
      <c r="B126" s="1" t="str">
        <f>VLOOKUP(C126,Comuna!$A$2:$B$348,2,FALSE)</f>
        <v>7</v>
      </c>
      <c r="C126" s="1" t="str">
        <f>VLOOKUP(A126,codigos_comunas!$A$1:$B$346,2,FALSE)</f>
        <v>Colbún</v>
      </c>
      <c r="D126" s="1" t="str">
        <f>VLOOKUP(B126,Region!$A$2:$C$17,3,FALSE)</f>
        <v>Maule</v>
      </c>
      <c r="E126" s="1">
        <v>14362.0</v>
      </c>
      <c r="F126" s="1">
        <v>11.0</v>
      </c>
      <c r="G126" s="10" t="str">
        <f t="shared" si="1"/>
        <v>7.659</v>
      </c>
      <c r="H126" s="10" t="str">
        <f t="shared" si="2"/>
        <v>0.073</v>
      </c>
      <c r="I126" s="11" t="str">
        <f>100*VLOOKUP(A126,pcent_votos_por_comuna!$A$2:$B$346,2,FALSE)</f>
        <v>0.136</v>
      </c>
      <c r="J126" s="11" t="str">
        <f>iferror(vlookup(C126,idh_por_comuna!$B$2:$C$347,2,false),)</f>
        <v>0.638</v>
      </c>
      <c r="K126" s="6" t="str">
        <f>vlookup(D126,Region!$C$2:$D$17,2,false)</f>
        <v>#FEE67E</v>
      </c>
      <c r="L126" s="12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ht="15.75" customHeight="1">
      <c r="A127" s="1">
        <v>7405.0</v>
      </c>
      <c r="B127" s="1" t="str">
        <f>VLOOKUP(C127,Comuna!$A$2:$B$348,2,FALSE)</f>
        <v>7</v>
      </c>
      <c r="C127" s="1" t="str">
        <f>VLOOKUP(A127,codigos_comunas!$A$1:$B$346,2,FALSE)</f>
        <v>Retiro</v>
      </c>
      <c r="D127" s="1" t="str">
        <f>VLOOKUP(B127,Region!$A$2:$C$17,3,FALSE)</f>
        <v>Maule</v>
      </c>
      <c r="E127" s="1">
        <v>13682.0</v>
      </c>
      <c r="F127" s="1">
        <v>4.0</v>
      </c>
      <c r="G127" s="10" t="str">
        <f t="shared" si="1"/>
        <v>2.924</v>
      </c>
      <c r="H127" s="10" t="str">
        <f t="shared" si="2"/>
        <v>0.027</v>
      </c>
      <c r="I127" s="11" t="str">
        <f>100*VLOOKUP(A127,pcent_votos_por_comuna!$A$2:$B$346,2,FALSE)</f>
        <v>0.134</v>
      </c>
      <c r="J127" s="11" t="str">
        <f>iferror(vlookup(C127,idh_por_comuna!$B$2:$C$347,2,false),)</f>
        <v>0.649</v>
      </c>
      <c r="K127" s="6" t="str">
        <f>vlookup(D127,Region!$C$2:$D$17,2,false)</f>
        <v>#FEE67E</v>
      </c>
      <c r="L127" s="12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ht="15.75" customHeight="1">
      <c r="A128" s="1">
        <v>7408.0</v>
      </c>
      <c r="B128" s="1" t="str">
        <f>VLOOKUP(C128,Comuna!$A$2:$B$348,2,FALSE)</f>
        <v>7</v>
      </c>
      <c r="C128" s="1" t="str">
        <f>VLOOKUP(A128,codigos_comunas!$A$1:$B$346,2,FALSE)</f>
        <v>Yerbas Buenas</v>
      </c>
      <c r="D128" s="1" t="str">
        <f>VLOOKUP(B128,Region!$A$2:$C$17,3,FALSE)</f>
        <v>Maule</v>
      </c>
      <c r="E128" s="1">
        <v>13349.0</v>
      </c>
      <c r="F128" s="1">
        <v>9.0</v>
      </c>
      <c r="G128" s="10" t="str">
        <f t="shared" si="1"/>
        <v>6.742</v>
      </c>
      <c r="H128" s="10" t="str">
        <f t="shared" si="2"/>
        <v>0.060</v>
      </c>
      <c r="I128" s="11" t="str">
        <f>100*VLOOKUP(A128,pcent_votos_por_comuna!$A$2:$B$346,2,FALSE)</f>
        <v>0.124</v>
      </c>
      <c r="J128" s="11" t="str">
        <f>iferror(vlookup(C128,idh_por_comuna!$B$2:$C$347,2,false),)</f>
        <v>0.640</v>
      </c>
      <c r="K128" s="6" t="str">
        <f>vlookup(D128,Region!$C$2:$D$17,2,false)</f>
        <v>#FEE67E</v>
      </c>
      <c r="L128" s="12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ht="15.75" customHeight="1">
      <c r="A129" s="1">
        <v>7407.0</v>
      </c>
      <c r="B129" s="1" t="str">
        <f>VLOOKUP(C129,Comuna!$A$2:$B$348,2,FALSE)</f>
        <v>7</v>
      </c>
      <c r="C129" s="1" t="str">
        <f>VLOOKUP(A129,codigos_comunas!$A$1:$B$346,2,FALSE)</f>
        <v>Villa Alegre</v>
      </c>
      <c r="D129" s="1" t="str">
        <f>VLOOKUP(B129,Region!$A$2:$C$17,3,FALSE)</f>
        <v>Maule</v>
      </c>
      <c r="E129" s="1">
        <v>11604.0</v>
      </c>
      <c r="F129" s="1">
        <v>7.0</v>
      </c>
      <c r="G129" s="10" t="str">
        <f t="shared" si="1"/>
        <v>6.032</v>
      </c>
      <c r="H129" s="10" t="str">
        <f t="shared" si="2"/>
        <v>0.047</v>
      </c>
      <c r="I129" s="11" t="str">
        <f>100*VLOOKUP(A129,pcent_votos_por_comuna!$A$2:$B$346,2,FALSE)</f>
        <v>0.114</v>
      </c>
      <c r="J129" s="11" t="str">
        <f>iferror(vlookup(C129,idh_por_comuna!$B$2:$C$347,2,false),)</f>
        <v>0.648</v>
      </c>
      <c r="K129" s="6" t="str">
        <f>vlookup(D129,Region!$C$2:$D$17,2,false)</f>
        <v>#FEE67E</v>
      </c>
      <c r="L129" s="12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ht="15.75" customHeight="1">
      <c r="A130" s="1">
        <v>7306.0</v>
      </c>
      <c r="B130" s="1" t="str">
        <f>VLOOKUP(C130,Comuna!$A$2:$B$348,2,FALSE)</f>
        <v>7</v>
      </c>
      <c r="C130" s="1" t="str">
        <f>VLOOKUP(A130,codigos_comunas!$A$1:$B$346,2,FALSE)</f>
        <v>Romeral</v>
      </c>
      <c r="D130" s="1" t="str">
        <f>VLOOKUP(B130,Region!$A$2:$C$17,3,FALSE)</f>
        <v>Maule</v>
      </c>
      <c r="E130" s="1">
        <v>11390.0</v>
      </c>
      <c r="F130" s="1">
        <v>22.0</v>
      </c>
      <c r="G130" s="10" t="str">
        <f t="shared" si="1"/>
        <v>19.315</v>
      </c>
      <c r="H130" s="10" t="str">
        <f t="shared" si="2"/>
        <v>0.146</v>
      </c>
      <c r="I130" s="11" t="str">
        <f>100*VLOOKUP(A130,pcent_votos_por_comuna!$A$2:$B$346,2,FALSE)</f>
        <v>0.112</v>
      </c>
      <c r="J130" s="11" t="str">
        <f>iferror(vlookup(C130,idh_por_comuna!$B$2:$C$347,2,false),)</f>
        <v>0.668</v>
      </c>
      <c r="K130" s="6" t="str">
        <f>vlookup(D130,Region!$C$2:$D$17,2,false)</f>
        <v>#FEE67E</v>
      </c>
      <c r="L130" s="12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ht="15.75" customHeight="1">
      <c r="A131" s="1">
        <v>7108.0</v>
      </c>
      <c r="B131" s="1" t="str">
        <f>VLOOKUP(C131,Comuna!$A$2:$B$348,2,FALSE)</f>
        <v>7</v>
      </c>
      <c r="C131" s="1" t="str">
        <f>VLOOKUP(A131,codigos_comunas!$A$1:$B$346,2,FALSE)</f>
        <v>Río Claro</v>
      </c>
      <c r="D131" s="1" t="str">
        <f>VLOOKUP(B131,Region!$A$2:$C$17,3,FALSE)</f>
        <v>Maule</v>
      </c>
      <c r="E131" s="1">
        <v>10206.0</v>
      </c>
      <c r="F131" s="1">
        <v>3.0</v>
      </c>
      <c r="G131" s="10" t="str">
        <f t="shared" si="1"/>
        <v>2.939</v>
      </c>
      <c r="H131" s="10" t="str">
        <f t="shared" si="2"/>
        <v>0.020</v>
      </c>
      <c r="I131" s="11" t="str">
        <f>100*VLOOKUP(A131,pcent_votos_por_comuna!$A$2:$B$346,2,FALSE)</f>
        <v>0.096</v>
      </c>
      <c r="J131" s="11" t="str">
        <f>iferror(vlookup(C131,idh_por_comuna!$B$2:$C$347,2,false),)</f>
        <v>0.671</v>
      </c>
      <c r="K131" s="6" t="str">
        <f>vlookup(D131,Region!$C$2:$D$17,2,false)</f>
        <v>#FEE67E</v>
      </c>
      <c r="L131" s="12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ht="15.75" customHeight="1">
      <c r="A132" s="1">
        <v>7302.0</v>
      </c>
      <c r="B132" s="1" t="str">
        <f>VLOOKUP(C132,Comuna!$A$2:$B$348,2,FALSE)</f>
        <v>7</v>
      </c>
      <c r="C132" s="1" t="str">
        <f>VLOOKUP(A132,codigos_comunas!$A$1:$B$346,2,FALSE)</f>
        <v>Hualañé</v>
      </c>
      <c r="D132" s="1" t="str">
        <f>VLOOKUP(B132,Region!$A$2:$C$17,3,FALSE)</f>
        <v>Maule</v>
      </c>
      <c r="E132" s="1">
        <v>8270.0</v>
      </c>
      <c r="F132" s="1">
        <v>4.0</v>
      </c>
      <c r="G132" s="10" t="str">
        <f t="shared" si="1"/>
        <v>4.837</v>
      </c>
      <c r="H132" s="10" t="str">
        <f t="shared" si="2"/>
        <v>0.027</v>
      </c>
      <c r="I132" s="11" t="str">
        <f>100*VLOOKUP(A132,pcent_votos_por_comuna!$A$2:$B$346,2,FALSE)</f>
        <v>0.087</v>
      </c>
      <c r="J132" s="11" t="str">
        <f>iferror(vlookup(C132,idh_por_comuna!$B$2:$C$347,2,false),)</f>
        <v>0.631</v>
      </c>
      <c r="K132" s="6" t="str">
        <f>vlookup(D132,Region!$C$2:$D$17,2,false)</f>
        <v>#FEE67E</v>
      </c>
      <c r="L132" s="12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ht="15.75" customHeight="1">
      <c r="A133" s="1">
        <v>7103.0</v>
      </c>
      <c r="B133" s="1" t="str">
        <f>VLOOKUP(C133,Comuna!$A$2:$B$348,2,FALSE)</f>
        <v>7</v>
      </c>
      <c r="C133" s="1" t="str">
        <f>VLOOKUP(A133,codigos_comunas!$A$1:$B$346,2,FALSE)</f>
        <v>Curepto</v>
      </c>
      <c r="D133" s="1" t="str">
        <f>VLOOKUP(B133,Region!$A$2:$C$17,3,FALSE)</f>
        <v>Maule</v>
      </c>
      <c r="E133" s="1">
        <v>7793.0</v>
      </c>
      <c r="F133" s="1">
        <v>12.0</v>
      </c>
      <c r="G133" s="10" t="str">
        <f t="shared" si="1"/>
        <v>15.398</v>
      </c>
      <c r="H133" s="10" t="str">
        <f t="shared" si="2"/>
        <v>0.080</v>
      </c>
      <c r="I133" s="11" t="str">
        <f>100*VLOOKUP(A133,pcent_votos_por_comuna!$A$2:$B$346,2,FALSE)</f>
        <v>0.085</v>
      </c>
      <c r="J133" s="11" t="str">
        <f>iferror(vlookup(C133,idh_por_comuna!$B$2:$C$347,2,false),)</f>
        <v>0.644</v>
      </c>
      <c r="K133" s="6" t="str">
        <f>vlookup(D133,Region!$C$2:$D$17,2,false)</f>
        <v>#FEE67E</v>
      </c>
      <c r="L133" s="12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ht="15.75" customHeight="1">
      <c r="A134" s="1">
        <v>7305.0</v>
      </c>
      <c r="B134" s="1" t="str">
        <f>VLOOKUP(C134,Comuna!$A$2:$B$348,2,FALSE)</f>
        <v>7</v>
      </c>
      <c r="C134" s="1" t="str">
        <f>VLOOKUP(A134,codigos_comunas!$A$1:$B$346,2,FALSE)</f>
        <v>Rauco</v>
      </c>
      <c r="D134" s="1" t="str">
        <f>VLOOKUP(B134,Region!$A$2:$C$17,3,FALSE)</f>
        <v>Maule</v>
      </c>
      <c r="E134" s="1">
        <v>7634.0</v>
      </c>
      <c r="F134" s="1">
        <v>9.0</v>
      </c>
      <c r="G134" s="10" t="str">
        <f t="shared" si="1"/>
        <v>11.789</v>
      </c>
      <c r="H134" s="10" t="str">
        <f t="shared" si="2"/>
        <v>0.060</v>
      </c>
      <c r="I134" s="11" t="str">
        <f>100*VLOOKUP(A134,pcent_votos_por_comuna!$A$2:$B$346,2,FALSE)</f>
        <v>0.085</v>
      </c>
      <c r="J134" s="11" t="str">
        <f>iferror(vlookup(C134,idh_por_comuna!$B$2:$C$347,2,false),)</f>
        <v>0.659</v>
      </c>
      <c r="K134" s="6" t="str">
        <f>vlookup(D134,Region!$C$2:$D$17,2,false)</f>
        <v>#FEE67E</v>
      </c>
      <c r="L134" s="12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ht="15.75" customHeight="1">
      <c r="A135" s="1">
        <v>7202.0</v>
      </c>
      <c r="B135" s="1" t="str">
        <f>VLOOKUP(C135,Comuna!$A$2:$B$348,2,FALSE)</f>
        <v>7</v>
      </c>
      <c r="C135" s="1" t="str">
        <f>VLOOKUP(A135,codigos_comunas!$A$1:$B$346,2,FALSE)</f>
        <v>Chanco</v>
      </c>
      <c r="D135" s="1" t="str">
        <f>VLOOKUP(B135,Region!$A$2:$C$17,3,FALSE)</f>
        <v>Maule</v>
      </c>
      <c r="E135" s="1">
        <v>7445.0</v>
      </c>
      <c r="F135" s="1">
        <v>27.0</v>
      </c>
      <c r="G135" s="10" t="str">
        <f t="shared" si="1"/>
        <v>36.266</v>
      </c>
      <c r="H135" s="10" t="str">
        <f t="shared" si="2"/>
        <v>0.180</v>
      </c>
      <c r="I135" s="11" t="str">
        <f>100*VLOOKUP(A135,pcent_votos_por_comuna!$A$2:$B$346,2,FALSE)</f>
        <v>0.092</v>
      </c>
      <c r="J135" s="11" t="str">
        <f>iferror(vlookup(C135,idh_por_comuna!$B$2:$C$347,2,false),)</f>
        <v>0.612</v>
      </c>
      <c r="K135" s="6" t="str">
        <f>vlookup(D135,Region!$C$2:$D$17,2,false)</f>
        <v>#FEE67E</v>
      </c>
      <c r="L135" s="12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ht="15.75" customHeight="1">
      <c r="A136" s="1">
        <v>7107.0</v>
      </c>
      <c r="B136" s="1" t="str">
        <f>VLOOKUP(C136,Comuna!$A$2:$B$348,2,FALSE)</f>
        <v>7</v>
      </c>
      <c r="C136" s="1" t="str">
        <f>VLOOKUP(A136,codigos_comunas!$A$1:$B$346,2,FALSE)</f>
        <v>Pencahue</v>
      </c>
      <c r="D136" s="1" t="str">
        <f>VLOOKUP(B136,Region!$A$2:$C$17,3,FALSE)</f>
        <v>Maule</v>
      </c>
      <c r="E136" s="1">
        <v>7131.0</v>
      </c>
      <c r="F136" s="1">
        <v>5.0</v>
      </c>
      <c r="G136" s="10" t="str">
        <f t="shared" si="1"/>
        <v>7.012</v>
      </c>
      <c r="H136" s="10" t="str">
        <f t="shared" si="2"/>
        <v>0.033</v>
      </c>
      <c r="I136" s="11" t="str">
        <f>100*VLOOKUP(A136,pcent_votos_por_comuna!$A$2:$B$346,2,FALSE)</f>
        <v>0.095</v>
      </c>
      <c r="J136" s="11" t="str">
        <f>iferror(vlookup(C136,idh_por_comuna!$B$2:$C$347,2,false),)</f>
        <v>0.649</v>
      </c>
      <c r="K136" s="6" t="str">
        <f>vlookup(D136,Region!$C$2:$D$17,2,false)</f>
        <v>#FEE67E</v>
      </c>
      <c r="L136" s="12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ht="15.75" customHeight="1">
      <c r="A137" s="1">
        <v>7110.0</v>
      </c>
      <c r="B137" s="1" t="str">
        <f>VLOOKUP(C137,Comuna!$A$2:$B$348,2,FALSE)</f>
        <v>7</v>
      </c>
      <c r="C137" s="1" t="str">
        <f>VLOOKUP(A137,codigos_comunas!$A$1:$B$346,2,FALSE)</f>
        <v>San Rafael</v>
      </c>
      <c r="D137" s="1" t="str">
        <f>VLOOKUP(B137,Region!$A$2:$C$17,3,FALSE)</f>
        <v>Maule</v>
      </c>
      <c r="E137" s="1">
        <v>6361.0</v>
      </c>
      <c r="F137" s="1">
        <v>13.0</v>
      </c>
      <c r="G137" s="10" t="str">
        <f t="shared" si="1"/>
        <v>20.437</v>
      </c>
      <c r="H137" s="10" t="str">
        <f t="shared" si="2"/>
        <v>0.087</v>
      </c>
      <c r="I137" s="11" t="str">
        <f>100*VLOOKUP(A137,pcent_votos_por_comuna!$A$2:$B$346,2,FALSE)</f>
        <v>0.070</v>
      </c>
      <c r="J137" s="11" t="str">
        <f>iferror(vlookup(C137,idh_por_comuna!$B$2:$C$347,2,false),)</f>
        <v>0.629</v>
      </c>
      <c r="K137" s="6" t="str">
        <f>vlookup(D137,Region!$C$2:$D$17,2,false)</f>
        <v>#FEE67E</v>
      </c>
      <c r="L137" s="12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ht="15.75" customHeight="1">
      <c r="A138" s="1">
        <v>7203.0</v>
      </c>
      <c r="B138" s="1" t="str">
        <f>VLOOKUP(C138,Comuna!$A$2:$B$348,2,FALSE)</f>
        <v>7</v>
      </c>
      <c r="C138" s="1" t="str">
        <f>VLOOKUP(A138,codigos_comunas!$A$1:$B$346,2,FALSE)</f>
        <v>Pelluhue</v>
      </c>
      <c r="D138" s="1" t="str">
        <f>VLOOKUP(B138,Region!$A$2:$C$17,3,FALSE)</f>
        <v>Maule</v>
      </c>
      <c r="E138" s="1">
        <v>6294.0</v>
      </c>
      <c r="F138" s="1">
        <v>28.0</v>
      </c>
      <c r="G138" s="10" t="str">
        <f t="shared" si="1"/>
        <v>44.487</v>
      </c>
      <c r="H138" s="10" t="str">
        <f t="shared" si="2"/>
        <v>0.186</v>
      </c>
      <c r="I138" s="11" t="str">
        <f>100*VLOOKUP(A138,pcent_votos_por_comuna!$A$2:$B$346,2,FALSE)</f>
        <v>0.063</v>
      </c>
      <c r="J138" s="11" t="str">
        <f>iferror(vlookup(C138,idh_por_comuna!$B$2:$C$347,2,false),)</f>
        <v>0.694</v>
      </c>
      <c r="K138" s="6" t="str">
        <f>vlookup(D138,Region!$C$2:$D$17,2,false)</f>
        <v>#FEE67E</v>
      </c>
      <c r="L138" s="12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ht="15.75" customHeight="1">
      <c r="A139" s="1">
        <v>7303.0</v>
      </c>
      <c r="B139" s="1" t="str">
        <f>VLOOKUP(C139,Comuna!$A$2:$B$348,2,FALSE)</f>
        <v>7</v>
      </c>
      <c r="C139" s="1" t="str">
        <f>VLOOKUP(A139,codigos_comunas!$A$1:$B$346,2,FALSE)</f>
        <v>Licantén</v>
      </c>
      <c r="D139" s="1" t="str">
        <f>VLOOKUP(B139,Region!$A$2:$C$17,3,FALSE)</f>
        <v>Maule</v>
      </c>
      <c r="E139" s="1">
        <v>6010.0</v>
      </c>
      <c r="F139" s="1">
        <v>6.0</v>
      </c>
      <c r="G139" s="10" t="str">
        <f t="shared" si="1"/>
        <v>9.983</v>
      </c>
      <c r="H139" s="10" t="str">
        <f t="shared" si="2"/>
        <v>0.040</v>
      </c>
      <c r="I139" s="11" t="str">
        <f>100*VLOOKUP(A139,pcent_votos_por_comuna!$A$2:$B$346,2,FALSE)</f>
        <v>0.058</v>
      </c>
      <c r="J139" s="11" t="str">
        <f>iferror(vlookup(C139,idh_por_comuna!$B$2:$C$347,2,false),)</f>
        <v>0.705</v>
      </c>
      <c r="K139" s="6" t="str">
        <f>vlookup(D139,Region!$C$2:$D$17,2,false)</f>
        <v>#FEE67E</v>
      </c>
      <c r="L139" s="12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ht="15.75" customHeight="1">
      <c r="A140" s="1">
        <v>7106.0</v>
      </c>
      <c r="B140" s="1" t="str">
        <f>VLOOKUP(C140,Comuna!$A$2:$B$348,2,FALSE)</f>
        <v>7</v>
      </c>
      <c r="C140" s="1" t="str">
        <f>VLOOKUP(A140,codigos_comunas!$A$1:$B$346,2,FALSE)</f>
        <v>Pelarco</v>
      </c>
      <c r="D140" s="1" t="str">
        <f>VLOOKUP(B140,Region!$A$2:$C$17,3,FALSE)</f>
        <v>Maule</v>
      </c>
      <c r="E140" s="1">
        <v>5569.0</v>
      </c>
      <c r="F140" s="1">
        <v>6.0</v>
      </c>
      <c r="G140" s="10" t="str">
        <f t="shared" si="1"/>
        <v>10.774</v>
      </c>
      <c r="H140" s="10" t="str">
        <f t="shared" si="2"/>
        <v>0.040</v>
      </c>
      <c r="I140" s="11" t="str">
        <f>100*VLOOKUP(A140,pcent_votos_por_comuna!$A$2:$B$346,2,FALSE)</f>
        <v>0.070</v>
      </c>
      <c r="J140" s="11" t="str">
        <f>iferror(vlookup(C140,idh_por_comuna!$B$2:$C$347,2,false),)</f>
        <v>0.653</v>
      </c>
      <c r="K140" s="6" t="str">
        <f>vlookup(D140,Region!$C$2:$D$17,2,false)</f>
        <v>#FEE67E</v>
      </c>
      <c r="L140" s="12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ht="15.75" customHeight="1">
      <c r="A141" s="1">
        <v>7309.0</v>
      </c>
      <c r="B141" s="1" t="str">
        <f>VLOOKUP(C141,Comuna!$A$2:$B$348,2,FALSE)</f>
        <v>7</v>
      </c>
      <c r="C141" s="1" t="str">
        <f>VLOOKUP(A141,codigos_comunas!$A$1:$B$346,2,FALSE)</f>
        <v>Vichuquén</v>
      </c>
      <c r="D141" s="1" t="str">
        <f>VLOOKUP(B141,Region!$A$2:$C$17,3,FALSE)</f>
        <v>Maule</v>
      </c>
      <c r="E141" s="1">
        <v>3935.0</v>
      </c>
      <c r="F141" s="1">
        <v>7.0</v>
      </c>
      <c r="G141" s="10" t="str">
        <f t="shared" si="1"/>
        <v>17.789</v>
      </c>
      <c r="H141" s="10" t="str">
        <f t="shared" si="2"/>
        <v>0.047</v>
      </c>
      <c r="I141" s="11" t="str">
        <f>100*VLOOKUP(A141,pcent_votos_por_comuna!$A$2:$B$346,2,FALSE)</f>
        <v>0.042</v>
      </c>
      <c r="J141" s="11" t="str">
        <f>iferror(vlookup(C141,idh_por_comuna!$B$2:$C$347,2,false),)</f>
        <v>0.678</v>
      </c>
      <c r="K141" s="6" t="str">
        <f>vlookup(D141,Region!$C$2:$D$17,2,false)</f>
        <v>#FEE67E</v>
      </c>
      <c r="L141" s="12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ht="15.75" customHeight="1">
      <c r="A142" s="1">
        <v>7104.0</v>
      </c>
      <c r="B142" s="1" t="str">
        <f>VLOOKUP(C142,Comuna!$A$2:$B$348,2,FALSE)</f>
        <v>7</v>
      </c>
      <c r="C142" s="1" t="str">
        <f>VLOOKUP(A142,codigos_comunas!$A$1:$B$346,2,FALSE)</f>
        <v>Empedrado</v>
      </c>
      <c r="D142" s="1" t="str">
        <f>VLOOKUP(B142,Region!$A$2:$C$17,3,FALSE)</f>
        <v>Maule</v>
      </c>
      <c r="E142" s="1">
        <v>3029.0</v>
      </c>
      <c r="F142" s="1">
        <v>4.0</v>
      </c>
      <c r="G142" s="10" t="str">
        <f t="shared" si="1"/>
        <v>13.206</v>
      </c>
      <c r="H142" s="10" t="str">
        <f t="shared" si="2"/>
        <v>0.027</v>
      </c>
      <c r="I142" s="11" t="str">
        <f>100*VLOOKUP(A142,pcent_votos_por_comuna!$A$2:$B$346,2,FALSE)</f>
        <v>0.039</v>
      </c>
      <c r="J142" s="11" t="str">
        <f>iferror(vlookup(C142,idh_por_comuna!$B$2:$C$347,2,false),)</f>
        <v>0.637</v>
      </c>
      <c r="K142" s="6" t="str">
        <f>vlookup(D142,Region!$C$2:$D$17,2,false)</f>
        <v>#FEE67E</v>
      </c>
      <c r="L142" s="12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ht="15.75" customHeight="1">
      <c r="A143" s="1">
        <v>8101.0</v>
      </c>
      <c r="B143" s="1" t="str">
        <f>VLOOKUP(C143,Comuna!$A$2:$B$348,2,FALSE)</f>
        <v>8</v>
      </c>
      <c r="C143" s="1" t="str">
        <f>VLOOKUP(A143,codigos_comunas!$A$1:$B$346,2,FALSE)</f>
        <v>Concepción</v>
      </c>
      <c r="D143" s="1" t="str">
        <f>VLOOKUP(B143,Region!$A$2:$C$17,3,FALSE)</f>
        <v>Biobío</v>
      </c>
      <c r="E143" s="1">
        <v>185332.0</v>
      </c>
      <c r="F143" s="1">
        <v>285.0</v>
      </c>
      <c r="G143" s="10" t="str">
        <f t="shared" si="1"/>
        <v>15.378</v>
      </c>
      <c r="H143" s="10" t="str">
        <f t="shared" si="2"/>
        <v>1.898</v>
      </c>
      <c r="I143" s="11" t="str">
        <f>100*VLOOKUP(A143,pcent_votos_por_comuna!$A$2:$B$346,2,FALSE)</f>
        <v>1.464</v>
      </c>
      <c r="J143" s="11" t="str">
        <f>iferror(vlookup(C143,idh_por_comuna!$B$2:$C$347,2,false),)</f>
        <v>0.757</v>
      </c>
      <c r="K143" s="6" t="str">
        <f>vlookup(D143,Region!$C$2:$D$17,2,false)</f>
        <v>#FDB56E</v>
      </c>
      <c r="L143" s="12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ht="15.75" customHeight="1">
      <c r="A144" s="1">
        <v>8301.0</v>
      </c>
      <c r="B144" s="1" t="str">
        <f>VLOOKUP(C144,Comuna!$A$2:$B$348,2,FALSE)</f>
        <v>8</v>
      </c>
      <c r="C144" s="1" t="str">
        <f>VLOOKUP(A144,codigos_comunas!$A$1:$B$346,2,FALSE)</f>
        <v>Los Ángeles</v>
      </c>
      <c r="D144" s="1" t="str">
        <f>VLOOKUP(B144,Region!$A$2:$C$17,3,FALSE)</f>
        <v>Biobío</v>
      </c>
      <c r="E144" s="1">
        <v>153648.0</v>
      </c>
      <c r="F144" s="1">
        <v>98.0</v>
      </c>
      <c r="G144" s="10" t="str">
        <f t="shared" si="1"/>
        <v>6.378</v>
      </c>
      <c r="H144" s="10" t="str">
        <f t="shared" si="2"/>
        <v>0.653</v>
      </c>
      <c r="I144" s="11" t="str">
        <f>100*VLOOKUP(A144,pcent_votos_por_comuna!$A$2:$B$346,2,FALSE)</f>
        <v>1.069</v>
      </c>
      <c r="J144" s="11" t="str">
        <f>iferror(vlookup(C144,idh_por_comuna!$B$2:$C$347,2,false),)</f>
        <v>0.696</v>
      </c>
      <c r="K144" s="6" t="str">
        <f>vlookup(D144,Region!$C$2:$D$17,2,false)</f>
        <v>#FDB56E</v>
      </c>
      <c r="L144" s="12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ht="15.75" customHeight="1">
      <c r="A145" s="1">
        <v>8401.0</v>
      </c>
      <c r="B145" s="1" t="str">
        <f>VLOOKUP(C145,Comuna!$A$2:$B$348,2,FALSE)</f>
        <v>8</v>
      </c>
      <c r="C145" s="1" t="str">
        <f>VLOOKUP(A145,codigos_comunas!$A$1:$B$346,2,FALSE)</f>
        <v>Chillán</v>
      </c>
      <c r="D145" s="1" t="str">
        <f>VLOOKUP(B145,Region!$A$2:$C$17,3,FALSE)</f>
        <v>Biobío</v>
      </c>
      <c r="E145" s="1">
        <v>140289.0</v>
      </c>
      <c r="F145" s="1">
        <v>161.0</v>
      </c>
      <c r="G145" s="10" t="str">
        <f t="shared" si="1"/>
        <v>11.476</v>
      </c>
      <c r="H145" s="10" t="str">
        <f t="shared" si="2"/>
        <v>1.072</v>
      </c>
      <c r="I145" s="11" t="str">
        <f>100*VLOOKUP(A145,pcent_votos_por_comuna!$A$2:$B$346,2,FALSE)</f>
        <v>1.116</v>
      </c>
      <c r="J145" s="11" t="str">
        <f>iferror(vlookup(C145,idh_por_comuna!$B$2:$C$347,2,false),)</f>
        <v>0.714</v>
      </c>
      <c r="K145" s="6" t="str">
        <f>vlookup(D145,Region!$C$2:$D$17,2,false)</f>
        <v>#FDB56E</v>
      </c>
      <c r="L145" s="12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ht="15.75" customHeight="1">
      <c r="A146" s="1">
        <v>8110.0</v>
      </c>
      <c r="B146" s="1" t="str">
        <f>VLOOKUP(C146,Comuna!$A$2:$B$348,2,FALSE)</f>
        <v>8</v>
      </c>
      <c r="C146" s="1" t="str">
        <f>VLOOKUP(A146,codigos_comunas!$A$1:$B$346,2,FALSE)</f>
        <v>Talcahuano</v>
      </c>
      <c r="D146" s="1" t="str">
        <f>VLOOKUP(B146,Region!$A$2:$C$17,3,FALSE)</f>
        <v>Biobío</v>
      </c>
      <c r="E146" s="1">
        <v>137302.0</v>
      </c>
      <c r="F146" s="1">
        <v>54.0</v>
      </c>
      <c r="G146" s="10" t="str">
        <f t="shared" si="1"/>
        <v>3.933</v>
      </c>
      <c r="H146" s="10" t="str">
        <f t="shared" si="2"/>
        <v>0.360</v>
      </c>
      <c r="I146" s="11" t="str">
        <f>100*VLOOKUP(A146,pcent_votos_por_comuna!$A$2:$B$346,2,FALSE)</f>
        <v>0.899</v>
      </c>
      <c r="J146" s="11" t="str">
        <f>iferror(vlookup(C146,idh_por_comuna!$B$2:$C$347,2,false),)</f>
        <v>0.731</v>
      </c>
      <c r="K146" s="6" t="str">
        <f>vlookup(D146,Region!$C$2:$D$17,2,false)</f>
        <v>#FDB56E</v>
      </c>
      <c r="L146" s="12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ht="15.75" customHeight="1">
      <c r="A147" s="1">
        <v>8103.0</v>
      </c>
      <c r="B147" s="1" t="str">
        <f>VLOOKUP(C147,Comuna!$A$2:$B$348,2,FALSE)</f>
        <v>8</v>
      </c>
      <c r="C147" s="1" t="str">
        <f>VLOOKUP(A147,codigos_comunas!$A$1:$B$346,2,FALSE)</f>
        <v>Chiguayante</v>
      </c>
      <c r="D147" s="1" t="str">
        <f>VLOOKUP(B147,Region!$A$2:$C$17,3,FALSE)</f>
        <v>Biobío</v>
      </c>
      <c r="E147" s="1">
        <v>95519.0</v>
      </c>
      <c r="F147" s="1">
        <v>45.0</v>
      </c>
      <c r="G147" s="10" t="str">
        <f t="shared" si="1"/>
        <v>4.711</v>
      </c>
      <c r="H147" s="10" t="str">
        <f t="shared" si="2"/>
        <v>0.300</v>
      </c>
      <c r="I147" s="11" t="str">
        <f>100*VLOOKUP(A147,pcent_votos_por_comuna!$A$2:$B$346,2,FALSE)</f>
        <v>0.464</v>
      </c>
      <c r="J147" s="11" t="str">
        <f>iferror(vlookup(C147,idh_por_comuna!$B$2:$C$347,2,false),)</f>
        <v>0.764</v>
      </c>
      <c r="K147" s="6" t="str">
        <f>vlookup(D147,Region!$C$2:$D$17,2,false)</f>
        <v>#FDB56E</v>
      </c>
      <c r="L147" s="12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ht="15.75" customHeight="1">
      <c r="A148" s="1">
        <v>8102.0</v>
      </c>
      <c r="B148" s="1" t="str">
        <f>VLOOKUP(C148,Comuna!$A$2:$B$348,2,FALSE)</f>
        <v>8</v>
      </c>
      <c r="C148" s="1" t="str">
        <f>VLOOKUP(A148,codigos_comunas!$A$1:$B$346,2,FALSE)</f>
        <v>Coronel</v>
      </c>
      <c r="D148" s="1" t="str">
        <f>VLOOKUP(B148,Region!$A$2:$C$17,3,FALSE)</f>
        <v>Biobío</v>
      </c>
      <c r="E148" s="1">
        <v>84885.0</v>
      </c>
      <c r="F148" s="1">
        <v>46.0</v>
      </c>
      <c r="G148" s="10" t="str">
        <f t="shared" si="1"/>
        <v>5.419</v>
      </c>
      <c r="H148" s="10" t="str">
        <f t="shared" si="2"/>
        <v>0.306</v>
      </c>
      <c r="I148" s="11" t="str">
        <f>100*VLOOKUP(A148,pcent_votos_por_comuna!$A$2:$B$346,2,FALSE)</f>
        <v>0.618</v>
      </c>
      <c r="J148" s="11" t="str">
        <f>iferror(vlookup(C148,idh_por_comuna!$B$2:$C$347,2,false),)</f>
        <v>0.682</v>
      </c>
      <c r="K148" s="6" t="str">
        <f>vlookup(D148,Region!$C$2:$D$17,2,false)</f>
        <v>#FDB56E</v>
      </c>
      <c r="L148" s="12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ht="15.75" customHeight="1">
      <c r="A149" s="1">
        <v>8108.0</v>
      </c>
      <c r="B149" s="1" t="str">
        <f>VLOOKUP(C149,Comuna!$A$2:$B$348,2,FALSE)</f>
        <v>8</v>
      </c>
      <c r="C149" s="1" t="str">
        <f>VLOOKUP(A149,codigos_comunas!$A$1:$B$346,2,FALSE)</f>
        <v>San Pedro de la Paz</v>
      </c>
      <c r="D149" s="1" t="str">
        <f>VLOOKUP(B149,Region!$A$2:$C$17,3,FALSE)</f>
        <v>Biobío</v>
      </c>
      <c r="E149" s="1">
        <v>74640.0</v>
      </c>
      <c r="F149" s="1">
        <v>45.0</v>
      </c>
      <c r="G149" s="10" t="str">
        <f t="shared" si="1"/>
        <v>6.029</v>
      </c>
      <c r="H149" s="10" t="str">
        <f t="shared" si="2"/>
        <v>0.300</v>
      </c>
      <c r="I149" s="11" t="str">
        <f>100*VLOOKUP(A149,pcent_votos_por_comuna!$A$2:$B$346,2,FALSE)</f>
        <v>0.559</v>
      </c>
      <c r="J149" s="11" t="str">
        <f>iferror(vlookup(C149,idh_por_comuna!$B$2:$C$347,2,false),)</f>
        <v>0.787</v>
      </c>
      <c r="K149" s="6" t="str">
        <f>vlookup(D149,Region!$C$2:$D$17,2,false)</f>
        <v>#FDB56E</v>
      </c>
      <c r="L149" s="12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ht="15.75" customHeight="1">
      <c r="A150" s="1">
        <v>8112.0</v>
      </c>
      <c r="B150" s="1" t="str">
        <f>VLOOKUP(C150,Comuna!$A$2:$B$348,2,FALSE)</f>
        <v>8</v>
      </c>
      <c r="C150" s="1" t="str">
        <f>VLOOKUP(A150,codigos_comunas!$A$1:$B$346,2,FALSE)</f>
        <v>Hualpén</v>
      </c>
      <c r="D150" s="1" t="str">
        <f>VLOOKUP(B150,Region!$A$2:$C$17,3,FALSE)</f>
        <v>Biobío</v>
      </c>
      <c r="E150" s="1">
        <v>69577.0</v>
      </c>
      <c r="F150" s="1">
        <v>46.0</v>
      </c>
      <c r="G150" s="10" t="str">
        <f t="shared" si="1"/>
        <v>6.611</v>
      </c>
      <c r="H150" s="10" t="str">
        <f t="shared" si="2"/>
        <v>0.306</v>
      </c>
      <c r="I150" s="11" t="str">
        <f>100*VLOOKUP(A150,pcent_votos_por_comuna!$A$2:$B$346,2,FALSE)</f>
        <v>0.580</v>
      </c>
      <c r="J150" s="11" t="str">
        <f>iferror(vlookup(C150,idh_por_comuna!$B$2:$C$347,2,false),)</f>
        <v/>
      </c>
      <c r="K150" s="6" t="str">
        <f>vlookup(D150,Region!$C$2:$D$17,2,false)</f>
        <v>#FDB56E</v>
      </c>
      <c r="L150" s="12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ht="15.75" customHeight="1">
      <c r="A151" s="1">
        <v>8111.0</v>
      </c>
      <c r="B151" s="1" t="str">
        <f>VLOOKUP(C151,Comuna!$A$2:$B$348,2,FALSE)</f>
        <v>8</v>
      </c>
      <c r="C151" s="1" t="str">
        <f>VLOOKUP(A151,codigos_comunas!$A$1:$B$346,2,FALSE)</f>
        <v>Tomé</v>
      </c>
      <c r="D151" s="1" t="str">
        <f>VLOOKUP(B151,Region!$A$2:$C$17,3,FALSE)</f>
        <v>Biobío</v>
      </c>
      <c r="E151" s="1">
        <v>44255.0</v>
      </c>
      <c r="F151" s="1">
        <v>22.0</v>
      </c>
      <c r="G151" s="10" t="str">
        <f t="shared" si="1"/>
        <v>4.971</v>
      </c>
      <c r="H151" s="10" t="str">
        <f t="shared" si="2"/>
        <v>0.146</v>
      </c>
      <c r="I151" s="11" t="str">
        <f>100*VLOOKUP(A151,pcent_votos_por_comuna!$A$2:$B$346,2,FALSE)</f>
        <v>0.379</v>
      </c>
      <c r="J151" s="11" t="str">
        <f>iferror(vlookup(C151,idh_por_comuna!$B$2:$C$347,2,false),)</f>
        <v>0.668</v>
      </c>
      <c r="K151" s="6" t="str">
        <f>vlookup(D151,Region!$C$2:$D$17,2,false)</f>
        <v>#FDB56E</v>
      </c>
      <c r="L151" s="12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ht="15.75" customHeight="1">
      <c r="A152" s="1">
        <v>8107.0</v>
      </c>
      <c r="B152" s="1" t="str">
        <f>VLOOKUP(C152,Comuna!$A$2:$B$348,2,FALSE)</f>
        <v>8</v>
      </c>
      <c r="C152" s="1" t="str">
        <f>VLOOKUP(A152,codigos_comunas!$A$1:$B$346,2,FALSE)</f>
        <v>Penco</v>
      </c>
      <c r="D152" s="1" t="str">
        <f>VLOOKUP(B152,Region!$A$2:$C$17,3,FALSE)</f>
        <v>Biobío</v>
      </c>
      <c r="E152" s="1">
        <v>42014.0</v>
      </c>
      <c r="F152" s="1">
        <v>10.0</v>
      </c>
      <c r="G152" s="10" t="str">
        <f t="shared" si="1"/>
        <v>2.380</v>
      </c>
      <c r="H152" s="10" t="str">
        <f t="shared" si="2"/>
        <v>0.067</v>
      </c>
      <c r="I152" s="11" t="str">
        <f>100*VLOOKUP(A152,pcent_votos_por_comuna!$A$2:$B$346,2,FALSE)</f>
        <v>0.347</v>
      </c>
      <c r="J152" s="11" t="str">
        <f>iferror(vlookup(C152,idh_por_comuna!$B$2:$C$347,2,false),)</f>
        <v>0.689</v>
      </c>
      <c r="K152" s="6" t="str">
        <f>vlookup(D152,Region!$C$2:$D$17,2,false)</f>
        <v>#FDB56E</v>
      </c>
      <c r="L152" s="12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ht="15.75" customHeight="1">
      <c r="A153" s="1">
        <v>8416.0</v>
      </c>
      <c r="B153" s="1" t="str">
        <f>VLOOKUP(C153,Comuna!$A$2:$B$348,2,FALSE)</f>
        <v>8</v>
      </c>
      <c r="C153" s="1" t="str">
        <f>VLOOKUP(A153,codigos_comunas!$A$1:$B$346,2,FALSE)</f>
        <v>San Carlos</v>
      </c>
      <c r="D153" s="1" t="str">
        <f>VLOOKUP(B153,Region!$A$2:$C$17,3,FALSE)</f>
        <v>Biobío</v>
      </c>
      <c r="E153" s="1">
        <v>40670.0</v>
      </c>
      <c r="F153" s="1">
        <v>25.0</v>
      </c>
      <c r="G153" s="10" t="str">
        <f t="shared" si="1"/>
        <v>6.147</v>
      </c>
      <c r="H153" s="10" t="str">
        <f t="shared" si="2"/>
        <v>0.166</v>
      </c>
      <c r="I153" s="11" t="str">
        <f>100*VLOOKUP(A153,pcent_votos_por_comuna!$A$2:$B$346,2,FALSE)</f>
        <v>0.369</v>
      </c>
      <c r="J153" s="11" t="str">
        <f>iferror(vlookup(C153,idh_por_comuna!$B$2:$C$347,2,false),)</f>
        <v>0.653</v>
      </c>
      <c r="K153" s="6" t="str">
        <f>vlookup(D153,Region!$C$2:$D$17,2,false)</f>
        <v>#FDB56E</v>
      </c>
      <c r="L153" s="12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ht="15.75" customHeight="1">
      <c r="A154" s="1">
        <v>8106.0</v>
      </c>
      <c r="B154" s="1" t="str">
        <f>VLOOKUP(C154,Comuna!$A$2:$B$348,2,FALSE)</f>
        <v>8</v>
      </c>
      <c r="C154" s="1" t="str">
        <f>VLOOKUP(A154,codigos_comunas!$A$1:$B$346,2,FALSE)</f>
        <v>Lota</v>
      </c>
      <c r="D154" s="1" t="str">
        <f>VLOOKUP(B154,Region!$A$2:$C$17,3,FALSE)</f>
        <v>Biobío</v>
      </c>
      <c r="E154" s="1">
        <v>37377.0</v>
      </c>
      <c r="F154" s="1">
        <v>15.0</v>
      </c>
      <c r="G154" s="10" t="str">
        <f t="shared" si="1"/>
        <v>4.013</v>
      </c>
      <c r="H154" s="10" t="str">
        <f t="shared" si="2"/>
        <v>0.100</v>
      </c>
      <c r="I154" s="11" t="str">
        <f>100*VLOOKUP(A154,pcent_votos_por_comuna!$A$2:$B$346,2,FALSE)</f>
        <v>0.387</v>
      </c>
      <c r="J154" s="11" t="str">
        <f>iferror(vlookup(C154,idh_por_comuna!$B$2:$C$347,2,false),)</f>
        <v>0.643</v>
      </c>
      <c r="K154" s="6" t="str">
        <f>vlookup(D154,Region!$C$2:$D$17,2,false)</f>
        <v>#FDB56E</v>
      </c>
      <c r="L154" s="12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ht="15.75" customHeight="1">
      <c r="A155" s="1">
        <v>8202.0</v>
      </c>
      <c r="B155" s="1" t="str">
        <f>VLOOKUP(C155,Comuna!$A$2:$B$348,2,FALSE)</f>
        <v>8</v>
      </c>
      <c r="C155" s="1" t="str">
        <f>VLOOKUP(A155,codigos_comunas!$A$1:$B$346,2,FALSE)</f>
        <v>Arauco</v>
      </c>
      <c r="D155" s="1" t="str">
        <f>VLOOKUP(B155,Region!$A$2:$C$17,3,FALSE)</f>
        <v>Biobío</v>
      </c>
      <c r="E155" s="1">
        <v>31961.0</v>
      </c>
      <c r="F155" s="1">
        <v>16.0</v>
      </c>
      <c r="G155" s="10" t="str">
        <f t="shared" si="1"/>
        <v>5.006</v>
      </c>
      <c r="H155" s="10" t="str">
        <f t="shared" si="2"/>
        <v>0.107</v>
      </c>
      <c r="I155" s="11" t="str">
        <f>100*VLOOKUP(A155,pcent_votos_por_comuna!$A$2:$B$346,2,FALSE)</f>
        <v>0.237</v>
      </c>
      <c r="J155" s="11" t="str">
        <f>iferror(vlookup(C155,idh_por_comuna!$B$2:$C$347,2,false),)</f>
        <v>0.704</v>
      </c>
      <c r="K155" s="6" t="str">
        <f>vlookup(D155,Region!$C$2:$D$17,2,false)</f>
        <v>#FDB56E</v>
      </c>
      <c r="L155" s="12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ht="15.75" customHeight="1">
      <c r="A156" s="1">
        <v>8203.0</v>
      </c>
      <c r="B156" s="1" t="str">
        <f>VLOOKUP(C156,Comuna!$A$2:$B$348,2,FALSE)</f>
        <v>8</v>
      </c>
      <c r="C156" s="1" t="str">
        <f>VLOOKUP(A156,codigos_comunas!$A$1:$B$346,2,FALSE)</f>
        <v>Cañete</v>
      </c>
      <c r="D156" s="1" t="str">
        <f>VLOOKUP(B156,Region!$A$2:$C$17,3,FALSE)</f>
        <v>Biobío</v>
      </c>
      <c r="E156" s="1">
        <v>25474.0</v>
      </c>
      <c r="F156" s="1">
        <v>28.0</v>
      </c>
      <c r="G156" s="10" t="str">
        <f t="shared" si="1"/>
        <v>10.992</v>
      </c>
      <c r="H156" s="10" t="str">
        <f t="shared" si="2"/>
        <v>0.186</v>
      </c>
      <c r="I156" s="11" t="str">
        <f>100*VLOOKUP(A156,pcent_votos_por_comuna!$A$2:$B$346,2,FALSE)</f>
        <v>0.207</v>
      </c>
      <c r="J156" s="11" t="str">
        <f>iferror(vlookup(C156,idh_por_comuna!$B$2:$C$347,2,false),)</f>
        <v>0.641</v>
      </c>
      <c r="K156" s="6" t="str">
        <f>vlookup(D156,Region!$C$2:$D$17,2,false)</f>
        <v>#FDB56E</v>
      </c>
      <c r="L156" s="12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ht="15.75" customHeight="1">
      <c r="A157" s="1">
        <v>8205.0</v>
      </c>
      <c r="B157" s="1" t="str">
        <f>VLOOKUP(C157,Comuna!$A$2:$B$348,2,FALSE)</f>
        <v>8</v>
      </c>
      <c r="C157" s="1" t="str">
        <f>VLOOKUP(A157,codigos_comunas!$A$1:$B$346,2,FALSE)</f>
        <v>Curanilahue</v>
      </c>
      <c r="D157" s="1" t="str">
        <f>VLOOKUP(B157,Region!$A$2:$C$17,3,FALSE)</f>
        <v>Biobío</v>
      </c>
      <c r="E157" s="1">
        <v>23199.0</v>
      </c>
      <c r="F157" s="1">
        <v>24.0</v>
      </c>
      <c r="G157" s="10" t="str">
        <f t="shared" si="1"/>
        <v>10.345</v>
      </c>
      <c r="H157" s="10" t="str">
        <f t="shared" si="2"/>
        <v>0.160</v>
      </c>
      <c r="I157" s="11" t="str">
        <f>100*VLOOKUP(A157,pcent_votos_por_comuna!$A$2:$B$346,2,FALSE)</f>
        <v>0.222</v>
      </c>
      <c r="J157" s="11" t="str">
        <f>iferror(vlookup(C157,idh_por_comuna!$B$2:$C$347,2,false),)</f>
        <v>0.643</v>
      </c>
      <c r="K157" s="6" t="str">
        <f>vlookup(D157,Region!$C$2:$D$17,2,false)</f>
        <v>#FDB56E</v>
      </c>
      <c r="L157" s="12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ht="15.75" customHeight="1">
      <c r="A158" s="1">
        <v>8303.0</v>
      </c>
      <c r="B158" s="1" t="str">
        <f>VLOOKUP(C158,Comuna!$A$2:$B$348,2,FALSE)</f>
        <v>8</v>
      </c>
      <c r="C158" s="1" t="str">
        <f>VLOOKUP(A158,codigos_comunas!$A$1:$B$346,2,FALSE)</f>
        <v>Cabrero</v>
      </c>
      <c r="D158" s="1" t="str">
        <f>VLOOKUP(B158,Region!$A$2:$C$17,3,FALSE)</f>
        <v>Biobío</v>
      </c>
      <c r="E158" s="1">
        <v>22845.0</v>
      </c>
      <c r="F158" s="1">
        <v>7.0</v>
      </c>
      <c r="G158" s="10" t="str">
        <f t="shared" si="1"/>
        <v>3.064</v>
      </c>
      <c r="H158" s="10" t="str">
        <f t="shared" si="2"/>
        <v>0.047</v>
      </c>
      <c r="I158" s="11" t="str">
        <f>100*VLOOKUP(A158,pcent_votos_por_comuna!$A$2:$B$346,2,FALSE)</f>
        <v>0.190</v>
      </c>
      <c r="J158" s="11" t="str">
        <f>iferror(vlookup(C158,idh_por_comuna!$B$2:$C$347,2,false),)</f>
        <v>0.635</v>
      </c>
      <c r="K158" s="6" t="str">
        <f>vlookup(D158,Region!$C$2:$D$17,2,false)</f>
        <v>#FDB56E</v>
      </c>
      <c r="L158" s="12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ht="15.75" customHeight="1">
      <c r="A159" s="1">
        <v>8406.0</v>
      </c>
      <c r="B159" s="1" t="str">
        <f>VLOOKUP(C159,Comuna!$A$2:$B$348,2,FALSE)</f>
        <v>8</v>
      </c>
      <c r="C159" s="1" t="str">
        <f>VLOOKUP(A159,codigos_comunas!$A$1:$B$346,2,FALSE)</f>
        <v>Chillán Viejo</v>
      </c>
      <c r="D159" s="1" t="str">
        <f>VLOOKUP(B159,Region!$A$2:$C$17,3,FALSE)</f>
        <v>Biobío</v>
      </c>
      <c r="E159" s="1">
        <v>22531.0</v>
      </c>
      <c r="F159" s="1">
        <v>13.0</v>
      </c>
      <c r="G159" s="10" t="str">
        <f t="shared" si="1"/>
        <v>5.770</v>
      </c>
      <c r="H159" s="10" t="str">
        <f t="shared" si="2"/>
        <v>0.087</v>
      </c>
      <c r="I159" s="11" t="str">
        <f>100*VLOOKUP(A159,pcent_votos_por_comuna!$A$2:$B$346,2,FALSE)</f>
        <v>0.167</v>
      </c>
      <c r="J159" s="11" t="str">
        <f>iferror(vlookup(C159,idh_por_comuna!$B$2:$C$347,2,false),)</f>
        <v>0.732</v>
      </c>
      <c r="K159" s="6" t="str">
        <f>vlookup(D159,Region!$C$2:$D$17,2,false)</f>
        <v>#FDB56E</v>
      </c>
      <c r="L159" s="12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ht="15.75" customHeight="1">
      <c r="A160" s="1">
        <v>8305.0</v>
      </c>
      <c r="B160" s="1" t="str">
        <f>VLOOKUP(C160,Comuna!$A$2:$B$348,2,FALSE)</f>
        <v>8</v>
      </c>
      <c r="C160" s="1" t="str">
        <f>VLOOKUP(A160,codigos_comunas!$A$1:$B$346,2,FALSE)</f>
        <v>Mulchén</v>
      </c>
      <c r="D160" s="1" t="str">
        <f>VLOOKUP(B160,Region!$A$2:$C$17,3,FALSE)</f>
        <v>Biobío</v>
      </c>
      <c r="E160" s="1">
        <v>21468.0</v>
      </c>
      <c r="F160" s="1">
        <v>15.0</v>
      </c>
      <c r="G160" s="10" t="str">
        <f t="shared" si="1"/>
        <v>6.987</v>
      </c>
      <c r="H160" s="10" t="str">
        <f t="shared" si="2"/>
        <v>0.100</v>
      </c>
      <c r="I160" s="11" t="str">
        <f>100*VLOOKUP(A160,pcent_votos_por_comuna!$A$2:$B$346,2,FALSE)</f>
        <v>0.200</v>
      </c>
      <c r="J160" s="11" t="str">
        <f>iferror(vlookup(C160,idh_por_comuna!$B$2:$C$347,2,false),)</f>
        <v>0.639</v>
      </c>
      <c r="K160" s="6" t="str">
        <f>vlookup(D160,Region!$C$2:$D$17,2,false)</f>
        <v>#FDB56E</v>
      </c>
      <c r="L160" s="12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ht="15.75" customHeight="1">
      <c r="A161" s="1">
        <v>8306.0</v>
      </c>
      <c r="B161" s="1" t="str">
        <f>VLOOKUP(C161,Comuna!$A$2:$B$348,2,FALSE)</f>
        <v>8</v>
      </c>
      <c r="C161" s="1" t="str">
        <f>VLOOKUP(A161,codigos_comunas!$A$1:$B$346,2,FALSE)</f>
        <v>Nacimiento</v>
      </c>
      <c r="D161" s="1" t="str">
        <f>VLOOKUP(B161,Region!$A$2:$C$17,3,FALSE)</f>
        <v>Biobío</v>
      </c>
      <c r="E161" s="1">
        <v>19837.0</v>
      </c>
      <c r="F161" s="1">
        <v>8.0</v>
      </c>
      <c r="G161" s="10" t="str">
        <f t="shared" si="1"/>
        <v>4.033</v>
      </c>
      <c r="H161" s="10" t="str">
        <f t="shared" si="2"/>
        <v>0.053</v>
      </c>
      <c r="I161" s="11" t="str">
        <f>100*VLOOKUP(A161,pcent_votos_por_comuna!$A$2:$B$346,2,FALSE)</f>
        <v>0.174</v>
      </c>
      <c r="J161" s="11" t="str">
        <f>iferror(vlookup(C161,idh_por_comuna!$B$2:$C$347,2,false),)</f>
        <v>0.656</v>
      </c>
      <c r="K161" s="6" t="str">
        <f>vlookup(D161,Region!$C$2:$D$17,2,false)</f>
        <v>#FDB56E</v>
      </c>
      <c r="L161" s="12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ht="15.75" customHeight="1">
      <c r="A162" s="1">
        <v>8201.0</v>
      </c>
      <c r="B162" s="1" t="str">
        <f>VLOOKUP(C162,Comuna!$A$2:$B$348,2,FALSE)</f>
        <v>8</v>
      </c>
      <c r="C162" s="1" t="str">
        <f>VLOOKUP(A162,codigos_comunas!$A$1:$B$346,2,FALSE)</f>
        <v>Lebu</v>
      </c>
      <c r="D162" s="1" t="str">
        <f>VLOOKUP(B162,Region!$A$2:$C$17,3,FALSE)</f>
        <v>Biobío</v>
      </c>
      <c r="E162" s="1">
        <v>19215.0</v>
      </c>
      <c r="F162" s="1">
        <v>18.0</v>
      </c>
      <c r="G162" s="10" t="str">
        <f t="shared" si="1"/>
        <v>9.368</v>
      </c>
      <c r="H162" s="10" t="str">
        <f t="shared" si="2"/>
        <v>0.120</v>
      </c>
      <c r="I162" s="11" t="str">
        <f>100*VLOOKUP(A162,pcent_votos_por_comuna!$A$2:$B$346,2,FALSE)</f>
        <v>0.161</v>
      </c>
      <c r="J162" s="11" t="str">
        <f>iferror(vlookup(C162,idh_por_comuna!$B$2:$C$347,2,false),)</f>
        <v>0.633</v>
      </c>
      <c r="K162" s="6" t="str">
        <f>vlookup(D162,Region!$C$2:$D$17,2,false)</f>
        <v>#FDB56E</v>
      </c>
      <c r="L162" s="12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ht="15.75" customHeight="1">
      <c r="A163" s="1">
        <v>8405.0</v>
      </c>
      <c r="B163" s="1" t="str">
        <f>VLOOKUP(C163,Comuna!$A$2:$B$348,2,FALSE)</f>
        <v>8</v>
      </c>
      <c r="C163" s="1" t="str">
        <f>VLOOKUP(A163,codigos_comunas!$A$1:$B$346,2,FALSE)</f>
        <v>Coihueco</v>
      </c>
      <c r="D163" s="1" t="str">
        <f>VLOOKUP(B163,Region!$A$2:$C$17,3,FALSE)</f>
        <v>Biobío</v>
      </c>
      <c r="E163" s="1">
        <v>18936.0</v>
      </c>
      <c r="F163" s="1">
        <v>20.0</v>
      </c>
      <c r="G163" s="10" t="str">
        <f t="shared" si="1"/>
        <v>10.562</v>
      </c>
      <c r="H163" s="10" t="str">
        <f t="shared" si="2"/>
        <v>0.133</v>
      </c>
      <c r="I163" s="11" t="str">
        <f>100*VLOOKUP(A163,pcent_votos_por_comuna!$A$2:$B$346,2,FALSE)</f>
        <v>0.174</v>
      </c>
      <c r="J163" s="11" t="str">
        <f>iferror(vlookup(C163,idh_por_comuna!$B$2:$C$347,2,false),)</f>
        <v>0.639</v>
      </c>
      <c r="K163" s="6" t="str">
        <f>vlookup(D163,Region!$C$2:$D$17,2,false)</f>
        <v>#FDB56E</v>
      </c>
      <c r="L163" s="12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ht="15.75" customHeight="1">
      <c r="A164" s="1">
        <v>8105.0</v>
      </c>
      <c r="B164" s="1" t="str">
        <f>VLOOKUP(C164,Comuna!$A$2:$B$348,2,FALSE)</f>
        <v>8</v>
      </c>
      <c r="C164" s="1" t="str">
        <f>VLOOKUP(A164,codigos_comunas!$A$1:$B$346,2,FALSE)</f>
        <v>Hualqui</v>
      </c>
      <c r="D164" s="1" t="str">
        <f>VLOOKUP(B164,Region!$A$2:$C$17,3,FALSE)</f>
        <v>Biobío</v>
      </c>
      <c r="E164" s="1">
        <v>17130.0</v>
      </c>
      <c r="F164" s="1">
        <v>4.0</v>
      </c>
      <c r="G164" s="10" t="str">
        <f t="shared" si="1"/>
        <v>2.335</v>
      </c>
      <c r="H164" s="10" t="str">
        <f t="shared" si="2"/>
        <v>0.027</v>
      </c>
      <c r="I164" s="11" t="str">
        <f>100*VLOOKUP(A164,pcent_votos_por_comuna!$A$2:$B$346,2,FALSE)</f>
        <v>0.151</v>
      </c>
      <c r="J164" s="11" t="str">
        <f>iferror(vlookup(C164,idh_por_comuna!$B$2:$C$347,2,false),)</f>
        <v>0.666</v>
      </c>
      <c r="K164" s="6" t="str">
        <f>vlookup(D164,Region!$C$2:$D$17,2,false)</f>
        <v>#FDB56E</v>
      </c>
      <c r="L164" s="12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ht="15.75" customHeight="1">
      <c r="A165" s="1">
        <v>8402.0</v>
      </c>
      <c r="B165" s="1" t="str">
        <f>VLOOKUP(C165,Comuna!$A$2:$B$348,2,FALSE)</f>
        <v>8</v>
      </c>
      <c r="C165" s="1" t="str">
        <f>VLOOKUP(A165,codigos_comunas!$A$1:$B$346,2,FALSE)</f>
        <v>Bulnes</v>
      </c>
      <c r="D165" s="1" t="str">
        <f>VLOOKUP(B165,Region!$A$2:$C$17,3,FALSE)</f>
        <v>Biobío</v>
      </c>
      <c r="E165" s="1">
        <v>16859.0</v>
      </c>
      <c r="F165" s="1">
        <v>16.0</v>
      </c>
      <c r="G165" s="10" t="str">
        <f t="shared" si="1"/>
        <v>9.490</v>
      </c>
      <c r="H165" s="10" t="str">
        <f t="shared" si="2"/>
        <v>0.107</v>
      </c>
      <c r="I165" s="11" t="str">
        <f>100*VLOOKUP(A165,pcent_votos_por_comuna!$A$2:$B$346,2,FALSE)</f>
        <v>0.170</v>
      </c>
      <c r="J165" s="11" t="str">
        <f>iferror(vlookup(C165,idh_por_comuna!$B$2:$C$347,2,false),)</f>
        <v>0.626</v>
      </c>
      <c r="K165" s="6" t="str">
        <f>vlookup(D165,Region!$C$2:$D$17,2,false)</f>
        <v>#FDB56E</v>
      </c>
      <c r="L165" s="12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ht="15.75" customHeight="1">
      <c r="A166" s="1">
        <v>8313.0</v>
      </c>
      <c r="B166" s="1" t="str">
        <f>VLOOKUP(C166,Comuna!$A$2:$B$348,2,FALSE)</f>
        <v>8</v>
      </c>
      <c r="C166" s="1" t="str">
        <f>VLOOKUP(A166,codigos_comunas!$A$1:$B$346,2,FALSE)</f>
        <v>Yumbel</v>
      </c>
      <c r="D166" s="1" t="str">
        <f>VLOOKUP(B166,Region!$A$2:$C$17,3,FALSE)</f>
        <v>Biobío</v>
      </c>
      <c r="E166" s="1">
        <v>16418.0</v>
      </c>
      <c r="F166" s="1">
        <v>10.0</v>
      </c>
      <c r="G166" s="10" t="str">
        <f t="shared" si="1"/>
        <v>6.091</v>
      </c>
      <c r="H166" s="10" t="str">
        <f t="shared" si="2"/>
        <v>0.067</v>
      </c>
      <c r="I166" s="11" t="str">
        <f>100*VLOOKUP(A166,pcent_votos_por_comuna!$A$2:$B$346,2,FALSE)</f>
        <v>0.167</v>
      </c>
      <c r="J166" s="11" t="str">
        <f>iferror(vlookup(C166,idh_por_comuna!$B$2:$C$347,2,false),)</f>
        <v>0.597</v>
      </c>
      <c r="K166" s="6" t="str">
        <f>vlookup(D166,Region!$C$2:$D$17,2,false)</f>
        <v>#FDB56E</v>
      </c>
      <c r="L166" s="12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ht="15.75" customHeight="1">
      <c r="A167" s="1">
        <v>8304.0</v>
      </c>
      <c r="B167" s="1" t="str">
        <f>VLOOKUP(C167,Comuna!$A$2:$B$348,2,FALSE)</f>
        <v>8</v>
      </c>
      <c r="C167" s="1" t="str">
        <f>VLOOKUP(A167,codigos_comunas!$A$1:$B$346,2,FALSE)</f>
        <v>Laja</v>
      </c>
      <c r="D167" s="1" t="str">
        <f>VLOOKUP(B167,Region!$A$2:$C$17,3,FALSE)</f>
        <v>Biobío</v>
      </c>
      <c r="E167" s="1">
        <v>15817.0</v>
      </c>
      <c r="F167" s="1">
        <v>9.0</v>
      </c>
      <c r="G167" s="10" t="str">
        <f t="shared" si="1"/>
        <v>5.690</v>
      </c>
      <c r="H167" s="10" t="str">
        <f t="shared" si="2"/>
        <v>0.060</v>
      </c>
      <c r="I167" s="11" t="str">
        <f>100*VLOOKUP(A167,pcent_votos_por_comuna!$A$2:$B$346,2,FALSE)</f>
        <v>0.156</v>
      </c>
      <c r="J167" s="11" t="str">
        <f>iferror(vlookup(C167,idh_por_comuna!$B$2:$C$347,2,false),)</f>
        <v>0.665</v>
      </c>
      <c r="K167" s="6" t="str">
        <f>vlookup(D167,Region!$C$2:$D$17,2,false)</f>
        <v>#FDB56E</v>
      </c>
      <c r="L167" s="12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ht="15.75" customHeight="1">
      <c r="A168" s="1">
        <v>8206.0</v>
      </c>
      <c r="B168" s="1" t="str">
        <f>VLOOKUP(C168,Comuna!$A$2:$B$348,2,FALSE)</f>
        <v>8</v>
      </c>
      <c r="C168" s="1" t="str">
        <f>VLOOKUP(A168,codigos_comunas!$A$1:$B$346,2,FALSE)</f>
        <v>Los Álamos</v>
      </c>
      <c r="D168" s="1" t="str">
        <f>VLOOKUP(B168,Region!$A$2:$C$17,3,FALSE)</f>
        <v>Biobío</v>
      </c>
      <c r="E168" s="1">
        <v>15543.0</v>
      </c>
      <c r="F168" s="1">
        <v>10.0</v>
      </c>
      <c r="G168" s="10" t="str">
        <f t="shared" si="1"/>
        <v>6.434</v>
      </c>
      <c r="H168" s="10" t="str">
        <f t="shared" si="2"/>
        <v>0.067</v>
      </c>
      <c r="I168" s="11" t="str">
        <f>100*VLOOKUP(A168,pcent_votos_por_comuna!$A$2:$B$346,2,FALSE)</f>
        <v>0.140</v>
      </c>
      <c r="J168" s="11" t="str">
        <f>iferror(vlookup(C168,idh_por_comuna!$B$2:$C$347,2,false),)</f>
        <v>0.645</v>
      </c>
      <c r="K168" s="6" t="str">
        <f>vlookup(D168,Region!$C$2:$D$17,2,false)</f>
        <v>#FDB56E</v>
      </c>
      <c r="L168" s="12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ht="15.75" customHeight="1">
      <c r="A169" s="1">
        <v>8421.0</v>
      </c>
      <c r="B169" s="1" t="str">
        <f>VLOOKUP(C169,Comuna!$A$2:$B$348,2,FALSE)</f>
        <v>8</v>
      </c>
      <c r="C169" s="1" t="str">
        <f>VLOOKUP(A169,codigos_comunas!$A$1:$B$346,2,FALSE)</f>
        <v>Yungay</v>
      </c>
      <c r="D169" s="1" t="str">
        <f>VLOOKUP(B169,Region!$A$2:$C$17,3,FALSE)</f>
        <v>Biobío</v>
      </c>
      <c r="E169" s="1">
        <v>14678.0</v>
      </c>
      <c r="F169" s="1">
        <v>12.0</v>
      </c>
      <c r="G169" s="10" t="str">
        <f t="shared" si="1"/>
        <v>8.176</v>
      </c>
      <c r="H169" s="10" t="str">
        <f t="shared" si="2"/>
        <v>0.080</v>
      </c>
      <c r="I169" s="11" t="str">
        <f>100*VLOOKUP(A169,pcent_votos_por_comuna!$A$2:$B$346,2,FALSE)</f>
        <v>0.118</v>
      </c>
      <c r="J169" s="11" t="str">
        <f>iferror(vlookup(C169,idh_por_comuna!$B$2:$C$347,2,false),)</f>
        <v>0.669</v>
      </c>
      <c r="K169" s="6" t="str">
        <f>vlookup(D169,Region!$C$2:$D$17,2,false)</f>
        <v>#FDB56E</v>
      </c>
      <c r="L169" s="12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ht="15.75" customHeight="1">
      <c r="A170" s="1">
        <v>8413.0</v>
      </c>
      <c r="B170" s="1" t="str">
        <f>VLOOKUP(C170,Comuna!$A$2:$B$348,2,FALSE)</f>
        <v>8</v>
      </c>
      <c r="C170" s="1" t="str">
        <f>VLOOKUP(A170,codigos_comunas!$A$1:$B$346,2,FALSE)</f>
        <v>Quillón</v>
      </c>
      <c r="D170" s="1" t="str">
        <f>VLOOKUP(B170,Region!$A$2:$C$17,3,FALSE)</f>
        <v>Biobío</v>
      </c>
      <c r="E170" s="1">
        <v>12519.0</v>
      </c>
      <c r="F170" s="1">
        <v>6.0</v>
      </c>
      <c r="G170" s="10" t="str">
        <f t="shared" si="1"/>
        <v>4.793</v>
      </c>
      <c r="H170" s="10" t="str">
        <f t="shared" si="2"/>
        <v>0.040</v>
      </c>
      <c r="I170" s="11" t="str">
        <f>100*VLOOKUP(A170,pcent_votos_por_comuna!$A$2:$B$346,2,FALSE)</f>
        <v>0.119</v>
      </c>
      <c r="J170" s="11" t="str">
        <f>iferror(vlookup(C170,idh_por_comuna!$B$2:$C$347,2,false),)</f>
        <v>0.590</v>
      </c>
      <c r="K170" s="6" t="str">
        <f>vlookup(D170,Region!$C$2:$D$17,2,false)</f>
        <v>#FDB56E</v>
      </c>
      <c r="L170" s="12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ht="15.75" customHeight="1">
      <c r="A171" s="1">
        <v>8404.0</v>
      </c>
      <c r="B171" s="1" t="str">
        <f>VLOOKUP(C171,Comuna!$A$2:$B$348,2,FALSE)</f>
        <v>8</v>
      </c>
      <c r="C171" s="1" t="str">
        <f>VLOOKUP(A171,codigos_comunas!$A$1:$B$346,2,FALSE)</f>
        <v>Coelemu</v>
      </c>
      <c r="D171" s="1" t="str">
        <f>VLOOKUP(B171,Region!$A$2:$C$17,3,FALSE)</f>
        <v>Biobío</v>
      </c>
      <c r="E171" s="1">
        <v>12382.0</v>
      </c>
      <c r="F171" s="1">
        <v>9.0</v>
      </c>
      <c r="G171" s="10" t="str">
        <f t="shared" si="1"/>
        <v>7.269</v>
      </c>
      <c r="H171" s="10" t="str">
        <f t="shared" si="2"/>
        <v>0.060</v>
      </c>
      <c r="I171" s="11" t="str">
        <f>100*VLOOKUP(A171,pcent_votos_por_comuna!$A$2:$B$346,2,FALSE)</f>
        <v>0.139</v>
      </c>
      <c r="J171" s="11" t="str">
        <f>iferror(vlookup(C171,idh_por_comuna!$B$2:$C$347,2,false),)</f>
        <v>0.611</v>
      </c>
      <c r="K171" s="6" t="str">
        <f>vlookup(D171,Region!$C$2:$D$17,2,false)</f>
        <v>#FDB56E</v>
      </c>
      <c r="L171" s="12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ht="15.75" customHeight="1">
      <c r="A172" s="1">
        <v>8418.0</v>
      </c>
      <c r="B172" s="1" t="str">
        <f>VLOOKUP(C172,Comuna!$A$2:$B$348,2,FALSE)</f>
        <v>8</v>
      </c>
      <c r="C172" s="1" t="str">
        <f>VLOOKUP(A172,codigos_comunas!$A$1:$B$346,2,FALSE)</f>
        <v>San Ignacio</v>
      </c>
      <c r="D172" s="1" t="str">
        <f>VLOOKUP(B172,Region!$A$2:$C$17,3,FALSE)</f>
        <v>Biobío</v>
      </c>
      <c r="E172" s="1">
        <v>12221.0</v>
      </c>
      <c r="F172" s="1">
        <v>4.0</v>
      </c>
      <c r="G172" s="10" t="str">
        <f t="shared" si="1"/>
        <v>3.273</v>
      </c>
      <c r="H172" s="10" t="str">
        <f t="shared" si="2"/>
        <v>0.027</v>
      </c>
      <c r="I172" s="11" t="str">
        <f>100*VLOOKUP(A172,pcent_votos_por_comuna!$A$2:$B$346,2,FALSE)</f>
        <v>0.120</v>
      </c>
      <c r="J172" s="11" t="str">
        <f>iferror(vlookup(C172,idh_por_comuna!$B$2:$C$347,2,false),)</f>
        <v>0.618</v>
      </c>
      <c r="K172" s="6" t="str">
        <f>vlookup(D172,Region!$C$2:$D$17,2,false)</f>
        <v>#FDB56E</v>
      </c>
      <c r="L172" s="12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ht="15.75" customHeight="1">
      <c r="A173" s="1">
        <v>8311.0</v>
      </c>
      <c r="B173" s="1" t="str">
        <f>VLOOKUP(C173,Comuna!$A$2:$B$348,2,FALSE)</f>
        <v>8</v>
      </c>
      <c r="C173" s="1" t="str">
        <f>VLOOKUP(A173,codigos_comunas!$A$1:$B$346,2,FALSE)</f>
        <v>Santa Bárbara</v>
      </c>
      <c r="D173" s="1" t="str">
        <f>VLOOKUP(B173,Region!$A$2:$C$17,3,FALSE)</f>
        <v>Biobío</v>
      </c>
      <c r="E173" s="1">
        <v>11405.0</v>
      </c>
      <c r="F173" s="1">
        <v>8.0</v>
      </c>
      <c r="G173" s="10" t="str">
        <f t="shared" si="1"/>
        <v>7.014</v>
      </c>
      <c r="H173" s="10" t="str">
        <f t="shared" si="2"/>
        <v>0.053</v>
      </c>
      <c r="I173" s="11" t="str">
        <f>100*VLOOKUP(A173,pcent_votos_por_comuna!$A$2:$B$346,2,FALSE)</f>
        <v>0.094</v>
      </c>
      <c r="J173" s="11" t="str">
        <f>iferror(vlookup(C173,idh_por_comuna!$B$2:$C$347,2,false),)</f>
        <v>0.637</v>
      </c>
      <c r="K173" s="6" t="str">
        <f>vlookup(D173,Region!$C$2:$D$17,2,false)</f>
        <v>#FDB56E</v>
      </c>
      <c r="L173" s="12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ht="15.75" customHeight="1">
      <c r="A174" s="1">
        <v>8312.0</v>
      </c>
      <c r="B174" s="1" t="str">
        <f>VLOOKUP(C174,Comuna!$A$2:$B$348,2,FALSE)</f>
        <v>8</v>
      </c>
      <c r="C174" s="1" t="str">
        <f>VLOOKUP(A174,codigos_comunas!$A$1:$B$346,2,FALSE)</f>
        <v>Tucapel</v>
      </c>
      <c r="D174" s="1" t="str">
        <f>VLOOKUP(B174,Region!$A$2:$C$17,3,FALSE)</f>
        <v>Biobío</v>
      </c>
      <c r="E174" s="1">
        <v>10657.0</v>
      </c>
      <c r="F174" s="1">
        <v>6.0</v>
      </c>
      <c r="G174" s="10" t="str">
        <f t="shared" si="1"/>
        <v>5.630</v>
      </c>
      <c r="H174" s="10" t="str">
        <f t="shared" si="2"/>
        <v>0.040</v>
      </c>
      <c r="I174" s="11" t="str">
        <f>100*VLOOKUP(A174,pcent_votos_por_comuna!$A$2:$B$346,2,FALSE)</f>
        <v>0.099</v>
      </c>
      <c r="J174" s="11" t="str">
        <f>iferror(vlookup(C174,idh_por_comuna!$B$2:$C$347,2,false),)</f>
        <v>0.655</v>
      </c>
      <c r="K174" s="6" t="str">
        <f>vlookup(D174,Region!$C$2:$D$17,2,false)</f>
        <v>#FDB56E</v>
      </c>
      <c r="L174" s="12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ht="15.75" customHeight="1">
      <c r="A175" s="1">
        <v>8109.0</v>
      </c>
      <c r="B175" s="1" t="str">
        <f>VLOOKUP(C175,Comuna!$A$2:$B$348,2,FALSE)</f>
        <v>8</v>
      </c>
      <c r="C175" s="1" t="str">
        <f>VLOOKUP(A175,codigos_comunas!$A$1:$B$346,2,FALSE)</f>
        <v>Santa Juana</v>
      </c>
      <c r="D175" s="1" t="str">
        <f>VLOOKUP(B175,Region!$A$2:$C$17,3,FALSE)</f>
        <v>Biobío</v>
      </c>
      <c r="E175" s="1">
        <v>10567.0</v>
      </c>
      <c r="F175" s="1">
        <v>6.0</v>
      </c>
      <c r="G175" s="10" t="str">
        <f t="shared" si="1"/>
        <v>5.678</v>
      </c>
      <c r="H175" s="10" t="str">
        <f t="shared" si="2"/>
        <v>0.040</v>
      </c>
      <c r="I175" s="11" t="str">
        <f>100*VLOOKUP(A175,pcent_votos_por_comuna!$A$2:$B$346,2,FALSE)</f>
        <v>0.095</v>
      </c>
      <c r="J175" s="11" t="str">
        <f>iferror(vlookup(C175,idh_por_comuna!$B$2:$C$347,2,false),)</f>
        <v>0.626</v>
      </c>
      <c r="K175" s="6" t="str">
        <f>vlookup(D175,Region!$C$2:$D$17,2,false)</f>
        <v>#FDB56E</v>
      </c>
      <c r="L175" s="12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ht="15.75" customHeight="1">
      <c r="A176" s="1">
        <v>8414.0</v>
      </c>
      <c r="B176" s="1" t="str">
        <f>VLOOKUP(C176,Comuna!$A$2:$B$348,2,FALSE)</f>
        <v>8</v>
      </c>
      <c r="C176" s="1" t="str">
        <f>VLOOKUP(A176,codigos_comunas!$A$1:$B$346,2,FALSE)</f>
        <v>Quirihue</v>
      </c>
      <c r="D176" s="1" t="str">
        <f>VLOOKUP(B176,Region!$A$2:$C$17,3,FALSE)</f>
        <v>Biobío</v>
      </c>
      <c r="E176" s="1">
        <v>9546.0</v>
      </c>
      <c r="F176" s="1">
        <v>7.0</v>
      </c>
      <c r="G176" s="10" t="str">
        <f t="shared" si="1"/>
        <v>7.333</v>
      </c>
      <c r="H176" s="10" t="str">
        <f t="shared" si="2"/>
        <v>0.047</v>
      </c>
      <c r="I176" s="11" t="str">
        <f>100*VLOOKUP(A176,pcent_votos_por_comuna!$A$2:$B$346,2,FALSE)</f>
        <v>0.098</v>
      </c>
      <c r="J176" s="11" t="str">
        <f>iferror(vlookup(C176,idh_por_comuna!$B$2:$C$347,2,false),)</f>
        <v>0.594</v>
      </c>
      <c r="K176" s="6" t="str">
        <f>vlookup(D176,Region!$C$2:$D$17,2,false)</f>
        <v>#FDB56E</v>
      </c>
      <c r="L176" s="12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ht="15.75" customHeight="1">
      <c r="A177" s="1">
        <v>8407.0</v>
      </c>
      <c r="B177" s="1" t="str">
        <f>VLOOKUP(C177,Comuna!$A$2:$B$348,2,FALSE)</f>
        <v>8</v>
      </c>
      <c r="C177" s="1" t="str">
        <f>VLOOKUP(A177,codigos_comunas!$A$1:$B$346,2,FALSE)</f>
        <v>El Carmen</v>
      </c>
      <c r="D177" s="1" t="str">
        <f>VLOOKUP(B177,Region!$A$2:$C$17,3,FALSE)</f>
        <v>Biobío</v>
      </c>
      <c r="E177" s="1">
        <v>8994.0</v>
      </c>
      <c r="F177" s="1">
        <v>15.0</v>
      </c>
      <c r="G177" s="10" t="str">
        <f t="shared" si="1"/>
        <v>16.678</v>
      </c>
      <c r="H177" s="10" t="str">
        <f t="shared" si="2"/>
        <v>0.100</v>
      </c>
      <c r="I177" s="11" t="str">
        <f>100*VLOOKUP(A177,pcent_votos_por_comuna!$A$2:$B$346,2,FALSE)</f>
        <v>0.100</v>
      </c>
      <c r="J177" s="11" t="str">
        <f>iferror(vlookup(C177,idh_por_comuna!$B$2:$C$347,2,false),)</f>
        <v>0.611</v>
      </c>
      <c r="K177" s="6" t="str">
        <f>vlookup(D177,Region!$C$2:$D$17,2,false)</f>
        <v>#FDB56E</v>
      </c>
      <c r="L177" s="12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ht="15.75" customHeight="1">
      <c r="A178" s="1">
        <v>8314.0</v>
      </c>
      <c r="B178" s="1" t="str">
        <f>VLOOKUP(C178,Comuna!$A$2:$B$348,2,FALSE)</f>
        <v>8</v>
      </c>
      <c r="C178" s="1" t="str">
        <f>VLOOKUP(A178,codigos_comunas!$A$1:$B$346,2,FALSE)</f>
        <v>Alto Biobío</v>
      </c>
      <c r="D178" s="1" t="str">
        <f>VLOOKUP(B178,Region!$A$2:$C$17,3,FALSE)</f>
        <v>Biobío</v>
      </c>
      <c r="E178" s="1">
        <v>8910.0</v>
      </c>
      <c r="F178" s="1">
        <v>3.0</v>
      </c>
      <c r="G178" s="10" t="str">
        <f t="shared" si="1"/>
        <v>3.367</v>
      </c>
      <c r="H178" s="10" t="str">
        <f t="shared" si="2"/>
        <v>0.020</v>
      </c>
      <c r="I178" s="11" t="str">
        <f>100*VLOOKUP(A178,pcent_votos_por_comuna!$A$2:$B$346,2,FALSE)</f>
        <v>0.032</v>
      </c>
      <c r="J178" s="11" t="str">
        <f>iferror(vlookup(C178,idh_por_comuna!$B$2:$C$347,2,false),)</f>
        <v/>
      </c>
      <c r="K178" s="6" t="str">
        <f>vlookup(D178,Region!$C$2:$D$17,2,false)</f>
        <v>#FDB56E</v>
      </c>
      <c r="L178" s="12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ht="15.75" customHeight="1">
      <c r="A179" s="1">
        <v>8411.0</v>
      </c>
      <c r="B179" s="1" t="str">
        <f>VLOOKUP(C179,Comuna!$A$2:$B$348,2,FALSE)</f>
        <v>8</v>
      </c>
      <c r="C179" s="1" t="str">
        <f>VLOOKUP(A179,codigos_comunas!$A$1:$B$346,2,FALSE)</f>
        <v>Pinto</v>
      </c>
      <c r="D179" s="1" t="str">
        <f>VLOOKUP(B179,Region!$A$2:$C$17,3,FALSE)</f>
        <v>Biobío</v>
      </c>
      <c r="E179" s="1">
        <v>8693.0</v>
      </c>
      <c r="F179" s="1">
        <v>9.0</v>
      </c>
      <c r="G179" s="10" t="str">
        <f t="shared" si="1"/>
        <v>10.353</v>
      </c>
      <c r="H179" s="10" t="str">
        <f t="shared" si="2"/>
        <v>0.060</v>
      </c>
      <c r="I179" s="11" t="str">
        <f>100*VLOOKUP(A179,pcent_votos_por_comuna!$A$2:$B$346,2,FALSE)</f>
        <v>0.093</v>
      </c>
      <c r="J179" s="11" t="str">
        <f>iferror(vlookup(C179,idh_por_comuna!$B$2:$C$347,2,false),)</f>
        <v>0.618</v>
      </c>
      <c r="K179" s="6" t="str">
        <f>vlookup(D179,Region!$C$2:$D$17,2,false)</f>
        <v>#FDB56E</v>
      </c>
      <c r="L179" s="12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ht="15.75" customHeight="1">
      <c r="A180" s="1">
        <v>8309.0</v>
      </c>
      <c r="B180" s="1" t="str">
        <f>VLOOKUP(C180,Comuna!$A$2:$B$348,2,FALSE)</f>
        <v>8</v>
      </c>
      <c r="C180" s="1" t="str">
        <f>VLOOKUP(A180,codigos_comunas!$A$1:$B$346,2,FALSE)</f>
        <v>Quilleco</v>
      </c>
      <c r="D180" s="1" t="str">
        <f>VLOOKUP(B180,Region!$A$2:$C$17,3,FALSE)</f>
        <v>Biobío</v>
      </c>
      <c r="E180" s="1">
        <v>8019.0</v>
      </c>
      <c r="F180" s="1">
        <v>5.0</v>
      </c>
      <c r="G180" s="10" t="str">
        <f t="shared" si="1"/>
        <v>6.235</v>
      </c>
      <c r="H180" s="10" t="str">
        <f t="shared" si="2"/>
        <v>0.033</v>
      </c>
      <c r="I180" s="11" t="str">
        <f>100*VLOOKUP(A180,pcent_votos_por_comuna!$A$2:$B$346,2,FALSE)</f>
        <v>0.076</v>
      </c>
      <c r="J180" s="11" t="str">
        <f>iferror(vlookup(C180,idh_por_comuna!$B$2:$C$347,2,false),)</f>
        <v>0.641</v>
      </c>
      <c r="K180" s="6" t="str">
        <f>vlookup(D180,Region!$C$2:$D$17,2,false)</f>
        <v>#FDB56E</v>
      </c>
      <c r="L180" s="12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ht="15.75" customHeight="1">
      <c r="A181" s="1">
        <v>8419.0</v>
      </c>
      <c r="B181" s="1" t="str">
        <f>VLOOKUP(C181,Comuna!$A$2:$B$348,2,FALSE)</f>
        <v>8</v>
      </c>
      <c r="C181" s="1" t="str">
        <f>VLOOKUP(A181,codigos_comunas!$A$1:$B$346,2,FALSE)</f>
        <v>San Nicolás</v>
      </c>
      <c r="D181" s="1" t="str">
        <f>VLOOKUP(B181,Region!$A$2:$C$17,3,FALSE)</f>
        <v>Biobío</v>
      </c>
      <c r="E181" s="1">
        <v>8005.0</v>
      </c>
      <c r="F181" s="1">
        <v>12.0</v>
      </c>
      <c r="G181" s="10" t="str">
        <f t="shared" si="1"/>
        <v>14.991</v>
      </c>
      <c r="H181" s="10" t="str">
        <f t="shared" si="2"/>
        <v>0.080</v>
      </c>
      <c r="I181" s="11" t="str">
        <f>100*VLOOKUP(A181,pcent_votos_por_comuna!$A$2:$B$346,2,FALSE)</f>
        <v>0.091</v>
      </c>
      <c r="J181" s="11" t="str">
        <f>iferror(vlookup(C181,idh_por_comuna!$B$2:$C$347,2,false),)</f>
        <v>0.625</v>
      </c>
      <c r="K181" s="6" t="str">
        <f>vlookup(D181,Region!$C$2:$D$17,2,false)</f>
        <v>#FDB56E</v>
      </c>
      <c r="L181" s="12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ht="15.75" customHeight="1">
      <c r="A182" s="1">
        <v>8207.0</v>
      </c>
      <c r="B182" s="1" t="str">
        <f>VLOOKUP(C182,Comuna!$A$2:$B$348,2,FALSE)</f>
        <v>8</v>
      </c>
      <c r="C182" s="1" t="str">
        <f>VLOOKUP(A182,codigos_comunas!$A$1:$B$346,2,FALSE)</f>
        <v>Tirúa</v>
      </c>
      <c r="D182" s="1" t="str">
        <f>VLOOKUP(B182,Region!$A$2:$C$17,3,FALSE)</f>
        <v>Biobío</v>
      </c>
      <c r="E182" s="1">
        <v>7962.0</v>
      </c>
      <c r="F182" s="1">
        <v>2.0</v>
      </c>
      <c r="G182" s="10" t="str">
        <f t="shared" si="1"/>
        <v>2.512</v>
      </c>
      <c r="H182" s="10" t="str">
        <f t="shared" si="2"/>
        <v>0.013</v>
      </c>
      <c r="I182" s="11" t="str">
        <f>100*VLOOKUP(A182,pcent_votos_por_comuna!$A$2:$B$346,2,FALSE)</f>
        <v>0.070</v>
      </c>
      <c r="J182" s="11" t="str">
        <f>iferror(vlookup(C182,idh_por_comuna!$B$2:$C$347,2,false),)</f>
        <v>0.584</v>
      </c>
      <c r="K182" s="6" t="str">
        <f>vlookup(D182,Region!$C$2:$D$17,2,false)</f>
        <v>#FDB56E</v>
      </c>
      <c r="L182" s="12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ht="15.75" customHeight="1">
      <c r="A183" s="1">
        <v>8104.0</v>
      </c>
      <c r="B183" s="1" t="str">
        <f>VLOOKUP(C183,Comuna!$A$2:$B$348,2,FALSE)</f>
        <v>8</v>
      </c>
      <c r="C183" s="1" t="str">
        <f>VLOOKUP(A183,codigos_comunas!$A$1:$B$346,2,FALSE)</f>
        <v>Florida</v>
      </c>
      <c r="D183" s="1" t="str">
        <f>VLOOKUP(B183,Region!$A$2:$C$17,3,FALSE)</f>
        <v>Biobío</v>
      </c>
      <c r="E183" s="1">
        <v>7849.0</v>
      </c>
      <c r="F183" s="1">
        <v>7.0</v>
      </c>
      <c r="G183" s="10" t="str">
        <f t="shared" si="1"/>
        <v>8.918</v>
      </c>
      <c r="H183" s="10" t="str">
        <f t="shared" si="2"/>
        <v>0.047</v>
      </c>
      <c r="I183" s="11" t="str">
        <f>100*VLOOKUP(A183,pcent_votos_por_comuna!$A$2:$B$346,2,FALSE)</f>
        <v>0.090</v>
      </c>
      <c r="J183" s="11" t="str">
        <f>iferror(vlookup(C183,idh_por_comuna!$B$2:$C$347,2,false),)</f>
        <v>0.604</v>
      </c>
      <c r="K183" s="6" t="str">
        <f>vlookup(D183,Region!$C$2:$D$17,2,false)</f>
        <v>#FDB56E</v>
      </c>
      <c r="L183" s="12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ht="15.75" customHeight="1">
      <c r="A184" s="1">
        <v>8409.0</v>
      </c>
      <c r="B184" s="1" t="str">
        <f>VLOOKUP(C184,Comuna!$A$2:$B$348,2,FALSE)</f>
        <v>8</v>
      </c>
      <c r="C184" s="1" t="str">
        <f>VLOOKUP(A184,codigos_comunas!$A$1:$B$346,2,FALSE)</f>
        <v>Ñiquen</v>
      </c>
      <c r="D184" s="1" t="str">
        <f>VLOOKUP(B184,Region!$A$2:$C$17,3,FALSE)</f>
        <v>Biobío</v>
      </c>
      <c r="E184" s="1">
        <v>7815.0</v>
      </c>
      <c r="F184" s="1">
        <v>3.0</v>
      </c>
      <c r="G184" s="10" t="str">
        <f t="shared" si="1"/>
        <v>3.839</v>
      </c>
      <c r="H184" s="10" t="str">
        <f t="shared" si="2"/>
        <v>0.020</v>
      </c>
      <c r="I184" s="11" t="str">
        <f>100*VLOOKUP(A184,pcent_votos_por_comuna!$A$2:$B$346,2,FALSE)</f>
        <v>0.084</v>
      </c>
      <c r="J184" s="11" t="str">
        <f>iferror(vlookup(C184,idh_por_comuna!$B$2:$C$347,2,false),)</f>
        <v/>
      </c>
      <c r="K184" s="6" t="str">
        <f>vlookup(D184,Region!$C$2:$D$17,2,false)</f>
        <v>#FDB56E</v>
      </c>
      <c r="L184" s="12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ht="15.75" customHeight="1">
      <c r="A185" s="1">
        <v>8410.0</v>
      </c>
      <c r="B185" s="1" t="str">
        <f>VLOOKUP(C185,Comuna!$A$2:$B$348,2,FALSE)</f>
        <v>8</v>
      </c>
      <c r="C185" s="1" t="str">
        <f>VLOOKUP(A185,codigos_comunas!$A$1:$B$346,2,FALSE)</f>
        <v>Pemuco</v>
      </c>
      <c r="D185" s="1" t="str">
        <f>VLOOKUP(B185,Region!$A$2:$C$17,3,FALSE)</f>
        <v>Biobío</v>
      </c>
      <c r="E185" s="1">
        <v>7181.0</v>
      </c>
      <c r="F185" s="1">
        <v>4.0</v>
      </c>
      <c r="G185" s="10" t="str">
        <f t="shared" si="1"/>
        <v>5.570</v>
      </c>
      <c r="H185" s="10" t="str">
        <f t="shared" si="2"/>
        <v>0.027</v>
      </c>
      <c r="I185" s="11" t="str">
        <f>100*VLOOKUP(A185,pcent_votos_por_comuna!$A$2:$B$346,2,FALSE)</f>
        <v>0.067</v>
      </c>
      <c r="J185" s="11" t="str">
        <f>iferror(vlookup(C185,idh_por_comuna!$B$2:$C$347,2,false),)</f>
        <v>0.631</v>
      </c>
      <c r="K185" s="6" t="str">
        <f>vlookup(D185,Region!$C$2:$D$17,2,false)</f>
        <v>#FDB56E</v>
      </c>
      <c r="L185" s="12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ht="15.75" customHeight="1">
      <c r="A186" s="1">
        <v>8307.0</v>
      </c>
      <c r="B186" s="1" t="str">
        <f>VLOOKUP(C186,Comuna!$A$2:$B$348,2,FALSE)</f>
        <v>8</v>
      </c>
      <c r="C186" s="1" t="str">
        <f>VLOOKUP(A186,codigos_comunas!$A$1:$B$346,2,FALSE)</f>
        <v>Negrete</v>
      </c>
      <c r="D186" s="1" t="str">
        <f>VLOOKUP(B186,Region!$A$2:$C$17,3,FALSE)</f>
        <v>Biobío</v>
      </c>
      <c r="E186" s="1">
        <v>6812.0</v>
      </c>
      <c r="F186" s="1">
        <v>6.0</v>
      </c>
      <c r="G186" s="10" t="str">
        <f t="shared" si="1"/>
        <v>8.808</v>
      </c>
      <c r="H186" s="10" t="str">
        <f t="shared" si="2"/>
        <v>0.040</v>
      </c>
      <c r="I186" s="11" t="str">
        <f>100*VLOOKUP(A186,pcent_votos_por_comuna!$A$2:$B$346,2,FALSE)</f>
        <v>0.073</v>
      </c>
      <c r="J186" s="11" t="str">
        <f>iferror(vlookup(C186,idh_por_comuna!$B$2:$C$347,2,false),)</f>
        <v>0.629</v>
      </c>
      <c r="K186" s="6" t="str">
        <f>vlookup(D186,Region!$C$2:$D$17,2,false)</f>
        <v>#FDB56E</v>
      </c>
      <c r="L186" s="12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ht="15.75" customHeight="1">
      <c r="A187" s="1">
        <v>8403.0</v>
      </c>
      <c r="B187" s="1" t="str">
        <f>VLOOKUP(C187,Comuna!$A$2:$B$348,2,FALSE)</f>
        <v>8</v>
      </c>
      <c r="C187" s="1" t="str">
        <f>VLOOKUP(A187,codigos_comunas!$A$1:$B$346,2,FALSE)</f>
        <v>Cobquecura</v>
      </c>
      <c r="D187" s="1" t="str">
        <f>VLOOKUP(B187,Region!$A$2:$C$17,3,FALSE)</f>
        <v>Biobío</v>
      </c>
      <c r="E187" s="1">
        <v>4188.0</v>
      </c>
      <c r="F187" s="1">
        <v>5.0</v>
      </c>
      <c r="G187" s="10" t="str">
        <f t="shared" si="1"/>
        <v>11.939</v>
      </c>
      <c r="H187" s="10" t="str">
        <f t="shared" si="2"/>
        <v>0.033</v>
      </c>
      <c r="I187" s="11" t="str">
        <f>100*VLOOKUP(A187,pcent_votos_por_comuna!$A$2:$B$346,2,FALSE)</f>
        <v>0.049</v>
      </c>
      <c r="J187" s="11" t="str">
        <f>iferror(vlookup(C187,idh_por_comuna!$B$2:$C$347,2,false),)</f>
        <v>0.633</v>
      </c>
      <c r="K187" s="6" t="str">
        <f>vlookup(D187,Region!$C$2:$D$17,2,false)</f>
        <v>#FDB56E</v>
      </c>
      <c r="L187" s="12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ht="15.75" customHeight="1">
      <c r="A188" s="1">
        <v>8408.0</v>
      </c>
      <c r="B188" s="1" t="str">
        <f>VLOOKUP(C188,Comuna!$A$2:$B$348,2,FALSE)</f>
        <v>8</v>
      </c>
      <c r="C188" s="1" t="str">
        <f>VLOOKUP(A188,codigos_comunas!$A$1:$B$346,2,FALSE)</f>
        <v>Ninhue</v>
      </c>
      <c r="D188" s="1" t="str">
        <f>VLOOKUP(B188,Region!$A$2:$C$17,3,FALSE)</f>
        <v>Biobío</v>
      </c>
      <c r="E188" s="1">
        <v>4033.0</v>
      </c>
      <c r="F188" s="1">
        <v>3.0</v>
      </c>
      <c r="G188" s="10" t="str">
        <f t="shared" si="1"/>
        <v>7.439</v>
      </c>
      <c r="H188" s="10" t="str">
        <f t="shared" si="2"/>
        <v>0.020</v>
      </c>
      <c r="I188" s="11" t="str">
        <f>100*VLOOKUP(A188,pcent_votos_por_comuna!$A$2:$B$346,2,FALSE)</f>
        <v>0.053</v>
      </c>
      <c r="J188" s="11" t="str">
        <f>iferror(vlookup(C188,idh_por_comuna!$B$2:$C$347,2,false),)</f>
        <v>0.569</v>
      </c>
      <c r="K188" s="6" t="str">
        <f>vlookup(D188,Region!$C$2:$D$17,2,false)</f>
        <v>#FDB56E</v>
      </c>
      <c r="L188" s="12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ht="15.75" customHeight="1">
      <c r="A189" s="1">
        <v>8415.0</v>
      </c>
      <c r="B189" s="1" t="str">
        <f>VLOOKUP(C189,Comuna!$A$2:$B$348,2,FALSE)</f>
        <v>8</v>
      </c>
      <c r="C189" s="1" t="str">
        <f>VLOOKUP(A189,codigos_comunas!$A$1:$B$346,2,FALSE)</f>
        <v>Ránquil</v>
      </c>
      <c r="D189" s="1" t="str">
        <f>VLOOKUP(B189,Region!$A$2:$C$17,3,FALSE)</f>
        <v>Biobío</v>
      </c>
      <c r="E189" s="1">
        <v>4012.0</v>
      </c>
      <c r="F189" s="1">
        <v>1.0</v>
      </c>
      <c r="G189" s="10" t="str">
        <f t="shared" si="1"/>
        <v>2.493</v>
      </c>
      <c r="H189" s="10" t="str">
        <f t="shared" si="2"/>
        <v>0.007</v>
      </c>
      <c r="I189" s="11" t="str">
        <f>100*VLOOKUP(A189,pcent_votos_por_comuna!$A$2:$B$346,2,FALSE)</f>
        <v>0.051</v>
      </c>
      <c r="J189" s="11" t="str">
        <f>iferror(vlookup(C189,idh_por_comuna!$B$2:$C$347,2,false),)</f>
        <v>0.586</v>
      </c>
      <c r="K189" s="6" t="str">
        <f>vlookup(D189,Region!$C$2:$D$17,2,false)</f>
        <v>#FDB56E</v>
      </c>
      <c r="L189" s="12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ht="15.75" customHeight="1">
      <c r="A190" s="1">
        <v>8204.0</v>
      </c>
      <c r="B190" s="1" t="str">
        <f>VLOOKUP(C190,Comuna!$A$2:$B$348,2,FALSE)</f>
        <v>8</v>
      </c>
      <c r="C190" s="1" t="str">
        <f>VLOOKUP(A190,codigos_comunas!$A$1:$B$346,2,FALSE)</f>
        <v>Contulmo</v>
      </c>
      <c r="D190" s="1" t="str">
        <f>VLOOKUP(B190,Region!$A$2:$C$17,3,FALSE)</f>
        <v>Biobío</v>
      </c>
      <c r="E190" s="1">
        <v>3880.0</v>
      </c>
      <c r="F190" s="1">
        <v>6.0</v>
      </c>
      <c r="G190" s="10" t="str">
        <f t="shared" si="1"/>
        <v>15.464</v>
      </c>
      <c r="H190" s="10" t="str">
        <f t="shared" si="2"/>
        <v>0.040</v>
      </c>
      <c r="I190" s="11" t="str">
        <f>100*VLOOKUP(A190,pcent_votos_por_comuna!$A$2:$B$346,2,FALSE)</f>
        <v>0.046</v>
      </c>
      <c r="J190" s="11" t="str">
        <f>iferror(vlookup(C190,idh_por_comuna!$B$2:$C$347,2,false),)</f>
        <v>0.603</v>
      </c>
      <c r="K190" s="6" t="str">
        <f>vlookup(D190,Region!$C$2:$D$17,2,false)</f>
        <v>#FDB56E</v>
      </c>
      <c r="L190" s="12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ht="15.75" customHeight="1">
      <c r="A191" s="1">
        <v>8420.0</v>
      </c>
      <c r="B191" s="1" t="str">
        <f>VLOOKUP(C191,Comuna!$A$2:$B$348,2,FALSE)</f>
        <v>8</v>
      </c>
      <c r="C191" s="1" t="str">
        <f>VLOOKUP(A191,codigos_comunas!$A$1:$B$346,2,FALSE)</f>
        <v>Treguaco</v>
      </c>
      <c r="D191" s="1" t="str">
        <f>VLOOKUP(B191,Region!$A$2:$C$17,3,FALSE)</f>
        <v>Biobío</v>
      </c>
      <c r="E191" s="1">
        <v>3876.0</v>
      </c>
      <c r="F191" s="1">
        <v>8.0</v>
      </c>
      <c r="G191" s="10" t="str">
        <f t="shared" si="1"/>
        <v>20.640</v>
      </c>
      <c r="H191" s="10" t="str">
        <f t="shared" si="2"/>
        <v>0.053</v>
      </c>
      <c r="I191" s="11" t="str">
        <f>100*VLOOKUP(A191,pcent_votos_por_comuna!$A$2:$B$346,2,FALSE)</f>
        <v>0.054</v>
      </c>
      <c r="J191" s="11" t="str">
        <f>iferror(vlookup(C191,idh_por_comuna!$B$2:$C$347,2,false),)</f>
        <v>0.562</v>
      </c>
      <c r="K191" s="6" t="str">
        <f>vlookup(D191,Region!$C$2:$D$17,2,false)</f>
        <v>#FDB56E</v>
      </c>
      <c r="L191" s="12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ht="15.75" customHeight="1">
      <c r="A192" s="1">
        <v>8412.0</v>
      </c>
      <c r="B192" s="1" t="str">
        <f>VLOOKUP(C192,Comuna!$A$2:$B$348,2,FALSE)</f>
        <v>8</v>
      </c>
      <c r="C192" s="1" t="str">
        <f>VLOOKUP(A192,codigos_comunas!$A$1:$B$346,2,FALSE)</f>
        <v>Portezuelo</v>
      </c>
      <c r="D192" s="1" t="str">
        <f>VLOOKUP(B192,Region!$A$2:$C$17,3,FALSE)</f>
        <v>Biobío</v>
      </c>
      <c r="E192" s="1">
        <v>3842.0</v>
      </c>
      <c r="F192" s="1">
        <v>2.0</v>
      </c>
      <c r="G192" s="10" t="str">
        <f t="shared" si="1"/>
        <v>5.206</v>
      </c>
      <c r="H192" s="10" t="str">
        <f t="shared" si="2"/>
        <v>0.013</v>
      </c>
      <c r="I192" s="11" t="str">
        <f>100*VLOOKUP(A192,pcent_votos_por_comuna!$A$2:$B$346,2,FALSE)</f>
        <v>0.051</v>
      </c>
      <c r="J192" s="11" t="str">
        <f>iferror(vlookup(C192,idh_por_comuna!$B$2:$C$347,2,false),)</f>
        <v>0.599</v>
      </c>
      <c r="K192" s="6" t="str">
        <f>vlookup(D192,Region!$C$2:$D$17,2,false)</f>
        <v>#FDB56E</v>
      </c>
      <c r="L192" s="12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ht="15.75" customHeight="1">
      <c r="A193" s="1">
        <v>8308.0</v>
      </c>
      <c r="B193" s="1" t="str">
        <f>VLOOKUP(C193,Comuna!$A$2:$B$348,2,FALSE)</f>
        <v>8</v>
      </c>
      <c r="C193" s="1" t="str">
        <f>VLOOKUP(A193,codigos_comunas!$A$1:$B$346,2,FALSE)</f>
        <v>Quilaco</v>
      </c>
      <c r="D193" s="1" t="str">
        <f>VLOOKUP(B193,Region!$A$2:$C$17,3,FALSE)</f>
        <v>Biobío</v>
      </c>
      <c r="E193" s="1">
        <v>2959.0</v>
      </c>
      <c r="F193" s="1">
        <v>2.0</v>
      </c>
      <c r="G193" s="10" t="str">
        <f t="shared" si="1"/>
        <v>6.759</v>
      </c>
      <c r="H193" s="10" t="str">
        <f t="shared" si="2"/>
        <v>0.013</v>
      </c>
      <c r="I193" s="11" t="str">
        <f>100*VLOOKUP(A193,pcent_votos_por_comuna!$A$2:$B$346,2,FALSE)</f>
        <v>0.035</v>
      </c>
      <c r="J193" s="11" t="str">
        <f>iferror(vlookup(C193,idh_por_comuna!$B$2:$C$347,2,false),)</f>
        <v>0.635</v>
      </c>
      <c r="K193" s="6" t="str">
        <f>vlookup(D193,Region!$C$2:$D$17,2,false)</f>
        <v>#FDB56E</v>
      </c>
      <c r="L193" s="12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ht="15.75" customHeight="1">
      <c r="A194" s="1">
        <v>8302.0</v>
      </c>
      <c r="B194" s="1" t="str">
        <f>VLOOKUP(C194,Comuna!$A$2:$B$348,2,FALSE)</f>
        <v>8</v>
      </c>
      <c r="C194" s="1" t="str">
        <f>VLOOKUP(A194,codigos_comunas!$A$1:$B$346,2,FALSE)</f>
        <v>Antuco</v>
      </c>
      <c r="D194" s="1" t="str">
        <f>VLOOKUP(B194,Region!$A$2:$C$17,3,FALSE)</f>
        <v>Biobío</v>
      </c>
      <c r="E194" s="1">
        <v>2875.0</v>
      </c>
      <c r="F194" s="1">
        <v>4.0</v>
      </c>
      <c r="G194" s="10" t="str">
        <f t="shared" si="1"/>
        <v>13.913</v>
      </c>
      <c r="H194" s="10" t="str">
        <f t="shared" si="2"/>
        <v>0.027</v>
      </c>
      <c r="I194" s="11" t="str">
        <f>100*VLOOKUP(A194,pcent_votos_por_comuna!$A$2:$B$346,2,FALSE)</f>
        <v>0.033</v>
      </c>
      <c r="J194" s="11" t="str">
        <f>iferror(vlookup(C194,idh_por_comuna!$B$2:$C$347,2,false),)</f>
        <v>0.662</v>
      </c>
      <c r="K194" s="6" t="str">
        <f>vlookup(D194,Region!$C$2:$D$17,2,false)</f>
        <v>#FDB56E</v>
      </c>
      <c r="L194" s="12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ht="15.75" customHeight="1">
      <c r="A195" s="1">
        <v>8417.0</v>
      </c>
      <c r="B195" s="1" t="str">
        <f>VLOOKUP(C195,Comuna!$A$2:$B$348,2,FALSE)</f>
        <v>8</v>
      </c>
      <c r="C195" s="1" t="str">
        <f>VLOOKUP(A195,codigos_comunas!$A$1:$B$346,2,FALSE)</f>
        <v>San Fabián</v>
      </c>
      <c r="D195" s="1" t="str">
        <f>VLOOKUP(B195,Region!$A$2:$C$17,3,FALSE)</f>
        <v>Biobío</v>
      </c>
      <c r="E195" s="1">
        <v>2793.0</v>
      </c>
      <c r="F195" s="1">
        <v>2.0</v>
      </c>
      <c r="G195" s="10" t="str">
        <f t="shared" si="1"/>
        <v>7.161</v>
      </c>
      <c r="H195" s="10" t="str">
        <f t="shared" si="2"/>
        <v>0.013</v>
      </c>
      <c r="I195" s="11" t="str">
        <f>100*VLOOKUP(A195,pcent_votos_por_comuna!$A$2:$B$346,2,FALSE)</f>
        <v>0.038</v>
      </c>
      <c r="J195" s="11" t="str">
        <f>iferror(vlookup(C195,idh_por_comuna!$B$2:$C$347,2,false),)</f>
        <v>0.618</v>
      </c>
      <c r="K195" s="6" t="str">
        <f>vlookup(D195,Region!$C$2:$D$17,2,false)</f>
        <v>#FDB56E</v>
      </c>
      <c r="L195" s="12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ht="15.75" customHeight="1">
      <c r="A196" s="1">
        <v>8310.0</v>
      </c>
      <c r="B196" s="1" t="str">
        <f>VLOOKUP(C196,Comuna!$A$2:$B$348,2,FALSE)</f>
        <v>8</v>
      </c>
      <c r="C196" s="1" t="str">
        <f>VLOOKUP(A196,codigos_comunas!$A$1:$B$346,2,FALSE)</f>
        <v>San Rosendo</v>
      </c>
      <c r="D196" s="1" t="str">
        <f>VLOOKUP(B196,Region!$A$2:$C$17,3,FALSE)</f>
        <v>Biobío</v>
      </c>
      <c r="E196" s="1">
        <v>2755.0</v>
      </c>
      <c r="F196" s="1">
        <v>2.0</v>
      </c>
      <c r="G196" s="10" t="str">
        <f t="shared" si="1"/>
        <v>7.260</v>
      </c>
      <c r="H196" s="10" t="str">
        <f t="shared" si="2"/>
        <v>0.013</v>
      </c>
      <c r="I196" s="11" t="str">
        <f>100*VLOOKUP(A196,pcent_votos_por_comuna!$A$2:$B$346,2,FALSE)</f>
        <v>0.036</v>
      </c>
      <c r="J196" s="11" t="str">
        <f>iferror(vlookup(C196,idh_por_comuna!$B$2:$C$347,2,false),)</f>
        <v>0.647</v>
      </c>
      <c r="K196" s="6" t="str">
        <f>vlookup(D196,Region!$C$2:$D$17,2,false)</f>
        <v>#FDB56E</v>
      </c>
      <c r="L196" s="12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ht="15.75" customHeight="1">
      <c r="A197" s="1">
        <v>9101.0</v>
      </c>
      <c r="B197" s="1" t="str">
        <f>VLOOKUP(C197,Comuna!$A$2:$B$348,2,FALSE)</f>
        <v>9</v>
      </c>
      <c r="C197" s="1" t="str">
        <f>VLOOKUP(A197,codigos_comunas!$A$1:$B$346,2,FALSE)</f>
        <v>Temuco</v>
      </c>
      <c r="D197" s="1" t="str">
        <f>VLOOKUP(B197,Region!$A$2:$C$17,3,FALSE)</f>
        <v>Araucanía</v>
      </c>
      <c r="E197" s="1">
        <v>240731.0</v>
      </c>
      <c r="F197" s="1">
        <v>284.0</v>
      </c>
      <c r="G197" s="10" t="str">
        <f t="shared" si="1"/>
        <v>11.797</v>
      </c>
      <c r="H197" s="10" t="str">
        <f t="shared" si="2"/>
        <v>1.891</v>
      </c>
      <c r="I197" s="11" t="str">
        <f>100*VLOOKUP(A197,pcent_votos_por_comuna!$A$2:$B$346,2,FALSE)</f>
        <v>1.544</v>
      </c>
      <c r="J197" s="11" t="str">
        <f>iferror(vlookup(C197,idh_por_comuna!$B$2:$C$347,2,false),)</f>
        <v>0.763</v>
      </c>
      <c r="K197" s="6" t="str">
        <f>vlookup(D197,Region!$C$2:$D$17,2,false)</f>
        <v>#FC835E</v>
      </c>
      <c r="L197" s="12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ht="15.75" customHeight="1">
      <c r="A198" s="1">
        <v>9112.0</v>
      </c>
      <c r="B198" s="1" t="str">
        <f>VLOOKUP(C198,Comuna!$A$2:$B$348,2,FALSE)</f>
        <v>9</v>
      </c>
      <c r="C198" s="1" t="str">
        <f>VLOOKUP(A198,codigos_comunas!$A$1:$B$346,2,FALSE)</f>
        <v>Padre las Casas</v>
      </c>
      <c r="D198" s="1" t="str">
        <f>VLOOKUP(B198,Region!$A$2:$C$17,3,FALSE)</f>
        <v>Araucanía</v>
      </c>
      <c r="E198" s="1">
        <v>56600.0</v>
      </c>
      <c r="F198" s="1">
        <v>31.0</v>
      </c>
      <c r="G198" s="10" t="str">
        <f t="shared" si="1"/>
        <v>5.477</v>
      </c>
      <c r="H198" s="10" t="str">
        <f t="shared" si="2"/>
        <v>0.206</v>
      </c>
      <c r="I198" s="11" t="str">
        <f>100*VLOOKUP(A198,pcent_votos_por_comuna!$A$2:$B$346,2,FALSE)</f>
        <v>0.355</v>
      </c>
      <c r="J198" s="11" t="str">
        <f>iferror(vlookup(C198,idh_por_comuna!$B$2:$C$347,2,false),)</f>
        <v>0.662</v>
      </c>
      <c r="K198" s="6" t="str">
        <f>vlookup(D198,Region!$C$2:$D$17,2,false)</f>
        <v>#FC835E</v>
      </c>
      <c r="L198" s="12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ht="15.75" customHeight="1">
      <c r="A199" s="1">
        <v>9120.0</v>
      </c>
      <c r="B199" s="1" t="str">
        <f>VLOOKUP(C199,Comuna!$A$2:$B$348,2,FALSE)</f>
        <v>9</v>
      </c>
      <c r="C199" s="1" t="str">
        <f>VLOOKUP(A199,codigos_comunas!$A$1:$B$346,2,FALSE)</f>
        <v>Villarrica</v>
      </c>
      <c r="D199" s="1" t="str">
        <f>VLOOKUP(B199,Region!$A$2:$C$17,3,FALSE)</f>
        <v>Araucanía</v>
      </c>
      <c r="E199" s="1">
        <v>43695.0</v>
      </c>
      <c r="F199" s="1">
        <v>31.0</v>
      </c>
      <c r="G199" s="10" t="str">
        <f t="shared" si="1"/>
        <v>7.095</v>
      </c>
      <c r="H199" s="10" t="str">
        <f t="shared" si="2"/>
        <v>0.206</v>
      </c>
      <c r="I199" s="11" t="str">
        <f>100*VLOOKUP(A199,pcent_votos_por_comuna!$A$2:$B$346,2,FALSE)</f>
        <v>0.319</v>
      </c>
      <c r="J199" s="11" t="str">
        <f>iferror(vlookup(C199,idh_por_comuna!$B$2:$C$347,2,false),)</f>
        <v>0.698</v>
      </c>
      <c r="K199" s="6" t="str">
        <f>vlookup(D199,Region!$C$2:$D$17,2,false)</f>
        <v>#FC835E</v>
      </c>
      <c r="L199" s="12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ht="15.75" customHeight="1">
      <c r="A200" s="1">
        <v>9201.0</v>
      </c>
      <c r="B200" s="1" t="str">
        <f>VLOOKUP(C200,Comuna!$A$2:$B$348,2,FALSE)</f>
        <v>9</v>
      </c>
      <c r="C200" s="1" t="str">
        <f>VLOOKUP(A200,codigos_comunas!$A$1:$B$346,2,FALSE)</f>
        <v>Angol</v>
      </c>
      <c r="D200" s="1" t="str">
        <f>VLOOKUP(B200,Region!$A$2:$C$17,3,FALSE)</f>
        <v>Araucanía</v>
      </c>
      <c r="E200" s="1">
        <v>39555.0</v>
      </c>
      <c r="F200" s="1">
        <v>54.0</v>
      </c>
      <c r="G200" s="10" t="str">
        <f t="shared" si="1"/>
        <v>13.652</v>
      </c>
      <c r="H200" s="10" t="str">
        <f t="shared" si="2"/>
        <v>0.360</v>
      </c>
      <c r="I200" s="11" t="str">
        <f>100*VLOOKUP(A200,pcent_votos_por_comuna!$A$2:$B$346,2,FALSE)</f>
        <v>0.345</v>
      </c>
      <c r="J200" s="11" t="str">
        <f>iferror(vlookup(C200,idh_por_comuna!$B$2:$C$347,2,false),)</f>
        <v>0.707</v>
      </c>
      <c r="K200" s="6" t="str">
        <f>vlookup(D200,Region!$C$2:$D$17,2,false)</f>
        <v>#FC835E</v>
      </c>
      <c r="L200" s="12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ht="15.75" customHeight="1">
      <c r="A201" s="1">
        <v>9108.0</v>
      </c>
      <c r="B201" s="1" t="str">
        <f>VLOOKUP(C201,Comuna!$A$2:$B$348,2,FALSE)</f>
        <v>9</v>
      </c>
      <c r="C201" s="1" t="str">
        <f>VLOOKUP(A201,codigos_comunas!$A$1:$B$346,2,FALSE)</f>
        <v>Lautaro</v>
      </c>
      <c r="D201" s="1" t="str">
        <f>VLOOKUP(B201,Region!$A$2:$C$17,3,FALSE)</f>
        <v>Araucanía</v>
      </c>
      <c r="E201" s="1">
        <v>27399.0</v>
      </c>
      <c r="F201" s="1">
        <v>26.0</v>
      </c>
      <c r="G201" s="10" t="str">
        <f t="shared" si="1"/>
        <v>9.489</v>
      </c>
      <c r="H201" s="10" t="str">
        <f t="shared" si="2"/>
        <v>0.173</v>
      </c>
      <c r="I201" s="11" t="str">
        <f>100*VLOOKUP(A201,pcent_votos_por_comuna!$A$2:$B$346,2,FALSE)</f>
        <v>0.236</v>
      </c>
      <c r="J201" s="11" t="str">
        <f>iferror(vlookup(C201,idh_por_comuna!$B$2:$C$347,2,false),)</f>
        <v>0.669</v>
      </c>
      <c r="K201" s="6" t="str">
        <f>vlookup(D201,Region!$C$2:$D$17,2,false)</f>
        <v>#FC835E</v>
      </c>
      <c r="L201" s="12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ht="15.75" customHeight="1">
      <c r="A202" s="1">
        <v>9211.0</v>
      </c>
      <c r="B202" s="1" t="str">
        <f>VLOOKUP(C202,Comuna!$A$2:$B$348,2,FALSE)</f>
        <v>9</v>
      </c>
      <c r="C202" s="1" t="str">
        <f>VLOOKUP(A202,codigos_comunas!$A$1:$B$346,2,FALSE)</f>
        <v>Victoria</v>
      </c>
      <c r="D202" s="1" t="str">
        <f>VLOOKUP(B202,Region!$A$2:$C$17,3,FALSE)</f>
        <v>Araucanía</v>
      </c>
      <c r="E202" s="1">
        <v>26026.0</v>
      </c>
      <c r="F202" s="1">
        <v>18.0</v>
      </c>
      <c r="G202" s="10" t="str">
        <f t="shared" si="1"/>
        <v>6.916</v>
      </c>
      <c r="H202" s="10" t="str">
        <f t="shared" si="2"/>
        <v>0.120</v>
      </c>
      <c r="I202" s="11" t="str">
        <f>100*VLOOKUP(A202,pcent_votos_por_comuna!$A$2:$B$346,2,FALSE)</f>
        <v>0.231</v>
      </c>
      <c r="J202" s="11" t="str">
        <f>iferror(vlookup(C202,idh_por_comuna!$B$2:$C$347,2,false),)</f>
        <v>0.686</v>
      </c>
      <c r="K202" s="6" t="str">
        <f>vlookup(D202,Region!$C$2:$D$17,2,false)</f>
        <v>#FC835E</v>
      </c>
      <c r="L202" s="12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ht="15.75" customHeight="1">
      <c r="A203" s="1">
        <v>9111.0</v>
      </c>
      <c r="B203" s="1" t="str">
        <f>VLOOKUP(C203,Comuna!$A$2:$B$348,2,FALSE)</f>
        <v>9</v>
      </c>
      <c r="C203" s="1" t="str">
        <f>VLOOKUP(A203,codigos_comunas!$A$1:$B$346,2,FALSE)</f>
        <v>Nueva Imperial</v>
      </c>
      <c r="D203" s="1" t="str">
        <f>VLOOKUP(B203,Region!$A$2:$C$17,3,FALSE)</f>
        <v>Araucanía</v>
      </c>
      <c r="E203" s="1">
        <v>25104.0</v>
      </c>
      <c r="F203" s="1">
        <v>19.0</v>
      </c>
      <c r="G203" s="10" t="str">
        <f t="shared" si="1"/>
        <v>7.569</v>
      </c>
      <c r="H203" s="10" t="str">
        <f t="shared" si="2"/>
        <v>0.127</v>
      </c>
      <c r="I203" s="11" t="str">
        <f>100*VLOOKUP(A203,pcent_votos_por_comuna!$A$2:$B$346,2,FALSE)</f>
        <v>0.232</v>
      </c>
      <c r="J203" s="11" t="str">
        <f>iferror(vlookup(C203,idh_por_comuna!$B$2:$C$347,2,false),)</f>
        <v>0.629</v>
      </c>
      <c r="K203" s="6" t="str">
        <f>vlookup(D203,Region!$C$2:$D$17,2,false)</f>
        <v>#FC835E</v>
      </c>
      <c r="L203" s="12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ht="15.75" customHeight="1">
      <c r="A204" s="1">
        <v>9115.0</v>
      </c>
      <c r="B204" s="1" t="str">
        <f>VLOOKUP(C204,Comuna!$A$2:$B$348,2,FALSE)</f>
        <v>9</v>
      </c>
      <c r="C204" s="1" t="str">
        <f>VLOOKUP(A204,codigos_comunas!$A$1:$B$346,2,FALSE)</f>
        <v>Pucón</v>
      </c>
      <c r="D204" s="1" t="str">
        <f>VLOOKUP(B204,Region!$A$2:$C$17,3,FALSE)</f>
        <v>Araucanía</v>
      </c>
      <c r="E204" s="1">
        <v>24098.0</v>
      </c>
      <c r="F204" s="1">
        <v>18.0</v>
      </c>
      <c r="G204" s="10" t="str">
        <f t="shared" si="1"/>
        <v>7.469</v>
      </c>
      <c r="H204" s="10" t="str">
        <f t="shared" si="2"/>
        <v>0.120</v>
      </c>
      <c r="I204" s="11" t="str">
        <f>100*VLOOKUP(A204,pcent_votos_por_comuna!$A$2:$B$346,2,FALSE)</f>
        <v>0.140</v>
      </c>
      <c r="J204" s="11" t="str">
        <f>iferror(vlookup(C204,idh_por_comuna!$B$2:$C$347,2,false),)</f>
        <v>0.767</v>
      </c>
      <c r="K204" s="6" t="str">
        <f>vlookup(D204,Region!$C$2:$D$17,2,false)</f>
        <v>#FC835E</v>
      </c>
      <c r="L204" s="12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ht="15.75" customHeight="1">
      <c r="A205" s="1">
        <v>9105.0</v>
      </c>
      <c r="B205" s="1" t="str">
        <f>VLOOKUP(C205,Comuna!$A$2:$B$348,2,FALSE)</f>
        <v>9</v>
      </c>
      <c r="C205" s="1" t="str">
        <f>VLOOKUP(A205,codigos_comunas!$A$1:$B$346,2,FALSE)</f>
        <v>Freire</v>
      </c>
      <c r="D205" s="1" t="str">
        <f>VLOOKUP(B205,Region!$A$2:$C$17,3,FALSE)</f>
        <v>Araucanía</v>
      </c>
      <c r="E205" s="1">
        <v>21387.0</v>
      </c>
      <c r="F205" s="1">
        <v>10.0</v>
      </c>
      <c r="G205" s="10" t="str">
        <f t="shared" si="1"/>
        <v>4.676</v>
      </c>
      <c r="H205" s="10" t="str">
        <f t="shared" si="2"/>
        <v>0.067</v>
      </c>
      <c r="I205" s="11" t="str">
        <f>100*VLOOKUP(A205,pcent_votos_por_comuna!$A$2:$B$346,2,FALSE)</f>
        <v>0.159</v>
      </c>
      <c r="J205" s="11" t="str">
        <f>iferror(vlookup(C205,idh_por_comuna!$B$2:$C$347,2,false),)</f>
        <v>0.614</v>
      </c>
      <c r="K205" s="6" t="str">
        <f>vlookup(D205,Region!$C$2:$D$17,2,false)</f>
        <v>#FC835E</v>
      </c>
      <c r="L205" s="12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ht="15.75" customHeight="1">
      <c r="A206" s="1">
        <v>9102.0</v>
      </c>
      <c r="B206" s="1" t="str">
        <f>VLOOKUP(C206,Comuna!$A$2:$B$348,2,FALSE)</f>
        <v>9</v>
      </c>
      <c r="C206" s="1" t="str">
        <f>VLOOKUP(A206,codigos_comunas!$A$1:$B$346,2,FALSE)</f>
        <v>Carahue</v>
      </c>
      <c r="D206" s="1" t="str">
        <f>VLOOKUP(B206,Region!$A$2:$C$17,3,FALSE)</f>
        <v>Araucanía</v>
      </c>
      <c r="E206" s="1">
        <v>19146.0</v>
      </c>
      <c r="F206" s="1">
        <v>12.0</v>
      </c>
      <c r="G206" s="10" t="str">
        <f t="shared" si="1"/>
        <v>6.268</v>
      </c>
      <c r="H206" s="10" t="str">
        <f t="shared" si="2"/>
        <v>0.080</v>
      </c>
      <c r="I206" s="11" t="str">
        <f>100*VLOOKUP(A206,pcent_votos_por_comuna!$A$2:$B$346,2,FALSE)</f>
        <v>0.184</v>
      </c>
      <c r="J206" s="11" t="str">
        <f>iferror(vlookup(C206,idh_por_comuna!$B$2:$C$347,2,false),)</f>
        <v>0.604</v>
      </c>
      <c r="K206" s="6" t="str">
        <f>vlookup(D206,Region!$C$2:$D$17,2,false)</f>
        <v>#FC835E</v>
      </c>
      <c r="L206" s="12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ht="15.75" customHeight="1">
      <c r="A207" s="1">
        <v>9114.0</v>
      </c>
      <c r="B207" s="1" t="str">
        <f>VLOOKUP(C207,Comuna!$A$2:$B$348,2,FALSE)</f>
        <v>9</v>
      </c>
      <c r="C207" s="1" t="str">
        <f>VLOOKUP(A207,codigos_comunas!$A$1:$B$346,2,FALSE)</f>
        <v>Pitrufquén</v>
      </c>
      <c r="D207" s="1" t="str">
        <f>VLOOKUP(B207,Region!$A$2:$C$17,3,FALSE)</f>
        <v>Araucanía</v>
      </c>
      <c r="E207" s="1">
        <v>18898.0</v>
      </c>
      <c r="F207" s="1">
        <v>10.0</v>
      </c>
      <c r="G207" s="10" t="str">
        <f t="shared" si="1"/>
        <v>5.292</v>
      </c>
      <c r="H207" s="10" t="str">
        <f t="shared" si="2"/>
        <v>0.067</v>
      </c>
      <c r="I207" s="11" t="str">
        <f>100*VLOOKUP(A207,pcent_votos_por_comuna!$A$2:$B$346,2,FALSE)</f>
        <v>0.160</v>
      </c>
      <c r="J207" s="11" t="str">
        <f>iferror(vlookup(C207,idh_por_comuna!$B$2:$C$347,2,false),)</f>
        <v>0.663</v>
      </c>
      <c r="K207" s="6" t="str">
        <f>vlookup(D207,Region!$C$2:$D$17,2,false)</f>
        <v>#FC835E</v>
      </c>
      <c r="L207" s="12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ht="15.75" customHeight="1">
      <c r="A208" s="1">
        <v>9119.0</v>
      </c>
      <c r="B208" s="1" t="str">
        <f>VLOOKUP(C208,Comuna!$A$2:$B$348,2,FALSE)</f>
        <v>9</v>
      </c>
      <c r="C208" s="1" t="str">
        <f>VLOOKUP(A208,codigos_comunas!$A$1:$B$346,2,FALSE)</f>
        <v>Vilcún</v>
      </c>
      <c r="D208" s="1" t="str">
        <f>VLOOKUP(B208,Region!$A$2:$C$17,3,FALSE)</f>
        <v>Araucanía</v>
      </c>
      <c r="E208" s="1">
        <v>18118.0</v>
      </c>
      <c r="F208" s="1">
        <v>15.0</v>
      </c>
      <c r="G208" s="10" t="str">
        <f t="shared" si="1"/>
        <v>8.279</v>
      </c>
      <c r="H208" s="10" t="str">
        <f t="shared" si="2"/>
        <v>0.100</v>
      </c>
      <c r="I208" s="11" t="str">
        <f>100*VLOOKUP(A208,pcent_votos_por_comuna!$A$2:$B$346,2,FALSE)</f>
        <v>0.169</v>
      </c>
      <c r="J208" s="11" t="str">
        <f>iferror(vlookup(C208,idh_por_comuna!$B$2:$C$347,2,false),)</f>
        <v>0.643</v>
      </c>
      <c r="K208" s="6" t="str">
        <f>vlookup(D208,Region!$C$2:$D$17,2,false)</f>
        <v>#FC835E</v>
      </c>
      <c r="L208" s="12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ht="15.75" customHeight="1">
      <c r="A209" s="1">
        <v>9109.0</v>
      </c>
      <c r="B209" s="1" t="str">
        <f>VLOOKUP(C209,Comuna!$A$2:$B$348,2,FALSE)</f>
        <v>9</v>
      </c>
      <c r="C209" s="1" t="str">
        <f>VLOOKUP(A209,codigos_comunas!$A$1:$B$346,2,FALSE)</f>
        <v>Loncoche</v>
      </c>
      <c r="D209" s="1" t="str">
        <f>VLOOKUP(B209,Region!$A$2:$C$17,3,FALSE)</f>
        <v>Araucanía</v>
      </c>
      <c r="E209" s="1">
        <v>16887.0</v>
      </c>
      <c r="F209" s="1">
        <v>16.0</v>
      </c>
      <c r="G209" s="10" t="str">
        <f t="shared" si="1"/>
        <v>9.475</v>
      </c>
      <c r="H209" s="10" t="str">
        <f t="shared" si="2"/>
        <v>0.107</v>
      </c>
      <c r="I209" s="11" t="str">
        <f>100*VLOOKUP(A209,pcent_votos_por_comuna!$A$2:$B$346,2,FALSE)</f>
        <v>0.159</v>
      </c>
      <c r="J209" s="11" t="str">
        <f>iferror(vlookup(C209,idh_por_comuna!$B$2:$C$347,2,false),)</f>
        <v>0.652</v>
      </c>
      <c r="K209" s="6" t="str">
        <f>vlookup(D209,Region!$C$2:$D$17,2,false)</f>
        <v>#FC835E</v>
      </c>
      <c r="L209" s="12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ht="15.75" customHeight="1">
      <c r="A210" s="1">
        <v>9202.0</v>
      </c>
      <c r="B210" s="1" t="str">
        <f>VLOOKUP(C210,Comuna!$A$2:$B$348,2,FALSE)</f>
        <v>9</v>
      </c>
      <c r="C210" s="1" t="str">
        <f>VLOOKUP(A210,codigos_comunas!$A$1:$B$346,2,FALSE)</f>
        <v>Collipulli</v>
      </c>
      <c r="D210" s="1" t="str">
        <f>VLOOKUP(B210,Region!$A$2:$C$17,3,FALSE)</f>
        <v>Araucanía</v>
      </c>
      <c r="E210" s="1">
        <v>16374.0</v>
      </c>
      <c r="F210" s="1">
        <v>15.0</v>
      </c>
      <c r="G210" s="10" t="str">
        <f t="shared" si="1"/>
        <v>9.161</v>
      </c>
      <c r="H210" s="10" t="str">
        <f t="shared" si="2"/>
        <v>0.100</v>
      </c>
      <c r="I210" s="11" t="str">
        <f>100*VLOOKUP(A210,pcent_votos_por_comuna!$A$2:$B$346,2,FALSE)</f>
        <v>0.168</v>
      </c>
      <c r="J210" s="11" t="str">
        <f>iferror(vlookup(C210,idh_por_comuna!$B$2:$C$347,2,false),)</f>
        <v>0.633</v>
      </c>
      <c r="K210" s="6" t="str">
        <f>vlookup(D210,Region!$C$2:$D$17,2,false)</f>
        <v>#FC835E</v>
      </c>
      <c r="L210" s="12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ht="15.75" customHeight="1">
      <c r="A211" s="1">
        <v>9103.0</v>
      </c>
      <c r="B211" s="1" t="str">
        <f>VLOOKUP(C211,Comuna!$A$2:$B$348,2,FALSE)</f>
        <v>9</v>
      </c>
      <c r="C211" s="1" t="str">
        <f>VLOOKUP(A211,codigos_comunas!$A$1:$B$346,2,FALSE)</f>
        <v>Cunco</v>
      </c>
      <c r="D211" s="1" t="str">
        <f>VLOOKUP(B211,Region!$A$2:$C$17,3,FALSE)</f>
        <v>Araucanía</v>
      </c>
      <c r="E211" s="1">
        <v>14670.0</v>
      </c>
      <c r="F211" s="1">
        <v>11.0</v>
      </c>
      <c r="G211" s="10" t="str">
        <f t="shared" si="1"/>
        <v>7.498</v>
      </c>
      <c r="H211" s="10" t="str">
        <f t="shared" si="2"/>
        <v>0.073</v>
      </c>
      <c r="I211" s="11" t="str">
        <f>100*VLOOKUP(A211,pcent_votos_por_comuna!$A$2:$B$346,2,FALSE)</f>
        <v>0.128</v>
      </c>
      <c r="J211" s="11" t="str">
        <f>iferror(vlookup(C211,idh_por_comuna!$B$2:$C$347,2,false),)</f>
        <v>0.659</v>
      </c>
      <c r="K211" s="6" t="str">
        <f>vlookup(D211,Region!$C$2:$D$17,2,false)</f>
        <v>#FC835E</v>
      </c>
      <c r="L211" s="12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ht="15.75" customHeight="1">
      <c r="A212" s="1">
        <v>9210.0</v>
      </c>
      <c r="B212" s="1" t="str">
        <f>VLOOKUP(C212,Comuna!$A$2:$B$348,2,FALSE)</f>
        <v>9</v>
      </c>
      <c r="C212" s="1" t="str">
        <f>VLOOKUP(A212,codigos_comunas!$A$1:$B$346,2,FALSE)</f>
        <v>Traiguén</v>
      </c>
      <c r="D212" s="1" t="str">
        <f>VLOOKUP(B212,Region!$A$2:$C$17,3,FALSE)</f>
        <v>Araucanía</v>
      </c>
      <c r="E212" s="1">
        <v>14067.0</v>
      </c>
      <c r="F212" s="1">
        <v>14.0</v>
      </c>
      <c r="G212" s="10" t="str">
        <f t="shared" si="1"/>
        <v>9.952</v>
      </c>
      <c r="H212" s="10" t="str">
        <f t="shared" si="2"/>
        <v>0.093</v>
      </c>
      <c r="I212" s="11" t="str">
        <f>100*VLOOKUP(A212,pcent_votos_por_comuna!$A$2:$B$346,2,FALSE)</f>
        <v>0.148</v>
      </c>
      <c r="J212" s="11" t="str">
        <f>iferror(vlookup(C212,idh_por_comuna!$B$2:$C$347,2,false),)</f>
        <v>0.657</v>
      </c>
      <c r="K212" s="6" t="str">
        <f>vlookup(D212,Region!$C$2:$D$17,2,false)</f>
        <v>#FC835E</v>
      </c>
      <c r="L212" s="12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ht="15.75" customHeight="1">
      <c r="A213" s="1">
        <v>9117.0</v>
      </c>
      <c r="B213" s="1" t="str">
        <f>VLOOKUP(C213,Comuna!$A$2:$B$348,2,FALSE)</f>
        <v>9</v>
      </c>
      <c r="C213" s="1" t="str">
        <f>VLOOKUP(A213,codigos_comunas!$A$1:$B$346,2,FALSE)</f>
        <v>Teodoro Schmidt</v>
      </c>
      <c r="D213" s="1" t="str">
        <f>VLOOKUP(B213,Region!$A$2:$C$17,3,FALSE)</f>
        <v>Araucanía</v>
      </c>
      <c r="E213" s="1">
        <v>12552.0</v>
      </c>
      <c r="F213" s="1">
        <v>11.0</v>
      </c>
      <c r="G213" s="10" t="str">
        <f t="shared" si="1"/>
        <v>8.764</v>
      </c>
      <c r="H213" s="10" t="str">
        <f t="shared" si="2"/>
        <v>0.073</v>
      </c>
      <c r="I213" s="11" t="str">
        <f>100*VLOOKUP(A213,pcent_votos_por_comuna!$A$2:$B$346,2,FALSE)</f>
        <v>0.117</v>
      </c>
      <c r="J213" s="11" t="str">
        <f>iferror(vlookup(C213,idh_por_comuna!$B$2:$C$347,2,false),)</f>
        <v>0.607</v>
      </c>
      <c r="K213" s="6" t="str">
        <f>vlookup(D213,Region!$C$2:$D$17,2,false)</f>
        <v>#FC835E</v>
      </c>
      <c r="L213" s="12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ht="15.75" customHeight="1">
      <c r="A214" s="1">
        <v>9107.0</v>
      </c>
      <c r="B214" s="1" t="str">
        <f>VLOOKUP(C214,Comuna!$A$2:$B$348,2,FALSE)</f>
        <v>9</v>
      </c>
      <c r="C214" s="1" t="str">
        <f>VLOOKUP(A214,codigos_comunas!$A$1:$B$346,2,FALSE)</f>
        <v>Gorbea</v>
      </c>
      <c r="D214" s="1" t="str">
        <f>VLOOKUP(B214,Region!$A$2:$C$17,3,FALSE)</f>
        <v>Araucanía</v>
      </c>
      <c r="E214" s="1">
        <v>12402.0</v>
      </c>
      <c r="F214" s="1">
        <v>14.0</v>
      </c>
      <c r="G214" s="10" t="str">
        <f t="shared" si="1"/>
        <v>11.289</v>
      </c>
      <c r="H214" s="10" t="str">
        <f t="shared" si="2"/>
        <v>0.093</v>
      </c>
      <c r="I214" s="11" t="str">
        <f>100*VLOOKUP(A214,pcent_votos_por_comuna!$A$2:$B$346,2,FALSE)</f>
        <v>0.118</v>
      </c>
      <c r="J214" s="11" t="str">
        <f>iferror(vlookup(C214,idh_por_comuna!$B$2:$C$347,2,false),)</f>
        <v>0.644</v>
      </c>
      <c r="K214" s="6" t="str">
        <f>vlookup(D214,Region!$C$2:$D$17,2,false)</f>
        <v>#FC835E</v>
      </c>
      <c r="L214" s="12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ht="15.75" customHeight="1">
      <c r="A215" s="1">
        <v>9203.0</v>
      </c>
      <c r="B215" s="1" t="str">
        <f>VLOOKUP(C215,Comuna!$A$2:$B$348,2,FALSE)</f>
        <v>9</v>
      </c>
      <c r="C215" s="1" t="str">
        <f>VLOOKUP(A215,codigos_comunas!$A$1:$B$346,2,FALSE)</f>
        <v>Curacautín</v>
      </c>
      <c r="D215" s="1" t="str">
        <f>VLOOKUP(B215,Region!$A$2:$C$17,3,FALSE)</f>
        <v>Araucanía</v>
      </c>
      <c r="E215" s="1">
        <v>12126.0</v>
      </c>
      <c r="F215" s="1">
        <v>15.0</v>
      </c>
      <c r="G215" s="10" t="str">
        <f t="shared" si="1"/>
        <v>12.370</v>
      </c>
      <c r="H215" s="10" t="str">
        <f t="shared" si="2"/>
        <v>0.100</v>
      </c>
      <c r="I215" s="11" t="str">
        <f>100*VLOOKUP(A215,pcent_votos_por_comuna!$A$2:$B$346,2,FALSE)</f>
        <v>0.125</v>
      </c>
      <c r="J215" s="11" t="str">
        <f>iferror(vlookup(C215,idh_por_comuna!$B$2:$C$347,2,false),)</f>
        <v>0.657</v>
      </c>
      <c r="K215" s="6" t="str">
        <f>vlookup(D215,Region!$C$2:$D$17,2,false)</f>
        <v>#FC835E</v>
      </c>
      <c r="L215" s="12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ht="15.75" customHeight="1">
      <c r="A216" s="1">
        <v>9116.0</v>
      </c>
      <c r="B216" s="1" t="str">
        <f>VLOOKUP(C216,Comuna!$A$2:$B$348,2,FALSE)</f>
        <v>9</v>
      </c>
      <c r="C216" s="1" t="str">
        <f>VLOOKUP(A216,codigos_comunas!$A$1:$B$346,2,FALSE)</f>
        <v>Saavedra</v>
      </c>
      <c r="D216" s="1" t="str">
        <f>VLOOKUP(B216,Region!$A$2:$C$17,3,FALSE)</f>
        <v>Araucanía</v>
      </c>
      <c r="E216" s="1">
        <v>10375.0</v>
      </c>
      <c r="F216" s="1">
        <v>7.0</v>
      </c>
      <c r="G216" s="10" t="str">
        <f t="shared" si="1"/>
        <v>6.747</v>
      </c>
      <c r="H216" s="10" t="str">
        <f t="shared" si="2"/>
        <v>0.047</v>
      </c>
      <c r="I216" s="11" t="str">
        <f>100*VLOOKUP(A216,pcent_votos_por_comuna!$A$2:$B$346,2,FALSE)</f>
        <v>0.093</v>
      </c>
      <c r="J216" s="11" t="str">
        <f>iferror(vlookup(C216,idh_por_comuna!$B$2:$C$347,2,false),)</f>
        <v>0.574</v>
      </c>
      <c r="K216" s="6" t="str">
        <f>vlookup(D216,Region!$C$2:$D$17,2,false)</f>
        <v>#FC835E</v>
      </c>
      <c r="L216" s="12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ht="15.75" customHeight="1">
      <c r="A217" s="1">
        <v>9208.0</v>
      </c>
      <c r="B217" s="1" t="str">
        <f>VLOOKUP(C217,Comuna!$A$2:$B$348,2,FALSE)</f>
        <v>9</v>
      </c>
      <c r="C217" s="1" t="str">
        <f>VLOOKUP(A217,codigos_comunas!$A$1:$B$346,2,FALSE)</f>
        <v>Purén</v>
      </c>
      <c r="D217" s="1" t="str">
        <f>VLOOKUP(B217,Region!$A$2:$C$17,3,FALSE)</f>
        <v>Araucanía</v>
      </c>
      <c r="E217" s="1">
        <v>8821.0</v>
      </c>
      <c r="F217" s="1">
        <v>7.0</v>
      </c>
      <c r="G217" s="10" t="str">
        <f t="shared" si="1"/>
        <v>7.936</v>
      </c>
      <c r="H217" s="10" t="str">
        <f t="shared" si="2"/>
        <v>0.047</v>
      </c>
      <c r="I217" s="11" t="str">
        <f>100*VLOOKUP(A217,pcent_votos_por_comuna!$A$2:$B$346,2,FALSE)</f>
        <v>0.095</v>
      </c>
      <c r="J217" s="11" t="str">
        <f>iferror(vlookup(C217,idh_por_comuna!$B$2:$C$347,2,false),)</f>
        <v>0.594</v>
      </c>
      <c r="K217" s="6" t="str">
        <f>vlookup(D217,Region!$C$2:$D$17,2,false)</f>
        <v>#FC835E</v>
      </c>
      <c r="L217" s="12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ht="15.75" customHeight="1">
      <c r="A218" s="1">
        <v>9205.0</v>
      </c>
      <c r="B218" s="1" t="str">
        <f>VLOOKUP(C218,Comuna!$A$2:$B$348,2,FALSE)</f>
        <v>9</v>
      </c>
      <c r="C218" s="1" t="str">
        <f>VLOOKUP(A218,codigos_comunas!$A$1:$B$346,2,FALSE)</f>
        <v>Lonquimay</v>
      </c>
      <c r="D218" s="1" t="str">
        <f>VLOOKUP(B218,Region!$A$2:$C$17,3,FALSE)</f>
        <v>Araucanía</v>
      </c>
      <c r="E218" s="1">
        <v>8409.0</v>
      </c>
      <c r="F218" s="1">
        <v>4.0</v>
      </c>
      <c r="G218" s="10" t="str">
        <f t="shared" si="1"/>
        <v>4.757</v>
      </c>
      <c r="H218" s="10" t="str">
        <f t="shared" si="2"/>
        <v>0.027</v>
      </c>
      <c r="I218" s="11" t="str">
        <f>100*VLOOKUP(A218,pcent_votos_por_comuna!$A$2:$B$346,2,FALSE)</f>
        <v>0.072</v>
      </c>
      <c r="J218" s="11" t="str">
        <f>iferror(vlookup(C218,idh_por_comuna!$B$2:$C$347,2,false),)</f>
        <v>0.629</v>
      </c>
      <c r="K218" s="6" t="str">
        <f>vlookup(D218,Region!$C$2:$D$17,2,false)</f>
        <v>#FC835E</v>
      </c>
      <c r="L218" s="12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ht="15.75" customHeight="1">
      <c r="A219" s="1">
        <v>9106.0</v>
      </c>
      <c r="B219" s="1" t="str">
        <f>VLOOKUP(C219,Comuna!$A$2:$B$348,2,FALSE)</f>
        <v>9</v>
      </c>
      <c r="C219" s="1" t="str">
        <f>VLOOKUP(A219,codigos_comunas!$A$1:$B$346,2,FALSE)</f>
        <v>Galvarino</v>
      </c>
      <c r="D219" s="1" t="str">
        <f>VLOOKUP(B219,Region!$A$2:$C$17,3,FALSE)</f>
        <v>Araucanía</v>
      </c>
      <c r="E219" s="1">
        <v>8341.0</v>
      </c>
      <c r="F219" s="1">
        <v>4.0</v>
      </c>
      <c r="G219" s="10" t="str">
        <f t="shared" si="1"/>
        <v>4.796</v>
      </c>
      <c r="H219" s="10" t="str">
        <f t="shared" si="2"/>
        <v>0.027</v>
      </c>
      <c r="I219" s="11" t="str">
        <f>100*VLOOKUP(A219,pcent_votos_por_comuna!$A$2:$B$346,2,FALSE)</f>
        <v>0.092</v>
      </c>
      <c r="J219" s="11" t="str">
        <f>iferror(vlookup(C219,idh_por_comuna!$B$2:$C$347,2,false),)</f>
        <v>0.611</v>
      </c>
      <c r="K219" s="6" t="str">
        <f>vlookup(D219,Region!$C$2:$D$17,2,false)</f>
        <v>#FC835E</v>
      </c>
      <c r="L219" s="12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ht="15.75" customHeight="1">
      <c r="A220" s="1">
        <v>9121.0</v>
      </c>
      <c r="B220" s="1" t="str">
        <f>VLOOKUP(C220,Comuna!$A$2:$B$348,2,FALSE)</f>
        <v>9</v>
      </c>
      <c r="C220" s="1" t="str">
        <f>VLOOKUP(A220,codigos_comunas!$A$1:$B$346,2,FALSE)</f>
        <v>Cholchol</v>
      </c>
      <c r="D220" s="1" t="str">
        <f>VLOOKUP(B220,Region!$A$2:$C$17,3,FALSE)</f>
        <v>Araucanía</v>
      </c>
      <c r="E220" s="1">
        <v>7883.0</v>
      </c>
      <c r="F220" s="1">
        <v>5.0</v>
      </c>
      <c r="G220" s="10" t="str">
        <f t="shared" si="1"/>
        <v>6.343</v>
      </c>
      <c r="H220" s="10" t="str">
        <f t="shared" si="2"/>
        <v>0.033</v>
      </c>
      <c r="I220" s="11" t="str">
        <f>100*VLOOKUP(A220,pcent_votos_por_comuna!$A$2:$B$346,2,FALSE)</f>
        <v>0.081</v>
      </c>
      <c r="J220" s="11" t="str">
        <f>iferror(vlookup(C220,idh_por_comuna!$B$2:$C$347,2,false),)</f>
        <v/>
      </c>
      <c r="K220" s="6" t="str">
        <f>vlookup(D220,Region!$C$2:$D$17,2,false)</f>
        <v>#FC835E</v>
      </c>
      <c r="L220" s="12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ht="15.75" customHeight="1">
      <c r="A221" s="1">
        <v>9207.0</v>
      </c>
      <c r="B221" s="1" t="str">
        <f>VLOOKUP(C221,Comuna!$A$2:$B$348,2,FALSE)</f>
        <v>9</v>
      </c>
      <c r="C221" s="1" t="str">
        <f>VLOOKUP(A221,codigos_comunas!$A$1:$B$346,2,FALSE)</f>
        <v>Lumaco</v>
      </c>
      <c r="D221" s="1" t="str">
        <f>VLOOKUP(B221,Region!$A$2:$C$17,3,FALSE)</f>
        <v>Araucanía</v>
      </c>
      <c r="E221" s="1">
        <v>7870.0</v>
      </c>
      <c r="F221" s="1">
        <v>9.0</v>
      </c>
      <c r="G221" s="10" t="str">
        <f t="shared" si="1"/>
        <v>11.436</v>
      </c>
      <c r="H221" s="10" t="str">
        <f t="shared" si="2"/>
        <v>0.060</v>
      </c>
      <c r="I221" s="11" t="str">
        <f>100*VLOOKUP(A221,pcent_votos_por_comuna!$A$2:$B$346,2,FALSE)</f>
        <v>0.075</v>
      </c>
      <c r="J221" s="11" t="str">
        <f>iferror(vlookup(C221,idh_por_comuna!$B$2:$C$347,2,false),)</f>
        <v>0.603</v>
      </c>
      <c r="K221" s="6" t="str">
        <f>vlookup(D221,Region!$C$2:$D$17,2,false)</f>
        <v>#FC835E</v>
      </c>
      <c r="L221" s="12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ht="15.75" customHeight="1">
      <c r="A222" s="1">
        <v>9118.0</v>
      </c>
      <c r="B222" s="1" t="str">
        <f>VLOOKUP(C222,Comuna!$A$2:$B$348,2,FALSE)</f>
        <v>9</v>
      </c>
      <c r="C222" s="1" t="str">
        <f>VLOOKUP(A222,codigos_comunas!$A$1:$B$346,2,FALSE)</f>
        <v>Toltén</v>
      </c>
      <c r="D222" s="1" t="str">
        <f>VLOOKUP(B222,Region!$A$2:$C$17,3,FALSE)</f>
        <v>Araucanía</v>
      </c>
      <c r="E222" s="1">
        <v>7736.0</v>
      </c>
      <c r="F222" s="1">
        <v>6.0</v>
      </c>
      <c r="G222" s="10" t="str">
        <f t="shared" si="1"/>
        <v>7.756</v>
      </c>
      <c r="H222" s="10" t="str">
        <f t="shared" si="2"/>
        <v>0.040</v>
      </c>
      <c r="I222" s="11" t="str">
        <f>100*VLOOKUP(A222,pcent_votos_por_comuna!$A$2:$B$346,2,FALSE)</f>
        <v>0.079</v>
      </c>
      <c r="J222" s="11" t="str">
        <f>iferror(vlookup(C222,idh_por_comuna!$B$2:$C$347,2,false),)</f>
        <v>0.617</v>
      </c>
      <c r="K222" s="6" t="str">
        <f>vlookup(D222,Region!$C$2:$D$17,2,false)</f>
        <v>#FC835E</v>
      </c>
      <c r="L222" s="12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ht="15.75" customHeight="1">
      <c r="A223" s="1">
        <v>9209.0</v>
      </c>
      <c r="B223" s="1" t="str">
        <f>VLOOKUP(C223,Comuna!$A$2:$B$348,2,FALSE)</f>
        <v>9</v>
      </c>
      <c r="C223" s="1" t="str">
        <f>VLOOKUP(A223,codigos_comunas!$A$1:$B$346,2,FALSE)</f>
        <v>Renaico</v>
      </c>
      <c r="D223" s="1" t="str">
        <f>VLOOKUP(B223,Region!$A$2:$C$17,3,FALSE)</f>
        <v>Araucanía</v>
      </c>
      <c r="E223" s="1">
        <v>7024.0</v>
      </c>
      <c r="F223" s="1">
        <v>7.0</v>
      </c>
      <c r="G223" s="10" t="str">
        <f t="shared" si="1"/>
        <v>9.966</v>
      </c>
      <c r="H223" s="10" t="str">
        <f t="shared" si="2"/>
        <v>0.047</v>
      </c>
      <c r="I223" s="11" t="str">
        <f>100*VLOOKUP(A223,pcent_votos_por_comuna!$A$2:$B$346,2,FALSE)</f>
        <v>0.074</v>
      </c>
      <c r="J223" s="11" t="str">
        <f>iferror(vlookup(C223,idh_por_comuna!$B$2:$C$347,2,false),)</f>
        <v>0.615</v>
      </c>
      <c r="K223" s="6" t="str">
        <f>vlookup(D223,Region!$C$2:$D$17,2,false)</f>
        <v>#FC835E</v>
      </c>
      <c r="L223" s="12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ht="15.75" customHeight="1">
      <c r="A224" s="1">
        <v>9204.0</v>
      </c>
      <c r="B224" s="1" t="str">
        <f>VLOOKUP(C224,Comuna!$A$2:$B$348,2,FALSE)</f>
        <v>9</v>
      </c>
      <c r="C224" s="1" t="str">
        <f>VLOOKUP(A224,codigos_comunas!$A$1:$B$346,2,FALSE)</f>
        <v>Ercilla</v>
      </c>
      <c r="D224" s="1" t="str">
        <f>VLOOKUP(B224,Region!$A$2:$C$17,3,FALSE)</f>
        <v>Araucanía</v>
      </c>
      <c r="E224" s="1">
        <v>6750.0</v>
      </c>
      <c r="F224" s="1">
        <v>5.0</v>
      </c>
      <c r="G224" s="10" t="str">
        <f t="shared" si="1"/>
        <v>7.407</v>
      </c>
      <c r="H224" s="10" t="str">
        <f t="shared" si="2"/>
        <v>0.033</v>
      </c>
      <c r="I224" s="11" t="str">
        <f>100*VLOOKUP(A224,pcent_votos_por_comuna!$A$2:$B$346,2,FALSE)</f>
        <v>0.058</v>
      </c>
      <c r="J224" s="11" t="str">
        <f>iferror(vlookup(C224,idh_por_comuna!$B$2:$C$347,2,false),)</f>
        <v>0.609</v>
      </c>
      <c r="K224" s="6" t="str">
        <f>vlookup(D224,Region!$C$2:$D$17,2,false)</f>
        <v>#FC835E</v>
      </c>
      <c r="L224" s="12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ht="15.75" customHeight="1">
      <c r="A225" s="1">
        <v>9104.0</v>
      </c>
      <c r="B225" s="1" t="str">
        <f>VLOOKUP(C225,Comuna!$A$2:$B$348,2,FALSE)</f>
        <v>9</v>
      </c>
      <c r="C225" s="1" t="str">
        <f>VLOOKUP(A225,codigos_comunas!$A$1:$B$346,2,FALSE)</f>
        <v>Curarrehue</v>
      </c>
      <c r="D225" s="1" t="str">
        <f>VLOOKUP(B225,Region!$A$2:$C$17,3,FALSE)</f>
        <v>Araucanía</v>
      </c>
      <c r="E225" s="1">
        <v>5539.0</v>
      </c>
      <c r="F225" s="1">
        <v>4.0</v>
      </c>
      <c r="G225" s="10" t="str">
        <f t="shared" si="1"/>
        <v>7.222</v>
      </c>
      <c r="H225" s="10" t="str">
        <f t="shared" si="2"/>
        <v>0.027</v>
      </c>
      <c r="I225" s="11" t="str">
        <f>100*VLOOKUP(A225,pcent_votos_por_comuna!$A$2:$B$346,2,FALSE)</f>
        <v>0.049</v>
      </c>
      <c r="J225" s="11" t="str">
        <f>iferror(vlookup(C225,idh_por_comuna!$B$2:$C$347,2,false),)</f>
        <v>0.603</v>
      </c>
      <c r="K225" s="6" t="str">
        <f>vlookup(D225,Region!$C$2:$D$17,2,false)</f>
        <v>#FC835E</v>
      </c>
      <c r="L225" s="12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ht="15.75" customHeight="1">
      <c r="A226" s="1">
        <v>9113.0</v>
      </c>
      <c r="B226" s="1" t="str">
        <f>VLOOKUP(C226,Comuna!$A$2:$B$348,2,FALSE)</f>
        <v>9</v>
      </c>
      <c r="C226" s="1" t="str">
        <f>VLOOKUP(A226,codigos_comunas!$A$1:$B$346,2,FALSE)</f>
        <v>Perquenco</v>
      </c>
      <c r="D226" s="1" t="str">
        <f>VLOOKUP(B226,Region!$A$2:$C$17,3,FALSE)</f>
        <v>Araucanía</v>
      </c>
      <c r="E226" s="1">
        <v>5309.0</v>
      </c>
      <c r="F226" s="1">
        <v>3.0</v>
      </c>
      <c r="G226" s="10" t="str">
        <f t="shared" si="1"/>
        <v>5.651</v>
      </c>
      <c r="H226" s="10" t="str">
        <f t="shared" si="2"/>
        <v>0.020</v>
      </c>
      <c r="I226" s="11" t="str">
        <f>100*VLOOKUP(A226,pcent_votos_por_comuna!$A$2:$B$346,2,FALSE)</f>
        <v>0.057</v>
      </c>
      <c r="J226" s="11" t="str">
        <f>iferror(vlookup(C226,idh_por_comuna!$B$2:$C$347,2,false),)</f>
        <v>0.630</v>
      </c>
      <c r="K226" s="6" t="str">
        <f>vlookup(D226,Region!$C$2:$D$17,2,false)</f>
        <v>#FC835E</v>
      </c>
      <c r="L226" s="12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ht="15.75" customHeight="1">
      <c r="A227" s="1">
        <v>9206.0</v>
      </c>
      <c r="B227" s="1" t="str">
        <f>VLOOKUP(C227,Comuna!$A$2:$B$348,2,FALSE)</f>
        <v>9</v>
      </c>
      <c r="C227" s="1" t="str">
        <f>VLOOKUP(A227,codigos_comunas!$A$1:$B$346,2,FALSE)</f>
        <v>Los Sauces</v>
      </c>
      <c r="D227" s="1" t="str">
        <f>VLOOKUP(B227,Region!$A$2:$C$17,3,FALSE)</f>
        <v>Araucanía</v>
      </c>
      <c r="E227" s="1">
        <v>4827.0</v>
      </c>
      <c r="F227" s="1">
        <v>4.0</v>
      </c>
      <c r="G227" s="10" t="str">
        <f t="shared" si="1"/>
        <v>8.287</v>
      </c>
      <c r="H227" s="10" t="str">
        <f t="shared" si="2"/>
        <v>0.027</v>
      </c>
      <c r="I227" s="11" t="str">
        <f>100*VLOOKUP(A227,pcent_votos_por_comuna!$A$2:$B$346,2,FALSE)</f>
        <v>0.066</v>
      </c>
      <c r="J227" s="11" t="str">
        <f>iferror(vlookup(C227,idh_por_comuna!$B$2:$C$347,2,false),)</f>
        <v>0.602</v>
      </c>
      <c r="K227" s="6" t="str">
        <f>vlookup(D227,Region!$C$2:$D$17,2,false)</f>
        <v>#FC835E</v>
      </c>
      <c r="L227" s="12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ht="15.75" customHeight="1">
      <c r="A228" s="1">
        <v>9110.0</v>
      </c>
      <c r="B228" s="1" t="str">
        <f>VLOOKUP(C228,Comuna!$A$2:$B$348,2,FALSE)</f>
        <v>9</v>
      </c>
      <c r="C228" s="1" t="str">
        <f>VLOOKUP(A228,codigos_comunas!$A$1:$B$346,2,FALSE)</f>
        <v>Melipeuco</v>
      </c>
      <c r="D228" s="1" t="str">
        <f>VLOOKUP(B228,Region!$A$2:$C$17,3,FALSE)</f>
        <v>Araucanía</v>
      </c>
      <c r="E228" s="1">
        <v>4240.0</v>
      </c>
      <c r="F228" s="1">
        <v>4.0</v>
      </c>
      <c r="G228" s="10" t="str">
        <f t="shared" si="1"/>
        <v>9.434</v>
      </c>
      <c r="H228" s="10" t="str">
        <f t="shared" si="2"/>
        <v>0.027</v>
      </c>
      <c r="I228" s="11" t="str">
        <f>100*VLOOKUP(A228,pcent_votos_por_comuna!$A$2:$B$346,2,FALSE)</f>
        <v>0.040</v>
      </c>
      <c r="J228" s="11" t="str">
        <f>iferror(vlookup(C228,idh_por_comuna!$B$2:$C$347,2,false),)</f>
        <v>0.629</v>
      </c>
      <c r="K228" s="6" t="str">
        <f>vlookup(D228,Region!$C$2:$D$17,2,false)</f>
        <v>#FC835E</v>
      </c>
      <c r="L228" s="12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ht="15.75" customHeight="1">
      <c r="A229" s="1">
        <v>10101.0</v>
      </c>
      <c r="B229" s="1" t="str">
        <f>VLOOKUP(C229,Comuna!$A$2:$B$348,2,FALSE)</f>
        <v>10</v>
      </c>
      <c r="C229" s="1" t="str">
        <f>VLOOKUP(A229,codigos_comunas!$A$1:$B$346,2,FALSE)</f>
        <v>Puerto Montt</v>
      </c>
      <c r="D229" s="1" t="str">
        <f>VLOOKUP(B229,Region!$A$2:$C$17,3,FALSE)</f>
        <v>Los Lagos</v>
      </c>
      <c r="E229" s="1">
        <v>184886.0</v>
      </c>
      <c r="F229" s="1">
        <v>193.0</v>
      </c>
      <c r="G229" s="10" t="str">
        <f t="shared" si="1"/>
        <v>10.439</v>
      </c>
      <c r="H229" s="10" t="str">
        <f t="shared" si="2"/>
        <v>1.285</v>
      </c>
      <c r="I229" s="11" t="str">
        <f>100*VLOOKUP(A229,pcent_votos_por_comuna!$A$2:$B$346,2,FALSE)</f>
        <v>1.044</v>
      </c>
      <c r="J229" s="11" t="str">
        <f>iferror(vlookup(C229,idh_por_comuna!$B$2:$C$347,2,false),)</f>
        <v>0.718</v>
      </c>
      <c r="K229" s="6" t="str">
        <f>vlookup(D229,Region!$C$2:$D$17,2,false)</f>
        <v>#DD7368</v>
      </c>
      <c r="L229" s="12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ht="15.75" customHeight="1">
      <c r="A230" s="1">
        <v>10301.0</v>
      </c>
      <c r="B230" s="1" t="str">
        <f>VLOOKUP(C230,Comuna!$A$2:$B$348,2,FALSE)</f>
        <v>10</v>
      </c>
      <c r="C230" s="1" t="str">
        <f>VLOOKUP(A230,codigos_comunas!$A$1:$B$346,2,FALSE)</f>
        <v>Osorno</v>
      </c>
      <c r="D230" s="1" t="str">
        <f>VLOOKUP(B230,Region!$A$2:$C$17,3,FALSE)</f>
        <v>Los Lagos</v>
      </c>
      <c r="E230" s="1">
        <v>128441.0</v>
      </c>
      <c r="F230" s="1">
        <v>150.0</v>
      </c>
      <c r="G230" s="10" t="str">
        <f t="shared" si="1"/>
        <v>11.679</v>
      </c>
      <c r="H230" s="10" t="str">
        <f t="shared" si="2"/>
        <v>0.999</v>
      </c>
      <c r="I230" s="11" t="str">
        <f>100*VLOOKUP(A230,pcent_votos_por_comuna!$A$2:$B$346,2,FALSE)</f>
        <v>0.992</v>
      </c>
      <c r="J230" s="11" t="str">
        <f>iferror(vlookup(C230,idh_por_comuna!$B$2:$C$347,2,false),)</f>
        <v>0.700</v>
      </c>
      <c r="K230" s="6" t="str">
        <f>vlookup(D230,Region!$C$2:$D$17,2,false)</f>
        <v>#DD7368</v>
      </c>
      <c r="L230" s="12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ht="15.75" customHeight="1">
      <c r="A231" s="1">
        <v>10201.0</v>
      </c>
      <c r="B231" s="1" t="str">
        <f>VLOOKUP(C231,Comuna!$A$2:$B$348,2,FALSE)</f>
        <v>10</v>
      </c>
      <c r="C231" s="1" t="str">
        <f>VLOOKUP(A231,codigos_comunas!$A$1:$B$346,2,FALSE)</f>
        <v>Castro</v>
      </c>
      <c r="D231" s="1" t="str">
        <f>VLOOKUP(B231,Region!$A$2:$C$17,3,FALSE)</f>
        <v>Los Lagos</v>
      </c>
      <c r="E231" s="1">
        <v>40391.0</v>
      </c>
      <c r="F231" s="1">
        <v>36.0</v>
      </c>
      <c r="G231" s="10" t="str">
        <f t="shared" si="1"/>
        <v>8.913</v>
      </c>
      <c r="H231" s="10" t="str">
        <f t="shared" si="2"/>
        <v>0.240</v>
      </c>
      <c r="I231" s="11" t="str">
        <f>100*VLOOKUP(A231,pcent_votos_por_comuna!$A$2:$B$346,2,FALSE)</f>
        <v>0.239</v>
      </c>
      <c r="J231" s="11" t="str">
        <f>iferror(vlookup(C231,idh_por_comuna!$B$2:$C$347,2,false),)</f>
        <v>0.720</v>
      </c>
      <c r="K231" s="6" t="str">
        <f>vlookup(D231,Region!$C$2:$D$17,2,false)</f>
        <v>#DD7368</v>
      </c>
      <c r="L231" s="12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ht="15.75" customHeight="1">
      <c r="A232" s="1">
        <v>10202.0</v>
      </c>
      <c r="B232" s="1" t="str">
        <f>VLOOKUP(C232,Comuna!$A$2:$B$348,2,FALSE)</f>
        <v>10</v>
      </c>
      <c r="C232" s="1" t="str">
        <f>VLOOKUP(A232,codigos_comunas!$A$1:$B$346,2,FALSE)</f>
        <v>Ancud</v>
      </c>
      <c r="D232" s="1" t="str">
        <f>VLOOKUP(B232,Region!$A$2:$C$17,3,FALSE)</f>
        <v>Los Lagos</v>
      </c>
      <c r="E232" s="1">
        <v>32530.0</v>
      </c>
      <c r="F232" s="1">
        <v>18.0</v>
      </c>
      <c r="G232" s="10" t="str">
        <f t="shared" si="1"/>
        <v>5.533</v>
      </c>
      <c r="H232" s="10" t="str">
        <f t="shared" si="2"/>
        <v>0.120</v>
      </c>
      <c r="I232" s="11" t="str">
        <f>100*VLOOKUP(A232,pcent_votos_por_comuna!$A$2:$B$346,2,FALSE)</f>
        <v>0.245</v>
      </c>
      <c r="J232" s="11" t="str">
        <f>iferror(vlookup(C232,idh_por_comuna!$B$2:$C$347,2,false),)</f>
        <v>0.705</v>
      </c>
      <c r="K232" s="6" t="str">
        <f>vlookup(D232,Region!$C$2:$D$17,2,false)</f>
        <v>#DD7368</v>
      </c>
      <c r="L232" s="12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ht="15.75" customHeight="1">
      <c r="A233" s="1">
        <v>10109.0</v>
      </c>
      <c r="B233" s="1" t="str">
        <f>VLOOKUP(C233,Comuna!$A$2:$B$348,2,FALSE)</f>
        <v>10</v>
      </c>
      <c r="C233" s="1" t="str">
        <f>VLOOKUP(A233,codigos_comunas!$A$1:$B$346,2,FALSE)</f>
        <v>Puerto Varas</v>
      </c>
      <c r="D233" s="1" t="str">
        <f>VLOOKUP(B233,Region!$A$2:$C$17,3,FALSE)</f>
        <v>Los Lagos</v>
      </c>
      <c r="E233" s="1">
        <v>31260.0</v>
      </c>
      <c r="F233" s="1">
        <v>37.0</v>
      </c>
      <c r="G233" s="10" t="str">
        <f t="shared" si="1"/>
        <v>11.836</v>
      </c>
      <c r="H233" s="10" t="str">
        <f t="shared" si="2"/>
        <v>0.246</v>
      </c>
      <c r="I233" s="11" t="str">
        <f>100*VLOOKUP(A233,pcent_votos_por_comuna!$A$2:$B$346,2,FALSE)</f>
        <v>0.272</v>
      </c>
      <c r="J233" s="11" t="str">
        <f>iferror(vlookup(C233,idh_por_comuna!$B$2:$C$347,2,false),)</f>
        <v>0.748</v>
      </c>
      <c r="K233" s="6" t="str">
        <f>vlookup(D233,Region!$C$2:$D$17,2,false)</f>
        <v>#DD7368</v>
      </c>
      <c r="L233" s="12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ht="15.75" customHeight="1">
      <c r="A234" s="1">
        <v>10102.0</v>
      </c>
      <c r="B234" s="1" t="str">
        <f>VLOOKUP(C234,Comuna!$A$2:$B$348,2,FALSE)</f>
        <v>10</v>
      </c>
      <c r="C234" s="1" t="str">
        <f>VLOOKUP(A234,codigos_comunas!$A$1:$B$346,2,FALSE)</f>
        <v>Calbuco</v>
      </c>
      <c r="D234" s="1" t="str">
        <f>VLOOKUP(B234,Region!$A$2:$C$17,3,FALSE)</f>
        <v>Los Lagos</v>
      </c>
      <c r="E234" s="1">
        <v>27175.0</v>
      </c>
      <c r="F234" s="1">
        <v>11.0</v>
      </c>
      <c r="G234" s="10" t="str">
        <f t="shared" si="1"/>
        <v>4.048</v>
      </c>
      <c r="H234" s="10" t="str">
        <f t="shared" si="2"/>
        <v>0.073</v>
      </c>
      <c r="I234" s="11" t="str">
        <f>100*VLOOKUP(A234,pcent_votos_por_comuna!$A$2:$B$346,2,FALSE)</f>
        <v>0.180</v>
      </c>
      <c r="J234" s="11" t="str">
        <f>iferror(vlookup(C234,idh_por_comuna!$B$2:$C$347,2,false),)</f>
        <v>0.642</v>
      </c>
      <c r="K234" s="6" t="str">
        <f>vlookup(D234,Region!$C$2:$D$17,2,false)</f>
        <v>#DD7368</v>
      </c>
      <c r="L234" s="12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ht="15.75" customHeight="1">
      <c r="A235" s="1">
        <v>10208.0</v>
      </c>
      <c r="B235" s="1" t="str">
        <f>VLOOKUP(C235,Comuna!$A$2:$B$348,2,FALSE)</f>
        <v>10</v>
      </c>
      <c r="C235" s="1" t="str">
        <f>VLOOKUP(A235,codigos_comunas!$A$1:$B$346,2,FALSE)</f>
        <v>Quellón</v>
      </c>
      <c r="D235" s="1" t="str">
        <f>VLOOKUP(B235,Region!$A$2:$C$17,3,FALSE)</f>
        <v>Los Lagos</v>
      </c>
      <c r="E235" s="1">
        <v>25058.0</v>
      </c>
      <c r="F235" s="1">
        <v>20.0</v>
      </c>
      <c r="G235" s="10" t="str">
        <f t="shared" si="1"/>
        <v>7.981</v>
      </c>
      <c r="H235" s="10" t="str">
        <f t="shared" si="2"/>
        <v>0.133</v>
      </c>
      <c r="I235" s="11" t="str">
        <f>100*VLOOKUP(A235,pcent_votos_por_comuna!$A$2:$B$346,2,FALSE)</f>
        <v>0.127</v>
      </c>
      <c r="J235" s="11" t="str">
        <f>iferror(vlookup(C235,idh_por_comuna!$B$2:$C$347,2,false),)</f>
        <v>0.670</v>
      </c>
      <c r="K235" s="6" t="str">
        <f>vlookup(D235,Region!$C$2:$D$17,2,false)</f>
        <v>#DD7368</v>
      </c>
      <c r="L235" s="12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ht="15.75" customHeight="1">
      <c r="A236" s="1">
        <v>10303.0</v>
      </c>
      <c r="B236" s="1" t="str">
        <f>VLOOKUP(C236,Comuna!$A$2:$B$348,2,FALSE)</f>
        <v>10</v>
      </c>
      <c r="C236" s="1" t="str">
        <f>VLOOKUP(A236,codigos_comunas!$A$1:$B$346,2,FALSE)</f>
        <v>Purranque</v>
      </c>
      <c r="D236" s="1" t="str">
        <f>VLOOKUP(B236,Region!$A$2:$C$17,3,FALSE)</f>
        <v>Los Lagos</v>
      </c>
      <c r="E236" s="1">
        <v>16184.0</v>
      </c>
      <c r="F236" s="1">
        <v>23.0</v>
      </c>
      <c r="G236" s="10" t="str">
        <f t="shared" si="1"/>
        <v>14.212</v>
      </c>
      <c r="H236" s="10" t="str">
        <f t="shared" si="2"/>
        <v>0.153</v>
      </c>
      <c r="I236" s="11" t="str">
        <f>100*VLOOKUP(A236,pcent_votos_por_comuna!$A$2:$B$346,2,FALSE)</f>
        <v>0.159</v>
      </c>
      <c r="J236" s="11" t="str">
        <f>iferror(vlookup(C236,idh_por_comuna!$B$2:$C$347,2,false),)</f>
        <v>0.627</v>
      </c>
      <c r="K236" s="6" t="str">
        <f>vlookup(D236,Region!$C$2:$D$17,2,false)</f>
        <v>#DD7368</v>
      </c>
      <c r="L236" s="12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ht="15.75" customHeight="1">
      <c r="A237" s="1">
        <v>10105.0</v>
      </c>
      <c r="B237" s="1" t="str">
        <f>VLOOKUP(C237,Comuna!$A$2:$B$348,2,FALSE)</f>
        <v>10</v>
      </c>
      <c r="C237" s="1" t="str">
        <f>VLOOKUP(A237,codigos_comunas!$A$1:$B$346,2,FALSE)</f>
        <v>Frutillar</v>
      </c>
      <c r="D237" s="1" t="str">
        <f>VLOOKUP(B237,Region!$A$2:$C$17,3,FALSE)</f>
        <v>Los Lagos</v>
      </c>
      <c r="E237" s="1">
        <v>14059.0</v>
      </c>
      <c r="F237" s="1">
        <v>24.0</v>
      </c>
      <c r="G237" s="10" t="str">
        <f t="shared" si="1"/>
        <v>17.071</v>
      </c>
      <c r="H237" s="10" t="str">
        <f t="shared" si="2"/>
        <v>0.160</v>
      </c>
      <c r="I237" s="11" t="str">
        <f>100*VLOOKUP(A237,pcent_votos_por_comuna!$A$2:$B$346,2,FALSE)</f>
        <v>0.127</v>
      </c>
      <c r="J237" s="11" t="str">
        <f>iferror(vlookup(C237,idh_por_comuna!$B$2:$C$347,2,false),)</f>
        <v>0.669</v>
      </c>
      <c r="K237" s="6" t="str">
        <f>vlookup(D237,Region!$C$2:$D$17,2,false)</f>
        <v>#DD7368</v>
      </c>
      <c r="L237" s="12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ht="15.75" customHeight="1">
      <c r="A238" s="1">
        <v>10107.0</v>
      </c>
      <c r="B238" s="1" t="str">
        <f>VLOOKUP(C238,Comuna!$A$2:$B$348,2,FALSE)</f>
        <v>10</v>
      </c>
      <c r="C238" s="1" t="str">
        <f>VLOOKUP(A238,codigos_comunas!$A$1:$B$346,2,FALSE)</f>
        <v>Llanquihue</v>
      </c>
      <c r="D238" s="1" t="str">
        <f>VLOOKUP(B238,Region!$A$2:$C$17,3,FALSE)</f>
        <v>Los Lagos</v>
      </c>
      <c r="E238" s="1">
        <v>13982.0</v>
      </c>
      <c r="F238" s="1">
        <v>12.0</v>
      </c>
      <c r="G238" s="10" t="str">
        <f t="shared" si="1"/>
        <v>8.582</v>
      </c>
      <c r="H238" s="10" t="str">
        <f t="shared" si="2"/>
        <v>0.080</v>
      </c>
      <c r="I238" s="11" t="str">
        <f>100*VLOOKUP(A238,pcent_votos_por_comuna!$A$2:$B$346,2,FALSE)</f>
        <v>0.127</v>
      </c>
      <c r="J238" s="11" t="str">
        <f>iferror(vlookup(C238,idh_por_comuna!$B$2:$C$347,2,false),)</f>
        <v>0.695</v>
      </c>
      <c r="K238" s="6" t="str">
        <f>vlookup(D238,Region!$C$2:$D$17,2,false)</f>
        <v>#DD7368</v>
      </c>
      <c r="L238" s="12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ht="15.75" customHeight="1">
      <c r="A239" s="1">
        <v>10106.0</v>
      </c>
      <c r="B239" s="1" t="str">
        <f>VLOOKUP(C239,Comuna!$A$2:$B$348,2,FALSE)</f>
        <v>10</v>
      </c>
      <c r="C239" s="1" t="str">
        <f>VLOOKUP(A239,codigos_comunas!$A$1:$B$346,2,FALSE)</f>
        <v>Los Muermos</v>
      </c>
      <c r="D239" s="1" t="str">
        <f>VLOOKUP(B239,Region!$A$2:$C$17,3,FALSE)</f>
        <v>Los Lagos</v>
      </c>
      <c r="E239" s="1">
        <v>12815.0</v>
      </c>
      <c r="F239" s="1">
        <v>8.0</v>
      </c>
      <c r="G239" s="10" t="str">
        <f t="shared" si="1"/>
        <v>6.243</v>
      </c>
      <c r="H239" s="10" t="str">
        <f t="shared" si="2"/>
        <v>0.053</v>
      </c>
      <c r="I239" s="11" t="str">
        <f>100*VLOOKUP(A239,pcent_votos_por_comuna!$A$2:$B$346,2,FALSE)</f>
        <v>0.122</v>
      </c>
      <c r="J239" s="11" t="str">
        <f>iferror(vlookup(C239,idh_por_comuna!$B$2:$C$347,2,false),)</f>
        <v>0.648</v>
      </c>
      <c r="K239" s="6" t="str">
        <f>vlookup(D239,Region!$C$2:$D$17,2,false)</f>
        <v>#DD7368</v>
      </c>
      <c r="L239" s="12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ht="15.75" customHeight="1">
      <c r="A240" s="1">
        <v>10203.0</v>
      </c>
      <c r="B240" s="1" t="str">
        <f>VLOOKUP(C240,Comuna!$A$2:$B$348,2,FALSE)</f>
        <v>10</v>
      </c>
      <c r="C240" s="1" t="str">
        <f>VLOOKUP(A240,codigos_comunas!$A$1:$B$346,2,FALSE)</f>
        <v>Chonchi</v>
      </c>
      <c r="D240" s="1" t="str">
        <f>VLOOKUP(B240,Region!$A$2:$C$17,3,FALSE)</f>
        <v>Los Lagos</v>
      </c>
      <c r="E240" s="1">
        <v>11675.0</v>
      </c>
      <c r="F240" s="1">
        <v>6.0</v>
      </c>
      <c r="G240" s="10" t="str">
        <f t="shared" si="1"/>
        <v>5.139</v>
      </c>
      <c r="H240" s="10" t="str">
        <f t="shared" si="2"/>
        <v>0.040</v>
      </c>
      <c r="I240" s="11" t="str">
        <f>100*VLOOKUP(A240,pcent_votos_por_comuna!$A$2:$B$346,2,FALSE)</f>
        <v>0.087</v>
      </c>
      <c r="J240" s="11" t="str">
        <f>iferror(vlookup(C240,idh_por_comuna!$B$2:$C$347,2,false),)</f>
        <v>0.641</v>
      </c>
      <c r="K240" s="6" t="str">
        <f>vlookup(D240,Region!$C$2:$D$17,2,false)</f>
        <v>#DD7368</v>
      </c>
      <c r="L240" s="12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ht="15.75" customHeight="1">
      <c r="A241" s="1">
        <v>10205.0</v>
      </c>
      <c r="B241" s="1" t="str">
        <f>VLOOKUP(C241,Comuna!$A$2:$B$348,2,FALSE)</f>
        <v>10</v>
      </c>
      <c r="C241" s="1" t="str">
        <f>VLOOKUP(A241,codigos_comunas!$A$1:$B$346,2,FALSE)</f>
        <v>Dalcahue</v>
      </c>
      <c r="D241" s="1" t="str">
        <f>VLOOKUP(B241,Region!$A$2:$C$17,3,FALSE)</f>
        <v>Los Lagos</v>
      </c>
      <c r="E241" s="1">
        <v>11418.0</v>
      </c>
      <c r="F241" s="1">
        <v>2.0</v>
      </c>
      <c r="G241" s="10" t="str">
        <f t="shared" si="1"/>
        <v>1.752</v>
      </c>
      <c r="H241" s="10" t="str">
        <f t="shared" si="2"/>
        <v>0.013</v>
      </c>
      <c r="I241" s="11" t="str">
        <f>100*VLOOKUP(A241,pcent_votos_por_comuna!$A$2:$B$346,2,FALSE)</f>
        <v>0.075</v>
      </c>
      <c r="J241" s="11" t="str">
        <f>iferror(vlookup(C241,idh_por_comuna!$B$2:$C$347,2,false),)</f>
        <v>0.690</v>
      </c>
      <c r="K241" s="6" t="str">
        <f>vlookup(D241,Region!$C$2:$D$17,2,false)</f>
        <v>#DD7368</v>
      </c>
      <c r="L241" s="12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ht="15.75" customHeight="1">
      <c r="A242" s="1">
        <v>10108.0</v>
      </c>
      <c r="B242" s="1" t="str">
        <f>VLOOKUP(C242,Comuna!$A$2:$B$348,2,FALSE)</f>
        <v>10</v>
      </c>
      <c r="C242" s="1" t="str">
        <f>VLOOKUP(A242,codigos_comunas!$A$1:$B$346,2,FALSE)</f>
        <v>Maullín</v>
      </c>
      <c r="D242" s="1" t="str">
        <f>VLOOKUP(B242,Region!$A$2:$C$17,3,FALSE)</f>
        <v>Los Lagos</v>
      </c>
      <c r="E242" s="1">
        <v>10849.0</v>
      </c>
      <c r="F242" s="1">
        <v>13.0</v>
      </c>
      <c r="G242" s="10" t="str">
        <f t="shared" si="1"/>
        <v>11.983</v>
      </c>
      <c r="H242" s="10" t="str">
        <f t="shared" si="2"/>
        <v>0.087</v>
      </c>
      <c r="I242" s="11" t="str">
        <f>100*VLOOKUP(A242,pcent_votos_por_comuna!$A$2:$B$346,2,FALSE)</f>
        <v>0.103</v>
      </c>
      <c r="J242" s="11" t="str">
        <f>iferror(vlookup(C242,idh_por_comuna!$B$2:$C$347,2,false),)</f>
        <v>0.691</v>
      </c>
      <c r="K242" s="6" t="str">
        <f>vlookup(D242,Region!$C$2:$D$17,2,false)</f>
        <v>#DD7368</v>
      </c>
      <c r="L242" s="12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ht="15.75" customHeight="1">
      <c r="A243" s="1">
        <v>10305.0</v>
      </c>
      <c r="B243" s="1" t="str">
        <f>VLOOKUP(C243,Comuna!$A$2:$B$348,2,FALSE)</f>
        <v>10</v>
      </c>
      <c r="C243" s="1" t="str">
        <f>VLOOKUP(A243,codigos_comunas!$A$1:$B$346,2,FALSE)</f>
        <v>Río Negro</v>
      </c>
      <c r="D243" s="1" t="str">
        <f>VLOOKUP(B243,Region!$A$2:$C$17,3,FALSE)</f>
        <v>Los Lagos</v>
      </c>
      <c r="E243" s="1">
        <v>10335.0</v>
      </c>
      <c r="F243" s="1">
        <v>11.0</v>
      </c>
      <c r="G243" s="10" t="str">
        <f t="shared" si="1"/>
        <v>10.643</v>
      </c>
      <c r="H243" s="10" t="str">
        <f t="shared" si="2"/>
        <v>0.073</v>
      </c>
      <c r="I243" s="11" t="str">
        <f>100*VLOOKUP(A243,pcent_votos_por_comuna!$A$2:$B$346,2,FALSE)</f>
        <v>0.111</v>
      </c>
      <c r="J243" s="11" t="str">
        <f>iferror(vlookup(C243,idh_por_comuna!$B$2:$C$347,2,false),)</f>
        <v>0.633</v>
      </c>
      <c r="K243" s="6" t="str">
        <f>vlookup(D243,Region!$C$2:$D$17,2,false)</f>
        <v>#DD7368</v>
      </c>
      <c r="L243" s="12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ht="15.75" customHeight="1">
      <c r="A244" s="1">
        <v>10104.0</v>
      </c>
      <c r="B244" s="1" t="str">
        <f>VLOOKUP(C244,Comuna!$A$2:$B$348,2,FALSE)</f>
        <v>10</v>
      </c>
      <c r="C244" s="1" t="str">
        <f>VLOOKUP(A244,codigos_comunas!$A$1:$B$346,2,FALSE)</f>
        <v>Fresia</v>
      </c>
      <c r="D244" s="1" t="str">
        <f>VLOOKUP(B244,Region!$A$2:$C$17,3,FALSE)</f>
        <v>Los Lagos</v>
      </c>
      <c r="E244" s="1">
        <v>9374.0</v>
      </c>
      <c r="F244" s="1">
        <v>7.0</v>
      </c>
      <c r="G244" s="10" t="str">
        <f t="shared" si="1"/>
        <v>7.467</v>
      </c>
      <c r="H244" s="10" t="str">
        <f t="shared" si="2"/>
        <v>0.047</v>
      </c>
      <c r="I244" s="11" t="str">
        <f>100*VLOOKUP(A244,pcent_votos_por_comuna!$A$2:$B$346,2,FALSE)</f>
        <v>0.106</v>
      </c>
      <c r="J244" s="11" t="str">
        <f>iferror(vlookup(C244,idh_por_comuna!$B$2:$C$347,2,false),)</f>
        <v>0.657</v>
      </c>
      <c r="K244" s="6" t="str">
        <f>vlookup(D244,Region!$C$2:$D$17,2,false)</f>
        <v>#DD7368</v>
      </c>
      <c r="L244" s="12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ht="15.75" customHeight="1">
      <c r="A245" s="1">
        <v>10304.0</v>
      </c>
      <c r="B245" s="1" t="str">
        <f>VLOOKUP(C245,Comuna!$A$2:$B$348,2,FALSE)</f>
        <v>10</v>
      </c>
      <c r="C245" s="1" t="str">
        <f>VLOOKUP(A245,codigos_comunas!$A$1:$B$346,2,FALSE)</f>
        <v>Puyehue</v>
      </c>
      <c r="D245" s="1" t="str">
        <f>VLOOKUP(B245,Region!$A$2:$C$17,3,FALSE)</f>
        <v>Los Lagos</v>
      </c>
      <c r="E245" s="1">
        <v>8956.0</v>
      </c>
      <c r="F245" s="1">
        <v>17.0</v>
      </c>
      <c r="G245" s="10" t="str">
        <f t="shared" si="1"/>
        <v>18.982</v>
      </c>
      <c r="H245" s="10" t="str">
        <f t="shared" si="2"/>
        <v>0.113</v>
      </c>
      <c r="I245" s="11" t="str">
        <f>100*VLOOKUP(A245,pcent_votos_por_comuna!$A$2:$B$346,2,FALSE)</f>
        <v>0.094</v>
      </c>
      <c r="J245" s="11" t="str">
        <f>iferror(vlookup(C245,idh_por_comuna!$B$2:$C$347,2,false),)</f>
        <v>0.675</v>
      </c>
      <c r="K245" s="6" t="str">
        <f>vlookup(D245,Region!$C$2:$D$17,2,false)</f>
        <v>#DD7368</v>
      </c>
      <c r="L245" s="12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ht="15.75" customHeight="1">
      <c r="A246" s="1">
        <v>10209.0</v>
      </c>
      <c r="B246" s="1" t="str">
        <f>VLOOKUP(C246,Comuna!$A$2:$B$348,2,FALSE)</f>
        <v>10</v>
      </c>
      <c r="C246" s="1" t="str">
        <f>VLOOKUP(A246,codigos_comunas!$A$1:$B$346,2,FALSE)</f>
        <v>Quemchi</v>
      </c>
      <c r="D246" s="1" t="str">
        <f>VLOOKUP(B246,Region!$A$2:$C$17,3,FALSE)</f>
        <v>Los Lagos</v>
      </c>
      <c r="E246" s="1">
        <v>7008.0</v>
      </c>
      <c r="F246" s="1">
        <v>2.0</v>
      </c>
      <c r="G246" s="10" t="str">
        <f t="shared" si="1"/>
        <v>2.854</v>
      </c>
      <c r="H246" s="10" t="str">
        <f t="shared" si="2"/>
        <v>0.013</v>
      </c>
      <c r="I246" s="11" t="str">
        <f>100*VLOOKUP(A246,pcent_votos_por_comuna!$A$2:$B$346,2,FALSE)</f>
        <v>0.055</v>
      </c>
      <c r="J246" s="11" t="str">
        <f>iferror(vlookup(C246,idh_por_comuna!$B$2:$C$347,2,false),)</f>
        <v>0.656</v>
      </c>
      <c r="K246" s="6" t="str">
        <f>vlookup(D246,Region!$C$2:$D$17,2,false)</f>
        <v>#DD7368</v>
      </c>
      <c r="L246" s="12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ht="15.75" customHeight="1">
      <c r="A247" s="1">
        <v>10307.0</v>
      </c>
      <c r="B247" s="1" t="str">
        <f>VLOOKUP(C247,Comuna!$A$2:$B$348,2,FALSE)</f>
        <v>10</v>
      </c>
      <c r="C247" s="1" t="str">
        <f>VLOOKUP(A247,codigos_comunas!$A$1:$B$346,2,FALSE)</f>
        <v>San Pablo</v>
      </c>
      <c r="D247" s="1" t="str">
        <f>VLOOKUP(B247,Region!$A$2:$C$17,3,FALSE)</f>
        <v>Los Lagos</v>
      </c>
      <c r="E247" s="1">
        <v>6981.0</v>
      </c>
      <c r="F247" s="1">
        <v>10.0</v>
      </c>
      <c r="G247" s="10" t="str">
        <f t="shared" si="1"/>
        <v>14.325</v>
      </c>
      <c r="H247" s="10" t="str">
        <f t="shared" si="2"/>
        <v>0.067</v>
      </c>
      <c r="I247" s="11" t="str">
        <f>100*VLOOKUP(A247,pcent_votos_por_comuna!$A$2:$B$346,2,FALSE)</f>
        <v>0.084</v>
      </c>
      <c r="J247" s="11" t="str">
        <f>iferror(vlookup(C247,idh_por_comuna!$B$2:$C$347,2,false),)</f>
        <v>0.625</v>
      </c>
      <c r="K247" s="6" t="str">
        <f>vlookup(D247,Region!$C$2:$D$17,2,false)</f>
        <v>#DD7368</v>
      </c>
      <c r="L247" s="12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ht="15.75" customHeight="1">
      <c r="A248" s="1">
        <v>10302.0</v>
      </c>
      <c r="B248" s="1" t="str">
        <f>VLOOKUP(C248,Comuna!$A$2:$B$348,2,FALSE)</f>
        <v>10</v>
      </c>
      <c r="C248" s="1" t="str">
        <f>VLOOKUP(A248,codigos_comunas!$A$1:$B$346,2,FALSE)</f>
        <v>Puerto Octay</v>
      </c>
      <c r="D248" s="1" t="str">
        <f>VLOOKUP(B248,Region!$A$2:$C$17,3,FALSE)</f>
        <v>Los Lagos</v>
      </c>
      <c r="E248" s="1">
        <v>6947.0</v>
      </c>
      <c r="F248" s="1">
        <v>6.0</v>
      </c>
      <c r="G248" s="10" t="str">
        <f t="shared" si="1"/>
        <v>8.637</v>
      </c>
      <c r="H248" s="10" t="str">
        <f t="shared" si="2"/>
        <v>0.040</v>
      </c>
      <c r="I248" s="11" t="str">
        <f>100*VLOOKUP(A248,pcent_votos_por_comuna!$A$2:$B$346,2,FALSE)</f>
        <v>0.071</v>
      </c>
      <c r="J248" s="11" t="str">
        <f>iferror(vlookup(C248,idh_por_comuna!$B$2:$C$347,2,false),)</f>
        <v>0.679</v>
      </c>
      <c r="K248" s="6" t="str">
        <f>vlookup(D248,Region!$C$2:$D$17,2,false)</f>
        <v>#DD7368</v>
      </c>
      <c r="L248" s="12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ht="15.75" customHeight="1">
      <c r="A249" s="1">
        <v>10210.0</v>
      </c>
      <c r="B249" s="1" t="str">
        <f>VLOOKUP(C249,Comuna!$A$2:$B$348,2,FALSE)</f>
        <v>10</v>
      </c>
      <c r="C249" s="1" t="str">
        <f>VLOOKUP(A249,codigos_comunas!$A$1:$B$346,2,FALSE)</f>
        <v>Quinchao</v>
      </c>
      <c r="D249" s="1" t="str">
        <f>VLOOKUP(B249,Region!$A$2:$C$17,3,FALSE)</f>
        <v>Los Lagos</v>
      </c>
      <c r="E249" s="1">
        <v>6750.0</v>
      </c>
      <c r="F249" s="1">
        <v>7.0</v>
      </c>
      <c r="G249" s="10" t="str">
        <f t="shared" si="1"/>
        <v>10.370</v>
      </c>
      <c r="H249" s="10" t="str">
        <f t="shared" si="2"/>
        <v>0.047</v>
      </c>
      <c r="I249" s="11" t="str">
        <f>100*VLOOKUP(A249,pcent_votos_por_comuna!$A$2:$B$346,2,FALSE)</f>
        <v>0.053</v>
      </c>
      <c r="J249" s="11" t="str">
        <f>iferror(vlookup(C249,idh_por_comuna!$B$2:$C$347,2,false),)</f>
        <v>0.648</v>
      </c>
      <c r="K249" s="6" t="str">
        <f>vlookup(D249,Region!$C$2:$D$17,2,false)</f>
        <v>#DD7368</v>
      </c>
      <c r="L249" s="12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ht="15.75" customHeight="1">
      <c r="A250" s="1">
        <v>10403.0</v>
      </c>
      <c r="B250" s="1" t="str">
        <f>VLOOKUP(C250,Comuna!$A$2:$B$348,2,FALSE)</f>
        <v>10</v>
      </c>
      <c r="C250" s="1" t="str">
        <f>VLOOKUP(A250,codigos_comunas!$A$1:$B$346,2,FALSE)</f>
        <v>Hualaihué</v>
      </c>
      <c r="D250" s="1" t="str">
        <f>VLOOKUP(B250,Region!$A$2:$C$17,3,FALSE)</f>
        <v>Los Lagos</v>
      </c>
      <c r="E250" s="1">
        <v>6384.0</v>
      </c>
      <c r="F250" s="1">
        <v>5.0</v>
      </c>
      <c r="G250" s="10" t="str">
        <f t="shared" si="1"/>
        <v>7.832</v>
      </c>
      <c r="H250" s="10" t="str">
        <f t="shared" si="2"/>
        <v>0.033</v>
      </c>
      <c r="I250" s="11" t="str">
        <f>100*VLOOKUP(A250,pcent_votos_por_comuna!$A$2:$B$346,2,FALSE)</f>
        <v>0.054</v>
      </c>
      <c r="J250" s="11" t="str">
        <f>iferror(vlookup(C250,idh_por_comuna!$B$2:$C$347,2,false),)</f>
        <v>0.659</v>
      </c>
      <c r="K250" s="6" t="str">
        <f>vlookup(D250,Region!$C$2:$D$17,2,false)</f>
        <v>#DD7368</v>
      </c>
      <c r="L250" s="12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ht="15.75" customHeight="1">
      <c r="A251" s="1">
        <v>10306.0</v>
      </c>
      <c r="B251" s="1" t="str">
        <f>VLOOKUP(C251,Comuna!$A$2:$B$348,2,FALSE)</f>
        <v>10</v>
      </c>
      <c r="C251" s="1" t="str">
        <f>VLOOKUP(A251,codigos_comunas!$A$1:$B$346,2,FALSE)</f>
        <v>San Juan de la Costa</v>
      </c>
      <c r="D251" s="1" t="str">
        <f>VLOOKUP(B251,Region!$A$2:$C$17,3,FALSE)</f>
        <v>Los Lagos</v>
      </c>
      <c r="E251" s="1">
        <v>6176.0</v>
      </c>
      <c r="F251" s="1">
        <v>13.0</v>
      </c>
      <c r="G251" s="10" t="str">
        <f t="shared" si="1"/>
        <v>21.049</v>
      </c>
      <c r="H251" s="10" t="str">
        <f t="shared" si="2"/>
        <v>0.087</v>
      </c>
      <c r="I251" s="11" t="str">
        <f>100*VLOOKUP(A251,pcent_votos_por_comuna!$A$2:$B$346,2,FALSE)</f>
        <v>0.066</v>
      </c>
      <c r="J251" s="11" t="str">
        <f>iferror(vlookup(C251,idh_por_comuna!$B$2:$C$347,2,false),)</f>
        <v>0.510</v>
      </c>
      <c r="K251" s="6" t="str">
        <f>vlookup(D251,Region!$C$2:$D$17,2,false)</f>
        <v>#DD7368</v>
      </c>
      <c r="L251" s="12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ht="15.75" customHeight="1">
      <c r="A252" s="1">
        <v>10401.0</v>
      </c>
      <c r="B252" s="1" t="str">
        <f>VLOOKUP(C252,Comuna!$A$2:$B$348,2,FALSE)</f>
        <v>10</v>
      </c>
      <c r="C252" s="1" t="str">
        <f>VLOOKUP(A252,codigos_comunas!$A$1:$B$346,2,FALSE)</f>
        <v>Chaitén</v>
      </c>
      <c r="D252" s="1" t="str">
        <f>VLOOKUP(B252,Region!$A$2:$C$17,3,FALSE)</f>
        <v>Los Lagos</v>
      </c>
      <c r="E252" s="1">
        <v>5391.0</v>
      </c>
      <c r="F252" s="1">
        <v>6.0</v>
      </c>
      <c r="G252" s="10" t="str">
        <f t="shared" si="1"/>
        <v>11.130</v>
      </c>
      <c r="H252" s="10" t="str">
        <f t="shared" si="2"/>
        <v>0.040</v>
      </c>
      <c r="I252" s="11" t="str">
        <f>100*VLOOKUP(A252,pcent_votos_por_comuna!$A$2:$B$346,2,FALSE)</f>
        <v>0.024</v>
      </c>
      <c r="J252" s="11" t="str">
        <f>iferror(vlookup(C252,idh_por_comuna!$B$2:$C$347,2,false),)</f>
        <v>0.704</v>
      </c>
      <c r="K252" s="6" t="str">
        <f>vlookup(D252,Region!$C$2:$D$17,2,false)</f>
        <v>#DD7368</v>
      </c>
      <c r="L252" s="12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ht="15.75" customHeight="1">
      <c r="A253" s="1">
        <v>10207.0</v>
      </c>
      <c r="B253" s="1" t="str">
        <f>VLOOKUP(C253,Comuna!$A$2:$B$348,2,FALSE)</f>
        <v>10</v>
      </c>
      <c r="C253" s="1" t="str">
        <f>VLOOKUP(A253,codigos_comunas!$A$1:$B$346,2,FALSE)</f>
        <v>Queilén</v>
      </c>
      <c r="D253" s="1" t="str">
        <f>VLOOKUP(B253,Region!$A$2:$C$17,3,FALSE)</f>
        <v>Los Lagos</v>
      </c>
      <c r="E253" s="1">
        <v>4076.0</v>
      </c>
      <c r="F253" s="1">
        <v>1.0</v>
      </c>
      <c r="G253" s="10" t="str">
        <f t="shared" si="1"/>
        <v>2.453</v>
      </c>
      <c r="H253" s="10" t="str">
        <f t="shared" si="2"/>
        <v>0.007</v>
      </c>
      <c r="I253" s="11" t="str">
        <f>100*VLOOKUP(A253,pcent_votos_por_comuna!$A$2:$B$346,2,FALSE)</f>
        <v>0.038</v>
      </c>
      <c r="J253" s="11" t="str">
        <f>iferror(vlookup(C253,idh_por_comuna!$B$2:$C$347,2,false),)</f>
        <v>0.646</v>
      </c>
      <c r="K253" s="6" t="str">
        <f>vlookup(D253,Region!$C$2:$D$17,2,false)</f>
        <v>#DD7368</v>
      </c>
      <c r="L253" s="12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ht="15.75" customHeight="1">
      <c r="A254" s="1">
        <v>10103.0</v>
      </c>
      <c r="B254" s="1" t="str">
        <f>VLOOKUP(C254,Comuna!$A$2:$B$348,2,FALSE)</f>
        <v>10</v>
      </c>
      <c r="C254" s="1" t="str">
        <f>VLOOKUP(A254,codigos_comunas!$A$1:$B$346,2,FALSE)</f>
        <v>Cochamó</v>
      </c>
      <c r="D254" s="1" t="str">
        <f>VLOOKUP(B254,Region!$A$2:$C$17,3,FALSE)</f>
        <v>Los Lagos</v>
      </c>
      <c r="E254" s="1">
        <v>3605.0</v>
      </c>
      <c r="F254" s="1">
        <v>2.0</v>
      </c>
      <c r="G254" s="10" t="str">
        <f t="shared" si="1"/>
        <v>5.548</v>
      </c>
      <c r="H254" s="10" t="str">
        <f t="shared" si="2"/>
        <v>0.013</v>
      </c>
      <c r="I254" s="11" t="str">
        <f>100*VLOOKUP(A254,pcent_votos_por_comuna!$A$2:$B$346,2,FALSE)</f>
        <v>0.025</v>
      </c>
      <c r="J254" s="11" t="str">
        <f>iferror(vlookup(C254,idh_por_comuna!$B$2:$C$347,2,false),)</f>
        <v>0.690</v>
      </c>
      <c r="K254" s="6" t="str">
        <f>vlookup(D254,Region!$C$2:$D$17,2,false)</f>
        <v>#DD7368</v>
      </c>
      <c r="L254" s="12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ht="15.75" customHeight="1">
      <c r="A255" s="1">
        <v>10206.0</v>
      </c>
      <c r="B255" s="1" t="str">
        <f>VLOOKUP(C255,Comuna!$A$2:$B$348,2,FALSE)</f>
        <v>10</v>
      </c>
      <c r="C255" s="1" t="str">
        <f>VLOOKUP(A255,codigos_comunas!$A$1:$B$346,2,FALSE)</f>
        <v>Puqueldón</v>
      </c>
      <c r="D255" s="1" t="str">
        <f>VLOOKUP(B255,Region!$A$2:$C$17,3,FALSE)</f>
        <v>Los Lagos</v>
      </c>
      <c r="E255" s="1">
        <v>3105.0</v>
      </c>
      <c r="F255" s="1">
        <v>2.0</v>
      </c>
      <c r="G255" s="10" t="str">
        <f t="shared" si="1"/>
        <v>6.441</v>
      </c>
      <c r="H255" s="10" t="str">
        <f t="shared" si="2"/>
        <v>0.013</v>
      </c>
      <c r="I255" s="11" t="str">
        <f>100*VLOOKUP(A255,pcent_votos_por_comuna!$A$2:$B$346,2,FALSE)</f>
        <v>0.029</v>
      </c>
      <c r="J255" s="11" t="str">
        <f>iferror(vlookup(C255,idh_por_comuna!$B$2:$C$347,2,false),)</f>
        <v>0.628</v>
      </c>
      <c r="K255" s="6" t="str">
        <f>vlookup(D255,Region!$C$2:$D$17,2,false)</f>
        <v>#DD7368</v>
      </c>
      <c r="L255" s="12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ht="15.75" customHeight="1">
      <c r="A256" s="1">
        <v>10204.0</v>
      </c>
      <c r="B256" s="1" t="str">
        <f>VLOOKUP(C256,Comuna!$A$2:$B$348,2,FALSE)</f>
        <v>10</v>
      </c>
      <c r="C256" s="1" t="str">
        <f>VLOOKUP(A256,codigos_comunas!$A$1:$B$346,2,FALSE)</f>
        <v>Curaco de Vélez</v>
      </c>
      <c r="D256" s="1" t="str">
        <f>VLOOKUP(B256,Region!$A$2:$C$17,3,FALSE)</f>
        <v>Los Lagos</v>
      </c>
      <c r="E256" s="1">
        <v>2968.0</v>
      </c>
      <c r="F256" s="1">
        <v>3.0</v>
      </c>
      <c r="G256" s="10" t="str">
        <f t="shared" si="1"/>
        <v>10.108</v>
      </c>
      <c r="H256" s="10" t="str">
        <f t="shared" si="2"/>
        <v>0.020</v>
      </c>
      <c r="I256" s="11" t="str">
        <f>100*VLOOKUP(A256,pcent_votos_por_comuna!$A$2:$B$346,2,FALSE)</f>
        <v>0.026</v>
      </c>
      <c r="J256" s="11" t="str">
        <f>iferror(vlookup(C256,idh_por_comuna!$B$2:$C$347,2,false),)</f>
        <v>0.702</v>
      </c>
      <c r="K256" s="6" t="str">
        <f>vlookup(D256,Region!$C$2:$D$17,2,false)</f>
        <v>#DD7368</v>
      </c>
      <c r="L256" s="12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ht="15.75" customHeight="1">
      <c r="A257" s="1">
        <v>10402.0</v>
      </c>
      <c r="B257" s="1" t="str">
        <f>VLOOKUP(C257,Comuna!$A$2:$B$348,2,FALSE)</f>
        <v>10</v>
      </c>
      <c r="C257" s="1" t="str">
        <f>VLOOKUP(A257,codigos_comunas!$A$1:$B$346,2,FALSE)</f>
        <v>Futaleufú</v>
      </c>
      <c r="D257" s="1" t="str">
        <f>VLOOKUP(B257,Region!$A$2:$C$17,3,FALSE)</f>
        <v>Los Lagos</v>
      </c>
      <c r="E257" s="1">
        <v>1407.0</v>
      </c>
      <c r="F257" s="1">
        <v>5.0</v>
      </c>
      <c r="G257" s="10" t="str">
        <f t="shared" si="1"/>
        <v>35.537</v>
      </c>
      <c r="H257" s="10" t="str">
        <f t="shared" si="2"/>
        <v>0.033</v>
      </c>
      <c r="I257" s="11" t="str">
        <f>100*VLOOKUP(A257,pcent_votos_por_comuna!$A$2:$B$346,2,FALSE)</f>
        <v>0.018</v>
      </c>
      <c r="J257" s="11" t="str">
        <f>iferror(vlookup(C257,idh_por_comuna!$B$2:$C$347,2,false),)</f>
        <v>0.665</v>
      </c>
      <c r="K257" s="6" t="str">
        <f>vlookup(D257,Region!$C$2:$D$17,2,false)</f>
        <v>#DD7368</v>
      </c>
      <c r="L257" s="12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ht="15.75" customHeight="1">
      <c r="A258" s="1">
        <v>10404.0</v>
      </c>
      <c r="B258" s="1" t="str">
        <f>VLOOKUP(C258,Comuna!$A$2:$B$348,2,FALSE)</f>
        <v>10</v>
      </c>
      <c r="C258" s="1" t="str">
        <f>VLOOKUP(A258,codigos_comunas!$A$1:$B$346,2,FALSE)</f>
        <v>Palena</v>
      </c>
      <c r="D258" s="1" t="str">
        <f>VLOOKUP(B258,Region!$A$2:$C$17,3,FALSE)</f>
        <v>Los Lagos</v>
      </c>
      <c r="E258" s="1">
        <v>1258.0</v>
      </c>
      <c r="F258" s="1">
        <v>6.0</v>
      </c>
      <c r="G258" s="10" t="str">
        <f t="shared" si="1"/>
        <v>47.695</v>
      </c>
      <c r="H258" s="10" t="str">
        <f t="shared" si="2"/>
        <v>0.040</v>
      </c>
      <c r="I258" s="11" t="str">
        <f>100*VLOOKUP(A258,pcent_votos_por_comuna!$A$2:$B$346,2,FALSE)</f>
        <v>0.014</v>
      </c>
      <c r="J258" s="11" t="str">
        <f>iferror(vlookup(C258,idh_por_comuna!$B$2:$C$347,2,false),)</f>
        <v>0.667</v>
      </c>
      <c r="K258" s="6" t="str">
        <f>vlookup(D258,Region!$C$2:$D$17,2,false)</f>
        <v>#DD7368</v>
      </c>
      <c r="L258" s="12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ht="15.75" customHeight="1">
      <c r="A259" s="1">
        <v>11101.0</v>
      </c>
      <c r="B259" s="1" t="str">
        <f>VLOOKUP(C259,Comuna!$A$2:$B$348,2,FALSE)</f>
        <v>11</v>
      </c>
      <c r="C259" s="1" t="str">
        <f>VLOOKUP(A259,codigos_comunas!$A$1:$B$346,2,FALSE)</f>
        <v>Coihaique</v>
      </c>
      <c r="D259" s="1" t="str">
        <f>VLOOKUP(B259,Region!$A$2:$C$17,3,FALSE)</f>
        <v>Aisén</v>
      </c>
      <c r="E259" s="1">
        <v>43784.0</v>
      </c>
      <c r="F259" s="1">
        <v>115.0</v>
      </c>
      <c r="G259" s="10" t="str">
        <f t="shared" si="1"/>
        <v>26.265</v>
      </c>
      <c r="H259" s="10" t="str">
        <f t="shared" si="2"/>
        <v>0.766</v>
      </c>
      <c r="I259" s="11" t="str">
        <f>100*VLOOKUP(A259,pcent_votos_por_comuna!$A$2:$B$346,2,FALSE)</f>
        <v>0.311</v>
      </c>
      <c r="J259" s="11" t="str">
        <f>iferror(vlookup(C259,idh_por_comuna!$B$2:$C$347,2,false),)</f>
        <v/>
      </c>
      <c r="K259" s="6" t="str">
        <f>vlookup(D259,Region!$C$2:$D$17,2,false)</f>
        <v>#A97A82</v>
      </c>
      <c r="L259" s="12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ht="15.75" customHeight="1">
      <c r="A260" s="1">
        <v>11201.0</v>
      </c>
      <c r="B260" s="1" t="str">
        <f>VLOOKUP(C260,Comuna!$A$2:$B$348,2,FALSE)</f>
        <v>11</v>
      </c>
      <c r="C260" s="1" t="str">
        <f>VLOOKUP(A260,codigos_comunas!$A$1:$B$346,2,FALSE)</f>
        <v>Aisén</v>
      </c>
      <c r="D260" s="1" t="str">
        <f>VLOOKUP(B260,Region!$A$2:$C$17,3,FALSE)</f>
        <v>Aisén</v>
      </c>
      <c r="E260" s="1">
        <v>20384.0</v>
      </c>
      <c r="F260" s="1">
        <v>38.0</v>
      </c>
      <c r="G260" s="10" t="str">
        <f t="shared" si="1"/>
        <v>18.642</v>
      </c>
      <c r="H260" s="10" t="str">
        <f t="shared" si="2"/>
        <v>0.253</v>
      </c>
      <c r="I260" s="11" t="str">
        <f>100*VLOOKUP(A260,pcent_votos_por_comuna!$A$2:$B$346,2,FALSE)</f>
        <v>0.132</v>
      </c>
      <c r="J260" s="11" t="str">
        <f>iferror(vlookup(C260,idh_por_comuna!$B$2:$C$347,2,false),)</f>
        <v/>
      </c>
      <c r="K260" s="6" t="str">
        <f>vlookup(D260,Region!$C$2:$D$17,2,false)</f>
        <v>#A97A82</v>
      </c>
      <c r="L260" s="12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ht="15.75" customHeight="1">
      <c r="A261" s="1">
        <v>11202.0</v>
      </c>
      <c r="B261" s="1" t="str">
        <f>VLOOKUP(C261,Comuna!$A$2:$B$348,2,FALSE)</f>
        <v>11</v>
      </c>
      <c r="C261" s="1" t="str">
        <f>VLOOKUP(A261,codigos_comunas!$A$1:$B$346,2,FALSE)</f>
        <v>Cisnes</v>
      </c>
      <c r="D261" s="1" t="str">
        <f>VLOOKUP(B261,Region!$A$2:$C$17,3,FALSE)</f>
        <v>Aisén</v>
      </c>
      <c r="E261" s="1">
        <v>4776.0</v>
      </c>
      <c r="F261" s="1">
        <v>4.0</v>
      </c>
      <c r="G261" s="10" t="str">
        <f t="shared" si="1"/>
        <v>8.375</v>
      </c>
      <c r="H261" s="10" t="str">
        <f t="shared" si="2"/>
        <v>0.027</v>
      </c>
      <c r="I261" s="11" t="str">
        <f>100*VLOOKUP(A261,pcent_votos_por_comuna!$A$2:$B$346,2,FALSE)</f>
        <v>0.028</v>
      </c>
      <c r="J261" s="11" t="str">
        <f>iferror(vlookup(C261,idh_por_comuna!$B$2:$C$347,2,false),)</f>
        <v>0.725</v>
      </c>
      <c r="K261" s="6" t="str">
        <f>vlookup(D261,Region!$C$2:$D$17,2,false)</f>
        <v>#A97A82</v>
      </c>
      <c r="L261" s="12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ht="15.75" customHeight="1">
      <c r="A262" s="1">
        <v>11401.0</v>
      </c>
      <c r="B262" s="1" t="str">
        <f>VLOOKUP(C262,Comuna!$A$2:$B$348,2,FALSE)</f>
        <v>11</v>
      </c>
      <c r="C262" s="1" t="str">
        <f>VLOOKUP(A262,codigos_comunas!$A$1:$B$346,2,FALSE)</f>
        <v>Chile Chico</v>
      </c>
      <c r="D262" s="1" t="str">
        <f>VLOOKUP(B262,Region!$A$2:$C$17,3,FALSE)</f>
        <v>Aisén</v>
      </c>
      <c r="E262" s="1">
        <v>3985.0</v>
      </c>
      <c r="F262" s="1">
        <v>17.0</v>
      </c>
      <c r="G262" s="10" t="str">
        <f t="shared" si="1"/>
        <v>42.660</v>
      </c>
      <c r="H262" s="10" t="str">
        <f t="shared" si="2"/>
        <v>0.113</v>
      </c>
      <c r="I262" s="11" t="str">
        <f>100*VLOOKUP(A262,pcent_votos_por_comuna!$A$2:$B$346,2,FALSE)</f>
        <v>0.032</v>
      </c>
      <c r="J262" s="11" t="str">
        <f>iferror(vlookup(C262,idh_por_comuna!$B$2:$C$347,2,false),)</f>
        <v>0.707</v>
      </c>
      <c r="K262" s="6" t="str">
        <f>vlookup(D262,Region!$C$2:$D$17,2,false)</f>
        <v>#A97A82</v>
      </c>
      <c r="L262" s="12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ht="15.75" customHeight="1">
      <c r="A263" s="1">
        <v>11301.0</v>
      </c>
      <c r="B263" s="1" t="str">
        <f>VLOOKUP(C263,Comuna!$A$2:$B$348,2,FALSE)</f>
        <v>11</v>
      </c>
      <c r="C263" s="1" t="str">
        <f>VLOOKUP(A263,codigos_comunas!$A$1:$B$346,2,FALSE)</f>
        <v>Cochrane</v>
      </c>
      <c r="D263" s="1" t="str">
        <f>VLOOKUP(B263,Region!$A$2:$C$17,3,FALSE)</f>
        <v>Aisén</v>
      </c>
      <c r="E263" s="1">
        <v>2046.0</v>
      </c>
      <c r="F263" s="1">
        <v>6.0</v>
      </c>
      <c r="G263" s="10" t="str">
        <f t="shared" si="1"/>
        <v>29.326</v>
      </c>
      <c r="H263" s="10" t="str">
        <f t="shared" si="2"/>
        <v>0.040</v>
      </c>
      <c r="I263" s="11" t="str">
        <f>100*VLOOKUP(A263,pcent_votos_por_comuna!$A$2:$B$346,2,FALSE)</f>
        <v>0.019</v>
      </c>
      <c r="J263" s="11" t="str">
        <f>iferror(vlookup(C263,idh_por_comuna!$B$2:$C$347,2,false),)</f>
        <v>0.668</v>
      </c>
      <c r="K263" s="6" t="str">
        <f>vlookup(D263,Region!$C$2:$D$17,2,false)</f>
        <v>#A97A82</v>
      </c>
      <c r="L263" s="12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ht="15.75" customHeight="1">
      <c r="A264" s="1">
        <v>11402.0</v>
      </c>
      <c r="B264" s="1" t="str">
        <f>VLOOKUP(C264,Comuna!$A$2:$B$348,2,FALSE)</f>
        <v>11</v>
      </c>
      <c r="C264" s="1" t="str">
        <f>VLOOKUP(A264,codigos_comunas!$A$1:$B$346,2,FALSE)</f>
        <v>Río Ibáñez</v>
      </c>
      <c r="D264" s="1" t="str">
        <f>VLOOKUP(B264,Region!$A$2:$C$17,3,FALSE)</f>
        <v>Aisén</v>
      </c>
      <c r="E264" s="1">
        <v>1697.0</v>
      </c>
      <c r="F264" s="1">
        <v>7.0</v>
      </c>
      <c r="G264" s="10" t="str">
        <f t="shared" si="1"/>
        <v>41.249</v>
      </c>
      <c r="H264" s="10" t="str">
        <f t="shared" si="2"/>
        <v>0.047</v>
      </c>
      <c r="I264" s="11" t="str">
        <f>100*VLOOKUP(A264,pcent_votos_por_comuna!$A$2:$B$346,2,FALSE)</f>
        <v>0.019</v>
      </c>
      <c r="J264" s="11" t="str">
        <f>iferror(vlookup(C264,idh_por_comuna!$B$2:$C$347,2,false),)</f>
        <v>0.654</v>
      </c>
      <c r="K264" s="6" t="str">
        <f>vlookup(D264,Region!$C$2:$D$17,2,false)</f>
        <v>#A97A82</v>
      </c>
      <c r="L264" s="12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ht="15.75" customHeight="1">
      <c r="A265" s="1">
        <v>11203.0</v>
      </c>
      <c r="B265" s="1" t="str">
        <f>VLOOKUP(C265,Comuna!$A$2:$B$348,2,FALSE)</f>
        <v>11</v>
      </c>
      <c r="C265" s="1" t="str">
        <f>VLOOKUP(A265,codigos_comunas!$A$1:$B$346,2,FALSE)</f>
        <v>Guaitecas</v>
      </c>
      <c r="D265" s="1" t="str">
        <f>VLOOKUP(B265,Region!$A$2:$C$17,3,FALSE)</f>
        <v>Aisén</v>
      </c>
      <c r="E265" s="1">
        <v>1451.0</v>
      </c>
      <c r="F265" s="1">
        <v>2.0</v>
      </c>
      <c r="G265" s="10" t="str">
        <f t="shared" si="1"/>
        <v>13.784</v>
      </c>
      <c r="H265" s="10" t="str">
        <f t="shared" si="2"/>
        <v>0.013</v>
      </c>
      <c r="I265" s="11" t="str">
        <f>100*VLOOKUP(A265,pcent_votos_por_comuna!$A$2:$B$346,2,FALSE)</f>
        <v>0.009</v>
      </c>
      <c r="J265" s="11" t="str">
        <f>iferror(vlookup(C265,idh_por_comuna!$B$2:$C$347,2,false),)</f>
        <v>0.654</v>
      </c>
      <c r="K265" s="6" t="str">
        <f>vlookup(D265,Region!$C$2:$D$17,2,false)</f>
        <v>#A97A82</v>
      </c>
      <c r="L265" s="12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ht="15.75" customHeight="1">
      <c r="A266" s="1">
        <v>11102.0</v>
      </c>
      <c r="B266" s="1" t="str">
        <f>VLOOKUP(C266,Comuna!$A$2:$B$348,2,FALSE)</f>
        <v>11</v>
      </c>
      <c r="C266" s="1" t="str">
        <f>VLOOKUP(A266,codigos_comunas!$A$1:$B$346,2,FALSE)</f>
        <v>Lago Verde</v>
      </c>
      <c r="D266" s="1" t="str">
        <f>VLOOKUP(B266,Region!$A$2:$C$17,3,FALSE)</f>
        <v>Aisén</v>
      </c>
      <c r="E266" s="1">
        <v>783.0</v>
      </c>
      <c r="F266" s="1">
        <v>3.0</v>
      </c>
      <c r="G266" s="10" t="str">
        <f t="shared" si="1"/>
        <v>38.314</v>
      </c>
      <c r="H266" s="10" t="str">
        <f t="shared" si="2"/>
        <v>0.020</v>
      </c>
      <c r="I266" s="11" t="str">
        <f>100*VLOOKUP(A266,pcent_votos_por_comuna!$A$2:$B$346,2,FALSE)</f>
        <v>0.007</v>
      </c>
      <c r="J266" s="11" t="str">
        <f>iferror(vlookup(C266,idh_por_comuna!$B$2:$C$347,2,false),)</f>
        <v>0.637</v>
      </c>
      <c r="K266" s="6" t="str">
        <f>vlookup(D266,Region!$C$2:$D$17,2,false)</f>
        <v>#A97A82</v>
      </c>
      <c r="L266" s="12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ht="15.75" customHeight="1">
      <c r="A267" s="1">
        <v>11302.0</v>
      </c>
      <c r="B267" s="1" t="str">
        <f>VLOOKUP(C267,Comuna!$A$2:$B$348,2,FALSE)</f>
        <v>11</v>
      </c>
      <c r="C267" s="1" t="str">
        <f>VLOOKUP(A267,codigos_comunas!$A$1:$B$346,2,FALSE)</f>
        <v>O'higgins</v>
      </c>
      <c r="D267" s="1" t="str">
        <f>VLOOKUP(B267,Region!$A$2:$C$17,3,FALSE)</f>
        <v>Aisén</v>
      </c>
      <c r="E267" s="1">
        <v>504.0</v>
      </c>
      <c r="F267" s="1">
        <v>2.0</v>
      </c>
      <c r="G267" s="10" t="str">
        <f t="shared" si="1"/>
        <v>39.683</v>
      </c>
      <c r="H267" s="10" t="str">
        <f t="shared" si="2"/>
        <v>0.013</v>
      </c>
      <c r="I267" s="11" t="str">
        <f>100*VLOOKUP(A267,pcent_votos_por_comuna!$A$2:$B$346,2,FALSE)</f>
        <v>0.003</v>
      </c>
      <c r="J267" s="11" t="str">
        <f>iferror(vlookup(C267,idh_por_comuna!$B$2:$C$347,2,false),)</f>
        <v>0.572</v>
      </c>
      <c r="K267" s="6" t="str">
        <f>vlookup(D267,Region!$C$2:$D$17,2,false)</f>
        <v>#A97A82</v>
      </c>
      <c r="L267" s="12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ht="15.75" customHeight="1">
      <c r="A268" s="1">
        <v>11303.0</v>
      </c>
      <c r="B268" s="1" t="str">
        <f>VLOOKUP(C268,Comuna!$A$2:$B$348,2,FALSE)</f>
        <v>11</v>
      </c>
      <c r="C268" s="1" t="str">
        <f>VLOOKUP(A268,codigos_comunas!$A$1:$B$346,2,FALSE)</f>
        <v>Tortel</v>
      </c>
      <c r="D268" s="1" t="str">
        <f>VLOOKUP(B268,Region!$A$2:$C$17,3,FALSE)</f>
        <v>Aisén</v>
      </c>
      <c r="E268" s="1">
        <v>503.0</v>
      </c>
      <c r="F268" s="1">
        <v>3.0</v>
      </c>
      <c r="G268" s="10" t="str">
        <f t="shared" si="1"/>
        <v>59.642</v>
      </c>
      <c r="H268" s="10" t="str">
        <f t="shared" si="2"/>
        <v>0.020</v>
      </c>
      <c r="I268" s="11" t="str">
        <f>100*VLOOKUP(A268,pcent_votos_por_comuna!$A$2:$B$346,2,FALSE)</f>
        <v>0.004</v>
      </c>
      <c r="J268" s="11" t="str">
        <f>iferror(vlookup(C268,idh_por_comuna!$B$2:$C$347,2,false),)</f>
        <v>0.655</v>
      </c>
      <c r="K268" s="6" t="str">
        <f>vlookup(D268,Region!$C$2:$D$17,2,false)</f>
        <v>#A97A82</v>
      </c>
      <c r="L268" s="12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ht="15.75" customHeight="1">
      <c r="A269" s="1">
        <v>12101.0</v>
      </c>
      <c r="B269" s="1" t="str">
        <f>VLOOKUP(C269,Comuna!$A$2:$B$348,2,FALSE)</f>
        <v>12</v>
      </c>
      <c r="C269" s="1" t="str">
        <f>VLOOKUP(A269,codigos_comunas!$A$1:$B$346,2,FALSE)</f>
        <v>Punta Arenas</v>
      </c>
      <c r="D269" s="1" t="str">
        <f>VLOOKUP(B269,Region!$A$2:$C$17,3,FALSE)</f>
        <v>Magallanes</v>
      </c>
      <c r="E269" s="1">
        <v>98697.0</v>
      </c>
      <c r="F269" s="1">
        <v>181.0</v>
      </c>
      <c r="G269" s="10" t="str">
        <f t="shared" si="1"/>
        <v>18.339</v>
      </c>
      <c r="H269" s="10" t="str">
        <f t="shared" si="2"/>
        <v>1.205</v>
      </c>
      <c r="I269" s="11" t="str">
        <f>100*VLOOKUP(A269,pcent_votos_por_comuna!$A$2:$B$346,2,FALSE)</f>
        <v>0.698</v>
      </c>
      <c r="J269" s="11" t="str">
        <f>iferror(vlookup(C269,idh_por_comuna!$B$2:$C$347,2,false),)</f>
        <v>0.748</v>
      </c>
      <c r="K269" s="6" t="str">
        <f>vlookup(D269,Region!$C$2:$D$17,2,false)</f>
        <v>#76809D</v>
      </c>
      <c r="L269" s="12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ht="15.75" customHeight="1">
      <c r="A270" s="1">
        <v>12401.0</v>
      </c>
      <c r="B270" s="1" t="str">
        <f>VLOOKUP(C270,Comuna!$A$2:$B$348,2,FALSE)</f>
        <v>12</v>
      </c>
      <c r="C270" s="1" t="str">
        <f>VLOOKUP(A270,codigos_comunas!$A$1:$B$346,2,FALSE)</f>
        <v>Natales</v>
      </c>
      <c r="D270" s="1" t="str">
        <f>VLOOKUP(B270,Region!$A$2:$C$17,3,FALSE)</f>
        <v>Magallanes</v>
      </c>
      <c r="E270" s="1">
        <v>16673.0</v>
      </c>
      <c r="F270" s="1">
        <v>20.0</v>
      </c>
      <c r="G270" s="10" t="str">
        <f t="shared" si="1"/>
        <v>11.995</v>
      </c>
      <c r="H270" s="10" t="str">
        <f t="shared" si="2"/>
        <v>0.133</v>
      </c>
      <c r="I270" s="11" t="str">
        <f>100*VLOOKUP(A270,pcent_votos_por_comuna!$A$2:$B$346,2,FALSE)</f>
        <v>0.119</v>
      </c>
      <c r="J270" s="11" t="str">
        <f>iferror(vlookup(C270,idh_por_comuna!$B$2:$C$347,2,false),)</f>
        <v>0.699</v>
      </c>
      <c r="K270" s="6" t="str">
        <f>vlookup(D270,Region!$C$2:$D$17,2,false)</f>
        <v>#76809D</v>
      </c>
      <c r="L270" s="12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ht="15.75" customHeight="1">
      <c r="A271" s="1">
        <v>12301.0</v>
      </c>
      <c r="B271" s="1" t="str">
        <f>VLOOKUP(C271,Comuna!$A$2:$B$348,2,FALSE)</f>
        <v>12</v>
      </c>
      <c r="C271" s="1" t="str">
        <f>VLOOKUP(A271,codigos_comunas!$A$1:$B$346,2,FALSE)</f>
        <v>Porvenir</v>
      </c>
      <c r="D271" s="1" t="str">
        <f>VLOOKUP(B271,Region!$A$2:$C$17,3,FALSE)</f>
        <v>Magallanes</v>
      </c>
      <c r="E271" s="1">
        <v>4575.0</v>
      </c>
      <c r="F271" s="1">
        <v>11.0</v>
      </c>
      <c r="G271" s="10" t="str">
        <f t="shared" si="1"/>
        <v>24.044</v>
      </c>
      <c r="H271" s="10" t="str">
        <f t="shared" si="2"/>
        <v>0.073</v>
      </c>
      <c r="I271" s="11" t="str">
        <f>100*VLOOKUP(A271,pcent_votos_por_comuna!$A$2:$B$346,2,FALSE)</f>
        <v>0.030</v>
      </c>
      <c r="J271" s="11" t="str">
        <f>iferror(vlookup(C271,idh_por_comuna!$B$2:$C$347,2,false),)</f>
        <v>0.731</v>
      </c>
      <c r="K271" s="6" t="str">
        <f>vlookup(D271,Region!$C$2:$D$17,2,false)</f>
        <v>#76809D</v>
      </c>
      <c r="L271" s="12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ht="15.75" customHeight="1">
      <c r="A272" s="1">
        <v>12201.0</v>
      </c>
      <c r="B272" s="1" t="str">
        <f>VLOOKUP(C272,Comuna!$A$2:$B$348,2,FALSE)</f>
        <v>12</v>
      </c>
      <c r="C272" s="1" t="str">
        <f>VLOOKUP(A272,codigos_comunas!$A$1:$B$346,2,FALSE)</f>
        <v>Cabo de Hornos</v>
      </c>
      <c r="D272" s="1" t="str">
        <f>VLOOKUP(B272,Region!$A$2:$C$17,3,FALSE)</f>
        <v>Magallanes</v>
      </c>
      <c r="E272" s="1">
        <v>2043.0</v>
      </c>
      <c r="F272" s="1">
        <v>10.0</v>
      </c>
      <c r="G272" s="10" t="str">
        <f t="shared" si="1"/>
        <v>48.948</v>
      </c>
      <c r="H272" s="10" t="str">
        <f t="shared" si="2"/>
        <v>0.067</v>
      </c>
      <c r="I272" s="11" t="str">
        <f>100*VLOOKUP(A272,pcent_votos_por_comuna!$A$2:$B$346,2,FALSE)</f>
        <v>0.008</v>
      </c>
      <c r="J272" s="11" t="str">
        <f>iferror(vlookup(C272,idh_por_comuna!$B$2:$C$347,2,false),)</f>
        <v>0.806</v>
      </c>
      <c r="K272" s="6" t="str">
        <f>vlookup(D272,Region!$C$2:$D$17,2,false)</f>
        <v>#76809D</v>
      </c>
      <c r="L272" s="12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ht="15.75" customHeight="1">
      <c r="A273" s="1">
        <v>12402.0</v>
      </c>
      <c r="B273" s="1" t="str">
        <f>VLOOKUP(C273,Comuna!$A$2:$B$348,2,FALSE)</f>
        <v>12</v>
      </c>
      <c r="C273" s="1" t="str">
        <f>VLOOKUP(A273,codigos_comunas!$A$1:$B$346,2,FALSE)</f>
        <v>Torres del Paine</v>
      </c>
      <c r="D273" s="1" t="str">
        <f>VLOOKUP(B273,Region!$A$2:$C$17,3,FALSE)</f>
        <v>Magallanes</v>
      </c>
      <c r="E273" s="1">
        <v>989.0</v>
      </c>
      <c r="F273" s="1">
        <v>1.0</v>
      </c>
      <c r="G273" s="10" t="str">
        <f t="shared" si="1"/>
        <v>10.111</v>
      </c>
      <c r="H273" s="10" t="str">
        <f t="shared" si="2"/>
        <v>0.007</v>
      </c>
      <c r="I273" s="11" t="str">
        <f>100*VLOOKUP(A273,pcent_votos_por_comuna!$A$2:$B$346,2,FALSE)</f>
        <v>0.007</v>
      </c>
      <c r="J273" s="11" t="str">
        <f>iferror(vlookup(C273,idh_por_comuna!$B$2:$C$347,2,false),)</f>
        <v>0.730</v>
      </c>
      <c r="K273" s="6" t="str">
        <f>vlookup(D273,Region!$C$2:$D$17,2,false)</f>
        <v>#76809D</v>
      </c>
      <c r="L273" s="12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ht="15.75" customHeight="1">
      <c r="A274" s="1">
        <v>12303.0</v>
      </c>
      <c r="B274" s="1" t="str">
        <f>VLOOKUP(C274,Comuna!$A$2:$B$348,2,FALSE)</f>
        <v>12</v>
      </c>
      <c r="C274" s="1" t="str">
        <f>VLOOKUP(A274,codigos_comunas!$A$1:$B$346,2,FALSE)</f>
        <v>Timaukel</v>
      </c>
      <c r="D274" s="1" t="str">
        <f>VLOOKUP(B274,Region!$A$2:$C$17,3,FALSE)</f>
        <v>Magallanes</v>
      </c>
      <c r="E274" s="1">
        <v>815.0</v>
      </c>
      <c r="F274" s="1">
        <v>1.0</v>
      </c>
      <c r="G274" s="10" t="str">
        <f t="shared" si="1"/>
        <v>12.270</v>
      </c>
      <c r="H274" s="10" t="str">
        <f t="shared" si="2"/>
        <v>0.007</v>
      </c>
      <c r="I274" s="11" t="str">
        <f>100*VLOOKUP(A274,pcent_votos_por_comuna!$A$2:$B$346,2,FALSE)</f>
        <v>0.001</v>
      </c>
      <c r="J274" s="11" t="str">
        <f>iferror(vlookup(C274,idh_por_comuna!$B$2:$C$347,2,false),)</f>
        <v>0.717</v>
      </c>
      <c r="K274" s="6" t="str">
        <f>vlookup(D274,Region!$C$2:$D$17,2,false)</f>
        <v>#76809D</v>
      </c>
      <c r="L274" s="12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ht="15.75" customHeight="1">
      <c r="A275" s="1">
        <v>12104.0</v>
      </c>
      <c r="B275" s="1" t="str">
        <f>VLOOKUP(C275,Comuna!$A$2:$B$348,2,FALSE)</f>
        <v>12</v>
      </c>
      <c r="C275" s="1" t="str">
        <f>VLOOKUP(A275,codigos_comunas!$A$1:$B$346,2,FALSE)</f>
        <v>San Gregorio</v>
      </c>
      <c r="D275" s="1" t="str">
        <f>VLOOKUP(B275,Region!$A$2:$C$17,3,FALSE)</f>
        <v>Magallanes</v>
      </c>
      <c r="E275" s="1">
        <v>671.0</v>
      </c>
      <c r="F275" s="1">
        <v>1.0</v>
      </c>
      <c r="G275" s="10" t="str">
        <f t="shared" si="1"/>
        <v>14.903</v>
      </c>
      <c r="H275" s="10" t="str">
        <f t="shared" si="2"/>
        <v>0.007</v>
      </c>
      <c r="I275" s="11" t="str">
        <f>100*VLOOKUP(A275,pcent_votos_por_comuna!$A$2:$B$346,2,FALSE)</f>
        <v>0.003</v>
      </c>
      <c r="J275" s="11" t="str">
        <f>iferror(vlookup(C275,idh_por_comuna!$B$2:$C$347,2,false),)</f>
        <v>0.823</v>
      </c>
      <c r="K275" s="6" t="str">
        <f>vlookup(D275,Region!$C$2:$D$17,2,false)</f>
        <v>#76809D</v>
      </c>
      <c r="L275" s="12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ht="15.75" customHeight="1">
      <c r="A276" s="1">
        <v>12102.0</v>
      </c>
      <c r="B276" s="1" t="str">
        <f>VLOOKUP(C276,Comuna!$A$2:$B$348,2,FALSE)</f>
        <v>12</v>
      </c>
      <c r="C276" s="1" t="str">
        <f>VLOOKUP(A276,codigos_comunas!$A$1:$B$346,2,FALSE)</f>
        <v>Laguna Blanca</v>
      </c>
      <c r="D276" s="1" t="str">
        <f>VLOOKUP(B276,Region!$A$2:$C$17,3,FALSE)</f>
        <v>Magallanes</v>
      </c>
      <c r="E276" s="1">
        <v>515.0</v>
      </c>
      <c r="F276" s="1">
        <v>1.0</v>
      </c>
      <c r="G276" s="10" t="str">
        <f t="shared" si="1"/>
        <v>19.417</v>
      </c>
      <c r="H276" s="10" t="str">
        <f t="shared" si="2"/>
        <v>0.007</v>
      </c>
      <c r="I276" s="11" t="str">
        <f>100*VLOOKUP(A276,pcent_votos_por_comuna!$A$2:$B$346,2,FALSE)</f>
        <v>0.004</v>
      </c>
      <c r="J276" s="11" t="str">
        <f>iferror(vlookup(C276,idh_por_comuna!$B$2:$C$347,2,false),)</f>
        <v>0.785</v>
      </c>
      <c r="K276" s="6" t="str">
        <f>vlookup(D276,Region!$C$2:$D$17,2,false)</f>
        <v>#76809D</v>
      </c>
      <c r="L276" s="12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ht="15.75" customHeight="1">
      <c r="A277" s="1">
        <v>12302.0</v>
      </c>
      <c r="B277" s="1" t="str">
        <f>VLOOKUP(C277,Comuna!$A$2:$B$348,2,FALSE)</f>
        <v>12</v>
      </c>
      <c r="C277" s="1" t="str">
        <f>VLOOKUP(A277,codigos_comunas!$A$1:$B$346,2,FALSE)</f>
        <v>Primavera</v>
      </c>
      <c r="D277" s="1" t="str">
        <f>VLOOKUP(B277,Region!$A$2:$C$17,3,FALSE)</f>
        <v>Magallanes</v>
      </c>
      <c r="E277" s="1">
        <v>507.0</v>
      </c>
      <c r="F277" s="1">
        <v>2.0</v>
      </c>
      <c r="G277" s="10" t="str">
        <f t="shared" si="1"/>
        <v>39.448</v>
      </c>
      <c r="H277" s="10" t="str">
        <f t="shared" si="2"/>
        <v>0.013</v>
      </c>
      <c r="I277" s="11" t="str">
        <f>100*VLOOKUP(A277,pcent_votos_por_comuna!$A$2:$B$346,2,FALSE)</f>
        <v>0.005</v>
      </c>
      <c r="J277" s="11" t="str">
        <f>iferror(vlookup(C277,idh_por_comuna!$B$2:$C$347,2,false),)</f>
        <v>0.774</v>
      </c>
      <c r="K277" s="6" t="str">
        <f>vlookup(D277,Region!$C$2:$D$17,2,false)</f>
        <v>#76809D</v>
      </c>
      <c r="L277" s="12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ht="15.75" customHeight="1">
      <c r="A278" s="1">
        <v>12103.0</v>
      </c>
      <c r="B278" s="1" t="str">
        <f>VLOOKUP(C278,Comuna!$A$2:$B$348,2,FALSE)</f>
        <v>12</v>
      </c>
      <c r="C278" s="1" t="str">
        <f>VLOOKUP(A278,codigos_comunas!$A$1:$B$346,2,FALSE)</f>
        <v>Río Verde</v>
      </c>
      <c r="D278" s="1" t="str">
        <f>VLOOKUP(B278,Region!$A$2:$C$17,3,FALSE)</f>
        <v>Magallanes</v>
      </c>
      <c r="E278" s="1">
        <v>365.0</v>
      </c>
      <c r="F278" s="1">
        <v>1.0</v>
      </c>
      <c r="G278" s="10" t="str">
        <f t="shared" si="1"/>
        <v>27.397</v>
      </c>
      <c r="H278" s="10" t="str">
        <f t="shared" si="2"/>
        <v>0.007</v>
      </c>
      <c r="I278" s="11" t="str">
        <f>100*VLOOKUP(A278,pcent_votos_por_comuna!$A$2:$B$346,2,FALSE)</f>
        <v>0.004</v>
      </c>
      <c r="J278" s="11" t="str">
        <f>iferror(vlookup(C278,idh_por_comuna!$B$2:$C$347,2,false),)</f>
        <v>0.784</v>
      </c>
      <c r="K278" s="6" t="str">
        <f>vlookup(D278,Region!$C$2:$D$17,2,false)</f>
        <v>#76809D</v>
      </c>
      <c r="L278" s="12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ht="15.75" customHeight="1">
      <c r="A279" s="1">
        <v>13119.0</v>
      </c>
      <c r="B279" s="1" t="str">
        <f>VLOOKUP(C279,Comuna!$A$2:$B$348,2,FALSE)</f>
        <v>13</v>
      </c>
      <c r="C279" s="1" t="str">
        <f>VLOOKUP(A279,codigos_comunas!$A$1:$B$346,2,FALSE)</f>
        <v>Maipú</v>
      </c>
      <c r="D279" s="1" t="str">
        <f>VLOOKUP(B279,Region!$A$2:$C$17,3,FALSE)</f>
        <v>Metropolitana</v>
      </c>
      <c r="E279" s="1">
        <v>654544.0</v>
      </c>
      <c r="F279" s="1">
        <v>221.0</v>
      </c>
      <c r="G279" s="10" t="str">
        <f t="shared" si="1"/>
        <v>3.376</v>
      </c>
      <c r="H279" s="10" t="str">
        <f t="shared" si="2"/>
        <v>1.471</v>
      </c>
      <c r="I279" s="11" t="str">
        <f>100*VLOOKUP(A279,pcent_votos_por_comuna!$A$2:$B$346,2,FALSE)</f>
        <v>2.410</v>
      </c>
      <c r="J279" s="11" t="str">
        <f>iferror(vlookup(C279,idh_por_comuna!$B$2:$C$347,2,false),)</f>
        <v>0.902</v>
      </c>
      <c r="K279" s="6" t="str">
        <f>vlookup(D279,Region!$C$2:$D$17,2,false)</f>
        <v>#717290</v>
      </c>
      <c r="L279" s="12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ht="15.75" customHeight="1">
      <c r="A280" s="1">
        <v>13201.0</v>
      </c>
      <c r="B280" s="1" t="str">
        <f>VLOOKUP(C280,Comuna!$A$2:$B$348,2,FALSE)</f>
        <v>13</v>
      </c>
      <c r="C280" s="1" t="str">
        <f>VLOOKUP(A280,codigos_comunas!$A$1:$B$346,2,FALSE)</f>
        <v>Puente Alto</v>
      </c>
      <c r="D280" s="1" t="str">
        <f>VLOOKUP(B280,Region!$A$2:$C$17,3,FALSE)</f>
        <v>Metropolitana</v>
      </c>
      <c r="E280" s="1">
        <v>561464.0</v>
      </c>
      <c r="F280" s="1">
        <v>427.0</v>
      </c>
      <c r="G280" s="10" t="str">
        <f t="shared" si="1"/>
        <v>7.605</v>
      </c>
      <c r="H280" s="10" t="str">
        <f t="shared" si="2"/>
        <v>2.843</v>
      </c>
      <c r="I280" s="11" t="str">
        <f>100*VLOOKUP(A280,pcent_votos_por_comuna!$A$2:$B$346,2,FALSE)</f>
        <v>1.932</v>
      </c>
      <c r="J280" s="11" t="str">
        <f>iferror(vlookup(C280,idh_por_comuna!$B$2:$C$347,2,false),)</f>
        <v>0.773</v>
      </c>
      <c r="K280" s="6" t="str">
        <f>vlookup(D280,Region!$C$2:$D$17,2,false)</f>
        <v>#717290</v>
      </c>
      <c r="L280" s="12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ht="15.75" customHeight="1">
      <c r="A281" s="1">
        <v>13110.0</v>
      </c>
      <c r="B281" s="1" t="str">
        <f>VLOOKUP(C281,Comuna!$A$2:$B$348,2,FALSE)</f>
        <v>13</v>
      </c>
      <c r="C281" s="1" t="str">
        <f>VLOOKUP(A281,codigos_comunas!$A$1:$B$346,2,FALSE)</f>
        <v>La Florida</v>
      </c>
      <c r="D281" s="1" t="str">
        <f>VLOOKUP(B281,Region!$A$2:$C$17,3,FALSE)</f>
        <v>Metropolitana</v>
      </c>
      <c r="E281" s="1">
        <v>323562.0</v>
      </c>
      <c r="F281" s="1">
        <v>289.0</v>
      </c>
      <c r="G281" s="10" t="str">
        <f t="shared" si="1"/>
        <v>8.932</v>
      </c>
      <c r="H281" s="10" t="str">
        <f t="shared" si="2"/>
        <v>1.924</v>
      </c>
      <c r="I281" s="11" t="str">
        <f>100*VLOOKUP(A281,pcent_votos_por_comuna!$A$2:$B$346,2,FALSE)</f>
        <v>2.184</v>
      </c>
      <c r="J281" s="11" t="str">
        <f>iferror(vlookup(C281,idh_por_comuna!$B$2:$C$347,2,false),)</f>
        <v>0.804</v>
      </c>
      <c r="K281" s="6" t="str">
        <f>vlookup(D281,Region!$C$2:$D$17,2,false)</f>
        <v>#717290</v>
      </c>
      <c r="L281" s="12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ht="15.75" customHeight="1">
      <c r="A282" s="1">
        <v>13114.0</v>
      </c>
      <c r="B282" s="1" t="str">
        <f>VLOOKUP(C282,Comuna!$A$2:$B$348,2,FALSE)</f>
        <v>13</v>
      </c>
      <c r="C282" s="1" t="str">
        <f>VLOOKUP(A282,codigos_comunas!$A$1:$B$346,2,FALSE)</f>
        <v>Las Condes</v>
      </c>
      <c r="D282" s="1" t="str">
        <f>VLOOKUP(B282,Region!$A$2:$C$17,3,FALSE)</f>
        <v>Metropolitana</v>
      </c>
      <c r="E282" s="1">
        <v>238274.0</v>
      </c>
      <c r="F282" s="1">
        <v>473.0</v>
      </c>
      <c r="G282" s="10" t="str">
        <f t="shared" si="1"/>
        <v>19.851</v>
      </c>
      <c r="H282" s="10" t="str">
        <f t="shared" si="2"/>
        <v>3.149</v>
      </c>
      <c r="I282" s="11" t="str">
        <f>100*VLOOKUP(A282,pcent_votos_por_comuna!$A$2:$B$346,2,FALSE)</f>
        <v>2.286</v>
      </c>
      <c r="J282" s="11" t="str">
        <f>iferror(vlookup(C282,idh_por_comuna!$B$2:$C$347,2,false),)</f>
        <v>0.933</v>
      </c>
      <c r="K282" s="6" t="str">
        <f>vlookup(D282,Region!$C$2:$D$17,2,false)</f>
        <v>#717290</v>
      </c>
      <c r="L282" s="12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ht="15.75" customHeight="1">
      <c r="A283" s="1">
        <v>13401.0</v>
      </c>
      <c r="B283" s="1" t="str">
        <f>VLOOKUP(C283,Comuna!$A$2:$B$348,2,FALSE)</f>
        <v>13</v>
      </c>
      <c r="C283" s="1" t="str">
        <f>VLOOKUP(A283,codigos_comunas!$A$1:$B$346,2,FALSE)</f>
        <v>San Bernardo</v>
      </c>
      <c r="D283" s="1" t="str">
        <f>VLOOKUP(B283,Region!$A$2:$C$17,3,FALSE)</f>
        <v>Metropolitana</v>
      </c>
      <c r="E283" s="1">
        <v>232557.0</v>
      </c>
      <c r="F283" s="1">
        <v>104.0</v>
      </c>
      <c r="G283" s="10" t="str">
        <f t="shared" si="1"/>
        <v>4.472</v>
      </c>
      <c r="H283" s="10" t="str">
        <f t="shared" si="2"/>
        <v>0.692</v>
      </c>
      <c r="I283" s="11" t="str">
        <f>100*VLOOKUP(A283,pcent_votos_por_comuna!$A$2:$B$346,2,FALSE)</f>
        <v>1.347</v>
      </c>
      <c r="J283" s="11" t="str">
        <f>iferror(vlookup(C283,idh_por_comuna!$B$2:$C$347,2,false),)</f>
        <v>0.712</v>
      </c>
      <c r="K283" s="6" t="str">
        <f>vlookup(D283,Region!$C$2:$D$17,2,false)</f>
        <v>#717290</v>
      </c>
      <c r="L283" s="12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ht="15.75" customHeight="1">
      <c r="A284" s="1">
        <v>13124.0</v>
      </c>
      <c r="B284" s="1" t="str">
        <f>VLOOKUP(C284,Comuna!$A$2:$B$348,2,FALSE)</f>
        <v>13</v>
      </c>
      <c r="C284" s="1" t="str">
        <f>VLOOKUP(A284,codigos_comunas!$A$1:$B$346,2,FALSE)</f>
        <v>Pudahuel</v>
      </c>
      <c r="D284" s="1" t="str">
        <f>VLOOKUP(B284,Region!$A$2:$C$17,3,FALSE)</f>
        <v>Metropolitana</v>
      </c>
      <c r="E284" s="1">
        <v>206973.0</v>
      </c>
      <c r="F284" s="1">
        <v>65.0</v>
      </c>
      <c r="G284" s="10" t="str">
        <f t="shared" si="1"/>
        <v>3.141</v>
      </c>
      <c r="H284" s="10" t="str">
        <f t="shared" si="2"/>
        <v>0.433</v>
      </c>
      <c r="I284" s="11" t="str">
        <f>100*VLOOKUP(A284,pcent_votos_por_comuna!$A$2:$B$346,2,FALSE)</f>
        <v>1.055</v>
      </c>
      <c r="J284" s="11" t="str">
        <f>iferror(vlookup(C284,idh_por_comuna!$B$2:$C$347,2,false),)</f>
        <v>0.735</v>
      </c>
      <c r="K284" s="6" t="str">
        <f>vlookup(D284,Region!$C$2:$D$17,2,false)</f>
        <v>#717290</v>
      </c>
      <c r="L284" s="12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ht="15.75" customHeight="1">
      <c r="A285" s="1">
        <v>13122.0</v>
      </c>
      <c r="B285" s="1" t="str">
        <f>VLOOKUP(C285,Comuna!$A$2:$B$348,2,FALSE)</f>
        <v>13</v>
      </c>
      <c r="C285" s="1" t="str">
        <f>VLOOKUP(A285,codigos_comunas!$A$1:$B$346,2,FALSE)</f>
        <v>Peñalolén</v>
      </c>
      <c r="D285" s="1" t="str">
        <f>VLOOKUP(B285,Region!$A$2:$C$17,3,FALSE)</f>
        <v>Metropolitana</v>
      </c>
      <c r="E285" s="1">
        <v>192217.0</v>
      </c>
      <c r="F285" s="1">
        <v>181.0</v>
      </c>
      <c r="G285" s="10" t="str">
        <f t="shared" si="1"/>
        <v>9.416</v>
      </c>
      <c r="H285" s="10" t="str">
        <f t="shared" si="2"/>
        <v>1.205</v>
      </c>
      <c r="I285" s="11" t="str">
        <f>100*VLOOKUP(A285,pcent_votos_por_comuna!$A$2:$B$346,2,FALSE)</f>
        <v>1.325</v>
      </c>
      <c r="J285" s="11" t="str">
        <f>iferror(vlookup(C285,idh_por_comuna!$B$2:$C$347,2,false),)</f>
        <v>0.743</v>
      </c>
      <c r="K285" s="6" t="str">
        <f>vlookup(D285,Region!$C$2:$D$17,2,false)</f>
        <v>#717290</v>
      </c>
      <c r="L285" s="12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ht="15.75" customHeight="1">
      <c r="A286" s="1">
        <v>13125.0</v>
      </c>
      <c r="B286" s="1" t="str">
        <f>VLOOKUP(C286,Comuna!$A$2:$B$348,2,FALSE)</f>
        <v>13</v>
      </c>
      <c r="C286" s="1" t="str">
        <f>VLOOKUP(A286,codigos_comunas!$A$1:$B$346,2,FALSE)</f>
        <v>Quilicura</v>
      </c>
      <c r="D286" s="1" t="str">
        <f>VLOOKUP(B286,Region!$A$2:$C$17,3,FALSE)</f>
        <v>Metropolitana</v>
      </c>
      <c r="E286" s="1">
        <v>154585.0</v>
      </c>
      <c r="F286" s="1">
        <v>69.0</v>
      </c>
      <c r="G286" s="10" t="str">
        <f t="shared" si="1"/>
        <v>4.464</v>
      </c>
      <c r="H286" s="10" t="str">
        <f t="shared" si="2"/>
        <v>0.459</v>
      </c>
      <c r="I286" s="11" t="str">
        <f>100*VLOOKUP(A286,pcent_votos_por_comuna!$A$2:$B$346,2,FALSE)</f>
        <v>0.765</v>
      </c>
      <c r="J286" s="11" t="str">
        <f>iferror(vlookup(C286,idh_por_comuna!$B$2:$C$347,2,false),)</f>
        <v>0.782</v>
      </c>
      <c r="K286" s="6" t="str">
        <f>vlookup(D286,Region!$C$2:$D$17,2,false)</f>
        <v>#717290</v>
      </c>
      <c r="L286" s="12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ht="15.75" customHeight="1">
      <c r="A287" s="1">
        <v>13112.0</v>
      </c>
      <c r="B287" s="1" t="str">
        <f>VLOOKUP(C287,Comuna!$A$2:$B$348,2,FALSE)</f>
        <v>13</v>
      </c>
      <c r="C287" s="1" t="str">
        <f>VLOOKUP(A287,codigos_comunas!$A$1:$B$346,2,FALSE)</f>
        <v>La Pintana</v>
      </c>
      <c r="D287" s="1" t="str">
        <f>VLOOKUP(B287,Region!$A$2:$C$17,3,FALSE)</f>
        <v>Metropolitana</v>
      </c>
      <c r="E287" s="1">
        <v>152565.0</v>
      </c>
      <c r="F287" s="1">
        <v>67.0</v>
      </c>
      <c r="G287" s="10" t="str">
        <f t="shared" si="1"/>
        <v>4.392</v>
      </c>
      <c r="H287" s="10" t="str">
        <f t="shared" si="2"/>
        <v>0.446</v>
      </c>
      <c r="I287" s="11" t="str">
        <f>100*VLOOKUP(A287,pcent_votos_por_comuna!$A$2:$B$346,2,FALSE)</f>
        <v>0.771</v>
      </c>
      <c r="J287" s="11" t="str">
        <f>iferror(vlookup(C287,idh_por_comuna!$B$2:$C$347,2,false),)</f>
        <v>0.679</v>
      </c>
      <c r="K287" s="6" t="str">
        <f>vlookup(D287,Region!$C$2:$D$17,2,false)</f>
        <v>#717290</v>
      </c>
      <c r="L287" s="12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ht="15.75" customHeight="1">
      <c r="A288" s="1">
        <v>13101.0</v>
      </c>
      <c r="B288" s="1" t="str">
        <f>VLOOKUP(C288,Comuna!$A$2:$B$348,2,FALSE)</f>
        <v>13</v>
      </c>
      <c r="C288" s="1" t="str">
        <f>VLOOKUP(A288,codigos_comunas!$A$1:$B$346,2,FALSE)</f>
        <v>Santiago</v>
      </c>
      <c r="D288" s="1" t="str">
        <f>VLOOKUP(B288,Region!$A$2:$C$17,3,FALSE)</f>
        <v>Metropolitana</v>
      </c>
      <c r="E288" s="1">
        <v>139180.0</v>
      </c>
      <c r="F288" s="1">
        <v>965.0</v>
      </c>
      <c r="G288" s="10" t="str">
        <f t="shared" si="1"/>
        <v>69.335</v>
      </c>
      <c r="H288" s="10" t="str">
        <f t="shared" si="2"/>
        <v>6.425</v>
      </c>
      <c r="I288" s="11" t="str">
        <f>100*VLOOKUP(A288,pcent_votos_por_comuna!$A$2:$B$346,2,FALSE)</f>
        <v>1.735</v>
      </c>
      <c r="J288" s="11" t="str">
        <f>iferror(vlookup(C288,idh_por_comuna!$B$2:$C$347,2,false),)</f>
        <v>0.807</v>
      </c>
      <c r="K288" s="6" t="str">
        <f>vlookup(D288,Region!$C$2:$D$17,2,false)</f>
        <v>#717290</v>
      </c>
      <c r="L288" s="12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ht="15.75" customHeight="1">
      <c r="A289" s="1">
        <v>13105.0</v>
      </c>
      <c r="B289" s="1" t="str">
        <f>VLOOKUP(C289,Comuna!$A$2:$B$348,2,FALSE)</f>
        <v>13</v>
      </c>
      <c r="C289" s="1" t="str">
        <f>VLOOKUP(A289,codigos_comunas!$A$1:$B$346,2,FALSE)</f>
        <v>El Bosque</v>
      </c>
      <c r="D289" s="1" t="str">
        <f>VLOOKUP(B289,Region!$A$2:$C$17,3,FALSE)</f>
        <v>Metropolitana</v>
      </c>
      <c r="E289" s="1">
        <v>132573.0</v>
      </c>
      <c r="F289" s="1">
        <v>116.0</v>
      </c>
      <c r="G289" s="10" t="str">
        <f t="shared" si="1"/>
        <v>8.750</v>
      </c>
      <c r="H289" s="10" t="str">
        <f t="shared" si="2"/>
        <v>0.772</v>
      </c>
      <c r="I289" s="11" t="str">
        <f>100*VLOOKUP(A289,pcent_votos_por_comuna!$A$2:$B$346,2,FALSE)</f>
        <v>0.986</v>
      </c>
      <c r="J289" s="11" t="str">
        <f>iferror(vlookup(C289,idh_por_comuna!$B$2:$C$347,2,false),)</f>
        <v>0.711</v>
      </c>
      <c r="K289" s="6" t="str">
        <f>vlookup(D289,Region!$C$2:$D$17,2,false)</f>
        <v>#717290</v>
      </c>
      <c r="L289" s="12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ht="15.75" customHeight="1">
      <c r="A290" s="1">
        <v>13120.0</v>
      </c>
      <c r="B290" s="1" t="str">
        <f>VLOOKUP(C290,Comuna!$A$2:$B$348,2,FALSE)</f>
        <v>13</v>
      </c>
      <c r="C290" s="1" t="str">
        <f>VLOOKUP(A290,codigos_comunas!$A$1:$B$346,2,FALSE)</f>
        <v>Ñuñoa</v>
      </c>
      <c r="D290" s="1" t="str">
        <f>VLOOKUP(B290,Region!$A$2:$C$17,3,FALSE)</f>
        <v>Metropolitana</v>
      </c>
      <c r="E290" s="1">
        <v>123519.0</v>
      </c>
      <c r="F290" s="1">
        <v>499.0</v>
      </c>
      <c r="G290" s="10" t="str">
        <f t="shared" si="1"/>
        <v>40.399</v>
      </c>
      <c r="H290" s="10" t="str">
        <f t="shared" si="2"/>
        <v>3.322</v>
      </c>
      <c r="I290" s="11" t="str">
        <f>100*VLOOKUP(A290,pcent_votos_por_comuna!$A$2:$B$346,2,FALSE)</f>
        <v>1.621</v>
      </c>
      <c r="J290" s="11" t="str">
        <f>iferror(vlookup(C290,idh_por_comuna!$B$2:$C$347,2,false),)</f>
        <v>0.860</v>
      </c>
      <c r="K290" s="6" t="str">
        <f>vlookup(D290,Region!$C$2:$D$17,2,false)</f>
        <v>#717290</v>
      </c>
      <c r="L290" s="12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ht="15.75" customHeight="1">
      <c r="A291" s="1">
        <v>13123.0</v>
      </c>
      <c r="B291" s="1" t="str">
        <f>VLOOKUP(C291,Comuna!$A$2:$B$348,2,FALSE)</f>
        <v>13</v>
      </c>
      <c r="C291" s="1" t="str">
        <f>VLOOKUP(A291,codigos_comunas!$A$1:$B$346,2,FALSE)</f>
        <v>Providencia</v>
      </c>
      <c r="D291" s="1" t="str">
        <f>VLOOKUP(B291,Region!$A$2:$C$17,3,FALSE)</f>
        <v>Metropolitana</v>
      </c>
      <c r="E291" s="1">
        <v>108741.0</v>
      </c>
      <c r="F291" s="1">
        <v>656.0</v>
      </c>
      <c r="G291" s="10" t="str">
        <f t="shared" si="1"/>
        <v>60.327</v>
      </c>
      <c r="H291" s="10" t="str">
        <f t="shared" si="2"/>
        <v>4.368</v>
      </c>
      <c r="I291" s="11" t="str">
        <f>100*VLOOKUP(A291,pcent_votos_por_comuna!$A$2:$B$346,2,FALSE)</f>
        <v>1.280</v>
      </c>
      <c r="J291" s="11" t="str">
        <f>iferror(vlookup(C291,idh_por_comuna!$B$2:$C$347,2,false),)</f>
        <v>0.911</v>
      </c>
      <c r="K291" s="6" t="str">
        <f>vlookup(D291,Region!$C$2:$D$17,2,false)</f>
        <v>#717290</v>
      </c>
      <c r="L291" s="12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ht="15.75" customHeight="1">
      <c r="A292" s="1">
        <v>13103.0</v>
      </c>
      <c r="B292" s="1" t="str">
        <f>VLOOKUP(C292,Comuna!$A$2:$B$348,2,FALSE)</f>
        <v>13</v>
      </c>
      <c r="C292" s="1" t="str">
        <f>VLOOKUP(A292,codigos_comunas!$A$1:$B$346,2,FALSE)</f>
        <v>Cerro Navia</v>
      </c>
      <c r="D292" s="1" t="str">
        <f>VLOOKUP(B292,Region!$A$2:$C$17,3,FALSE)</f>
        <v>Metropolitana</v>
      </c>
      <c r="E292" s="1">
        <v>103064.0</v>
      </c>
      <c r="F292" s="1">
        <v>48.0</v>
      </c>
      <c r="G292" s="10" t="str">
        <f t="shared" si="1"/>
        <v>4.657</v>
      </c>
      <c r="H292" s="10" t="str">
        <f t="shared" si="2"/>
        <v>0.320</v>
      </c>
      <c r="I292" s="11" t="str">
        <f>100*VLOOKUP(A292,pcent_votos_por_comuna!$A$2:$B$346,2,FALSE)</f>
        <v>0.830</v>
      </c>
      <c r="J292" s="11" t="str">
        <f>iferror(vlookup(C292,idh_por_comuna!$B$2:$C$347,2,false),)</f>
        <v>0.683</v>
      </c>
      <c r="K292" s="6" t="str">
        <f>vlookup(D292,Region!$C$2:$D$17,2,false)</f>
        <v>#717290</v>
      </c>
      <c r="L292" s="12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ht="15.75" customHeight="1">
      <c r="A293" s="1">
        <v>13128.0</v>
      </c>
      <c r="B293" s="1" t="str">
        <f>VLOOKUP(C293,Comuna!$A$2:$B$348,2,FALSE)</f>
        <v>13</v>
      </c>
      <c r="C293" s="1" t="str">
        <f>VLOOKUP(A293,codigos_comunas!$A$1:$B$346,2,FALSE)</f>
        <v>Renca</v>
      </c>
      <c r="D293" s="1" t="str">
        <f>VLOOKUP(B293,Region!$A$2:$C$17,3,FALSE)</f>
        <v>Metropolitana</v>
      </c>
      <c r="E293" s="1">
        <v>100676.0</v>
      </c>
      <c r="F293" s="1">
        <v>47.0</v>
      </c>
      <c r="G293" s="10" t="str">
        <f t="shared" si="1"/>
        <v>4.668</v>
      </c>
      <c r="H293" s="10" t="str">
        <f t="shared" si="2"/>
        <v>0.313</v>
      </c>
      <c r="I293" s="11" t="str">
        <f>100*VLOOKUP(A293,pcent_votos_por_comuna!$A$2:$B$346,2,FALSE)</f>
        <v>0.749</v>
      </c>
      <c r="J293" s="11" t="str">
        <f>iferror(vlookup(C293,idh_por_comuna!$B$2:$C$347,2,false),)</f>
        <v>0.709</v>
      </c>
      <c r="K293" s="6" t="str">
        <f>vlookup(D293,Region!$C$2:$D$17,2,false)</f>
        <v>#717290</v>
      </c>
      <c r="L293" s="12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ht="15.75" customHeight="1">
      <c r="A294" s="1">
        <v>13127.0</v>
      </c>
      <c r="B294" s="1" t="str">
        <f>VLOOKUP(C294,Comuna!$A$2:$B$348,2,FALSE)</f>
        <v>13</v>
      </c>
      <c r="C294" s="1" t="str">
        <f>VLOOKUP(A294,codigos_comunas!$A$1:$B$346,2,FALSE)</f>
        <v>Recoleta</v>
      </c>
      <c r="D294" s="1" t="str">
        <f>VLOOKUP(B294,Region!$A$2:$C$17,3,FALSE)</f>
        <v>Metropolitana</v>
      </c>
      <c r="E294" s="1">
        <v>100228.0</v>
      </c>
      <c r="F294" s="1">
        <v>279.0</v>
      </c>
      <c r="G294" s="10" t="str">
        <f t="shared" si="1"/>
        <v>27.837</v>
      </c>
      <c r="H294" s="10" t="str">
        <f t="shared" si="2"/>
        <v>1.858</v>
      </c>
      <c r="I294" s="11" t="str">
        <f>100*VLOOKUP(A294,pcent_votos_por_comuna!$A$2:$B$346,2,FALSE)</f>
        <v>0.968</v>
      </c>
      <c r="J294" s="11" t="str">
        <f>iferror(vlookup(C294,idh_por_comuna!$B$2:$C$347,2,false),)</f>
        <v>0.697</v>
      </c>
      <c r="K294" s="6" t="str">
        <f>vlookup(D294,Region!$C$2:$D$17,2,false)</f>
        <v>#717290</v>
      </c>
      <c r="L294" s="12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ht="15.75" customHeight="1">
      <c r="A295" s="1">
        <v>13111.0</v>
      </c>
      <c r="B295" s="1" t="str">
        <f>VLOOKUP(C295,Comuna!$A$2:$B$348,2,FALSE)</f>
        <v>13</v>
      </c>
      <c r="C295" s="1" t="str">
        <f>VLOOKUP(A295,codigos_comunas!$A$1:$B$346,2,FALSE)</f>
        <v>La Granja</v>
      </c>
      <c r="D295" s="1" t="str">
        <f>VLOOKUP(B295,Region!$A$2:$C$17,3,FALSE)</f>
        <v>Metropolitana</v>
      </c>
      <c r="E295" s="1">
        <v>97086.0</v>
      </c>
      <c r="F295" s="1">
        <v>50.0</v>
      </c>
      <c r="G295" s="10" t="str">
        <f t="shared" si="1"/>
        <v>5.150</v>
      </c>
      <c r="H295" s="10" t="str">
        <f t="shared" si="2"/>
        <v>0.333</v>
      </c>
      <c r="I295" s="11" t="str">
        <f>100*VLOOKUP(A295,pcent_votos_por_comuna!$A$2:$B$346,2,FALSE)</f>
        <v>0.697</v>
      </c>
      <c r="J295" s="11" t="str">
        <f>iferror(vlookup(C295,idh_por_comuna!$B$2:$C$347,2,false),)</f>
        <v>0.689</v>
      </c>
      <c r="K295" s="6" t="str">
        <f>vlookup(D295,Region!$C$2:$D$17,2,false)</f>
        <v>#717290</v>
      </c>
      <c r="L295" s="12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ht="15.75" customHeight="1">
      <c r="A296" s="1">
        <v>13106.0</v>
      </c>
      <c r="B296" s="1" t="str">
        <f>VLOOKUP(C296,Comuna!$A$2:$B$348,2,FALSE)</f>
        <v>13</v>
      </c>
      <c r="C296" s="1" t="str">
        <f>VLOOKUP(A296,codigos_comunas!$A$1:$B$346,2,FALSE)</f>
        <v>Estación Central</v>
      </c>
      <c r="D296" s="1" t="str">
        <f>VLOOKUP(B296,Region!$A$2:$C$17,3,FALSE)</f>
        <v>Metropolitana</v>
      </c>
      <c r="E296" s="1">
        <v>91416.0</v>
      </c>
      <c r="F296" s="1">
        <v>101.0</v>
      </c>
      <c r="G296" s="10" t="str">
        <f t="shared" si="1"/>
        <v>11.048</v>
      </c>
      <c r="H296" s="10" t="str">
        <f t="shared" si="2"/>
        <v>0.672</v>
      </c>
      <c r="I296" s="11" t="str">
        <f>100*VLOOKUP(A296,pcent_votos_por_comuna!$A$2:$B$346,2,FALSE)</f>
        <v>0.889</v>
      </c>
      <c r="J296" s="11" t="str">
        <f>iferror(vlookup(C296,idh_por_comuna!$B$2:$C$347,2,false),)</f>
        <v>0.735</v>
      </c>
      <c r="K296" s="6" t="str">
        <f>vlookup(D296,Region!$C$2:$D$17,2,false)</f>
        <v>#717290</v>
      </c>
      <c r="L296" s="12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ht="15.75" customHeight="1">
      <c r="A297" s="1">
        <v>13104.0</v>
      </c>
      <c r="B297" s="1" t="str">
        <f>VLOOKUP(C297,Comuna!$A$2:$B$348,2,FALSE)</f>
        <v>13</v>
      </c>
      <c r="C297" s="1" t="str">
        <f>VLOOKUP(A297,codigos_comunas!$A$1:$B$346,2,FALSE)</f>
        <v>Conchalí</v>
      </c>
      <c r="D297" s="1" t="str">
        <f>VLOOKUP(B297,Region!$A$2:$C$17,3,FALSE)</f>
        <v>Metropolitana</v>
      </c>
      <c r="E297" s="1">
        <v>86984.0</v>
      </c>
      <c r="F297" s="1">
        <v>96.0</v>
      </c>
      <c r="G297" s="10" t="str">
        <f t="shared" si="1"/>
        <v>11.037</v>
      </c>
      <c r="H297" s="10" t="str">
        <f t="shared" si="2"/>
        <v>0.639</v>
      </c>
      <c r="I297" s="11" t="str">
        <f>100*VLOOKUP(A297,pcent_votos_por_comuna!$A$2:$B$346,2,FALSE)</f>
        <v>0.884</v>
      </c>
      <c r="J297" s="11" t="str">
        <f>iferror(vlookup(C297,idh_por_comuna!$B$2:$C$347,2,false),)</f>
        <v>0.707</v>
      </c>
      <c r="K297" s="6" t="str">
        <f>vlookup(D297,Region!$C$2:$D$17,2,false)</f>
        <v>#717290</v>
      </c>
      <c r="L297" s="12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ht="15.75" customHeight="1">
      <c r="A298" s="1">
        <v>13301.0</v>
      </c>
      <c r="B298" s="1" t="str">
        <f>VLOOKUP(C298,Comuna!$A$2:$B$348,2,FALSE)</f>
        <v>13</v>
      </c>
      <c r="C298" s="1" t="str">
        <f>VLOOKUP(A298,codigos_comunas!$A$1:$B$346,2,FALSE)</f>
        <v>Colina</v>
      </c>
      <c r="D298" s="1" t="str">
        <f>VLOOKUP(B298,Region!$A$2:$C$17,3,FALSE)</f>
        <v>Metropolitana</v>
      </c>
      <c r="E298" s="1">
        <v>84107.0</v>
      </c>
      <c r="F298" s="1">
        <v>64.0</v>
      </c>
      <c r="G298" s="10" t="str">
        <f t="shared" si="1"/>
        <v>7.609</v>
      </c>
      <c r="H298" s="10" t="str">
        <f t="shared" si="2"/>
        <v>0.426</v>
      </c>
      <c r="I298" s="11" t="str">
        <f>100*VLOOKUP(A298,pcent_votos_por_comuna!$A$2:$B$346,2,FALSE)</f>
        <v>0.509</v>
      </c>
      <c r="J298" s="11" t="str">
        <f>iferror(vlookup(C298,idh_por_comuna!$B$2:$C$347,2,false),)</f>
        <v>0.726</v>
      </c>
      <c r="K298" s="6" t="str">
        <f>vlookup(D298,Region!$C$2:$D$17,2,false)</f>
        <v>#717290</v>
      </c>
      <c r="L298" s="12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ht="15.75" customHeight="1">
      <c r="A299" s="1">
        <v>13115.0</v>
      </c>
      <c r="B299" s="1" t="str">
        <f>VLOOKUP(C299,Comuna!$A$2:$B$348,2,FALSE)</f>
        <v>13</v>
      </c>
      <c r="C299" s="1" t="str">
        <f>VLOOKUP(A299,codigos_comunas!$A$1:$B$346,2,FALSE)</f>
        <v>Lo Barnechea</v>
      </c>
      <c r="D299" s="1" t="str">
        <f>VLOOKUP(B299,Region!$A$2:$C$17,3,FALSE)</f>
        <v>Metropolitana</v>
      </c>
      <c r="E299" s="1">
        <v>83064.0</v>
      </c>
      <c r="F299" s="1">
        <v>99.0</v>
      </c>
      <c r="G299" s="10" t="str">
        <f t="shared" si="1"/>
        <v>11.919</v>
      </c>
      <c r="H299" s="10" t="str">
        <f t="shared" si="2"/>
        <v>0.659</v>
      </c>
      <c r="I299" s="11" t="str">
        <f>100*VLOOKUP(A299,pcent_votos_por_comuna!$A$2:$B$346,2,FALSE)</f>
        <v>0.618</v>
      </c>
      <c r="J299" s="11" t="str">
        <f>iferror(vlookup(C299,idh_por_comuna!$B$2:$C$347,2,false),)</f>
        <v>0.912</v>
      </c>
      <c r="K299" s="6" t="str">
        <f>vlookup(D299,Region!$C$2:$D$17,2,false)</f>
        <v>#717290</v>
      </c>
      <c r="L299" s="12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ht="15.75" customHeight="1">
      <c r="A300" s="1">
        <v>13501.0</v>
      </c>
      <c r="B300" s="1" t="str">
        <f>VLOOKUP(C300,Comuna!$A$2:$B$348,2,FALSE)</f>
        <v>13</v>
      </c>
      <c r="C300" s="1" t="str">
        <f>VLOOKUP(A300,codigos_comunas!$A$1:$B$346,2,FALSE)</f>
        <v>Melipilla</v>
      </c>
      <c r="D300" s="1" t="str">
        <f>VLOOKUP(B300,Region!$A$2:$C$17,3,FALSE)</f>
        <v>Metropolitana</v>
      </c>
      <c r="E300" s="1">
        <v>81778.0</v>
      </c>
      <c r="F300" s="1">
        <v>51.0</v>
      </c>
      <c r="G300" s="10" t="str">
        <f t="shared" si="1"/>
        <v>6.236</v>
      </c>
      <c r="H300" s="10" t="str">
        <f t="shared" si="2"/>
        <v>0.340</v>
      </c>
      <c r="I300" s="11" t="str">
        <f>100*VLOOKUP(A300,pcent_votos_por_comuna!$A$2:$B$346,2,FALSE)</f>
        <v>0.674</v>
      </c>
      <c r="J300" s="11" t="str">
        <f>iferror(vlookup(C300,idh_por_comuna!$B$2:$C$347,2,false),)</f>
        <v>0.735</v>
      </c>
      <c r="K300" s="6" t="str">
        <f>vlookup(D300,Region!$C$2:$D$17,2,false)</f>
        <v>#717290</v>
      </c>
      <c r="L300" s="12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ht="15.75" customHeight="1">
      <c r="A301" s="1">
        <v>13118.0</v>
      </c>
      <c r="B301" s="1" t="str">
        <f>VLOOKUP(C301,Comuna!$A$2:$B$348,2,FALSE)</f>
        <v>13</v>
      </c>
      <c r="C301" s="1" t="str">
        <f>VLOOKUP(A301,codigos_comunas!$A$1:$B$346,2,FALSE)</f>
        <v>Macul</v>
      </c>
      <c r="D301" s="1" t="str">
        <f>VLOOKUP(B301,Region!$A$2:$C$17,3,FALSE)</f>
        <v>Metropolitana</v>
      </c>
      <c r="E301" s="1">
        <v>80607.0</v>
      </c>
      <c r="F301" s="1">
        <v>149.0</v>
      </c>
      <c r="G301" s="10" t="str">
        <f t="shared" si="1"/>
        <v>18.485</v>
      </c>
      <c r="H301" s="10" t="str">
        <f t="shared" si="2"/>
        <v>0.992</v>
      </c>
      <c r="I301" s="11" t="str">
        <f>100*VLOOKUP(A301,pcent_votos_por_comuna!$A$2:$B$346,2,FALSE)</f>
        <v>0.792</v>
      </c>
      <c r="J301" s="11" t="str">
        <f>iferror(vlookup(C301,idh_por_comuna!$B$2:$C$347,2,false),)</f>
        <v>0.806</v>
      </c>
      <c r="K301" s="6" t="str">
        <f>vlookup(D301,Region!$C$2:$D$17,2,false)</f>
        <v>#717290</v>
      </c>
      <c r="L301" s="12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ht="15.75" customHeight="1">
      <c r="A302" s="1">
        <v>13116.0</v>
      </c>
      <c r="B302" s="1" t="str">
        <f>VLOOKUP(C302,Comuna!$A$2:$B$348,2,FALSE)</f>
        <v>13</v>
      </c>
      <c r="C302" s="1" t="str">
        <f>VLOOKUP(A302,codigos_comunas!$A$1:$B$346,2,FALSE)</f>
        <v>Lo Espejo</v>
      </c>
      <c r="D302" s="1" t="str">
        <f>VLOOKUP(B302,Region!$A$2:$C$17,3,FALSE)</f>
        <v>Metropolitana</v>
      </c>
      <c r="E302" s="1">
        <v>77441.0</v>
      </c>
      <c r="F302" s="1">
        <v>61.0</v>
      </c>
      <c r="G302" s="10" t="str">
        <f t="shared" si="1"/>
        <v>7.877</v>
      </c>
      <c r="H302" s="10" t="str">
        <f t="shared" si="2"/>
        <v>0.406</v>
      </c>
      <c r="I302" s="11" t="str">
        <f>100*VLOOKUP(A302,pcent_votos_por_comuna!$A$2:$B$346,2,FALSE)</f>
        <v>0.660</v>
      </c>
      <c r="J302" s="11" t="str">
        <f>iferror(vlookup(C302,idh_por_comuna!$B$2:$C$347,2,false),)</f>
        <v>0.657</v>
      </c>
      <c r="K302" s="6" t="str">
        <f>vlookup(D302,Region!$C$2:$D$17,2,false)</f>
        <v>#717290</v>
      </c>
      <c r="L302" s="12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ht="15.75" customHeight="1">
      <c r="A303" s="1">
        <v>13113.0</v>
      </c>
      <c r="B303" s="1" t="str">
        <f>VLOOKUP(C303,Comuna!$A$2:$B$348,2,FALSE)</f>
        <v>13</v>
      </c>
      <c r="C303" s="1" t="str">
        <f>VLOOKUP(A303,codigos_comunas!$A$1:$B$346,2,FALSE)</f>
        <v>La Reina</v>
      </c>
      <c r="D303" s="1" t="str">
        <f>VLOOKUP(B303,Region!$A$2:$C$17,3,FALSE)</f>
        <v>Metropolitana</v>
      </c>
      <c r="E303" s="1">
        <v>77244.0</v>
      </c>
      <c r="F303" s="1">
        <v>274.0</v>
      </c>
      <c r="G303" s="10" t="str">
        <f t="shared" si="1"/>
        <v>35.472</v>
      </c>
      <c r="H303" s="10" t="str">
        <f t="shared" si="2"/>
        <v>1.824</v>
      </c>
      <c r="I303" s="11" t="str">
        <f>100*VLOOKUP(A303,pcent_votos_por_comuna!$A$2:$B$346,2,FALSE)</f>
        <v>0.799</v>
      </c>
      <c r="J303" s="11" t="str">
        <f>iferror(vlookup(C303,idh_por_comuna!$B$2:$C$347,2,false),)</f>
        <v>0.883</v>
      </c>
      <c r="K303" s="6" t="str">
        <f>vlookup(D303,Region!$C$2:$D$17,2,false)</f>
        <v>#717290</v>
      </c>
      <c r="L303" s="12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ht="15.75" customHeight="1">
      <c r="A304" s="1">
        <v>13121.0</v>
      </c>
      <c r="B304" s="1" t="str">
        <f>VLOOKUP(C304,Comuna!$A$2:$B$348,2,FALSE)</f>
        <v>13</v>
      </c>
      <c r="C304" s="1" t="str">
        <f>VLOOKUP(A304,codigos_comunas!$A$1:$B$346,2,FALSE)</f>
        <v>Pedro Aguirre Cerda</v>
      </c>
      <c r="D304" s="1" t="str">
        <f>VLOOKUP(B304,Region!$A$2:$C$17,3,FALSE)</f>
        <v>Metropolitana</v>
      </c>
      <c r="E304" s="1">
        <v>75873.0</v>
      </c>
      <c r="F304" s="1">
        <v>150.0</v>
      </c>
      <c r="G304" s="10" t="str">
        <f t="shared" si="1"/>
        <v>19.770</v>
      </c>
      <c r="H304" s="10" t="str">
        <f t="shared" si="2"/>
        <v>0.999</v>
      </c>
      <c r="I304" s="11" t="str">
        <f>100*VLOOKUP(A304,pcent_votos_por_comuna!$A$2:$B$346,2,FALSE)</f>
        <v>0.767</v>
      </c>
      <c r="J304" s="11" t="str">
        <f>iferror(vlookup(C304,idh_por_comuna!$B$2:$C$347,2,false),)</f>
        <v>0.708</v>
      </c>
      <c r="K304" s="6" t="str">
        <f>vlookup(D304,Region!$C$2:$D$17,2,false)</f>
        <v>#717290</v>
      </c>
      <c r="L304" s="12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ht="15.75" customHeight="1">
      <c r="A305" s="1">
        <v>13117.0</v>
      </c>
      <c r="B305" s="1" t="str">
        <f>VLOOKUP(C305,Comuna!$A$2:$B$348,2,FALSE)</f>
        <v>13</v>
      </c>
      <c r="C305" s="1" t="str">
        <f>VLOOKUP(A305,codigos_comunas!$A$1:$B$346,2,FALSE)</f>
        <v>Lo Prado</v>
      </c>
      <c r="D305" s="1" t="str">
        <f>VLOOKUP(B305,Region!$A$2:$C$17,3,FALSE)</f>
        <v>Metropolitana</v>
      </c>
      <c r="E305" s="1">
        <v>73017.0</v>
      </c>
      <c r="F305" s="1">
        <v>115.0</v>
      </c>
      <c r="G305" s="10" t="str">
        <f t="shared" si="1"/>
        <v>15.750</v>
      </c>
      <c r="H305" s="10" t="str">
        <f t="shared" si="2"/>
        <v>0.766</v>
      </c>
      <c r="I305" s="11" t="str">
        <f>100*VLOOKUP(A305,pcent_votos_por_comuna!$A$2:$B$346,2,FALSE)</f>
        <v>0.685</v>
      </c>
      <c r="J305" s="11" t="str">
        <f>iferror(vlookup(C305,idh_por_comuna!$B$2:$C$347,2,false),)</f>
        <v>0.715</v>
      </c>
      <c r="K305" s="6" t="str">
        <f>vlookup(D305,Region!$C$2:$D$17,2,false)</f>
        <v>#717290</v>
      </c>
      <c r="L305" s="12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ht="15.75" customHeight="1">
      <c r="A306" s="1">
        <v>13126.0</v>
      </c>
      <c r="B306" s="1" t="str">
        <f>VLOOKUP(C306,Comuna!$A$2:$B$348,2,FALSE)</f>
        <v>13</v>
      </c>
      <c r="C306" s="1" t="str">
        <f>VLOOKUP(A306,codigos_comunas!$A$1:$B$346,2,FALSE)</f>
        <v>Quinta Normal</v>
      </c>
      <c r="D306" s="1" t="str">
        <f>VLOOKUP(B306,Region!$A$2:$C$17,3,FALSE)</f>
        <v>Metropolitana</v>
      </c>
      <c r="E306" s="1">
        <v>70949.0</v>
      </c>
      <c r="F306" s="1">
        <v>185.0</v>
      </c>
      <c r="G306" s="10" t="str">
        <f t="shared" si="1"/>
        <v>26.075</v>
      </c>
      <c r="H306" s="10" t="str">
        <f t="shared" si="2"/>
        <v>1.232</v>
      </c>
      <c r="I306" s="11" t="str">
        <f>100*VLOOKUP(A306,pcent_votos_por_comuna!$A$2:$B$346,2,FALSE)</f>
        <v>0.714</v>
      </c>
      <c r="J306" s="11" t="str">
        <f>iferror(vlookup(C306,idh_por_comuna!$B$2:$C$347,2,false),)</f>
        <v>0.723</v>
      </c>
      <c r="K306" s="6" t="str">
        <f>vlookup(D306,Region!$C$2:$D$17,2,false)</f>
        <v>#717290</v>
      </c>
      <c r="L306" s="12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ht="15.75" customHeight="1">
      <c r="A307" s="1">
        <v>13131.0</v>
      </c>
      <c r="B307" s="1" t="str">
        <f>VLOOKUP(C307,Comuna!$A$2:$B$348,2,FALSE)</f>
        <v>13</v>
      </c>
      <c r="C307" s="1" t="str">
        <f>VLOOKUP(A307,codigos_comunas!$A$1:$B$346,2,FALSE)</f>
        <v>San Ramón</v>
      </c>
      <c r="D307" s="1" t="str">
        <f>VLOOKUP(B307,Region!$A$2:$C$17,3,FALSE)</f>
        <v>Metropolitana</v>
      </c>
      <c r="E307" s="1">
        <v>65385.0</v>
      </c>
      <c r="F307" s="1">
        <v>49.0</v>
      </c>
      <c r="G307" s="10" t="str">
        <f t="shared" si="1"/>
        <v>7.494</v>
      </c>
      <c r="H307" s="10" t="str">
        <f t="shared" si="2"/>
        <v>0.326</v>
      </c>
      <c r="I307" s="11" t="str">
        <f>100*VLOOKUP(A307,pcent_votos_por_comuna!$A$2:$B$346,2,FALSE)</f>
        <v>0.624</v>
      </c>
      <c r="J307" s="11" t="str">
        <f>iferror(vlookup(C307,idh_por_comuna!$B$2:$C$347,2,false),)</f>
        <v>0.679</v>
      </c>
      <c r="K307" s="6" t="str">
        <f>vlookup(D307,Region!$C$2:$D$17,2,false)</f>
        <v>#717290</v>
      </c>
      <c r="L307" s="12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ht="15.75" customHeight="1">
      <c r="A308" s="1">
        <v>13132.0</v>
      </c>
      <c r="B308" s="1" t="str">
        <f>VLOOKUP(C308,Comuna!$A$2:$B$348,2,FALSE)</f>
        <v>13</v>
      </c>
      <c r="C308" s="1" t="str">
        <f>VLOOKUP(A308,codigos_comunas!$A$1:$B$346,2,FALSE)</f>
        <v>Vitacura</v>
      </c>
      <c r="D308" s="1" t="str">
        <f>VLOOKUP(B308,Region!$A$2:$C$17,3,FALSE)</f>
        <v>Metropolitana</v>
      </c>
      <c r="E308" s="1">
        <v>65275.0</v>
      </c>
      <c r="F308" s="1">
        <v>179.0</v>
      </c>
      <c r="G308" s="10" t="str">
        <f t="shared" si="1"/>
        <v>27.422</v>
      </c>
      <c r="H308" s="10" t="str">
        <f t="shared" si="2"/>
        <v>1.192</v>
      </c>
      <c r="I308" s="11" t="str">
        <f>100*VLOOKUP(A308,pcent_votos_por_comuna!$A$2:$B$346,2,FALSE)</f>
        <v>0.885</v>
      </c>
      <c r="J308" s="11" t="str">
        <f>iferror(vlookup(C308,idh_por_comuna!$B$2:$C$347,2,false),)</f>
        <v>0.949</v>
      </c>
      <c r="K308" s="6" t="str">
        <f>vlookup(D308,Region!$C$2:$D$17,2,false)</f>
        <v>#717290</v>
      </c>
      <c r="L308" s="12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ht="15.75" customHeight="1">
      <c r="A309" s="1">
        <v>13605.0</v>
      </c>
      <c r="B309" s="1" t="str">
        <f>VLOOKUP(C309,Comuna!$A$2:$B$348,2,FALSE)</f>
        <v>13</v>
      </c>
      <c r="C309" s="1" t="str">
        <f>VLOOKUP(A309,codigos_comunas!$A$1:$B$346,2,FALSE)</f>
        <v>Peñaflor</v>
      </c>
      <c r="D309" s="1" t="str">
        <f>VLOOKUP(B309,Region!$A$2:$C$17,3,FALSE)</f>
        <v>Metropolitana</v>
      </c>
      <c r="E309" s="1">
        <v>64961.0</v>
      </c>
      <c r="F309" s="1">
        <v>46.0</v>
      </c>
      <c r="G309" s="10" t="str">
        <f t="shared" si="1"/>
        <v>7.081</v>
      </c>
      <c r="H309" s="10" t="str">
        <f t="shared" si="2"/>
        <v>0.306</v>
      </c>
      <c r="I309" s="11" t="str">
        <f>100*VLOOKUP(A309,pcent_votos_por_comuna!$A$2:$B$346,2,FALSE)</f>
        <v>0.480</v>
      </c>
      <c r="J309" s="11" t="str">
        <f>iferror(vlookup(C309,idh_por_comuna!$B$2:$C$347,2,false),)</f>
        <v>0.753</v>
      </c>
      <c r="K309" s="6" t="str">
        <f>vlookup(D309,Region!$C$2:$D$17,2,false)</f>
        <v>#717290</v>
      </c>
      <c r="L309" s="12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ht="15.75" customHeight="1">
      <c r="A310" s="1">
        <v>13107.0</v>
      </c>
      <c r="B310" s="1" t="str">
        <f>VLOOKUP(C310,Comuna!$A$2:$B$348,2,FALSE)</f>
        <v>13</v>
      </c>
      <c r="C310" s="1" t="str">
        <f>VLOOKUP(A310,codigos_comunas!$A$1:$B$346,2,FALSE)</f>
        <v>Huechuraba</v>
      </c>
      <c r="D310" s="1" t="str">
        <f>VLOOKUP(B310,Region!$A$2:$C$17,3,FALSE)</f>
        <v>Metropolitana</v>
      </c>
      <c r="E310" s="1">
        <v>64436.0</v>
      </c>
      <c r="F310" s="1">
        <v>63.0</v>
      </c>
      <c r="G310" s="10" t="str">
        <f t="shared" si="1"/>
        <v>9.777</v>
      </c>
      <c r="H310" s="10" t="str">
        <f t="shared" si="2"/>
        <v>0.419</v>
      </c>
      <c r="I310" s="11" t="str">
        <f>100*VLOOKUP(A310,pcent_votos_por_comuna!$A$2:$B$346,2,FALSE)</f>
        <v>0.496</v>
      </c>
      <c r="J310" s="11" t="str">
        <f>iferror(vlookup(C310,idh_por_comuna!$B$2:$C$347,2,false),)</f>
        <v>0.737</v>
      </c>
      <c r="K310" s="6" t="str">
        <f>vlookup(D310,Region!$C$2:$D$17,2,false)</f>
        <v>#717290</v>
      </c>
      <c r="L310" s="12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ht="15.75" customHeight="1">
      <c r="A311" s="1">
        <v>13129.0</v>
      </c>
      <c r="B311" s="1" t="str">
        <f>VLOOKUP(C311,Comuna!$A$2:$B$348,2,FALSE)</f>
        <v>13</v>
      </c>
      <c r="C311" s="1" t="str">
        <f>VLOOKUP(A311,codigos_comunas!$A$1:$B$346,2,FALSE)</f>
        <v>San Joaquín</v>
      </c>
      <c r="D311" s="1" t="str">
        <f>VLOOKUP(B311,Region!$A$2:$C$17,3,FALSE)</f>
        <v>Metropolitana</v>
      </c>
      <c r="E311" s="1">
        <v>64226.0</v>
      </c>
      <c r="F311" s="1">
        <v>67.0</v>
      </c>
      <c r="G311" s="10" t="str">
        <f t="shared" si="1"/>
        <v>10.432</v>
      </c>
      <c r="H311" s="10" t="str">
        <f t="shared" si="2"/>
        <v>0.446</v>
      </c>
      <c r="I311" s="11" t="str">
        <f>100*VLOOKUP(A311,pcent_votos_por_comuna!$A$2:$B$346,2,FALSE)</f>
        <v>0.626</v>
      </c>
      <c r="J311" s="11" t="str">
        <f>iferror(vlookup(C311,idh_por_comuna!$B$2:$C$347,2,false),)</f>
        <v>0.719</v>
      </c>
      <c r="K311" s="6" t="str">
        <f>vlookup(D311,Region!$C$2:$D$17,2,false)</f>
        <v>#717290</v>
      </c>
      <c r="L311" s="12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ht="15.75" customHeight="1">
      <c r="A312" s="1">
        <v>13130.0</v>
      </c>
      <c r="B312" s="1" t="str">
        <f>VLOOKUP(C312,Comuna!$A$2:$B$348,2,FALSE)</f>
        <v>13</v>
      </c>
      <c r="C312" s="1" t="str">
        <f>VLOOKUP(A312,codigos_comunas!$A$1:$B$346,2,FALSE)</f>
        <v>San Miguel</v>
      </c>
      <c r="D312" s="1" t="str">
        <f>VLOOKUP(B312,Region!$A$2:$C$17,3,FALSE)</f>
        <v>Metropolitana</v>
      </c>
      <c r="E312" s="1">
        <v>58490.0</v>
      </c>
      <c r="F312" s="1">
        <v>127.0</v>
      </c>
      <c r="G312" s="10" t="str">
        <f t="shared" si="1"/>
        <v>21.713</v>
      </c>
      <c r="H312" s="10" t="str">
        <f t="shared" si="2"/>
        <v>0.846</v>
      </c>
      <c r="I312" s="11" t="str">
        <f>100*VLOOKUP(A312,pcent_votos_por_comuna!$A$2:$B$346,2,FALSE)</f>
        <v>0.703</v>
      </c>
      <c r="J312" s="11" t="str">
        <f>iferror(vlookup(C312,idh_por_comuna!$B$2:$C$347,2,false),)</f>
        <v>0.765</v>
      </c>
      <c r="K312" s="6" t="str">
        <f>vlookup(D312,Region!$C$2:$D$17,2,false)</f>
        <v>#717290</v>
      </c>
      <c r="L312" s="12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ht="15.75" customHeight="1">
      <c r="A313" s="1">
        <v>13109.0</v>
      </c>
      <c r="B313" s="1" t="str">
        <f>VLOOKUP(C313,Comuna!$A$2:$B$348,2,FALSE)</f>
        <v>13</v>
      </c>
      <c r="C313" s="1" t="str">
        <f>VLOOKUP(A313,codigos_comunas!$A$1:$B$346,2,FALSE)</f>
        <v>La Cisterna</v>
      </c>
      <c r="D313" s="1" t="str">
        <f>VLOOKUP(B313,Region!$A$2:$C$17,3,FALSE)</f>
        <v>Metropolitana</v>
      </c>
      <c r="E313" s="1">
        <v>58255.0</v>
      </c>
      <c r="F313" s="1">
        <v>65.0</v>
      </c>
      <c r="G313" s="10" t="str">
        <f t="shared" si="1"/>
        <v>11.158</v>
      </c>
      <c r="H313" s="10" t="str">
        <f t="shared" si="2"/>
        <v>0.433</v>
      </c>
      <c r="I313" s="11" t="str">
        <f>100*VLOOKUP(A313,pcent_votos_por_comuna!$A$2:$B$346,2,FALSE)</f>
        <v>0.618</v>
      </c>
      <c r="J313" s="11" t="str">
        <f>iferror(vlookup(C313,idh_por_comuna!$B$2:$C$347,2,false),)</f>
        <v>0.775</v>
      </c>
      <c r="K313" s="6" t="str">
        <f>vlookup(D313,Region!$C$2:$D$17,2,false)</f>
        <v>#717290</v>
      </c>
      <c r="L313" s="12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ht="15.75" customHeight="1">
      <c r="A314" s="1">
        <v>13601.0</v>
      </c>
      <c r="B314" s="1" t="str">
        <f>VLOOKUP(C314,Comuna!$A$2:$B$348,2,FALSE)</f>
        <v>13</v>
      </c>
      <c r="C314" s="1" t="str">
        <f>VLOOKUP(A314,codigos_comunas!$A$1:$B$346,2,FALSE)</f>
        <v>Talagante</v>
      </c>
      <c r="D314" s="1" t="str">
        <f>VLOOKUP(B314,Region!$A$2:$C$17,3,FALSE)</f>
        <v>Metropolitana</v>
      </c>
      <c r="E314" s="1">
        <v>57975.0</v>
      </c>
      <c r="F314" s="1">
        <v>32.0</v>
      </c>
      <c r="G314" s="10" t="str">
        <f t="shared" si="1"/>
        <v>5.520</v>
      </c>
      <c r="H314" s="10" t="str">
        <f t="shared" si="2"/>
        <v>0.213</v>
      </c>
      <c r="I314" s="11" t="str">
        <f>100*VLOOKUP(A314,pcent_votos_por_comuna!$A$2:$B$346,2,FALSE)</f>
        <v>0.430</v>
      </c>
      <c r="J314" s="11" t="str">
        <f>iferror(vlookup(C314,idh_por_comuna!$B$2:$C$347,2,false),)</f>
        <v>0.749</v>
      </c>
      <c r="K314" s="6" t="str">
        <f>vlookup(D314,Region!$C$2:$D$17,2,false)</f>
        <v>#717290</v>
      </c>
      <c r="L314" s="12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ht="15.75" customHeight="1">
      <c r="A315" s="1">
        <v>13402.0</v>
      </c>
      <c r="B315" s="1" t="str">
        <f>VLOOKUP(C315,Comuna!$A$2:$B$348,2,FALSE)</f>
        <v>13</v>
      </c>
      <c r="C315" s="1" t="str">
        <f>VLOOKUP(A315,codigos_comunas!$A$1:$B$346,2,FALSE)</f>
        <v>Buin</v>
      </c>
      <c r="D315" s="1" t="str">
        <f>VLOOKUP(B315,Region!$A$2:$C$17,3,FALSE)</f>
        <v>Metropolitana</v>
      </c>
      <c r="E315" s="1">
        <v>56534.0</v>
      </c>
      <c r="F315" s="1">
        <v>28.0</v>
      </c>
      <c r="G315" s="10" t="str">
        <f t="shared" si="1"/>
        <v>4.953</v>
      </c>
      <c r="H315" s="10" t="str">
        <f t="shared" si="2"/>
        <v>0.186</v>
      </c>
      <c r="I315" s="11" t="str">
        <f>100*VLOOKUP(A315,pcent_votos_por_comuna!$A$2:$B$346,2,FALSE)</f>
        <v>0.466</v>
      </c>
      <c r="J315" s="11" t="str">
        <f>iferror(vlookup(C315,idh_por_comuna!$B$2:$C$347,2,false),)</f>
        <v>0.731</v>
      </c>
      <c r="K315" s="6" t="str">
        <f>vlookup(D315,Region!$C$2:$D$17,2,false)</f>
        <v>#717290</v>
      </c>
      <c r="L315" s="12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ht="15.75" customHeight="1">
      <c r="A316" s="1">
        <v>13102.0</v>
      </c>
      <c r="B316" s="1" t="str">
        <f>VLOOKUP(C316,Comuna!$A$2:$B$348,2,FALSE)</f>
        <v>13</v>
      </c>
      <c r="C316" s="1" t="str">
        <f>VLOOKUP(A316,codigos_comunas!$A$1:$B$346,2,FALSE)</f>
        <v>Cerrillos</v>
      </c>
      <c r="D316" s="1" t="str">
        <f>VLOOKUP(B316,Region!$A$2:$C$17,3,FALSE)</f>
        <v>Metropolitana</v>
      </c>
      <c r="E316" s="1">
        <v>51997.0</v>
      </c>
      <c r="F316" s="1">
        <v>57.0</v>
      </c>
      <c r="G316" s="10" t="str">
        <f t="shared" si="1"/>
        <v>10.962</v>
      </c>
      <c r="H316" s="10" t="str">
        <f t="shared" si="2"/>
        <v>0.380</v>
      </c>
      <c r="I316" s="11" t="str">
        <f>100*VLOOKUP(A316,pcent_votos_por_comuna!$A$2:$B$346,2,FALSE)</f>
        <v>0.478</v>
      </c>
      <c r="J316" s="11" t="str">
        <f>iferror(vlookup(C316,idh_por_comuna!$B$2:$C$347,2,false),)</f>
        <v>0.743</v>
      </c>
      <c r="K316" s="6" t="str">
        <f>vlookup(D316,Region!$C$2:$D$17,2,false)</f>
        <v>#717290</v>
      </c>
      <c r="L316" s="12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ht="15.75" customHeight="1">
      <c r="A317" s="1">
        <v>13404.0</v>
      </c>
      <c r="B317" s="1" t="str">
        <f>VLOOKUP(C317,Comuna!$A$2:$B$348,2,FALSE)</f>
        <v>13</v>
      </c>
      <c r="C317" s="1" t="str">
        <f>VLOOKUP(A317,codigos_comunas!$A$1:$B$346,2,FALSE)</f>
        <v>Paine</v>
      </c>
      <c r="D317" s="1" t="str">
        <f>VLOOKUP(B317,Region!$A$2:$C$17,3,FALSE)</f>
        <v>Metropolitana</v>
      </c>
      <c r="E317" s="1">
        <v>48929.0</v>
      </c>
      <c r="F317" s="1">
        <v>19.0</v>
      </c>
      <c r="G317" s="10" t="str">
        <f t="shared" si="1"/>
        <v>3.883</v>
      </c>
      <c r="H317" s="10" t="str">
        <f t="shared" si="2"/>
        <v>0.127</v>
      </c>
      <c r="I317" s="11" t="str">
        <f>100*VLOOKUP(A317,pcent_votos_por_comuna!$A$2:$B$346,2,FALSE)</f>
        <v>0.363</v>
      </c>
      <c r="J317" s="11" t="str">
        <f>iferror(vlookup(C317,idh_por_comuna!$B$2:$C$347,2,false),)</f>
        <v>0.718</v>
      </c>
      <c r="K317" s="6" t="str">
        <f>vlookup(D317,Region!$C$2:$D$17,2,false)</f>
        <v>#717290</v>
      </c>
      <c r="L317" s="12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ht="15.75" customHeight="1">
      <c r="A318" s="1">
        <v>13302.0</v>
      </c>
      <c r="B318" s="1" t="str">
        <f>VLOOKUP(C318,Comuna!$A$2:$B$348,2,FALSE)</f>
        <v>13</v>
      </c>
      <c r="C318" s="1" t="str">
        <f>VLOOKUP(A318,codigos_comunas!$A$1:$B$346,2,FALSE)</f>
        <v>Lampa</v>
      </c>
      <c r="D318" s="1" t="str">
        <f>VLOOKUP(B318,Region!$A$2:$C$17,3,FALSE)</f>
        <v>Metropolitana</v>
      </c>
      <c r="E318" s="1">
        <v>46979.0</v>
      </c>
      <c r="F318" s="1">
        <v>29.0</v>
      </c>
      <c r="G318" s="10" t="str">
        <f t="shared" si="1"/>
        <v>6.173</v>
      </c>
      <c r="H318" s="10" t="str">
        <f t="shared" si="2"/>
        <v>0.193</v>
      </c>
      <c r="I318" s="11" t="str">
        <f>100*VLOOKUP(A318,pcent_votos_por_comuna!$A$2:$B$346,2,FALSE)</f>
        <v>0.304</v>
      </c>
      <c r="J318" s="11" t="str">
        <f>iferror(vlookup(C318,idh_por_comuna!$B$2:$C$347,2,false),)</f>
        <v>0.697</v>
      </c>
      <c r="K318" s="6" t="str">
        <f>vlookup(D318,Region!$C$2:$D$17,2,false)</f>
        <v>#717290</v>
      </c>
      <c r="L318" s="12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ht="15.75" customHeight="1">
      <c r="A319" s="1">
        <v>13108.0</v>
      </c>
      <c r="B319" s="1" t="str">
        <f>VLOOKUP(C319,Comuna!$A$2:$B$348,2,FALSE)</f>
        <v>13</v>
      </c>
      <c r="C319" s="1" t="str">
        <f>VLOOKUP(A319,codigos_comunas!$A$1:$B$346,2,FALSE)</f>
        <v>Independencia</v>
      </c>
      <c r="D319" s="1" t="str">
        <f>VLOOKUP(B319,Region!$A$2:$C$17,3,FALSE)</f>
        <v>Metropolitana</v>
      </c>
      <c r="E319" s="1">
        <v>42814.0</v>
      </c>
      <c r="F319" s="1">
        <v>96.0</v>
      </c>
      <c r="G319" s="10" t="str">
        <f t="shared" si="1"/>
        <v>22.423</v>
      </c>
      <c r="H319" s="10" t="str">
        <f t="shared" si="2"/>
        <v>0.639</v>
      </c>
      <c r="I319" s="11" t="str">
        <f>100*VLOOKUP(A319,pcent_votos_por_comuna!$A$2:$B$346,2,FALSE)</f>
        <v>0.527</v>
      </c>
      <c r="J319" s="11" t="str">
        <f>iferror(vlookup(C319,idh_por_comuna!$B$2:$C$347,2,false),)</f>
        <v>0.709</v>
      </c>
      <c r="K319" s="6" t="str">
        <f>vlookup(D319,Region!$C$2:$D$17,2,false)</f>
        <v>#717290</v>
      </c>
      <c r="L319" s="12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ht="15.75" customHeight="1">
      <c r="A320" s="1">
        <v>13604.0</v>
      </c>
      <c r="B320" s="1" t="str">
        <f>VLOOKUP(C320,Comuna!$A$2:$B$348,2,FALSE)</f>
        <v>13</v>
      </c>
      <c r="C320" s="1" t="str">
        <f>VLOOKUP(A320,codigos_comunas!$A$1:$B$346,2,FALSE)</f>
        <v>Padre Hurtado</v>
      </c>
      <c r="D320" s="1" t="str">
        <f>VLOOKUP(B320,Region!$A$2:$C$17,3,FALSE)</f>
        <v>Metropolitana</v>
      </c>
      <c r="E320" s="1">
        <v>37634.0</v>
      </c>
      <c r="F320" s="1">
        <v>15.0</v>
      </c>
      <c r="G320" s="10" t="str">
        <f t="shared" si="1"/>
        <v>3.986</v>
      </c>
      <c r="H320" s="10" t="str">
        <f t="shared" si="2"/>
        <v>0.100</v>
      </c>
      <c r="I320" s="11" t="str">
        <f>100*VLOOKUP(A320,pcent_votos_por_comuna!$A$2:$B$346,2,FALSE)</f>
        <v>0.274</v>
      </c>
      <c r="J320" s="11" t="str">
        <f>iferror(vlookup(C320,idh_por_comuna!$B$2:$C$347,2,false),)</f>
        <v>0.728</v>
      </c>
      <c r="K320" s="6" t="str">
        <f>vlookup(D320,Region!$C$2:$D$17,2,false)</f>
        <v>#717290</v>
      </c>
      <c r="L320" s="12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ht="15.75" customHeight="1">
      <c r="A321" s="1">
        <v>13603.0</v>
      </c>
      <c r="B321" s="1" t="str">
        <f>VLOOKUP(C321,Comuna!$A$2:$B$348,2,FALSE)</f>
        <v>13</v>
      </c>
      <c r="C321" s="1" t="str">
        <f>VLOOKUP(A321,codigos_comunas!$A$1:$B$346,2,FALSE)</f>
        <v>Isla de Maipo</v>
      </c>
      <c r="D321" s="1" t="str">
        <f>VLOOKUP(B321,Region!$A$2:$C$17,3,FALSE)</f>
        <v>Metropolitana</v>
      </c>
      <c r="E321" s="1">
        <v>24250.0</v>
      </c>
      <c r="F321" s="1">
        <v>19.0</v>
      </c>
      <c r="G321" s="10" t="str">
        <f t="shared" si="1"/>
        <v>7.835</v>
      </c>
      <c r="H321" s="10" t="str">
        <f t="shared" si="2"/>
        <v>0.127</v>
      </c>
      <c r="I321" s="11" t="str">
        <f>100*VLOOKUP(A321,pcent_votos_por_comuna!$A$2:$B$346,2,FALSE)</f>
        <v>0.193</v>
      </c>
      <c r="J321" s="11" t="str">
        <f>iferror(vlookup(C321,idh_por_comuna!$B$2:$C$347,2,false),)</f>
        <v>0.724</v>
      </c>
      <c r="K321" s="6" t="str">
        <f>vlookup(D321,Region!$C$2:$D$17,2,false)</f>
        <v>#717290</v>
      </c>
      <c r="L321" s="12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ht="15.75" customHeight="1">
      <c r="A322" s="1">
        <v>13602.0</v>
      </c>
      <c r="B322" s="1" t="str">
        <f>VLOOKUP(C322,Comuna!$A$2:$B$348,2,FALSE)</f>
        <v>13</v>
      </c>
      <c r="C322" s="1" t="str">
        <f>VLOOKUP(A322,codigos_comunas!$A$1:$B$346,2,FALSE)</f>
        <v>El Monte</v>
      </c>
      <c r="D322" s="1" t="str">
        <f>VLOOKUP(B322,Region!$A$2:$C$17,3,FALSE)</f>
        <v>Metropolitana</v>
      </c>
      <c r="E322" s="1">
        <v>23389.0</v>
      </c>
      <c r="F322" s="1">
        <v>13.0</v>
      </c>
      <c r="G322" s="10" t="str">
        <f t="shared" si="1"/>
        <v>5.558</v>
      </c>
      <c r="H322" s="10" t="str">
        <f t="shared" si="2"/>
        <v>0.087</v>
      </c>
      <c r="I322" s="11" t="str">
        <f>100*VLOOKUP(A322,pcent_votos_por_comuna!$A$2:$B$346,2,FALSE)</f>
        <v>0.209</v>
      </c>
      <c r="J322" s="11" t="str">
        <f>iferror(vlookup(C322,idh_por_comuna!$B$2:$C$347,2,false),)</f>
        <v>0.688</v>
      </c>
      <c r="K322" s="6" t="str">
        <f>vlookup(D322,Region!$C$2:$D$17,2,false)</f>
        <v>#717290</v>
      </c>
      <c r="L322" s="12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ht="15.75" customHeight="1">
      <c r="A323" s="1">
        <v>13503.0</v>
      </c>
      <c r="B323" s="1" t="str">
        <f>VLOOKUP(C323,Comuna!$A$2:$B$348,2,FALSE)</f>
        <v>13</v>
      </c>
      <c r="C323" s="1" t="str">
        <f>VLOOKUP(A323,codigos_comunas!$A$1:$B$346,2,FALSE)</f>
        <v>Curacaví</v>
      </c>
      <c r="D323" s="1" t="str">
        <f>VLOOKUP(B323,Region!$A$2:$C$17,3,FALSE)</f>
        <v>Metropolitana</v>
      </c>
      <c r="E323" s="1">
        <v>23008.0</v>
      </c>
      <c r="F323" s="1">
        <v>12.0</v>
      </c>
      <c r="G323" s="10" t="str">
        <f t="shared" si="1"/>
        <v>5.216</v>
      </c>
      <c r="H323" s="10" t="str">
        <f t="shared" si="2"/>
        <v>0.080</v>
      </c>
      <c r="I323" s="11" t="str">
        <f>100*VLOOKUP(A323,pcent_votos_por_comuna!$A$2:$B$346,2,FALSE)</f>
        <v>0.193</v>
      </c>
      <c r="J323" s="11" t="str">
        <f>iferror(vlookup(C323,idh_por_comuna!$B$2:$C$347,2,false),)</f>
        <v>0.710</v>
      </c>
      <c r="K323" s="6" t="str">
        <f>vlookup(D323,Region!$C$2:$D$17,2,false)</f>
        <v>#717290</v>
      </c>
      <c r="L323" s="12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ht="15.75" customHeight="1">
      <c r="A324" s="1">
        <v>13403.0</v>
      </c>
      <c r="B324" s="1" t="str">
        <f>VLOOKUP(C324,Comuna!$A$2:$B$348,2,FALSE)</f>
        <v>13</v>
      </c>
      <c r="C324" s="1" t="str">
        <f>VLOOKUP(A324,codigos_comunas!$A$1:$B$346,2,FALSE)</f>
        <v>Calera de Tango</v>
      </c>
      <c r="D324" s="1" t="str">
        <f>VLOOKUP(B324,Region!$A$2:$C$17,3,FALSE)</f>
        <v>Metropolitana</v>
      </c>
      <c r="E324" s="1">
        <v>20746.0</v>
      </c>
      <c r="F324" s="1">
        <v>7.0</v>
      </c>
      <c r="G324" s="10" t="str">
        <f t="shared" si="1"/>
        <v>3.374</v>
      </c>
      <c r="H324" s="10" t="str">
        <f t="shared" si="2"/>
        <v>0.047</v>
      </c>
      <c r="I324" s="11" t="str">
        <f>100*VLOOKUP(A324,pcent_votos_por_comuna!$A$2:$B$346,2,FALSE)</f>
        <v>0.174</v>
      </c>
      <c r="J324" s="11" t="str">
        <f>iferror(vlookup(C324,idh_por_comuna!$B$2:$C$347,2,false),)</f>
        <v>0.792</v>
      </c>
      <c r="K324" s="6" t="str">
        <f>vlookup(D324,Region!$C$2:$D$17,2,false)</f>
        <v>#717290</v>
      </c>
      <c r="L324" s="12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ht="15.75" customHeight="1">
      <c r="A325" s="1">
        <v>13202.0</v>
      </c>
      <c r="B325" s="1" t="str">
        <f>VLOOKUP(C325,Comuna!$A$2:$B$348,2,FALSE)</f>
        <v>13</v>
      </c>
      <c r="C325" s="1" t="str">
        <f>VLOOKUP(A325,codigos_comunas!$A$1:$B$346,2,FALSE)</f>
        <v>Pirque</v>
      </c>
      <c r="D325" s="1" t="str">
        <f>VLOOKUP(B325,Region!$A$2:$C$17,3,FALSE)</f>
        <v>Metropolitana</v>
      </c>
      <c r="E325" s="1">
        <v>17991.0</v>
      </c>
      <c r="F325" s="1">
        <v>24.0</v>
      </c>
      <c r="G325" s="10" t="str">
        <f t="shared" si="1"/>
        <v>13.340</v>
      </c>
      <c r="H325" s="10" t="str">
        <f t="shared" si="2"/>
        <v>0.160</v>
      </c>
      <c r="I325" s="11" t="str">
        <f>100*VLOOKUP(A325,pcent_votos_por_comuna!$A$2:$B$346,2,FALSE)</f>
        <v>0.153</v>
      </c>
      <c r="J325" s="11" t="str">
        <f>iferror(vlookup(C325,idh_por_comuna!$B$2:$C$347,2,false),)</f>
        <v>0.807</v>
      </c>
      <c r="K325" s="6" t="str">
        <f>vlookup(D325,Region!$C$2:$D$17,2,false)</f>
        <v>#717290</v>
      </c>
      <c r="L325" s="12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ht="15.75" customHeight="1">
      <c r="A326" s="1">
        <v>13303.0</v>
      </c>
      <c r="B326" s="1" t="str">
        <f>VLOOKUP(C326,Comuna!$A$2:$B$348,2,FALSE)</f>
        <v>13</v>
      </c>
      <c r="C326" s="1" t="str">
        <f>VLOOKUP(A326,codigos_comunas!$A$1:$B$346,2,FALSE)</f>
        <v>Tiltil</v>
      </c>
      <c r="D326" s="1" t="str">
        <f>VLOOKUP(B326,Region!$A$2:$C$17,3,FALSE)</f>
        <v>Metropolitana</v>
      </c>
      <c r="E326" s="1">
        <v>12156.0</v>
      </c>
      <c r="F326" s="1">
        <v>17.0</v>
      </c>
      <c r="G326" s="10" t="str">
        <f t="shared" si="1"/>
        <v>13.985</v>
      </c>
      <c r="H326" s="10" t="str">
        <f t="shared" si="2"/>
        <v>0.113</v>
      </c>
      <c r="I326" s="11" t="str">
        <f>100*VLOOKUP(A326,pcent_votos_por_comuna!$A$2:$B$346,2,FALSE)</f>
        <v>0.101</v>
      </c>
      <c r="J326" s="11" t="str">
        <f>iferror(vlookup(C326,idh_por_comuna!$B$2:$C$347,2,false),)</f>
        <v/>
      </c>
      <c r="K326" s="6" t="str">
        <f>vlookup(D326,Region!$C$2:$D$17,2,false)</f>
        <v>#717290</v>
      </c>
      <c r="L326" s="12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ht="15.75" customHeight="1">
      <c r="A327" s="1">
        <v>13203.0</v>
      </c>
      <c r="B327" s="1" t="str">
        <f>VLOOKUP(C327,Comuna!$A$2:$B$348,2,FALSE)</f>
        <v>13</v>
      </c>
      <c r="C327" s="1" t="str">
        <f>VLOOKUP(A327,codigos_comunas!$A$1:$B$346,2,FALSE)</f>
        <v>San José de Maipo</v>
      </c>
      <c r="D327" s="1" t="str">
        <f>VLOOKUP(B327,Region!$A$2:$C$17,3,FALSE)</f>
        <v>Metropolitana</v>
      </c>
      <c r="E327" s="1">
        <v>11632.0</v>
      </c>
      <c r="F327" s="1">
        <v>26.0</v>
      </c>
      <c r="G327" s="10" t="str">
        <f t="shared" si="1"/>
        <v>22.352</v>
      </c>
      <c r="H327" s="10" t="str">
        <f t="shared" si="2"/>
        <v>0.173</v>
      </c>
      <c r="I327" s="11" t="str">
        <f>100*VLOOKUP(A327,pcent_votos_por_comuna!$A$2:$B$346,2,FALSE)</f>
        <v>0.118</v>
      </c>
      <c r="J327" s="11" t="str">
        <f>iferror(vlookup(C327,idh_por_comuna!$B$2:$C$347,2,false),)</f>
        <v>0.759</v>
      </c>
      <c r="K327" s="6" t="str">
        <f>vlookup(D327,Region!$C$2:$D$17,2,false)</f>
        <v>#717290</v>
      </c>
      <c r="L327" s="12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ht="15.75" customHeight="1">
      <c r="A328" s="1">
        <v>13504.0</v>
      </c>
      <c r="B328" s="1" t="str">
        <f>VLOOKUP(C328,Comuna!$A$2:$B$348,2,FALSE)</f>
        <v>13</v>
      </c>
      <c r="C328" s="1" t="str">
        <f>VLOOKUP(A328,codigos_comunas!$A$1:$B$346,2,FALSE)</f>
        <v>María Pinto</v>
      </c>
      <c r="D328" s="1" t="str">
        <f>VLOOKUP(B328,Region!$A$2:$C$17,3,FALSE)</f>
        <v>Metropolitana</v>
      </c>
      <c r="E328" s="1">
        <v>9081.0</v>
      </c>
      <c r="F328" s="1">
        <v>5.0</v>
      </c>
      <c r="G328" s="10" t="str">
        <f t="shared" si="1"/>
        <v>5.506</v>
      </c>
      <c r="H328" s="10" t="str">
        <f t="shared" si="2"/>
        <v>0.033</v>
      </c>
      <c r="I328" s="11" t="str">
        <f>100*VLOOKUP(A328,pcent_votos_por_comuna!$A$2:$B$346,2,FALSE)</f>
        <v>0.081</v>
      </c>
      <c r="J328" s="11" t="str">
        <f>iferror(vlookup(C328,idh_por_comuna!$B$2:$C$347,2,false),)</f>
        <v>0.698</v>
      </c>
      <c r="K328" s="6" t="str">
        <f>vlookup(D328,Region!$C$2:$D$17,2,false)</f>
        <v>#717290</v>
      </c>
      <c r="L328" s="12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ht="15.75" customHeight="1">
      <c r="A329" s="1">
        <v>13505.0</v>
      </c>
      <c r="B329" s="1" t="str">
        <f>VLOOKUP(C329,Comuna!$A$2:$B$348,2,FALSE)</f>
        <v>13</v>
      </c>
      <c r="C329" s="1" t="str">
        <f>VLOOKUP(A329,codigos_comunas!$A$1:$B$346,2,FALSE)</f>
        <v>San Pedro</v>
      </c>
      <c r="D329" s="1" t="str">
        <f>VLOOKUP(B329,Region!$A$2:$C$17,3,FALSE)</f>
        <v>Metropolitana</v>
      </c>
      <c r="E329" s="1">
        <v>6155.0</v>
      </c>
      <c r="F329" s="1">
        <v>3.0</v>
      </c>
      <c r="G329" s="10" t="str">
        <f t="shared" si="1"/>
        <v>4.874</v>
      </c>
      <c r="H329" s="10" t="str">
        <f t="shared" si="2"/>
        <v>0.020</v>
      </c>
      <c r="I329" s="11" t="str">
        <f>100*VLOOKUP(A329,pcent_votos_por_comuna!$A$2:$B$346,2,FALSE)</f>
        <v>0.064</v>
      </c>
      <c r="J329" s="11" t="str">
        <f>iferror(vlookup(C329,idh_por_comuna!$B$2:$C$347,2,false),)</f>
        <v>0.701</v>
      </c>
      <c r="K329" s="6" t="str">
        <f>vlookup(D329,Region!$C$2:$D$17,2,false)</f>
        <v>#717290</v>
      </c>
      <c r="L329" s="12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ht="15.75" customHeight="1">
      <c r="A330" s="1">
        <v>13502.0</v>
      </c>
      <c r="B330" s="1" t="str">
        <f>VLOOKUP(C330,Comuna!$A$2:$B$348,2,FALSE)</f>
        <v>13</v>
      </c>
      <c r="C330" s="1" t="str">
        <f>VLOOKUP(A330,codigos_comunas!$A$1:$B$346,2,FALSE)</f>
        <v>Alhué</v>
      </c>
      <c r="D330" s="1" t="str">
        <f>VLOOKUP(B330,Region!$A$2:$C$17,3,FALSE)</f>
        <v>Metropolitana</v>
      </c>
      <c r="E330" s="1">
        <v>3664.0</v>
      </c>
      <c r="F330" s="1">
        <v>3.0</v>
      </c>
      <c r="G330" s="10" t="str">
        <f t="shared" si="1"/>
        <v>8.188</v>
      </c>
      <c r="H330" s="10" t="str">
        <f t="shared" si="2"/>
        <v>0.020</v>
      </c>
      <c r="I330" s="11" t="str">
        <f>100*VLOOKUP(A330,pcent_votos_por_comuna!$A$2:$B$346,2,FALSE)</f>
        <v>0.038</v>
      </c>
      <c r="J330" s="11" t="str">
        <f>iferror(vlookup(C330,idh_por_comuna!$B$2:$C$347,2,false),)</f>
        <v>0.700</v>
      </c>
      <c r="K330" s="6" t="str">
        <f>vlookup(D330,Region!$C$2:$D$17,2,false)</f>
        <v>#717290</v>
      </c>
      <c r="L330" s="12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ht="15.75" customHeight="1">
      <c r="A331" s="1">
        <v>14101.0</v>
      </c>
      <c r="B331" s="1" t="str">
        <f>VLOOKUP(C331,Comuna!$A$2:$B$348,2,FALSE)</f>
        <v>14</v>
      </c>
      <c r="C331" s="1" t="str">
        <f>VLOOKUP(A331,codigos_comunas!$A$1:$B$346,2,FALSE)</f>
        <v>Valdivia</v>
      </c>
      <c r="D331" s="1" t="str">
        <f>VLOOKUP(B331,Region!$A$2:$C$17,3,FALSE)</f>
        <v>Los Ríos</v>
      </c>
      <c r="E331" s="1">
        <v>128296.0</v>
      </c>
      <c r="F331" s="1">
        <v>188.0</v>
      </c>
      <c r="G331" s="10" t="str">
        <f t="shared" si="1"/>
        <v>14.654</v>
      </c>
      <c r="H331" s="10" t="str">
        <f t="shared" si="2"/>
        <v>1.252</v>
      </c>
      <c r="I331" s="11" t="str">
        <f>100*VLOOKUP(A331,pcent_votos_por_comuna!$A$2:$B$346,2,FALSE)</f>
        <v>0.927</v>
      </c>
      <c r="J331" s="11" t="str">
        <f>iferror(vlookup(C331,idh_por_comuna!$B$2:$C$347,2,false),)</f>
        <v>0.754</v>
      </c>
      <c r="K331" s="6" t="str">
        <f>vlookup(D331,Region!$C$2:$D$17,2,false)</f>
        <v>#785E79</v>
      </c>
      <c r="L331" s="12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ht="15.75" customHeight="1">
      <c r="A332" s="1">
        <v>14201.0</v>
      </c>
      <c r="B332" s="1" t="str">
        <f>VLOOKUP(C332,Comuna!$A$2:$B$348,2,FALSE)</f>
        <v>14</v>
      </c>
      <c r="C332" s="1" t="str">
        <f>VLOOKUP(A332,codigos_comunas!$A$1:$B$346,2,FALSE)</f>
        <v>La Unión</v>
      </c>
      <c r="D332" s="1" t="str">
        <f>VLOOKUP(B332,Region!$A$2:$C$17,3,FALSE)</f>
        <v>Los Ríos</v>
      </c>
      <c r="E332" s="1">
        <v>30587.0</v>
      </c>
      <c r="F332" s="1">
        <v>42.0</v>
      </c>
      <c r="G332" s="10" t="str">
        <f t="shared" si="1"/>
        <v>13.731</v>
      </c>
      <c r="H332" s="10" t="str">
        <f t="shared" si="2"/>
        <v>0.280</v>
      </c>
      <c r="I332" s="11" t="str">
        <f>100*VLOOKUP(A332,pcent_votos_por_comuna!$A$2:$B$346,2,FALSE)</f>
        <v>0.255</v>
      </c>
      <c r="J332" s="11" t="str">
        <f>iferror(vlookup(C332,idh_por_comuna!$B$2:$C$347,2,false),)</f>
        <v>0.687</v>
      </c>
      <c r="K332" s="6" t="str">
        <f>vlookup(D332,Region!$C$2:$D$17,2,false)</f>
        <v>#785E79</v>
      </c>
      <c r="L332" s="12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ht="15.75" customHeight="1">
      <c r="A333" s="1">
        <v>14108.0</v>
      </c>
      <c r="B333" s="1" t="str">
        <f>VLOOKUP(C333,Comuna!$A$2:$B$348,2,FALSE)</f>
        <v>14</v>
      </c>
      <c r="C333" s="1" t="str">
        <f>VLOOKUP(A333,codigos_comunas!$A$1:$B$346,2,FALSE)</f>
        <v>Panguipulli</v>
      </c>
      <c r="D333" s="1" t="str">
        <f>VLOOKUP(B333,Region!$A$2:$C$17,3,FALSE)</f>
        <v>Los Ríos</v>
      </c>
      <c r="E333" s="1">
        <v>27664.0</v>
      </c>
      <c r="F333" s="1">
        <v>10.0</v>
      </c>
      <c r="G333" s="10" t="str">
        <f t="shared" si="1"/>
        <v>3.615</v>
      </c>
      <c r="H333" s="10" t="str">
        <f t="shared" si="2"/>
        <v>0.067</v>
      </c>
      <c r="I333" s="11" t="str">
        <f>100*VLOOKUP(A333,pcent_votos_por_comuna!$A$2:$B$346,2,FALSE)</f>
        <v>0.223</v>
      </c>
      <c r="J333" s="11" t="str">
        <f>iferror(vlookup(C333,idh_por_comuna!$B$2:$C$347,2,false),)</f>
        <v>0.627</v>
      </c>
      <c r="K333" s="6" t="str">
        <f>vlookup(D333,Region!$C$2:$D$17,2,false)</f>
        <v>#785E79</v>
      </c>
      <c r="L333" s="12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ht="15.75" customHeight="1">
      <c r="A334" s="1">
        <v>14204.0</v>
      </c>
      <c r="B334" s="1" t="str">
        <f>VLOOKUP(C334,Comuna!$A$2:$B$348,2,FALSE)</f>
        <v>14</v>
      </c>
      <c r="C334" s="1" t="str">
        <f>VLOOKUP(A334,codigos_comunas!$A$1:$B$346,2,FALSE)</f>
        <v>Río Bueno</v>
      </c>
      <c r="D334" s="1" t="str">
        <f>VLOOKUP(B334,Region!$A$2:$C$17,3,FALSE)</f>
        <v>Los Ríos</v>
      </c>
      <c r="E334" s="1">
        <v>24407.0</v>
      </c>
      <c r="F334" s="1">
        <v>24.0</v>
      </c>
      <c r="G334" s="10" t="str">
        <f t="shared" si="1"/>
        <v>9.833</v>
      </c>
      <c r="H334" s="10" t="str">
        <f t="shared" si="2"/>
        <v>0.160</v>
      </c>
      <c r="I334" s="11" t="str">
        <f>100*VLOOKUP(A334,pcent_votos_por_comuna!$A$2:$B$346,2,FALSE)</f>
        <v>0.222</v>
      </c>
      <c r="J334" s="11" t="str">
        <f>iferror(vlookup(C334,idh_por_comuna!$B$2:$C$347,2,false),)</f>
        <v>0.624</v>
      </c>
      <c r="K334" s="6" t="str">
        <f>vlookup(D334,Region!$C$2:$D$17,2,false)</f>
        <v>#785E79</v>
      </c>
      <c r="L334" s="12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ht="15.75" customHeight="1">
      <c r="A335" s="1">
        <v>14104.0</v>
      </c>
      <c r="B335" s="1" t="str">
        <f>VLOOKUP(C335,Comuna!$A$2:$B$348,2,FALSE)</f>
        <v>14</v>
      </c>
      <c r="C335" s="1" t="str">
        <f>VLOOKUP(A335,codigos_comunas!$A$1:$B$346,2,FALSE)</f>
        <v>Los Lagos</v>
      </c>
      <c r="D335" s="1" t="str">
        <f>VLOOKUP(B335,Region!$A$2:$C$17,3,FALSE)</f>
        <v>Los Ríos</v>
      </c>
      <c r="E335" s="1">
        <v>16248.0</v>
      </c>
      <c r="F335" s="1">
        <v>17.0</v>
      </c>
      <c r="G335" s="10" t="str">
        <f t="shared" si="1"/>
        <v>10.463</v>
      </c>
      <c r="H335" s="10" t="str">
        <f t="shared" si="2"/>
        <v>0.113</v>
      </c>
      <c r="I335" s="11" t="str">
        <f>100*VLOOKUP(A335,pcent_votos_por_comuna!$A$2:$B$346,2,FALSE)</f>
        <v>0.134</v>
      </c>
      <c r="J335" s="11" t="str">
        <f>iferror(vlookup(C335,idh_por_comuna!$B$2:$C$347,2,false),)</f>
        <v>0.658</v>
      </c>
      <c r="K335" s="6" t="str">
        <f>vlookup(D335,Region!$C$2:$D$17,2,false)</f>
        <v>#785E79</v>
      </c>
      <c r="L335" s="12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ht="15.75" customHeight="1">
      <c r="A336" s="1">
        <v>14107.0</v>
      </c>
      <c r="B336" s="1" t="str">
        <f>VLOOKUP(C336,Comuna!$A$2:$B$348,2,FALSE)</f>
        <v>14</v>
      </c>
      <c r="C336" s="1" t="str">
        <f>VLOOKUP(A336,codigos_comunas!$A$1:$B$346,2,FALSE)</f>
        <v>Paillaco</v>
      </c>
      <c r="D336" s="1" t="str">
        <f>VLOOKUP(B336,Region!$A$2:$C$17,3,FALSE)</f>
        <v>Los Ríos</v>
      </c>
      <c r="E336" s="1">
        <v>15513.0</v>
      </c>
      <c r="F336" s="1">
        <v>37.0</v>
      </c>
      <c r="G336" s="10" t="str">
        <f t="shared" si="1"/>
        <v>23.851</v>
      </c>
      <c r="H336" s="10" t="str">
        <f t="shared" si="2"/>
        <v>0.246</v>
      </c>
      <c r="I336" s="11" t="str">
        <f>100*VLOOKUP(A336,pcent_votos_por_comuna!$A$2:$B$346,2,FALSE)</f>
        <v>0.150</v>
      </c>
      <c r="J336" s="11" t="str">
        <f>iferror(vlookup(C336,idh_por_comuna!$B$2:$C$347,2,false),)</f>
        <v>0.647</v>
      </c>
      <c r="K336" s="6" t="str">
        <f>vlookup(D336,Region!$C$2:$D$17,2,false)</f>
        <v>#785E79</v>
      </c>
      <c r="L336" s="12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ht="15.75" customHeight="1">
      <c r="A337" s="1">
        <v>14106.0</v>
      </c>
      <c r="B337" s="1" t="str">
        <f>VLOOKUP(C337,Comuna!$A$2:$B$348,2,FALSE)</f>
        <v>14</v>
      </c>
      <c r="C337" s="1" t="str">
        <f>VLOOKUP(A337,codigos_comunas!$A$1:$B$346,2,FALSE)</f>
        <v>Mariquina</v>
      </c>
      <c r="D337" s="1" t="str">
        <f>VLOOKUP(B337,Region!$A$2:$C$17,3,FALSE)</f>
        <v>Los Ríos</v>
      </c>
      <c r="E337" s="1">
        <v>13597.0</v>
      </c>
      <c r="F337" s="1">
        <v>9.0</v>
      </c>
      <c r="G337" s="10" t="str">
        <f t="shared" si="1"/>
        <v>6.619</v>
      </c>
      <c r="H337" s="10" t="str">
        <f t="shared" si="2"/>
        <v>0.060</v>
      </c>
      <c r="I337" s="11" t="str">
        <f>100*VLOOKUP(A337,pcent_votos_por_comuna!$A$2:$B$346,2,FALSE)</f>
        <v>0.131</v>
      </c>
      <c r="J337" s="11" t="str">
        <f>iferror(vlookup(C337,idh_por_comuna!$B$2:$C$347,2,false),)</f>
        <v>0.653</v>
      </c>
      <c r="K337" s="6" t="str">
        <f>vlookup(D337,Region!$C$2:$D$17,2,false)</f>
        <v>#785E79</v>
      </c>
      <c r="L337" s="12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ht="15.75" customHeight="1">
      <c r="A338" s="1">
        <v>14103.0</v>
      </c>
      <c r="B338" s="1" t="str">
        <f>VLOOKUP(C338,Comuna!$A$2:$B$348,2,FALSE)</f>
        <v>14</v>
      </c>
      <c r="C338" s="1" t="str">
        <f>VLOOKUP(A338,codigos_comunas!$A$1:$B$346,2,FALSE)</f>
        <v>Lanco</v>
      </c>
      <c r="D338" s="1" t="str">
        <f>VLOOKUP(B338,Region!$A$2:$C$17,3,FALSE)</f>
        <v>Los Ríos</v>
      </c>
      <c r="E338" s="1">
        <v>12538.0</v>
      </c>
      <c r="F338" s="1">
        <v>8.0</v>
      </c>
      <c r="G338" s="10" t="str">
        <f t="shared" si="1"/>
        <v>6.381</v>
      </c>
      <c r="H338" s="10" t="str">
        <f t="shared" si="2"/>
        <v>0.053</v>
      </c>
      <c r="I338" s="11" t="str">
        <f>100*VLOOKUP(A338,pcent_votos_por_comuna!$A$2:$B$346,2,FALSE)</f>
        <v>0.121</v>
      </c>
      <c r="J338" s="11" t="str">
        <f>iferror(vlookup(C338,idh_por_comuna!$B$2:$C$347,2,false),)</f>
        <v>0.648</v>
      </c>
      <c r="K338" s="6" t="str">
        <f>vlookup(D338,Region!$C$2:$D$17,2,false)</f>
        <v>#785E79</v>
      </c>
      <c r="L338" s="12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ht="15.75" customHeight="1">
      <c r="A339" s="1">
        <v>14202.0</v>
      </c>
      <c r="B339" s="1" t="str">
        <f>VLOOKUP(C339,Comuna!$A$2:$B$348,2,FALSE)</f>
        <v>14</v>
      </c>
      <c r="C339" s="1" t="str">
        <f>VLOOKUP(A339,codigos_comunas!$A$1:$B$346,2,FALSE)</f>
        <v>Futrono</v>
      </c>
      <c r="D339" s="1" t="str">
        <f>VLOOKUP(B339,Region!$A$2:$C$17,3,FALSE)</f>
        <v>Los Ríos</v>
      </c>
      <c r="E339" s="1">
        <v>11533.0</v>
      </c>
      <c r="F339" s="1">
        <v>8.0</v>
      </c>
      <c r="G339" s="10" t="str">
        <f t="shared" si="1"/>
        <v>6.937</v>
      </c>
      <c r="H339" s="10" t="str">
        <f t="shared" si="2"/>
        <v>0.053</v>
      </c>
      <c r="I339" s="11" t="str">
        <f>100*VLOOKUP(A339,pcent_votos_por_comuna!$A$2:$B$346,2,FALSE)</f>
        <v>0.095</v>
      </c>
      <c r="J339" s="11" t="str">
        <f>iferror(vlookup(C339,idh_por_comuna!$B$2:$C$347,2,false),)</f>
        <v>0.637</v>
      </c>
      <c r="K339" s="6" t="str">
        <f>vlookup(D339,Region!$C$2:$D$17,2,false)</f>
        <v>#785E79</v>
      </c>
      <c r="L339" s="12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ht="15.75" customHeight="1">
      <c r="A340" s="1">
        <v>14203.0</v>
      </c>
      <c r="B340" s="1" t="str">
        <f>VLOOKUP(C340,Comuna!$A$2:$B$348,2,FALSE)</f>
        <v>14</v>
      </c>
      <c r="C340" s="1" t="str">
        <f>VLOOKUP(A340,codigos_comunas!$A$1:$B$346,2,FALSE)</f>
        <v>Lago Ranco</v>
      </c>
      <c r="D340" s="1" t="str">
        <f>VLOOKUP(B340,Region!$A$2:$C$17,3,FALSE)</f>
        <v>Los Ríos</v>
      </c>
      <c r="E340" s="1">
        <v>7272.0</v>
      </c>
      <c r="F340" s="1">
        <v>5.0</v>
      </c>
      <c r="G340" s="10" t="str">
        <f t="shared" si="1"/>
        <v>6.876</v>
      </c>
      <c r="H340" s="10" t="str">
        <f t="shared" si="2"/>
        <v>0.033</v>
      </c>
      <c r="I340" s="11" t="str">
        <f>100*VLOOKUP(A340,pcent_votos_por_comuna!$A$2:$B$346,2,FALSE)</f>
        <v>0.071</v>
      </c>
      <c r="J340" s="11" t="str">
        <f>iferror(vlookup(C340,idh_por_comuna!$B$2:$C$347,2,false),)</f>
        <v>0.606</v>
      </c>
      <c r="K340" s="6" t="str">
        <f>vlookup(D340,Region!$C$2:$D$17,2,false)</f>
        <v>#785E79</v>
      </c>
      <c r="L340" s="12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ht="15.75" customHeight="1">
      <c r="A341" s="1">
        <v>14105.0</v>
      </c>
      <c r="B341" s="1" t="str">
        <f>VLOOKUP(C341,Comuna!$A$2:$B$348,2,FALSE)</f>
        <v>14</v>
      </c>
      <c r="C341" s="1" t="str">
        <f>VLOOKUP(A341,codigos_comunas!$A$1:$B$346,2,FALSE)</f>
        <v>Máfil</v>
      </c>
      <c r="D341" s="1" t="str">
        <f>VLOOKUP(B341,Region!$A$2:$C$17,3,FALSE)</f>
        <v>Los Ríos</v>
      </c>
      <c r="E341" s="1">
        <v>5507.0</v>
      </c>
      <c r="F341" s="1">
        <v>3.0</v>
      </c>
      <c r="G341" s="10" t="str">
        <f t="shared" si="1"/>
        <v>5.448</v>
      </c>
      <c r="H341" s="10" t="str">
        <f t="shared" si="2"/>
        <v>0.020</v>
      </c>
      <c r="I341" s="11" t="str">
        <f>100*VLOOKUP(A341,pcent_votos_por_comuna!$A$2:$B$346,2,FALSE)</f>
        <v>0.054</v>
      </c>
      <c r="J341" s="11" t="str">
        <f>iferror(vlookup(C341,idh_por_comuna!$B$2:$C$347,2,false),)</f>
        <v>0.655</v>
      </c>
      <c r="K341" s="6" t="str">
        <f>vlookup(D341,Region!$C$2:$D$17,2,false)</f>
        <v>#785E79</v>
      </c>
      <c r="L341" s="12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ht="15.75" customHeight="1">
      <c r="A342" s="1">
        <v>14102.0</v>
      </c>
      <c r="B342" s="1" t="str">
        <f>VLOOKUP(C342,Comuna!$A$2:$B$348,2,FALSE)</f>
        <v>14</v>
      </c>
      <c r="C342" s="1" t="str">
        <f>VLOOKUP(A342,codigos_comunas!$A$1:$B$346,2,FALSE)</f>
        <v>Corral</v>
      </c>
      <c r="D342" s="1" t="str">
        <f>VLOOKUP(B342,Region!$A$2:$C$17,3,FALSE)</f>
        <v>Los Ríos</v>
      </c>
      <c r="E342" s="1">
        <v>4002.0</v>
      </c>
      <c r="F342" s="1">
        <v>4.0</v>
      </c>
      <c r="G342" s="10" t="str">
        <f t="shared" si="1"/>
        <v>9.995</v>
      </c>
      <c r="H342" s="10" t="str">
        <f t="shared" si="2"/>
        <v>0.027</v>
      </c>
      <c r="I342" s="11" t="str">
        <f>100*VLOOKUP(A342,pcent_votos_por_comuna!$A$2:$B$346,2,FALSE)</f>
        <v>0.042</v>
      </c>
      <c r="J342" s="11" t="str">
        <f>iferror(vlookup(C342,idh_por_comuna!$B$2:$C$347,2,false),)</f>
        <v>0.658</v>
      </c>
      <c r="K342" s="6" t="str">
        <f>vlookup(D342,Region!$C$2:$D$17,2,false)</f>
        <v>#785E79</v>
      </c>
      <c r="L342" s="12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ht="15.75" customHeight="1">
      <c r="A343" s="1">
        <v>15101.0</v>
      </c>
      <c r="B343" s="1" t="str">
        <f>VLOOKUP(C343,Comuna!$A$2:$B$348,2,FALSE)</f>
        <v>15</v>
      </c>
      <c r="C343" s="1" t="str">
        <f>VLOOKUP(A343,codigos_comunas!$A$1:$B$346,2,FALSE)</f>
        <v>Arica</v>
      </c>
      <c r="D343" s="1" t="str">
        <f>VLOOKUP(B343,Region!$A$2:$C$17,3,FALSE)</f>
        <v>Arica y Parinacota</v>
      </c>
      <c r="E343" s="1">
        <v>137539.0</v>
      </c>
      <c r="F343" s="1">
        <v>198.0</v>
      </c>
      <c r="G343" s="10" t="str">
        <f t="shared" si="1"/>
        <v>14.396</v>
      </c>
      <c r="H343" s="10" t="str">
        <f t="shared" si="2"/>
        <v>1.318</v>
      </c>
      <c r="I343" s="11" t="str">
        <f>100*VLOOKUP(A343,pcent_votos_por_comuna!$A$2:$B$346,2,FALSE)</f>
        <v>0.942</v>
      </c>
      <c r="J343" s="11" t="str">
        <f>iferror(vlookup(C343,idh_por_comuna!$B$2:$C$347,2,false),)</f>
        <v>0.736</v>
      </c>
      <c r="K343" s="6" t="str">
        <f>vlookup(D343,Region!$C$2:$D$17,2,false)</f>
        <v>#804A62</v>
      </c>
      <c r="L343" s="12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ht="15.75" customHeight="1">
      <c r="A344" s="1">
        <v>15102.0</v>
      </c>
      <c r="B344" s="1" t="str">
        <f>VLOOKUP(C344,Comuna!$A$2:$B$348,2,FALSE)</f>
        <v>15</v>
      </c>
      <c r="C344" s="1" t="str">
        <f>VLOOKUP(A344,codigos_comunas!$A$1:$B$346,2,FALSE)</f>
        <v>Camarones</v>
      </c>
      <c r="D344" s="1" t="str">
        <f>VLOOKUP(B344,Region!$A$2:$C$17,3,FALSE)</f>
        <v>Arica y Parinacota</v>
      </c>
      <c r="E344" s="1">
        <v>1351.0</v>
      </c>
      <c r="F344" s="1">
        <v>3.0</v>
      </c>
      <c r="G344" s="10" t="str">
        <f t="shared" si="1"/>
        <v>22.206</v>
      </c>
      <c r="H344" s="10" t="str">
        <f t="shared" si="2"/>
        <v>0.020</v>
      </c>
      <c r="I344" s="11" t="str">
        <f>100*VLOOKUP(A344,pcent_votos_por_comuna!$A$2:$B$346,2,FALSE)</f>
        <v>0.011</v>
      </c>
      <c r="J344" s="11" t="str">
        <f>iferror(vlookup(C344,idh_por_comuna!$B$2:$C$347,2,false),)</f>
        <v>0.751</v>
      </c>
      <c r="K344" s="6" t="str">
        <f>vlookup(D344,Region!$C$2:$D$17,2,false)</f>
        <v>#804A62</v>
      </c>
      <c r="L344" s="12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ht="15.75" customHeight="1">
      <c r="A345" s="1">
        <v>15201.0</v>
      </c>
      <c r="B345" s="1" t="str">
        <f>VLOOKUP(C345,Comuna!$A$2:$B$348,2,FALSE)</f>
        <v>15</v>
      </c>
      <c r="C345" s="1" t="str">
        <f>VLOOKUP(A345,codigos_comunas!$A$1:$B$346,2,FALSE)</f>
        <v>Putre</v>
      </c>
      <c r="D345" s="1" t="str">
        <f>VLOOKUP(B345,Region!$A$2:$C$17,3,FALSE)</f>
        <v>Arica y Parinacota</v>
      </c>
      <c r="E345" s="1">
        <v>1122.0</v>
      </c>
      <c r="F345" s="1">
        <v>6.0</v>
      </c>
      <c r="G345" s="10" t="str">
        <f t="shared" si="1"/>
        <v>53.476</v>
      </c>
      <c r="H345" s="10" t="str">
        <f t="shared" si="2"/>
        <v>0.040</v>
      </c>
      <c r="I345" s="11" t="str">
        <f>100*VLOOKUP(A345,pcent_votos_por_comuna!$A$2:$B$346,2,FALSE)</f>
        <v>0.017</v>
      </c>
      <c r="J345" s="11" t="str">
        <f>iferror(vlookup(C345,idh_por_comuna!$B$2:$C$347,2,false),)</f>
        <v>0.707</v>
      </c>
      <c r="K345" s="6" t="str">
        <f>vlookup(D345,Region!$C$2:$D$17,2,false)</f>
        <v>#804A62</v>
      </c>
      <c r="L345" s="12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ht="15.75" customHeight="1">
      <c r="A346" s="1">
        <v>15202.0</v>
      </c>
      <c r="B346" s="1" t="str">
        <f>VLOOKUP(C346,Comuna!$A$2:$B$348,2,FALSE)</f>
        <v>15</v>
      </c>
      <c r="C346" s="1" t="str">
        <f>VLOOKUP(A346,codigos_comunas!$A$1:$B$346,2,FALSE)</f>
        <v>General Lagos</v>
      </c>
      <c r="D346" s="1" t="str">
        <f>VLOOKUP(B346,Region!$A$2:$C$17,3,FALSE)</f>
        <v>Arica y Parinacota</v>
      </c>
      <c r="E346" s="1">
        <v>1070.0</v>
      </c>
      <c r="F346" s="1">
        <v>1.0</v>
      </c>
      <c r="G346" s="10" t="str">
        <f t="shared" si="1"/>
        <v>9.346</v>
      </c>
      <c r="H346" s="10" t="str">
        <f t="shared" si="2"/>
        <v>0.007</v>
      </c>
      <c r="I346" s="11" t="str">
        <f>100*VLOOKUP(A346,pcent_votos_por_comuna!$A$2:$B$346,2,FALSE)</f>
        <v>0.006</v>
      </c>
      <c r="J346" s="11" t="str">
        <f>iferror(vlookup(C346,idh_por_comuna!$B$2:$C$347,2,false),)</f>
        <v>0.670</v>
      </c>
      <c r="K346" s="6" t="str">
        <f>vlookup(D346,Region!$C$2:$D$17,2,false)</f>
        <v>#804A62</v>
      </c>
      <c r="L346" s="12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ht="15.75" customHeight="1">
      <c r="A347" s="6"/>
      <c r="B347" s="6"/>
      <c r="C347" s="17"/>
      <c r="D347" s="6"/>
      <c r="E347" s="6"/>
      <c r="F347" s="17"/>
      <c r="G347" s="6"/>
      <c r="H347" s="6"/>
      <c r="I347" s="6"/>
      <c r="J347" s="6"/>
      <c r="K347" s="6"/>
      <c r="L347" s="12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ht="15.75" customHeight="1">
      <c r="A348" s="6"/>
      <c r="B348" s="6"/>
      <c r="C348" s="17"/>
      <c r="D348" s="6"/>
      <c r="E348" s="6"/>
      <c r="F348" s="17"/>
      <c r="G348" s="6"/>
      <c r="H348" s="6"/>
      <c r="I348" s="6"/>
      <c r="J348" s="6"/>
      <c r="K348" s="6"/>
      <c r="L348" s="12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ht="15.75" customHeight="1">
      <c r="A349" s="6"/>
      <c r="B349" s="6"/>
      <c r="C349" s="17"/>
      <c r="D349" s="6"/>
      <c r="E349" s="6"/>
      <c r="F349" s="17"/>
      <c r="G349" s="6"/>
      <c r="H349" s="6"/>
      <c r="I349" s="6"/>
      <c r="J349" s="6"/>
      <c r="K349" s="6"/>
      <c r="L349" s="12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ht="15.75" customHeight="1">
      <c r="A350" s="6"/>
      <c r="B350" s="6"/>
      <c r="C350" s="17"/>
      <c r="D350" s="6"/>
      <c r="E350" s="6"/>
      <c r="F350" s="17"/>
      <c r="G350" s="6"/>
      <c r="H350" s="6"/>
      <c r="I350" s="6"/>
      <c r="J350" s="6"/>
      <c r="K350" s="6"/>
      <c r="L350" s="12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ht="15.75" customHeight="1">
      <c r="A351" s="6"/>
      <c r="B351" s="6"/>
      <c r="C351" s="17"/>
      <c r="D351" s="6"/>
      <c r="E351" s="6"/>
      <c r="F351" s="17"/>
      <c r="G351" s="6"/>
      <c r="H351" s="6"/>
      <c r="I351" s="6"/>
      <c r="J351" s="6"/>
      <c r="K351" s="6"/>
      <c r="L351" s="12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ht="15.75" customHeight="1">
      <c r="A352" s="6"/>
      <c r="B352" s="6"/>
      <c r="C352" s="17"/>
      <c r="D352" s="6"/>
      <c r="E352" s="6"/>
      <c r="F352" s="17"/>
      <c r="G352" s="6"/>
      <c r="H352" s="6"/>
      <c r="I352" s="6"/>
      <c r="J352" s="6"/>
      <c r="K352" s="6"/>
      <c r="L352" s="12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ht="15.75" customHeight="1">
      <c r="A353" s="6"/>
      <c r="B353" s="6"/>
      <c r="C353" s="17"/>
      <c r="D353" s="6"/>
      <c r="E353" s="6"/>
      <c r="F353" s="17"/>
      <c r="G353" s="6"/>
      <c r="H353" s="6"/>
      <c r="I353" s="6"/>
      <c r="J353" s="6"/>
      <c r="K353" s="6"/>
      <c r="L353" s="12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ht="15.75" customHeight="1">
      <c r="A354" s="6"/>
      <c r="B354" s="6"/>
      <c r="C354" s="17"/>
      <c r="D354" s="6"/>
      <c r="E354" s="6"/>
      <c r="F354" s="17"/>
      <c r="G354" s="6"/>
      <c r="H354" s="6"/>
      <c r="I354" s="6"/>
      <c r="J354" s="6"/>
      <c r="K354" s="6"/>
      <c r="L354" s="12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ht="15.75" customHeight="1">
      <c r="A355" s="6"/>
      <c r="B355" s="6"/>
      <c r="C355" s="17"/>
      <c r="D355" s="6"/>
      <c r="E355" s="6"/>
      <c r="F355" s="17"/>
      <c r="G355" s="6"/>
      <c r="H355" s="6"/>
      <c r="I355" s="6"/>
      <c r="J355" s="6"/>
      <c r="K355" s="6"/>
      <c r="L355" s="12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ht="15.75" customHeight="1">
      <c r="A356" s="6"/>
      <c r="B356" s="6"/>
      <c r="C356" s="17"/>
      <c r="D356" s="6"/>
      <c r="E356" s="6"/>
      <c r="F356" s="17"/>
      <c r="G356" s="6"/>
      <c r="H356" s="6"/>
      <c r="I356" s="6"/>
      <c r="J356" s="6"/>
      <c r="K356" s="6"/>
      <c r="L356" s="12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ht="15.75" customHeight="1">
      <c r="A357" s="6"/>
      <c r="B357" s="6"/>
      <c r="C357" s="17"/>
      <c r="D357" s="6"/>
      <c r="E357" s="6"/>
      <c r="F357" s="17"/>
      <c r="G357" s="6"/>
      <c r="H357" s="6"/>
      <c r="I357" s="6"/>
      <c r="J357" s="6"/>
      <c r="K357" s="6"/>
      <c r="L357" s="12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ht="15.75" customHeight="1">
      <c r="A358" s="6"/>
      <c r="B358" s="6"/>
      <c r="C358" s="17"/>
      <c r="D358" s="6"/>
      <c r="E358" s="6"/>
      <c r="F358" s="17"/>
      <c r="G358" s="6"/>
      <c r="H358" s="6"/>
      <c r="I358" s="6"/>
      <c r="J358" s="6"/>
      <c r="K358" s="6"/>
      <c r="L358" s="12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ht="15.75" customHeight="1">
      <c r="A359" s="6"/>
      <c r="B359" s="6"/>
      <c r="C359" s="17"/>
      <c r="D359" s="6"/>
      <c r="E359" s="6"/>
      <c r="F359" s="17"/>
      <c r="G359" s="6"/>
      <c r="H359" s="6"/>
      <c r="I359" s="6"/>
      <c r="J359" s="6"/>
      <c r="K359" s="6"/>
      <c r="L359" s="12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ht="15.75" customHeight="1">
      <c r="A360" s="6"/>
      <c r="B360" s="6"/>
      <c r="C360" s="17"/>
      <c r="D360" s="6"/>
      <c r="E360" s="6"/>
      <c r="F360" s="17"/>
      <c r="G360" s="6"/>
      <c r="H360" s="6"/>
      <c r="I360" s="6"/>
      <c r="J360" s="6"/>
      <c r="K360" s="6"/>
      <c r="L360" s="12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ht="15.75" customHeight="1">
      <c r="A361" s="6"/>
      <c r="B361" s="6"/>
      <c r="C361" s="17"/>
      <c r="D361" s="6"/>
      <c r="E361" s="6"/>
      <c r="F361" s="17"/>
      <c r="G361" s="6"/>
      <c r="H361" s="6"/>
      <c r="I361" s="6"/>
      <c r="J361" s="6"/>
      <c r="K361" s="6"/>
      <c r="L361" s="12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ht="15.75" customHeight="1">
      <c r="A362" s="6"/>
      <c r="B362" s="6"/>
      <c r="C362" s="17"/>
      <c r="D362" s="6"/>
      <c r="E362" s="6"/>
      <c r="F362" s="17"/>
      <c r="G362" s="6"/>
      <c r="H362" s="6"/>
      <c r="I362" s="6"/>
      <c r="J362" s="6"/>
      <c r="K362" s="6"/>
      <c r="L362" s="12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ht="15.75" customHeight="1">
      <c r="A363" s="6"/>
      <c r="B363" s="6"/>
      <c r="C363" s="17"/>
      <c r="D363" s="6"/>
      <c r="E363" s="6"/>
      <c r="F363" s="17"/>
      <c r="G363" s="6"/>
      <c r="H363" s="6"/>
      <c r="I363" s="6"/>
      <c r="J363" s="6"/>
      <c r="K363" s="6"/>
      <c r="L363" s="12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ht="15.75" customHeight="1">
      <c r="A364" s="6"/>
      <c r="B364" s="6"/>
      <c r="C364" s="17"/>
      <c r="D364" s="6"/>
      <c r="E364" s="6"/>
      <c r="F364" s="17"/>
      <c r="G364" s="6"/>
      <c r="H364" s="6"/>
      <c r="I364" s="6"/>
      <c r="J364" s="6"/>
      <c r="K364" s="6"/>
      <c r="L364" s="12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ht="15.75" customHeight="1">
      <c r="A365" s="6"/>
      <c r="B365" s="6"/>
      <c r="C365" s="17"/>
      <c r="D365" s="6"/>
      <c r="E365" s="6"/>
      <c r="F365" s="17"/>
      <c r="G365" s="6"/>
      <c r="H365" s="6"/>
      <c r="I365" s="6"/>
      <c r="J365" s="6"/>
      <c r="K365" s="6"/>
      <c r="L365" s="12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ht="15.75" customHeight="1">
      <c r="A366" s="6"/>
      <c r="B366" s="6"/>
      <c r="C366" s="17"/>
      <c r="D366" s="6"/>
      <c r="E366" s="6"/>
      <c r="F366" s="17"/>
      <c r="G366" s="6"/>
      <c r="H366" s="6"/>
      <c r="I366" s="6"/>
      <c r="J366" s="6"/>
      <c r="K366" s="6"/>
      <c r="L366" s="12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ht="15.75" customHeight="1">
      <c r="A367" s="6"/>
      <c r="B367" s="6"/>
      <c r="C367" s="17"/>
      <c r="D367" s="6"/>
      <c r="E367" s="6"/>
      <c r="F367" s="17"/>
      <c r="G367" s="6"/>
      <c r="H367" s="6"/>
      <c r="I367" s="6"/>
      <c r="J367" s="6"/>
      <c r="K367" s="6"/>
      <c r="L367" s="12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ht="15.75" customHeight="1">
      <c r="A368" s="6"/>
      <c r="B368" s="6"/>
      <c r="C368" s="17"/>
      <c r="D368" s="6"/>
      <c r="E368" s="6"/>
      <c r="F368" s="17"/>
      <c r="G368" s="6"/>
      <c r="H368" s="6"/>
      <c r="I368" s="6"/>
      <c r="J368" s="6"/>
      <c r="K368" s="6"/>
      <c r="L368" s="12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ht="15.75" customHeight="1">
      <c r="A369" s="6"/>
      <c r="B369" s="6"/>
      <c r="C369" s="17"/>
      <c r="D369" s="6"/>
      <c r="E369" s="6"/>
      <c r="F369" s="17"/>
      <c r="G369" s="6"/>
      <c r="H369" s="6"/>
      <c r="I369" s="6"/>
      <c r="J369" s="6"/>
      <c r="K369" s="6"/>
      <c r="L369" s="12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ht="15.75" customHeight="1">
      <c r="A370" s="6"/>
      <c r="B370" s="6"/>
      <c r="C370" s="17"/>
      <c r="D370" s="6"/>
      <c r="E370" s="6"/>
      <c r="F370" s="17"/>
      <c r="G370" s="6"/>
      <c r="H370" s="6"/>
      <c r="I370" s="6"/>
      <c r="J370" s="6"/>
      <c r="K370" s="6"/>
      <c r="L370" s="12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ht="15.75" customHeight="1">
      <c r="A371" s="6"/>
      <c r="B371" s="6"/>
      <c r="C371" s="17"/>
      <c r="D371" s="6"/>
      <c r="E371" s="6"/>
      <c r="F371" s="17"/>
      <c r="G371" s="6"/>
      <c r="H371" s="6"/>
      <c r="I371" s="6"/>
      <c r="J371" s="6"/>
      <c r="K371" s="6"/>
      <c r="L371" s="12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ht="15.75" customHeight="1">
      <c r="A372" s="6"/>
      <c r="B372" s="6"/>
      <c r="C372" s="17"/>
      <c r="D372" s="6"/>
      <c r="E372" s="6"/>
      <c r="F372" s="17"/>
      <c r="G372" s="6"/>
      <c r="H372" s="6"/>
      <c r="I372" s="6"/>
      <c r="J372" s="6"/>
      <c r="K372" s="6"/>
      <c r="L372" s="12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ht="15.75" customHeight="1">
      <c r="A373" s="6"/>
      <c r="B373" s="6"/>
      <c r="C373" s="17"/>
      <c r="D373" s="6"/>
      <c r="E373" s="6"/>
      <c r="F373" s="17"/>
      <c r="G373" s="6"/>
      <c r="H373" s="6"/>
      <c r="I373" s="6"/>
      <c r="J373" s="6"/>
      <c r="K373" s="6"/>
      <c r="L373" s="12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ht="15.75" customHeight="1">
      <c r="A374" s="6"/>
      <c r="B374" s="6"/>
      <c r="C374" s="17"/>
      <c r="D374" s="6"/>
      <c r="E374" s="6"/>
      <c r="F374" s="17"/>
      <c r="G374" s="6"/>
      <c r="H374" s="6"/>
      <c r="I374" s="6"/>
      <c r="J374" s="6"/>
      <c r="K374" s="6"/>
      <c r="L374" s="12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ht="15.75" customHeight="1">
      <c r="A375" s="6"/>
      <c r="B375" s="6"/>
      <c r="C375" s="17"/>
      <c r="D375" s="6"/>
      <c r="E375" s="6"/>
      <c r="F375" s="17"/>
      <c r="G375" s="6"/>
      <c r="H375" s="6"/>
      <c r="I375" s="6"/>
      <c r="J375" s="6"/>
      <c r="K375" s="6"/>
      <c r="L375" s="12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ht="15.75" customHeight="1">
      <c r="A376" s="6"/>
      <c r="B376" s="6"/>
      <c r="C376" s="17"/>
      <c r="D376" s="6"/>
      <c r="E376" s="6"/>
      <c r="F376" s="17"/>
      <c r="G376" s="6"/>
      <c r="H376" s="6"/>
      <c r="I376" s="6"/>
      <c r="J376" s="6"/>
      <c r="K376" s="6"/>
      <c r="L376" s="12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ht="15.75" customHeight="1">
      <c r="A377" s="6"/>
      <c r="B377" s="6"/>
      <c r="C377" s="17"/>
      <c r="D377" s="6"/>
      <c r="E377" s="6"/>
      <c r="F377" s="17"/>
      <c r="G377" s="6"/>
      <c r="H377" s="6"/>
      <c r="I377" s="6"/>
      <c r="J377" s="6"/>
      <c r="K377" s="6"/>
      <c r="L377" s="12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ht="15.75" customHeight="1">
      <c r="A378" s="6"/>
      <c r="B378" s="6"/>
      <c r="C378" s="17"/>
      <c r="D378" s="6"/>
      <c r="E378" s="6"/>
      <c r="F378" s="17"/>
      <c r="G378" s="6"/>
      <c r="H378" s="6"/>
      <c r="I378" s="6"/>
      <c r="J378" s="6"/>
      <c r="K378" s="6"/>
      <c r="L378" s="12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ht="15.75" customHeight="1">
      <c r="A379" s="6"/>
      <c r="B379" s="6"/>
      <c r="C379" s="17"/>
      <c r="D379" s="6"/>
      <c r="E379" s="6"/>
      <c r="F379" s="17"/>
      <c r="G379" s="6"/>
      <c r="H379" s="6"/>
      <c r="I379" s="6"/>
      <c r="J379" s="6"/>
      <c r="K379" s="6"/>
      <c r="L379" s="12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ht="15.75" customHeight="1">
      <c r="A380" s="6"/>
      <c r="B380" s="6"/>
      <c r="C380" s="17"/>
      <c r="D380" s="6"/>
      <c r="E380" s="6"/>
      <c r="F380" s="17"/>
      <c r="G380" s="6"/>
      <c r="H380" s="6"/>
      <c r="I380" s="6"/>
      <c r="J380" s="6"/>
      <c r="K380" s="6"/>
      <c r="L380" s="12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ht="15.75" customHeight="1">
      <c r="A381" s="6"/>
      <c r="B381" s="6"/>
      <c r="C381" s="17"/>
      <c r="D381" s="6"/>
      <c r="E381" s="6"/>
      <c r="F381" s="17"/>
      <c r="G381" s="6"/>
      <c r="H381" s="6"/>
      <c r="I381" s="6"/>
      <c r="J381" s="6"/>
      <c r="K381" s="6"/>
      <c r="L381" s="12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ht="15.75" customHeight="1">
      <c r="A382" s="6"/>
      <c r="B382" s="6"/>
      <c r="C382" s="17"/>
      <c r="D382" s="6"/>
      <c r="E382" s="6"/>
      <c r="F382" s="17"/>
      <c r="G382" s="6"/>
      <c r="H382" s="6"/>
      <c r="I382" s="6"/>
      <c r="J382" s="6"/>
      <c r="K382" s="6"/>
      <c r="L382" s="12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ht="15.75" customHeight="1">
      <c r="A383" s="6"/>
      <c r="B383" s="6"/>
      <c r="C383" s="17"/>
      <c r="D383" s="6"/>
      <c r="E383" s="6"/>
      <c r="F383" s="17"/>
      <c r="G383" s="6"/>
      <c r="H383" s="6"/>
      <c r="I383" s="6"/>
      <c r="J383" s="6"/>
      <c r="K383" s="6"/>
      <c r="L383" s="12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ht="15.75" customHeight="1">
      <c r="A384" s="6"/>
      <c r="B384" s="6"/>
      <c r="C384" s="17"/>
      <c r="D384" s="6"/>
      <c r="E384" s="6"/>
      <c r="F384" s="17"/>
      <c r="G384" s="6"/>
      <c r="H384" s="6"/>
      <c r="I384" s="6"/>
      <c r="J384" s="6"/>
      <c r="K384" s="6"/>
      <c r="L384" s="12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ht="15.75" customHeight="1">
      <c r="A385" s="6"/>
      <c r="B385" s="6"/>
      <c r="C385" s="17"/>
      <c r="D385" s="6"/>
      <c r="E385" s="6"/>
      <c r="F385" s="17"/>
      <c r="G385" s="6"/>
      <c r="H385" s="6"/>
      <c r="I385" s="6"/>
      <c r="J385" s="6"/>
      <c r="K385" s="6"/>
      <c r="L385" s="12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ht="15.75" customHeight="1">
      <c r="A386" s="6"/>
      <c r="B386" s="6"/>
      <c r="C386" s="17"/>
      <c r="D386" s="6"/>
      <c r="E386" s="6"/>
      <c r="F386" s="17"/>
      <c r="G386" s="6"/>
      <c r="H386" s="6"/>
      <c r="I386" s="6"/>
      <c r="J386" s="6"/>
      <c r="K386" s="6"/>
      <c r="L386" s="12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ht="15.75" customHeight="1">
      <c r="A387" s="6"/>
      <c r="B387" s="6"/>
      <c r="C387" s="17"/>
      <c r="D387" s="6"/>
      <c r="E387" s="6"/>
      <c r="F387" s="17"/>
      <c r="G387" s="6"/>
      <c r="H387" s="6"/>
      <c r="I387" s="6"/>
      <c r="J387" s="6"/>
      <c r="K387" s="6"/>
      <c r="L387" s="12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ht="15.75" customHeight="1">
      <c r="A388" s="6"/>
      <c r="B388" s="6"/>
      <c r="C388" s="17"/>
      <c r="D388" s="6"/>
      <c r="E388" s="6"/>
      <c r="F388" s="17"/>
      <c r="G388" s="6"/>
      <c r="H388" s="6"/>
      <c r="I388" s="6"/>
      <c r="J388" s="6"/>
      <c r="K388" s="6"/>
      <c r="L388" s="12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ht="15.75" customHeight="1">
      <c r="A389" s="6"/>
      <c r="B389" s="6"/>
      <c r="C389" s="17"/>
      <c r="D389" s="6"/>
      <c r="E389" s="6"/>
      <c r="F389" s="17"/>
      <c r="G389" s="6"/>
      <c r="H389" s="6"/>
      <c r="I389" s="6"/>
      <c r="J389" s="6"/>
      <c r="K389" s="6"/>
      <c r="L389" s="12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ht="15.75" customHeight="1">
      <c r="A390" s="6"/>
      <c r="B390" s="6"/>
      <c r="C390" s="17"/>
      <c r="D390" s="6"/>
      <c r="E390" s="6"/>
      <c r="F390" s="17"/>
      <c r="G390" s="6"/>
      <c r="H390" s="6"/>
      <c r="I390" s="6"/>
      <c r="J390" s="6"/>
      <c r="K390" s="6"/>
      <c r="L390" s="12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ht="15.75" customHeight="1">
      <c r="A391" s="6"/>
      <c r="B391" s="6"/>
      <c r="C391" s="17"/>
      <c r="D391" s="6"/>
      <c r="E391" s="6"/>
      <c r="F391" s="17"/>
      <c r="G391" s="6"/>
      <c r="H391" s="6"/>
      <c r="I391" s="6"/>
      <c r="J391" s="6"/>
      <c r="K391" s="6"/>
      <c r="L391" s="12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ht="15.75" customHeight="1">
      <c r="A392" s="6"/>
      <c r="B392" s="6"/>
      <c r="C392" s="17"/>
      <c r="D392" s="6"/>
      <c r="E392" s="6"/>
      <c r="F392" s="17"/>
      <c r="G392" s="6"/>
      <c r="H392" s="6"/>
      <c r="I392" s="6"/>
      <c r="J392" s="6"/>
      <c r="K392" s="6"/>
      <c r="L392" s="12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ht="15.75" customHeight="1">
      <c r="A393" s="6"/>
      <c r="B393" s="6"/>
      <c r="C393" s="17"/>
      <c r="D393" s="6"/>
      <c r="E393" s="6"/>
      <c r="F393" s="17"/>
      <c r="G393" s="6"/>
      <c r="H393" s="6"/>
      <c r="I393" s="6"/>
      <c r="J393" s="6"/>
      <c r="K393" s="6"/>
      <c r="L393" s="12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ht="15.75" customHeight="1">
      <c r="A394" s="6"/>
      <c r="B394" s="6"/>
      <c r="C394" s="17"/>
      <c r="D394" s="6"/>
      <c r="E394" s="6"/>
      <c r="F394" s="17"/>
      <c r="G394" s="6"/>
      <c r="H394" s="6"/>
      <c r="I394" s="6"/>
      <c r="J394" s="6"/>
      <c r="K394" s="6"/>
      <c r="L394" s="12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ht="15.75" customHeight="1">
      <c r="A395" s="6"/>
      <c r="B395" s="6"/>
      <c r="C395" s="17"/>
      <c r="D395" s="6"/>
      <c r="E395" s="6"/>
      <c r="F395" s="17"/>
      <c r="G395" s="6"/>
      <c r="H395" s="6"/>
      <c r="I395" s="6"/>
      <c r="J395" s="6"/>
      <c r="K395" s="6"/>
      <c r="L395" s="12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ht="15.75" customHeight="1">
      <c r="A396" s="6"/>
      <c r="B396" s="6"/>
      <c r="C396" s="17"/>
      <c r="D396" s="6"/>
      <c r="E396" s="6"/>
      <c r="F396" s="17"/>
      <c r="G396" s="6"/>
      <c r="H396" s="6"/>
      <c r="I396" s="6"/>
      <c r="J396" s="6"/>
      <c r="K396" s="6"/>
      <c r="L396" s="12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ht="15.75" customHeight="1">
      <c r="A397" s="6"/>
      <c r="B397" s="6"/>
      <c r="C397" s="17"/>
      <c r="D397" s="6"/>
      <c r="E397" s="6"/>
      <c r="F397" s="17"/>
      <c r="G397" s="6"/>
      <c r="H397" s="6"/>
      <c r="I397" s="6"/>
      <c r="J397" s="6"/>
      <c r="K397" s="6"/>
      <c r="L397" s="12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ht="15.75" customHeight="1">
      <c r="A398" s="6"/>
      <c r="B398" s="6"/>
      <c r="C398" s="17"/>
      <c r="D398" s="6"/>
      <c r="E398" s="6"/>
      <c r="F398" s="17"/>
      <c r="G398" s="6"/>
      <c r="H398" s="6"/>
      <c r="I398" s="6"/>
      <c r="J398" s="6"/>
      <c r="K398" s="6"/>
      <c r="L398" s="12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ht="15.75" customHeight="1">
      <c r="A399" s="6"/>
      <c r="B399" s="6"/>
      <c r="C399" s="17"/>
      <c r="D399" s="6"/>
      <c r="E399" s="6"/>
      <c r="F399" s="17"/>
      <c r="G399" s="6"/>
      <c r="H399" s="6"/>
      <c r="I399" s="6"/>
      <c r="J399" s="6"/>
      <c r="K399" s="6"/>
      <c r="L399" s="12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ht="15.75" customHeight="1">
      <c r="A400" s="6"/>
      <c r="B400" s="6"/>
      <c r="C400" s="17"/>
      <c r="D400" s="6"/>
      <c r="E400" s="6"/>
      <c r="F400" s="17"/>
      <c r="G400" s="6"/>
      <c r="H400" s="6"/>
      <c r="I400" s="6"/>
      <c r="J400" s="6"/>
      <c r="K400" s="6"/>
      <c r="L400" s="12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ht="15.75" customHeight="1">
      <c r="A401" s="6"/>
      <c r="B401" s="6"/>
      <c r="C401" s="17"/>
      <c r="D401" s="6"/>
      <c r="E401" s="6"/>
      <c r="F401" s="17"/>
      <c r="G401" s="6"/>
      <c r="H401" s="6"/>
      <c r="I401" s="6"/>
      <c r="J401" s="6"/>
      <c r="K401" s="6"/>
      <c r="L401" s="12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ht="15.75" customHeight="1">
      <c r="A402" s="6"/>
      <c r="B402" s="6"/>
      <c r="C402" s="17"/>
      <c r="D402" s="6"/>
      <c r="E402" s="6"/>
      <c r="F402" s="17"/>
      <c r="G402" s="6"/>
      <c r="H402" s="6"/>
      <c r="I402" s="6"/>
      <c r="J402" s="6"/>
      <c r="K402" s="6"/>
      <c r="L402" s="12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ht="15.75" customHeight="1">
      <c r="A403" s="6"/>
      <c r="B403" s="6"/>
      <c r="C403" s="17"/>
      <c r="D403" s="6"/>
      <c r="E403" s="6"/>
      <c r="F403" s="17"/>
      <c r="G403" s="6"/>
      <c r="H403" s="6"/>
      <c r="I403" s="6"/>
      <c r="J403" s="6"/>
      <c r="K403" s="6"/>
      <c r="L403" s="12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ht="15.75" customHeight="1">
      <c r="A404" s="6"/>
      <c r="B404" s="6"/>
      <c r="C404" s="17"/>
      <c r="D404" s="6"/>
      <c r="E404" s="6"/>
      <c r="F404" s="17"/>
      <c r="G404" s="6"/>
      <c r="H404" s="6"/>
      <c r="I404" s="6"/>
      <c r="J404" s="6"/>
      <c r="K404" s="6"/>
      <c r="L404" s="12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ht="15.75" customHeight="1">
      <c r="A405" s="6"/>
      <c r="B405" s="6"/>
      <c r="C405" s="17"/>
      <c r="D405" s="6"/>
      <c r="E405" s="6"/>
      <c r="F405" s="17"/>
      <c r="G405" s="6"/>
      <c r="H405" s="6"/>
      <c r="I405" s="6"/>
      <c r="J405" s="6"/>
      <c r="K405" s="6"/>
      <c r="L405" s="12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ht="15.75" customHeight="1">
      <c r="A406" s="6"/>
      <c r="B406" s="6"/>
      <c r="C406" s="17"/>
      <c r="D406" s="6"/>
      <c r="E406" s="6"/>
      <c r="F406" s="17"/>
      <c r="G406" s="6"/>
      <c r="H406" s="6"/>
      <c r="I406" s="6"/>
      <c r="J406" s="6"/>
      <c r="K406" s="6"/>
      <c r="L406" s="12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ht="15.75" customHeight="1">
      <c r="A407" s="6"/>
      <c r="B407" s="6"/>
      <c r="C407" s="17"/>
      <c r="D407" s="6"/>
      <c r="E407" s="6"/>
      <c r="F407" s="17"/>
      <c r="G407" s="6"/>
      <c r="H407" s="6"/>
      <c r="I407" s="6"/>
      <c r="J407" s="6"/>
      <c r="K407" s="6"/>
      <c r="L407" s="12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ht="15.75" customHeight="1">
      <c r="A408" s="6"/>
      <c r="B408" s="6"/>
      <c r="C408" s="17"/>
      <c r="D408" s="6"/>
      <c r="E408" s="6"/>
      <c r="F408" s="17"/>
      <c r="G408" s="6"/>
      <c r="H408" s="6"/>
      <c r="I408" s="6"/>
      <c r="J408" s="6"/>
      <c r="K408" s="6"/>
      <c r="L408" s="12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ht="15.75" customHeight="1">
      <c r="A409" s="6"/>
      <c r="B409" s="6"/>
      <c r="C409" s="17"/>
      <c r="D409" s="6"/>
      <c r="E409" s="6"/>
      <c r="F409" s="17"/>
      <c r="G409" s="6"/>
      <c r="H409" s="6"/>
      <c r="I409" s="6"/>
      <c r="J409" s="6"/>
      <c r="K409" s="6"/>
      <c r="L409" s="12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ht="15.75" customHeight="1">
      <c r="A410" s="6"/>
      <c r="B410" s="6"/>
      <c r="C410" s="17"/>
      <c r="D410" s="6"/>
      <c r="E410" s="6"/>
      <c r="F410" s="17"/>
      <c r="G410" s="6"/>
      <c r="H410" s="6"/>
      <c r="I410" s="6"/>
      <c r="J410" s="6"/>
      <c r="K410" s="6"/>
      <c r="L410" s="12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ht="15.75" customHeight="1">
      <c r="A411" s="6"/>
      <c r="B411" s="6"/>
      <c r="C411" s="17"/>
      <c r="D411" s="6"/>
      <c r="E411" s="6"/>
      <c r="F411" s="17"/>
      <c r="G411" s="6"/>
      <c r="H411" s="6"/>
      <c r="I411" s="6"/>
      <c r="J411" s="6"/>
      <c r="K411" s="6"/>
      <c r="L411" s="12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ht="15.75" customHeight="1">
      <c r="A412" s="6"/>
      <c r="B412" s="6"/>
      <c r="C412" s="17"/>
      <c r="D412" s="6"/>
      <c r="E412" s="6"/>
      <c r="F412" s="17"/>
      <c r="G412" s="6"/>
      <c r="H412" s="6"/>
      <c r="I412" s="6"/>
      <c r="J412" s="6"/>
      <c r="K412" s="6"/>
      <c r="L412" s="12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ht="15.75" customHeight="1">
      <c r="A413" s="6"/>
      <c r="B413" s="6"/>
      <c r="C413" s="17"/>
      <c r="D413" s="6"/>
      <c r="E413" s="6"/>
      <c r="F413" s="17"/>
      <c r="G413" s="6"/>
      <c r="H413" s="6"/>
      <c r="I413" s="6"/>
      <c r="J413" s="6"/>
      <c r="K413" s="6"/>
      <c r="L413" s="12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ht="15.75" customHeight="1">
      <c r="A414" s="6"/>
      <c r="B414" s="6"/>
      <c r="C414" s="17"/>
      <c r="D414" s="6"/>
      <c r="E414" s="6"/>
      <c r="F414" s="17"/>
      <c r="G414" s="6"/>
      <c r="H414" s="6"/>
      <c r="I414" s="6"/>
      <c r="J414" s="6"/>
      <c r="K414" s="6"/>
      <c r="L414" s="12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ht="15.75" customHeight="1">
      <c r="A415" s="6"/>
      <c r="B415" s="6"/>
      <c r="C415" s="17"/>
      <c r="D415" s="6"/>
      <c r="E415" s="6"/>
      <c r="F415" s="17"/>
      <c r="G415" s="6"/>
      <c r="H415" s="6"/>
      <c r="I415" s="6"/>
      <c r="J415" s="6"/>
      <c r="K415" s="6"/>
      <c r="L415" s="12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ht="15.75" customHeight="1">
      <c r="A416" s="6"/>
      <c r="B416" s="6"/>
      <c r="C416" s="17"/>
      <c r="D416" s="6"/>
      <c r="E416" s="6"/>
      <c r="F416" s="17"/>
      <c r="G416" s="6"/>
      <c r="H416" s="6"/>
      <c r="I416" s="6"/>
      <c r="J416" s="6"/>
      <c r="K416" s="6"/>
      <c r="L416" s="12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ht="15.75" customHeight="1">
      <c r="A417" s="6"/>
      <c r="B417" s="6"/>
      <c r="C417" s="17"/>
      <c r="D417" s="6"/>
      <c r="E417" s="6"/>
      <c r="F417" s="17"/>
      <c r="G417" s="6"/>
      <c r="H417" s="6"/>
      <c r="I417" s="6"/>
      <c r="J417" s="6"/>
      <c r="K417" s="6"/>
      <c r="L417" s="12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ht="15.75" customHeight="1">
      <c r="A418" s="6"/>
      <c r="B418" s="6"/>
      <c r="C418" s="17"/>
      <c r="D418" s="6"/>
      <c r="E418" s="6"/>
      <c r="F418" s="17"/>
      <c r="G418" s="6"/>
      <c r="H418" s="6"/>
      <c r="I418" s="6"/>
      <c r="J418" s="6"/>
      <c r="K418" s="6"/>
      <c r="L418" s="12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ht="15.75" customHeight="1">
      <c r="A419" s="6"/>
      <c r="B419" s="6"/>
      <c r="C419" s="17"/>
      <c r="D419" s="6"/>
      <c r="E419" s="6"/>
      <c r="F419" s="17"/>
      <c r="G419" s="6"/>
      <c r="H419" s="6"/>
      <c r="I419" s="6"/>
      <c r="J419" s="6"/>
      <c r="K419" s="6"/>
      <c r="L419" s="12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ht="15.75" customHeight="1">
      <c r="A420" s="6"/>
      <c r="B420" s="6"/>
      <c r="C420" s="17"/>
      <c r="D420" s="6"/>
      <c r="E420" s="6"/>
      <c r="F420" s="17"/>
      <c r="G420" s="6"/>
      <c r="H420" s="6"/>
      <c r="I420" s="6"/>
      <c r="J420" s="6"/>
      <c r="K420" s="6"/>
      <c r="L420" s="12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ht="15.75" customHeight="1">
      <c r="A421" s="6"/>
      <c r="B421" s="6"/>
      <c r="C421" s="17"/>
      <c r="D421" s="6"/>
      <c r="E421" s="6"/>
      <c r="F421" s="17"/>
      <c r="G421" s="6"/>
      <c r="H421" s="6"/>
      <c r="I421" s="6"/>
      <c r="J421" s="6"/>
      <c r="K421" s="6"/>
      <c r="L421" s="12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ht="15.75" customHeight="1">
      <c r="A422" s="6"/>
      <c r="B422" s="6"/>
      <c r="C422" s="17"/>
      <c r="D422" s="6"/>
      <c r="E422" s="6"/>
      <c r="F422" s="17"/>
      <c r="G422" s="6"/>
      <c r="H422" s="6"/>
      <c r="I422" s="6"/>
      <c r="J422" s="6"/>
      <c r="K422" s="6"/>
      <c r="L422" s="12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ht="15.75" customHeight="1">
      <c r="A423" s="6"/>
      <c r="B423" s="6"/>
      <c r="C423" s="17"/>
      <c r="D423" s="6"/>
      <c r="E423" s="6"/>
      <c r="F423" s="17"/>
      <c r="G423" s="6"/>
      <c r="H423" s="6"/>
      <c r="I423" s="6"/>
      <c r="J423" s="6"/>
      <c r="K423" s="6"/>
      <c r="L423" s="12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ht="15.75" customHeight="1">
      <c r="A424" s="6"/>
      <c r="B424" s="6"/>
      <c r="C424" s="17"/>
      <c r="D424" s="6"/>
      <c r="E424" s="6"/>
      <c r="F424" s="17"/>
      <c r="G424" s="6"/>
      <c r="H424" s="6"/>
      <c r="I424" s="6"/>
      <c r="J424" s="6"/>
      <c r="K424" s="6"/>
      <c r="L424" s="12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ht="15.75" customHeight="1">
      <c r="A425" s="6"/>
      <c r="B425" s="6"/>
      <c r="C425" s="17"/>
      <c r="D425" s="6"/>
      <c r="E425" s="6"/>
      <c r="F425" s="17"/>
      <c r="G425" s="6"/>
      <c r="H425" s="6"/>
      <c r="I425" s="6"/>
      <c r="J425" s="6"/>
      <c r="K425" s="6"/>
      <c r="L425" s="12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ht="15.75" customHeight="1">
      <c r="A426" s="6"/>
      <c r="B426" s="6"/>
      <c r="C426" s="17"/>
      <c r="D426" s="6"/>
      <c r="E426" s="6"/>
      <c r="F426" s="17"/>
      <c r="G426" s="6"/>
      <c r="H426" s="6"/>
      <c r="I426" s="6"/>
      <c r="J426" s="6"/>
      <c r="K426" s="6"/>
      <c r="L426" s="12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ht="15.75" customHeight="1">
      <c r="A427" s="6"/>
      <c r="B427" s="6"/>
      <c r="C427" s="17"/>
      <c r="D427" s="6"/>
      <c r="E427" s="6"/>
      <c r="F427" s="17"/>
      <c r="G427" s="6"/>
      <c r="H427" s="6"/>
      <c r="I427" s="6"/>
      <c r="J427" s="6"/>
      <c r="K427" s="6"/>
      <c r="L427" s="12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ht="15.75" customHeight="1">
      <c r="A428" s="6"/>
      <c r="B428" s="6"/>
      <c r="C428" s="17"/>
      <c r="D428" s="6"/>
      <c r="E428" s="6"/>
      <c r="F428" s="17"/>
      <c r="G428" s="6"/>
      <c r="H428" s="6"/>
      <c r="I428" s="6"/>
      <c r="J428" s="6"/>
      <c r="K428" s="6"/>
      <c r="L428" s="12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ht="15.75" customHeight="1">
      <c r="A429" s="6"/>
      <c r="B429" s="6"/>
      <c r="C429" s="17"/>
      <c r="D429" s="6"/>
      <c r="E429" s="6"/>
      <c r="F429" s="17"/>
      <c r="G429" s="6"/>
      <c r="H429" s="6"/>
      <c r="I429" s="6"/>
      <c r="J429" s="6"/>
      <c r="K429" s="6"/>
      <c r="L429" s="12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ht="15.75" customHeight="1">
      <c r="A430" s="6"/>
      <c r="B430" s="6"/>
      <c r="C430" s="17"/>
      <c r="D430" s="6"/>
      <c r="E430" s="6"/>
      <c r="F430" s="17"/>
      <c r="G430" s="6"/>
      <c r="H430" s="6"/>
      <c r="I430" s="6"/>
      <c r="J430" s="6"/>
      <c r="K430" s="6"/>
      <c r="L430" s="12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ht="15.75" customHeight="1">
      <c r="A431" s="6"/>
      <c r="B431" s="6"/>
      <c r="C431" s="17"/>
      <c r="D431" s="6"/>
      <c r="E431" s="6"/>
      <c r="F431" s="17"/>
      <c r="G431" s="6"/>
      <c r="H431" s="6"/>
      <c r="I431" s="6"/>
      <c r="J431" s="6"/>
      <c r="K431" s="6"/>
      <c r="L431" s="12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ht="15.75" customHeight="1">
      <c r="A432" s="6"/>
      <c r="B432" s="6"/>
      <c r="C432" s="17"/>
      <c r="D432" s="6"/>
      <c r="E432" s="6"/>
      <c r="F432" s="17"/>
      <c r="G432" s="6"/>
      <c r="H432" s="6"/>
      <c r="I432" s="6"/>
      <c r="J432" s="6"/>
      <c r="K432" s="6"/>
      <c r="L432" s="12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ht="15.75" customHeight="1">
      <c r="A433" s="6"/>
      <c r="B433" s="6"/>
      <c r="C433" s="17"/>
      <c r="D433" s="6"/>
      <c r="E433" s="6"/>
      <c r="F433" s="17"/>
      <c r="G433" s="6"/>
      <c r="H433" s="6"/>
      <c r="I433" s="6"/>
      <c r="J433" s="6"/>
      <c r="K433" s="6"/>
      <c r="L433" s="12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ht="15.75" customHeight="1">
      <c r="A434" s="6"/>
      <c r="B434" s="6"/>
      <c r="C434" s="17"/>
      <c r="D434" s="6"/>
      <c r="E434" s="6"/>
      <c r="F434" s="17"/>
      <c r="G434" s="6"/>
      <c r="H434" s="6"/>
      <c r="I434" s="6"/>
      <c r="J434" s="6"/>
      <c r="K434" s="6"/>
      <c r="L434" s="12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ht="15.75" customHeight="1">
      <c r="A435" s="6"/>
      <c r="B435" s="6"/>
      <c r="C435" s="17"/>
      <c r="D435" s="6"/>
      <c r="E435" s="6"/>
      <c r="F435" s="17"/>
      <c r="G435" s="6"/>
      <c r="H435" s="6"/>
      <c r="I435" s="6"/>
      <c r="J435" s="6"/>
      <c r="K435" s="6"/>
      <c r="L435" s="12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ht="15.75" customHeight="1">
      <c r="A436" s="6"/>
      <c r="B436" s="6"/>
      <c r="C436" s="17"/>
      <c r="D436" s="6"/>
      <c r="E436" s="6"/>
      <c r="F436" s="17"/>
      <c r="G436" s="6"/>
      <c r="H436" s="6"/>
      <c r="I436" s="6"/>
      <c r="J436" s="6"/>
      <c r="K436" s="6"/>
      <c r="L436" s="12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ht="15.75" customHeight="1">
      <c r="A437" s="6"/>
      <c r="B437" s="6"/>
      <c r="C437" s="17"/>
      <c r="D437" s="6"/>
      <c r="E437" s="6"/>
      <c r="F437" s="17"/>
      <c r="G437" s="6"/>
      <c r="H437" s="6"/>
      <c r="I437" s="6"/>
      <c r="J437" s="6"/>
      <c r="K437" s="6"/>
      <c r="L437" s="12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ht="15.75" customHeight="1">
      <c r="A438" s="6"/>
      <c r="B438" s="6"/>
      <c r="C438" s="17"/>
      <c r="D438" s="6"/>
      <c r="E438" s="6"/>
      <c r="F438" s="17"/>
      <c r="G438" s="6"/>
      <c r="H438" s="6"/>
      <c r="I438" s="6"/>
      <c r="J438" s="6"/>
      <c r="K438" s="6"/>
      <c r="L438" s="12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ht="15.75" customHeight="1">
      <c r="A439" s="6"/>
      <c r="B439" s="6"/>
      <c r="C439" s="17"/>
      <c r="D439" s="6"/>
      <c r="E439" s="6"/>
      <c r="F439" s="17"/>
      <c r="G439" s="6"/>
      <c r="H439" s="6"/>
      <c r="I439" s="6"/>
      <c r="J439" s="6"/>
      <c r="K439" s="6"/>
      <c r="L439" s="12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ht="15.75" customHeight="1">
      <c r="A440" s="6"/>
      <c r="B440" s="6"/>
      <c r="C440" s="17"/>
      <c r="D440" s="6"/>
      <c r="E440" s="6"/>
      <c r="F440" s="17"/>
      <c r="G440" s="6"/>
      <c r="H440" s="6"/>
      <c r="I440" s="6"/>
      <c r="J440" s="6"/>
      <c r="K440" s="6"/>
      <c r="L440" s="12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ht="15.75" customHeight="1">
      <c r="A441" s="6"/>
      <c r="B441" s="6"/>
      <c r="C441" s="17"/>
      <c r="D441" s="6"/>
      <c r="E441" s="6"/>
      <c r="F441" s="17"/>
      <c r="G441" s="6"/>
      <c r="H441" s="6"/>
      <c r="I441" s="6"/>
      <c r="J441" s="6"/>
      <c r="K441" s="6"/>
      <c r="L441" s="12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ht="15.75" customHeight="1">
      <c r="A442" s="6"/>
      <c r="B442" s="6"/>
      <c r="C442" s="17"/>
      <c r="D442" s="6"/>
      <c r="E442" s="6"/>
      <c r="F442" s="17"/>
      <c r="G442" s="6"/>
      <c r="H442" s="6"/>
      <c r="I442" s="6"/>
      <c r="J442" s="6"/>
      <c r="K442" s="6"/>
      <c r="L442" s="12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ht="15.75" customHeight="1">
      <c r="A443" s="6"/>
      <c r="B443" s="6"/>
      <c r="C443" s="17"/>
      <c r="D443" s="6"/>
      <c r="E443" s="6"/>
      <c r="F443" s="17"/>
      <c r="G443" s="6"/>
      <c r="H443" s="6"/>
      <c r="I443" s="6"/>
      <c r="J443" s="6"/>
      <c r="K443" s="6"/>
      <c r="L443" s="12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ht="15.75" customHeight="1">
      <c r="A444" s="6"/>
      <c r="B444" s="6"/>
      <c r="C444" s="17"/>
      <c r="D444" s="6"/>
      <c r="E444" s="6"/>
      <c r="F444" s="17"/>
      <c r="G444" s="6"/>
      <c r="H444" s="6"/>
      <c r="I444" s="6"/>
      <c r="J444" s="6"/>
      <c r="K444" s="6"/>
      <c r="L444" s="12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ht="15.75" customHeight="1">
      <c r="A445" s="6"/>
      <c r="B445" s="6"/>
      <c r="C445" s="17"/>
      <c r="D445" s="6"/>
      <c r="E445" s="6"/>
      <c r="F445" s="17"/>
      <c r="G445" s="6"/>
      <c r="H445" s="6"/>
      <c r="I445" s="6"/>
      <c r="J445" s="6"/>
      <c r="K445" s="6"/>
      <c r="L445" s="12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ht="15.75" customHeight="1">
      <c r="A446" s="6"/>
      <c r="B446" s="6"/>
      <c r="C446" s="17"/>
      <c r="D446" s="6"/>
      <c r="E446" s="6"/>
      <c r="F446" s="17"/>
      <c r="G446" s="6"/>
      <c r="H446" s="6"/>
      <c r="I446" s="6"/>
      <c r="J446" s="6"/>
      <c r="K446" s="6"/>
      <c r="L446" s="12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ht="15.75" customHeight="1">
      <c r="A447" s="6"/>
      <c r="B447" s="6"/>
      <c r="C447" s="17"/>
      <c r="D447" s="6"/>
      <c r="E447" s="6"/>
      <c r="F447" s="17"/>
      <c r="G447" s="6"/>
      <c r="H447" s="6"/>
      <c r="I447" s="6"/>
      <c r="J447" s="6"/>
      <c r="K447" s="6"/>
      <c r="L447" s="12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ht="15.75" customHeight="1">
      <c r="A448" s="6"/>
      <c r="B448" s="6"/>
      <c r="C448" s="17"/>
      <c r="D448" s="6"/>
      <c r="E448" s="6"/>
      <c r="F448" s="17"/>
      <c r="G448" s="6"/>
      <c r="H448" s="6"/>
      <c r="I448" s="6"/>
      <c r="J448" s="6"/>
      <c r="K448" s="6"/>
      <c r="L448" s="12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ht="15.75" customHeight="1">
      <c r="A449" s="6"/>
      <c r="B449" s="6"/>
      <c r="C449" s="17"/>
      <c r="D449" s="6"/>
      <c r="E449" s="6"/>
      <c r="F449" s="17"/>
      <c r="G449" s="6"/>
      <c r="H449" s="6"/>
      <c r="I449" s="6"/>
      <c r="J449" s="6"/>
      <c r="K449" s="6"/>
      <c r="L449" s="12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ht="15.75" customHeight="1">
      <c r="A450" s="6"/>
      <c r="B450" s="6"/>
      <c r="C450" s="17"/>
      <c r="D450" s="6"/>
      <c r="E450" s="6"/>
      <c r="F450" s="17"/>
      <c r="G450" s="6"/>
      <c r="H450" s="6"/>
      <c r="I450" s="6"/>
      <c r="J450" s="6"/>
      <c r="K450" s="6"/>
      <c r="L450" s="12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ht="15.75" customHeight="1">
      <c r="A451" s="6"/>
      <c r="B451" s="6"/>
      <c r="C451" s="17"/>
      <c r="D451" s="6"/>
      <c r="E451" s="6"/>
      <c r="F451" s="17"/>
      <c r="G451" s="6"/>
      <c r="H451" s="6"/>
      <c r="I451" s="6"/>
      <c r="J451" s="6"/>
      <c r="K451" s="6"/>
      <c r="L451" s="12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ht="15.75" customHeight="1">
      <c r="A452" s="6"/>
      <c r="B452" s="6"/>
      <c r="C452" s="17"/>
      <c r="D452" s="6"/>
      <c r="E452" s="6"/>
      <c r="F452" s="17"/>
      <c r="G452" s="6"/>
      <c r="H452" s="6"/>
      <c r="I452" s="6"/>
      <c r="J452" s="6"/>
      <c r="K452" s="6"/>
      <c r="L452" s="12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ht="15.75" customHeight="1">
      <c r="A453" s="6"/>
      <c r="B453" s="6"/>
      <c r="C453" s="17"/>
      <c r="D453" s="6"/>
      <c r="E453" s="6"/>
      <c r="F453" s="17"/>
      <c r="G453" s="6"/>
      <c r="H453" s="6"/>
      <c r="I453" s="6"/>
      <c r="J453" s="6"/>
      <c r="K453" s="6"/>
      <c r="L453" s="12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ht="15.75" customHeight="1">
      <c r="A454" s="6"/>
      <c r="B454" s="6"/>
      <c r="C454" s="17"/>
      <c r="D454" s="6"/>
      <c r="E454" s="6"/>
      <c r="F454" s="17"/>
      <c r="G454" s="6"/>
      <c r="H454" s="6"/>
      <c r="I454" s="6"/>
      <c r="J454" s="6"/>
      <c r="K454" s="6"/>
      <c r="L454" s="12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ht="15.75" customHeight="1">
      <c r="A455" s="6"/>
      <c r="B455" s="6"/>
      <c r="C455" s="17"/>
      <c r="D455" s="6"/>
      <c r="E455" s="6"/>
      <c r="F455" s="17"/>
      <c r="G455" s="6"/>
      <c r="H455" s="6"/>
      <c r="I455" s="6"/>
      <c r="J455" s="6"/>
      <c r="K455" s="6"/>
      <c r="L455" s="12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ht="15.75" customHeight="1">
      <c r="A456" s="6"/>
      <c r="B456" s="6"/>
      <c r="C456" s="17"/>
      <c r="D456" s="6"/>
      <c r="E456" s="6"/>
      <c r="F456" s="17"/>
      <c r="G456" s="6"/>
      <c r="H456" s="6"/>
      <c r="I456" s="6"/>
      <c r="J456" s="6"/>
      <c r="K456" s="6"/>
      <c r="L456" s="12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ht="15.75" customHeight="1">
      <c r="A457" s="6"/>
      <c r="B457" s="6"/>
      <c r="C457" s="17"/>
      <c r="D457" s="6"/>
      <c r="E457" s="6"/>
      <c r="F457" s="17"/>
      <c r="G457" s="6"/>
      <c r="H457" s="6"/>
      <c r="I457" s="6"/>
      <c r="J457" s="6"/>
      <c r="K457" s="6"/>
      <c r="L457" s="12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ht="15.75" customHeight="1">
      <c r="A458" s="6"/>
      <c r="B458" s="6"/>
      <c r="C458" s="17"/>
      <c r="D458" s="6"/>
      <c r="E458" s="6"/>
      <c r="F458" s="17"/>
      <c r="G458" s="6"/>
      <c r="H458" s="6"/>
      <c r="I458" s="6"/>
      <c r="J458" s="6"/>
      <c r="K458" s="6"/>
      <c r="L458" s="12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ht="15.75" customHeight="1">
      <c r="A459" s="6"/>
      <c r="B459" s="6"/>
      <c r="C459" s="17"/>
      <c r="D459" s="6"/>
      <c r="E459" s="6"/>
      <c r="F459" s="17"/>
      <c r="G459" s="6"/>
      <c r="H459" s="6"/>
      <c r="I459" s="6"/>
      <c r="J459" s="6"/>
      <c r="K459" s="6"/>
      <c r="L459" s="12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ht="15.75" customHeight="1">
      <c r="A460" s="6"/>
      <c r="B460" s="6"/>
      <c r="C460" s="17"/>
      <c r="D460" s="6"/>
      <c r="E460" s="6"/>
      <c r="F460" s="17"/>
      <c r="G460" s="6"/>
      <c r="H460" s="6"/>
      <c r="I460" s="6"/>
      <c r="J460" s="6"/>
      <c r="K460" s="6"/>
      <c r="L460" s="12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ht="15.75" customHeight="1">
      <c r="A461" s="6"/>
      <c r="B461" s="6"/>
      <c r="C461" s="17"/>
      <c r="D461" s="6"/>
      <c r="E461" s="6"/>
      <c r="F461" s="17"/>
      <c r="G461" s="6"/>
      <c r="H461" s="6"/>
      <c r="I461" s="6"/>
      <c r="J461" s="6"/>
      <c r="K461" s="6"/>
      <c r="L461" s="12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ht="15.75" customHeight="1">
      <c r="A462" s="6"/>
      <c r="B462" s="6"/>
      <c r="C462" s="17"/>
      <c r="D462" s="6"/>
      <c r="E462" s="6"/>
      <c r="F462" s="17"/>
      <c r="G462" s="6"/>
      <c r="H462" s="6"/>
      <c r="I462" s="6"/>
      <c r="J462" s="6"/>
      <c r="K462" s="6"/>
      <c r="L462" s="12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ht="15.75" customHeight="1">
      <c r="A463" s="6"/>
      <c r="B463" s="6"/>
      <c r="C463" s="17"/>
      <c r="D463" s="6"/>
      <c r="E463" s="6"/>
      <c r="F463" s="17"/>
      <c r="G463" s="6"/>
      <c r="H463" s="6"/>
      <c r="I463" s="6"/>
      <c r="J463" s="6"/>
      <c r="K463" s="6"/>
      <c r="L463" s="12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ht="15.75" customHeight="1">
      <c r="A464" s="6"/>
      <c r="B464" s="6"/>
      <c r="C464" s="17"/>
      <c r="D464" s="6"/>
      <c r="E464" s="6"/>
      <c r="F464" s="17"/>
      <c r="G464" s="6"/>
      <c r="H464" s="6"/>
      <c r="I464" s="6"/>
      <c r="J464" s="6"/>
      <c r="K464" s="6"/>
      <c r="L464" s="12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ht="15.75" customHeight="1">
      <c r="A465" s="6"/>
      <c r="B465" s="6"/>
      <c r="C465" s="17"/>
      <c r="D465" s="6"/>
      <c r="E465" s="6"/>
      <c r="F465" s="17"/>
      <c r="G465" s="6"/>
      <c r="H465" s="6"/>
      <c r="I465" s="6"/>
      <c r="J465" s="6"/>
      <c r="K465" s="6"/>
      <c r="L465" s="12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ht="15.75" customHeight="1">
      <c r="A466" s="6"/>
      <c r="B466" s="6"/>
      <c r="C466" s="17"/>
      <c r="D466" s="6"/>
      <c r="E466" s="6"/>
      <c r="F466" s="17"/>
      <c r="G466" s="6"/>
      <c r="H466" s="6"/>
      <c r="I466" s="6"/>
      <c r="J466" s="6"/>
      <c r="K466" s="6"/>
      <c r="L466" s="12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ht="15.75" customHeight="1">
      <c r="A467" s="6"/>
      <c r="B467" s="6"/>
      <c r="C467" s="17"/>
      <c r="D467" s="6"/>
      <c r="E467" s="6"/>
      <c r="F467" s="17"/>
      <c r="G467" s="6"/>
      <c r="H467" s="6"/>
      <c r="I467" s="6"/>
      <c r="J467" s="6"/>
      <c r="K467" s="6"/>
      <c r="L467" s="12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ht="15.75" customHeight="1">
      <c r="A468" s="6"/>
      <c r="B468" s="6"/>
      <c r="C468" s="17"/>
      <c r="D468" s="6"/>
      <c r="E468" s="6"/>
      <c r="F468" s="17"/>
      <c r="G468" s="6"/>
      <c r="H468" s="6"/>
      <c r="I468" s="6"/>
      <c r="J468" s="6"/>
      <c r="K468" s="6"/>
      <c r="L468" s="12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ht="15.75" customHeight="1">
      <c r="A469" s="6"/>
      <c r="B469" s="6"/>
      <c r="C469" s="17"/>
      <c r="D469" s="6"/>
      <c r="E469" s="6"/>
      <c r="F469" s="17"/>
      <c r="G469" s="6"/>
      <c r="H469" s="6"/>
      <c r="I469" s="6"/>
      <c r="J469" s="6"/>
      <c r="K469" s="6"/>
      <c r="L469" s="12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ht="15.75" customHeight="1">
      <c r="A470" s="6"/>
      <c r="B470" s="6"/>
      <c r="C470" s="17"/>
      <c r="D470" s="6"/>
      <c r="E470" s="6"/>
      <c r="F470" s="17"/>
      <c r="G470" s="6"/>
      <c r="H470" s="6"/>
      <c r="I470" s="6"/>
      <c r="J470" s="6"/>
      <c r="K470" s="6"/>
      <c r="L470" s="12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ht="15.75" customHeight="1">
      <c r="A471" s="6"/>
      <c r="B471" s="6"/>
      <c r="C471" s="17"/>
      <c r="D471" s="6"/>
      <c r="E471" s="6"/>
      <c r="F471" s="17"/>
      <c r="G471" s="6"/>
      <c r="H471" s="6"/>
      <c r="I471" s="6"/>
      <c r="J471" s="6"/>
      <c r="K471" s="6"/>
      <c r="L471" s="12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ht="15.75" customHeight="1">
      <c r="A472" s="6"/>
      <c r="B472" s="6"/>
      <c r="C472" s="17"/>
      <c r="D472" s="6"/>
      <c r="E472" s="6"/>
      <c r="F472" s="17"/>
      <c r="G472" s="6"/>
      <c r="H472" s="6"/>
      <c r="I472" s="6"/>
      <c r="J472" s="6"/>
      <c r="K472" s="6"/>
      <c r="L472" s="12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ht="15.75" customHeight="1">
      <c r="A473" s="6"/>
      <c r="B473" s="6"/>
      <c r="C473" s="17"/>
      <c r="D473" s="6"/>
      <c r="E473" s="6"/>
      <c r="F473" s="17"/>
      <c r="G473" s="6"/>
      <c r="H473" s="6"/>
      <c r="I473" s="6"/>
      <c r="J473" s="6"/>
      <c r="K473" s="6"/>
      <c r="L473" s="12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ht="15.75" customHeight="1">
      <c r="A474" s="6"/>
      <c r="B474" s="6"/>
      <c r="C474" s="17"/>
      <c r="D474" s="6"/>
      <c r="E474" s="6"/>
      <c r="F474" s="17"/>
      <c r="G474" s="6"/>
      <c r="H474" s="6"/>
      <c r="I474" s="6"/>
      <c r="J474" s="6"/>
      <c r="K474" s="6"/>
      <c r="L474" s="12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ht="15.75" customHeight="1">
      <c r="A475" s="6"/>
      <c r="B475" s="6"/>
      <c r="C475" s="17"/>
      <c r="D475" s="6"/>
      <c r="E475" s="6"/>
      <c r="F475" s="17"/>
      <c r="G475" s="6"/>
      <c r="H475" s="6"/>
      <c r="I475" s="6"/>
      <c r="J475" s="6"/>
      <c r="K475" s="6"/>
      <c r="L475" s="12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ht="15.75" customHeight="1">
      <c r="A476" s="6"/>
      <c r="B476" s="6"/>
      <c r="C476" s="17"/>
      <c r="D476" s="6"/>
      <c r="E476" s="6"/>
      <c r="F476" s="17"/>
      <c r="G476" s="6"/>
      <c r="H476" s="6"/>
      <c r="I476" s="6"/>
      <c r="J476" s="6"/>
      <c r="K476" s="6"/>
      <c r="L476" s="12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ht="15.75" customHeight="1">
      <c r="A477" s="6"/>
      <c r="B477" s="6"/>
      <c r="C477" s="17"/>
      <c r="D477" s="6"/>
      <c r="E477" s="6"/>
      <c r="F477" s="17"/>
      <c r="G477" s="6"/>
      <c r="H477" s="6"/>
      <c r="I477" s="6"/>
      <c r="J477" s="6"/>
      <c r="K477" s="6"/>
      <c r="L477" s="12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ht="15.75" customHeight="1">
      <c r="A478" s="6"/>
      <c r="B478" s="6"/>
      <c r="C478" s="17"/>
      <c r="D478" s="6"/>
      <c r="E478" s="6"/>
      <c r="F478" s="17"/>
      <c r="G478" s="6"/>
      <c r="H478" s="6"/>
      <c r="I478" s="6"/>
      <c r="J478" s="6"/>
      <c r="K478" s="6"/>
      <c r="L478" s="12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ht="15.75" customHeight="1">
      <c r="A479" s="6"/>
      <c r="B479" s="6"/>
      <c r="C479" s="17"/>
      <c r="D479" s="6"/>
      <c r="E479" s="6"/>
      <c r="F479" s="17"/>
      <c r="G479" s="6"/>
      <c r="H479" s="6"/>
      <c r="I479" s="6"/>
      <c r="J479" s="6"/>
      <c r="K479" s="6"/>
      <c r="L479" s="12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ht="15.75" customHeight="1">
      <c r="A480" s="6"/>
      <c r="B480" s="6"/>
      <c r="C480" s="17"/>
      <c r="D480" s="6"/>
      <c r="E480" s="6"/>
      <c r="F480" s="17"/>
      <c r="G480" s="6"/>
      <c r="H480" s="6"/>
      <c r="I480" s="6"/>
      <c r="J480" s="6"/>
      <c r="K480" s="6"/>
      <c r="L480" s="12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ht="15.75" customHeight="1">
      <c r="A481" s="6"/>
      <c r="B481" s="6"/>
      <c r="C481" s="17"/>
      <c r="D481" s="6"/>
      <c r="E481" s="6"/>
      <c r="F481" s="17"/>
      <c r="G481" s="6"/>
      <c r="H481" s="6"/>
      <c r="I481" s="6"/>
      <c r="J481" s="6"/>
      <c r="K481" s="6"/>
      <c r="L481" s="12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ht="15.75" customHeight="1">
      <c r="A482" s="6"/>
      <c r="B482" s="6"/>
      <c r="C482" s="17"/>
      <c r="D482" s="6"/>
      <c r="E482" s="6"/>
      <c r="F482" s="17"/>
      <c r="G482" s="6"/>
      <c r="H482" s="6"/>
      <c r="I482" s="6"/>
      <c r="J482" s="6"/>
      <c r="K482" s="6"/>
      <c r="L482" s="12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ht="15.75" customHeight="1">
      <c r="A483" s="6"/>
      <c r="B483" s="6"/>
      <c r="C483" s="17"/>
      <c r="D483" s="6"/>
      <c r="E483" s="6"/>
      <c r="F483" s="17"/>
      <c r="G483" s="6"/>
      <c r="H483" s="6"/>
      <c r="I483" s="6"/>
      <c r="J483" s="6"/>
      <c r="K483" s="6"/>
      <c r="L483" s="12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ht="15.75" customHeight="1">
      <c r="A484" s="6"/>
      <c r="B484" s="6"/>
      <c r="C484" s="17"/>
      <c r="D484" s="6"/>
      <c r="E484" s="6"/>
      <c r="F484" s="17"/>
      <c r="G484" s="6"/>
      <c r="H484" s="6"/>
      <c r="I484" s="6"/>
      <c r="J484" s="6"/>
      <c r="K484" s="6"/>
      <c r="L484" s="12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ht="15.75" customHeight="1">
      <c r="A485" s="6"/>
      <c r="B485" s="6"/>
      <c r="C485" s="17"/>
      <c r="D485" s="6"/>
      <c r="E485" s="6"/>
      <c r="F485" s="17"/>
      <c r="G485" s="6"/>
      <c r="H485" s="6"/>
      <c r="I485" s="6"/>
      <c r="J485" s="6"/>
      <c r="K485" s="6"/>
      <c r="L485" s="12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ht="15.75" customHeight="1">
      <c r="A486" s="6"/>
      <c r="B486" s="6"/>
      <c r="C486" s="17"/>
      <c r="D486" s="6"/>
      <c r="E486" s="6"/>
      <c r="F486" s="17"/>
      <c r="G486" s="6"/>
      <c r="H486" s="6"/>
      <c r="I486" s="6"/>
      <c r="J486" s="6"/>
      <c r="K486" s="6"/>
      <c r="L486" s="12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ht="15.75" customHeight="1">
      <c r="A487" s="6"/>
      <c r="B487" s="6"/>
      <c r="C487" s="17"/>
      <c r="D487" s="6"/>
      <c r="E487" s="6"/>
      <c r="F487" s="17"/>
      <c r="G487" s="6"/>
      <c r="H487" s="6"/>
      <c r="I487" s="6"/>
      <c r="J487" s="6"/>
      <c r="K487" s="6"/>
      <c r="L487" s="12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ht="15.75" customHeight="1">
      <c r="A488" s="6"/>
      <c r="B488" s="6"/>
      <c r="C488" s="17"/>
      <c r="D488" s="6"/>
      <c r="E488" s="6"/>
      <c r="F488" s="17"/>
      <c r="G488" s="6"/>
      <c r="H488" s="6"/>
      <c r="I488" s="6"/>
      <c r="J488" s="6"/>
      <c r="K488" s="6"/>
      <c r="L488" s="12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ht="15.75" customHeight="1">
      <c r="A489" s="6"/>
      <c r="B489" s="6"/>
      <c r="C489" s="17"/>
      <c r="D489" s="6"/>
      <c r="E489" s="6"/>
      <c r="F489" s="17"/>
      <c r="G489" s="6"/>
      <c r="H489" s="6"/>
      <c r="I489" s="6"/>
      <c r="J489" s="6"/>
      <c r="K489" s="6"/>
      <c r="L489" s="12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ht="15.75" customHeight="1">
      <c r="A490" s="6"/>
      <c r="B490" s="6"/>
      <c r="C490" s="17"/>
      <c r="D490" s="6"/>
      <c r="E490" s="6"/>
      <c r="F490" s="17"/>
      <c r="G490" s="6"/>
      <c r="H490" s="6"/>
      <c r="I490" s="6"/>
      <c r="J490" s="6"/>
      <c r="K490" s="6"/>
      <c r="L490" s="12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ht="15.75" customHeight="1">
      <c r="A491" s="6"/>
      <c r="B491" s="6"/>
      <c r="C491" s="17"/>
      <c r="D491" s="6"/>
      <c r="E491" s="6"/>
      <c r="F491" s="17"/>
      <c r="G491" s="6"/>
      <c r="H491" s="6"/>
      <c r="I491" s="6"/>
      <c r="J491" s="6"/>
      <c r="K491" s="6"/>
      <c r="L491" s="12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ht="15.75" customHeight="1">
      <c r="A492" s="6"/>
      <c r="B492" s="6"/>
      <c r="C492" s="17"/>
      <c r="D492" s="6"/>
      <c r="E492" s="6"/>
      <c r="F492" s="17"/>
      <c r="G492" s="6"/>
      <c r="H492" s="6"/>
      <c r="I492" s="6"/>
      <c r="J492" s="6"/>
      <c r="K492" s="6"/>
      <c r="L492" s="12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ht="15.75" customHeight="1">
      <c r="A493" s="6"/>
      <c r="B493" s="6"/>
      <c r="C493" s="17"/>
      <c r="D493" s="6"/>
      <c r="E493" s="6"/>
      <c r="F493" s="17"/>
      <c r="G493" s="6"/>
      <c r="H493" s="6"/>
      <c r="I493" s="6"/>
      <c r="J493" s="6"/>
      <c r="K493" s="6"/>
      <c r="L493" s="12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ht="15.75" customHeight="1">
      <c r="A494" s="6"/>
      <c r="B494" s="6"/>
      <c r="C494" s="17"/>
      <c r="D494" s="6"/>
      <c r="E494" s="6"/>
      <c r="F494" s="17"/>
      <c r="G494" s="6"/>
      <c r="H494" s="6"/>
      <c r="I494" s="6"/>
      <c r="J494" s="6"/>
      <c r="K494" s="6"/>
      <c r="L494" s="12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ht="15.75" customHeight="1">
      <c r="A495" s="6"/>
      <c r="B495" s="6"/>
      <c r="C495" s="17"/>
      <c r="D495" s="6"/>
      <c r="E495" s="6"/>
      <c r="F495" s="17"/>
      <c r="G495" s="6"/>
      <c r="H495" s="6"/>
      <c r="I495" s="6"/>
      <c r="J495" s="6"/>
      <c r="K495" s="6"/>
      <c r="L495" s="12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ht="15.75" customHeight="1">
      <c r="A496" s="6"/>
      <c r="B496" s="6"/>
      <c r="C496" s="17"/>
      <c r="D496" s="6"/>
      <c r="E496" s="6"/>
      <c r="F496" s="17"/>
      <c r="G496" s="6"/>
      <c r="H496" s="6"/>
      <c r="I496" s="6"/>
      <c r="J496" s="6"/>
      <c r="K496" s="6"/>
      <c r="L496" s="12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ht="15.75" customHeight="1">
      <c r="A497" s="6"/>
      <c r="B497" s="6"/>
      <c r="C497" s="17"/>
      <c r="D497" s="6"/>
      <c r="E497" s="6"/>
      <c r="F497" s="17"/>
      <c r="G497" s="6"/>
      <c r="H497" s="6"/>
      <c r="I497" s="6"/>
      <c r="J497" s="6"/>
      <c r="K497" s="6"/>
      <c r="L497" s="12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ht="15.75" customHeight="1">
      <c r="A498" s="6"/>
      <c r="B498" s="6"/>
      <c r="C498" s="17"/>
      <c r="D498" s="6"/>
      <c r="E498" s="6"/>
      <c r="F498" s="17"/>
      <c r="G498" s="6"/>
      <c r="H498" s="6"/>
      <c r="I498" s="6"/>
      <c r="J498" s="6"/>
      <c r="K498" s="6"/>
      <c r="L498" s="12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ht="15.75" customHeight="1">
      <c r="A499" s="6"/>
      <c r="B499" s="6"/>
      <c r="C499" s="17"/>
      <c r="D499" s="6"/>
      <c r="E499" s="6"/>
      <c r="F499" s="17"/>
      <c r="G499" s="6"/>
      <c r="H499" s="6"/>
      <c r="I499" s="6"/>
      <c r="J499" s="6"/>
      <c r="K499" s="6"/>
      <c r="L499" s="12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ht="15.75" customHeight="1">
      <c r="A500" s="6"/>
      <c r="B500" s="6"/>
      <c r="C500" s="17"/>
      <c r="D500" s="6"/>
      <c r="E500" s="6"/>
      <c r="F500" s="17"/>
      <c r="G500" s="6"/>
      <c r="H500" s="6"/>
      <c r="I500" s="6"/>
      <c r="J500" s="6"/>
      <c r="K500" s="6"/>
      <c r="L500" s="12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ht="15.75" customHeight="1">
      <c r="A501" s="6"/>
      <c r="B501" s="6"/>
      <c r="C501" s="17"/>
      <c r="D501" s="6"/>
      <c r="E501" s="6"/>
      <c r="F501" s="17"/>
      <c r="G501" s="6"/>
      <c r="H501" s="6"/>
      <c r="I501" s="6"/>
      <c r="J501" s="6"/>
      <c r="K501" s="6"/>
      <c r="L501" s="12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ht="15.75" customHeight="1">
      <c r="A502" s="6"/>
      <c r="B502" s="6"/>
      <c r="C502" s="17"/>
      <c r="D502" s="6"/>
      <c r="E502" s="6"/>
      <c r="F502" s="17"/>
      <c r="G502" s="6"/>
      <c r="H502" s="6"/>
      <c r="I502" s="6"/>
      <c r="J502" s="6"/>
      <c r="K502" s="6"/>
      <c r="L502" s="12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ht="15.75" customHeight="1">
      <c r="A503" s="6"/>
      <c r="B503" s="6"/>
      <c r="C503" s="17"/>
      <c r="D503" s="6"/>
      <c r="E503" s="6"/>
      <c r="F503" s="17"/>
      <c r="G503" s="6"/>
      <c r="H503" s="6"/>
      <c r="I503" s="6"/>
      <c r="J503" s="6"/>
      <c r="K503" s="6"/>
      <c r="L503" s="12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ht="15.75" customHeight="1">
      <c r="A504" s="6"/>
      <c r="B504" s="6"/>
      <c r="C504" s="17"/>
      <c r="D504" s="6"/>
      <c r="E504" s="6"/>
      <c r="F504" s="17"/>
      <c r="G504" s="6"/>
      <c r="H504" s="6"/>
      <c r="I504" s="6"/>
      <c r="J504" s="6"/>
      <c r="K504" s="6"/>
      <c r="L504" s="12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ht="15.75" customHeight="1">
      <c r="A505" s="6"/>
      <c r="B505" s="6"/>
      <c r="C505" s="17"/>
      <c r="D505" s="6"/>
      <c r="E505" s="6"/>
      <c r="F505" s="17"/>
      <c r="G505" s="6"/>
      <c r="H505" s="6"/>
      <c r="I505" s="6"/>
      <c r="J505" s="6"/>
      <c r="K505" s="6"/>
      <c r="L505" s="12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ht="15.75" customHeight="1">
      <c r="A506" s="6"/>
      <c r="B506" s="6"/>
      <c r="C506" s="17"/>
      <c r="D506" s="6"/>
      <c r="E506" s="6"/>
      <c r="F506" s="17"/>
      <c r="G506" s="6"/>
      <c r="H506" s="6"/>
      <c r="I506" s="6"/>
      <c r="J506" s="6"/>
      <c r="K506" s="6"/>
      <c r="L506" s="12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ht="15.75" customHeight="1">
      <c r="A507" s="6"/>
      <c r="B507" s="6"/>
      <c r="C507" s="17"/>
      <c r="D507" s="6"/>
      <c r="E507" s="6"/>
      <c r="F507" s="17"/>
      <c r="G507" s="6"/>
      <c r="H507" s="6"/>
      <c r="I507" s="6"/>
      <c r="J507" s="6"/>
      <c r="K507" s="6"/>
      <c r="L507" s="12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ht="15.75" customHeight="1">
      <c r="A508" s="6"/>
      <c r="B508" s="6"/>
      <c r="C508" s="17"/>
      <c r="D508" s="6"/>
      <c r="E508" s="6"/>
      <c r="F508" s="17"/>
      <c r="G508" s="6"/>
      <c r="H508" s="6"/>
      <c r="I508" s="6"/>
      <c r="J508" s="6"/>
      <c r="K508" s="6"/>
      <c r="L508" s="12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ht="15.75" customHeight="1">
      <c r="A509" s="6"/>
      <c r="B509" s="6"/>
      <c r="C509" s="17"/>
      <c r="D509" s="6"/>
      <c r="E509" s="6"/>
      <c r="F509" s="17"/>
      <c r="G509" s="6"/>
      <c r="H509" s="6"/>
      <c r="I509" s="6"/>
      <c r="J509" s="6"/>
      <c r="K509" s="6"/>
      <c r="L509" s="12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ht="15.75" customHeight="1">
      <c r="A510" s="6"/>
      <c r="B510" s="6"/>
      <c r="C510" s="17"/>
      <c r="D510" s="6"/>
      <c r="E510" s="6"/>
      <c r="F510" s="17"/>
      <c r="G510" s="6"/>
      <c r="H510" s="6"/>
      <c r="I510" s="6"/>
      <c r="J510" s="6"/>
      <c r="K510" s="6"/>
      <c r="L510" s="12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ht="15.75" customHeight="1">
      <c r="A511" s="6"/>
      <c r="B511" s="6"/>
      <c r="C511" s="17"/>
      <c r="D511" s="6"/>
      <c r="E511" s="6"/>
      <c r="F511" s="17"/>
      <c r="G511" s="6"/>
      <c r="H511" s="6"/>
      <c r="I511" s="6"/>
      <c r="J511" s="6"/>
      <c r="K511" s="6"/>
      <c r="L511" s="12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ht="15.75" customHeight="1">
      <c r="A512" s="6"/>
      <c r="B512" s="6"/>
      <c r="C512" s="17"/>
      <c r="D512" s="6"/>
      <c r="E512" s="6"/>
      <c r="F512" s="17"/>
      <c r="G512" s="6"/>
      <c r="H512" s="6"/>
      <c r="I512" s="6"/>
      <c r="J512" s="6"/>
      <c r="K512" s="6"/>
      <c r="L512" s="12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ht="15.75" customHeight="1">
      <c r="A513" s="6"/>
      <c r="B513" s="6"/>
      <c r="C513" s="17"/>
      <c r="D513" s="6"/>
      <c r="E513" s="6"/>
      <c r="F513" s="17"/>
      <c r="G513" s="6"/>
      <c r="H513" s="6"/>
      <c r="I513" s="6"/>
      <c r="J513" s="6"/>
      <c r="K513" s="6"/>
      <c r="L513" s="12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ht="15.75" customHeight="1">
      <c r="A514" s="6"/>
      <c r="B514" s="6"/>
      <c r="C514" s="17"/>
      <c r="D514" s="6"/>
      <c r="E514" s="6"/>
      <c r="F514" s="17"/>
      <c r="G514" s="6"/>
      <c r="H514" s="6"/>
      <c r="I514" s="6"/>
      <c r="J514" s="6"/>
      <c r="K514" s="6"/>
      <c r="L514" s="12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ht="15.75" customHeight="1">
      <c r="A515" s="6"/>
      <c r="B515" s="6"/>
      <c r="C515" s="17"/>
      <c r="D515" s="6"/>
      <c r="E515" s="6"/>
      <c r="F515" s="17"/>
      <c r="G515" s="6"/>
      <c r="H515" s="6"/>
      <c r="I515" s="6"/>
      <c r="J515" s="6"/>
      <c r="K515" s="6"/>
      <c r="L515" s="12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ht="15.75" customHeight="1">
      <c r="A516" s="6"/>
      <c r="B516" s="6"/>
      <c r="C516" s="17"/>
      <c r="D516" s="6"/>
      <c r="E516" s="6"/>
      <c r="F516" s="17"/>
      <c r="G516" s="6"/>
      <c r="H516" s="6"/>
      <c r="I516" s="6"/>
      <c r="J516" s="6"/>
      <c r="K516" s="6"/>
      <c r="L516" s="12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ht="15.75" customHeight="1">
      <c r="A517" s="6"/>
      <c r="B517" s="6"/>
      <c r="C517" s="17"/>
      <c r="D517" s="6"/>
      <c r="E517" s="6"/>
      <c r="F517" s="17"/>
      <c r="G517" s="6"/>
      <c r="H517" s="6"/>
      <c r="I517" s="6"/>
      <c r="J517" s="6"/>
      <c r="K517" s="6"/>
      <c r="L517" s="12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ht="15.75" customHeight="1">
      <c r="A518" s="6"/>
      <c r="B518" s="6"/>
      <c r="C518" s="17"/>
      <c r="D518" s="6"/>
      <c r="E518" s="6"/>
      <c r="F518" s="17"/>
      <c r="G518" s="6"/>
      <c r="H518" s="6"/>
      <c r="I518" s="6"/>
      <c r="J518" s="6"/>
      <c r="K518" s="6"/>
      <c r="L518" s="12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ht="15.75" customHeight="1">
      <c r="A519" s="6"/>
      <c r="B519" s="6"/>
      <c r="C519" s="17"/>
      <c r="D519" s="6"/>
      <c r="E519" s="6"/>
      <c r="F519" s="17"/>
      <c r="G519" s="6"/>
      <c r="H519" s="6"/>
      <c r="I519" s="6"/>
      <c r="J519" s="6"/>
      <c r="K519" s="6"/>
      <c r="L519" s="12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ht="15.75" customHeight="1">
      <c r="A520" s="6"/>
      <c r="B520" s="6"/>
      <c r="C520" s="17"/>
      <c r="D520" s="6"/>
      <c r="E520" s="6"/>
      <c r="F520" s="17"/>
      <c r="G520" s="6"/>
      <c r="H520" s="6"/>
      <c r="I520" s="6"/>
      <c r="J520" s="6"/>
      <c r="K520" s="6"/>
      <c r="L520" s="12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ht="15.75" customHeight="1">
      <c r="A521" s="6"/>
      <c r="B521" s="6"/>
      <c r="C521" s="17"/>
      <c r="D521" s="6"/>
      <c r="E521" s="6"/>
      <c r="F521" s="17"/>
      <c r="G521" s="6"/>
      <c r="H521" s="6"/>
      <c r="I521" s="6"/>
      <c r="J521" s="6"/>
      <c r="K521" s="6"/>
      <c r="L521" s="12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ht="15.75" customHeight="1">
      <c r="A522" s="6"/>
      <c r="B522" s="6"/>
      <c r="C522" s="17"/>
      <c r="D522" s="6"/>
      <c r="E522" s="6"/>
      <c r="F522" s="17"/>
      <c r="G522" s="6"/>
      <c r="H522" s="6"/>
      <c r="I522" s="6"/>
      <c r="J522" s="6"/>
      <c r="K522" s="6"/>
      <c r="L522" s="12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ht="15.75" customHeight="1">
      <c r="A523" s="6"/>
      <c r="B523" s="6"/>
      <c r="C523" s="17"/>
      <c r="D523" s="6"/>
      <c r="E523" s="6"/>
      <c r="F523" s="17"/>
      <c r="G523" s="6"/>
      <c r="H523" s="6"/>
      <c r="I523" s="6"/>
      <c r="J523" s="6"/>
      <c r="K523" s="6"/>
      <c r="L523" s="12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ht="15.75" customHeight="1">
      <c r="A524" s="6"/>
      <c r="B524" s="6"/>
      <c r="C524" s="17"/>
      <c r="D524" s="6"/>
      <c r="E524" s="6"/>
      <c r="F524" s="17"/>
      <c r="G524" s="6"/>
      <c r="H524" s="6"/>
      <c r="I524" s="6"/>
      <c r="J524" s="6"/>
      <c r="K524" s="6"/>
      <c r="L524" s="12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ht="15.75" customHeight="1">
      <c r="A525" s="6"/>
      <c r="B525" s="6"/>
      <c r="C525" s="17"/>
      <c r="D525" s="6"/>
      <c r="E525" s="6"/>
      <c r="F525" s="17"/>
      <c r="G525" s="6"/>
      <c r="H525" s="6"/>
      <c r="I525" s="6"/>
      <c r="J525" s="6"/>
      <c r="K525" s="6"/>
      <c r="L525" s="12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ht="15.75" customHeight="1">
      <c r="A526" s="6"/>
      <c r="B526" s="6"/>
      <c r="C526" s="17"/>
      <c r="D526" s="6"/>
      <c r="E526" s="6"/>
      <c r="F526" s="17"/>
      <c r="G526" s="6"/>
      <c r="H526" s="6"/>
      <c r="I526" s="6"/>
      <c r="J526" s="6"/>
      <c r="K526" s="6"/>
      <c r="L526" s="12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ht="15.75" customHeight="1">
      <c r="A527" s="6"/>
      <c r="B527" s="6"/>
      <c r="C527" s="17"/>
      <c r="D527" s="6"/>
      <c r="E527" s="6"/>
      <c r="F527" s="17"/>
      <c r="G527" s="6"/>
      <c r="H527" s="6"/>
      <c r="I527" s="6"/>
      <c r="J527" s="6"/>
      <c r="K527" s="6"/>
      <c r="L527" s="12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ht="15.75" customHeight="1">
      <c r="A528" s="6"/>
      <c r="B528" s="6"/>
      <c r="C528" s="17"/>
      <c r="D528" s="6"/>
      <c r="E528" s="6"/>
      <c r="F528" s="17"/>
      <c r="G528" s="6"/>
      <c r="H528" s="6"/>
      <c r="I528" s="6"/>
      <c r="J528" s="6"/>
      <c r="K528" s="6"/>
      <c r="L528" s="12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ht="15.75" customHeight="1">
      <c r="A529" s="6"/>
      <c r="B529" s="6"/>
      <c r="C529" s="17"/>
      <c r="D529" s="6"/>
      <c r="E529" s="6"/>
      <c r="F529" s="17"/>
      <c r="G529" s="6"/>
      <c r="H529" s="6"/>
      <c r="I529" s="6"/>
      <c r="J529" s="6"/>
      <c r="K529" s="6"/>
      <c r="L529" s="12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ht="15.75" customHeight="1">
      <c r="A530" s="6"/>
      <c r="B530" s="6"/>
      <c r="C530" s="17"/>
      <c r="D530" s="6"/>
      <c r="E530" s="6"/>
      <c r="F530" s="17"/>
      <c r="G530" s="6"/>
      <c r="H530" s="6"/>
      <c r="I530" s="6"/>
      <c r="J530" s="6"/>
      <c r="K530" s="6"/>
      <c r="L530" s="12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ht="15.75" customHeight="1">
      <c r="A531" s="6"/>
      <c r="B531" s="6"/>
      <c r="C531" s="17"/>
      <c r="D531" s="6"/>
      <c r="E531" s="6"/>
      <c r="F531" s="17"/>
      <c r="G531" s="6"/>
      <c r="H531" s="6"/>
      <c r="I531" s="6"/>
      <c r="J531" s="6"/>
      <c r="K531" s="6"/>
      <c r="L531" s="12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ht="15.75" customHeight="1">
      <c r="A532" s="6"/>
      <c r="B532" s="6"/>
      <c r="C532" s="17"/>
      <c r="D532" s="6"/>
      <c r="E532" s="6"/>
      <c r="F532" s="17"/>
      <c r="G532" s="6"/>
      <c r="H532" s="6"/>
      <c r="I532" s="6"/>
      <c r="J532" s="6"/>
      <c r="K532" s="6"/>
      <c r="L532" s="12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ht="15.75" customHeight="1">
      <c r="A533" s="6"/>
      <c r="B533" s="6"/>
      <c r="C533" s="17"/>
      <c r="D533" s="6"/>
      <c r="E533" s="6"/>
      <c r="F533" s="17"/>
      <c r="G533" s="6"/>
      <c r="H533" s="6"/>
      <c r="I533" s="6"/>
      <c r="J533" s="6"/>
      <c r="K533" s="6"/>
      <c r="L533" s="12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ht="15.75" customHeight="1">
      <c r="A534" s="6"/>
      <c r="B534" s="6"/>
      <c r="C534" s="17"/>
      <c r="D534" s="6"/>
      <c r="E534" s="6"/>
      <c r="F534" s="17"/>
      <c r="G534" s="6"/>
      <c r="H534" s="6"/>
      <c r="I534" s="6"/>
      <c r="J534" s="6"/>
      <c r="K534" s="6"/>
      <c r="L534" s="12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ht="15.75" customHeight="1">
      <c r="A535" s="6"/>
      <c r="B535" s="6"/>
      <c r="C535" s="17"/>
      <c r="D535" s="6"/>
      <c r="E535" s="6"/>
      <c r="F535" s="17"/>
      <c r="G535" s="6"/>
      <c r="H535" s="6"/>
      <c r="I535" s="6"/>
      <c r="J535" s="6"/>
      <c r="K535" s="6"/>
      <c r="L535" s="12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ht="15.75" customHeight="1">
      <c r="A536" s="6"/>
      <c r="B536" s="6"/>
      <c r="C536" s="17"/>
      <c r="D536" s="6"/>
      <c r="E536" s="6"/>
      <c r="F536" s="17"/>
      <c r="G536" s="6"/>
      <c r="H536" s="6"/>
      <c r="I536" s="6"/>
      <c r="J536" s="6"/>
      <c r="K536" s="6"/>
      <c r="L536" s="12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ht="15.75" customHeight="1">
      <c r="A537" s="6"/>
      <c r="B537" s="6"/>
      <c r="C537" s="17"/>
      <c r="D537" s="6"/>
      <c r="E537" s="6"/>
      <c r="F537" s="17"/>
      <c r="G537" s="6"/>
      <c r="H537" s="6"/>
      <c r="I537" s="6"/>
      <c r="J537" s="6"/>
      <c r="K537" s="6"/>
      <c r="L537" s="12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ht="15.75" customHeight="1">
      <c r="A538" s="6"/>
      <c r="B538" s="6"/>
      <c r="C538" s="17"/>
      <c r="D538" s="6"/>
      <c r="E538" s="6"/>
      <c r="F538" s="17"/>
      <c r="G538" s="6"/>
      <c r="H538" s="6"/>
      <c r="I538" s="6"/>
      <c r="J538" s="6"/>
      <c r="K538" s="6"/>
      <c r="L538" s="12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ht="15.75" customHeight="1">
      <c r="A539" s="6"/>
      <c r="B539" s="6"/>
      <c r="C539" s="17"/>
      <c r="D539" s="6"/>
      <c r="E539" s="6"/>
      <c r="F539" s="17"/>
      <c r="G539" s="6"/>
      <c r="H539" s="6"/>
      <c r="I539" s="6"/>
      <c r="J539" s="6"/>
      <c r="K539" s="6"/>
      <c r="L539" s="12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ht="15.75" customHeight="1">
      <c r="A540" s="6"/>
      <c r="B540" s="6"/>
      <c r="C540" s="17"/>
      <c r="D540" s="6"/>
      <c r="E540" s="6"/>
      <c r="F540" s="17"/>
      <c r="G540" s="6"/>
      <c r="H540" s="6"/>
      <c r="I540" s="6"/>
      <c r="J540" s="6"/>
      <c r="K540" s="6"/>
      <c r="L540" s="12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ht="15.75" customHeight="1">
      <c r="A541" s="6"/>
      <c r="B541" s="6"/>
      <c r="C541" s="17"/>
      <c r="D541" s="6"/>
      <c r="E541" s="6"/>
      <c r="F541" s="17"/>
      <c r="G541" s="6"/>
      <c r="H541" s="6"/>
      <c r="I541" s="6"/>
      <c r="J541" s="6"/>
      <c r="K541" s="6"/>
      <c r="L541" s="12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ht="15.75" customHeight="1">
      <c r="A542" s="6"/>
      <c r="B542" s="6"/>
      <c r="C542" s="17"/>
      <c r="D542" s="6"/>
      <c r="E542" s="6"/>
      <c r="F542" s="17"/>
      <c r="G542" s="6"/>
      <c r="H542" s="6"/>
      <c r="I542" s="6"/>
      <c r="J542" s="6"/>
      <c r="K542" s="6"/>
      <c r="L542" s="12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ht="15.75" customHeight="1">
      <c r="A543" s="6"/>
      <c r="B543" s="6"/>
      <c r="C543" s="17"/>
      <c r="D543" s="6"/>
      <c r="E543" s="6"/>
      <c r="F543" s="17"/>
      <c r="G543" s="6"/>
      <c r="H543" s="6"/>
      <c r="I543" s="6"/>
      <c r="J543" s="6"/>
      <c r="K543" s="6"/>
      <c r="L543" s="12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ht="15.75" customHeight="1">
      <c r="A544" s="6"/>
      <c r="B544" s="6"/>
      <c r="C544" s="17"/>
      <c r="D544" s="6"/>
      <c r="E544" s="6"/>
      <c r="F544" s="17"/>
      <c r="G544" s="6"/>
      <c r="H544" s="6"/>
      <c r="I544" s="6"/>
      <c r="J544" s="6"/>
      <c r="K544" s="6"/>
      <c r="L544" s="12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ht="15.75" customHeight="1">
      <c r="A545" s="6"/>
      <c r="B545" s="6"/>
      <c r="C545" s="17"/>
      <c r="D545" s="6"/>
      <c r="E545" s="6"/>
      <c r="F545" s="17"/>
      <c r="G545" s="6"/>
      <c r="H545" s="6"/>
      <c r="I545" s="6"/>
      <c r="J545" s="6"/>
      <c r="K545" s="6"/>
      <c r="L545" s="12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ht="15.75" customHeight="1">
      <c r="A546" s="6"/>
      <c r="B546" s="6"/>
      <c r="C546" s="17"/>
      <c r="D546" s="6"/>
      <c r="E546" s="6"/>
      <c r="F546" s="17"/>
      <c r="G546" s="6"/>
      <c r="H546" s="6"/>
      <c r="I546" s="6"/>
      <c r="J546" s="6"/>
      <c r="K546" s="6"/>
      <c r="L546" s="12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ht="15.75" customHeight="1">
      <c r="A547" s="6"/>
      <c r="B547" s="6"/>
      <c r="C547" s="17"/>
      <c r="D547" s="6"/>
      <c r="E547" s="6"/>
      <c r="F547" s="17"/>
      <c r="G547" s="6"/>
      <c r="H547" s="6"/>
      <c r="I547" s="6"/>
      <c r="J547" s="6"/>
      <c r="K547" s="6"/>
      <c r="L547" s="12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ht="15.75" customHeight="1">
      <c r="A548" s="6"/>
      <c r="B548" s="6"/>
      <c r="C548" s="17"/>
      <c r="D548" s="6"/>
      <c r="E548" s="6"/>
      <c r="F548" s="17"/>
      <c r="G548" s="6"/>
      <c r="H548" s="6"/>
      <c r="I548" s="6"/>
      <c r="J548" s="6"/>
      <c r="K548" s="6"/>
      <c r="L548" s="12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ht="15.75" customHeight="1">
      <c r="A549" s="6"/>
      <c r="B549" s="6"/>
      <c r="C549" s="17"/>
      <c r="D549" s="6"/>
      <c r="E549" s="6"/>
      <c r="F549" s="17"/>
      <c r="G549" s="6"/>
      <c r="H549" s="6"/>
      <c r="I549" s="6"/>
      <c r="J549" s="6"/>
      <c r="K549" s="6"/>
      <c r="L549" s="12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ht="15.75" customHeight="1">
      <c r="A550" s="6"/>
      <c r="B550" s="6"/>
      <c r="C550" s="17"/>
      <c r="D550" s="6"/>
      <c r="E550" s="6"/>
      <c r="F550" s="17"/>
      <c r="G550" s="6"/>
      <c r="H550" s="6"/>
      <c r="I550" s="6"/>
      <c r="J550" s="6"/>
      <c r="K550" s="6"/>
      <c r="L550" s="12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ht="15.75" customHeight="1">
      <c r="A551" s="6"/>
      <c r="B551" s="6"/>
      <c r="C551" s="17"/>
      <c r="D551" s="6"/>
      <c r="E551" s="6"/>
      <c r="F551" s="17"/>
      <c r="G551" s="6"/>
      <c r="H551" s="6"/>
      <c r="I551" s="6"/>
      <c r="J551" s="6"/>
      <c r="K551" s="6"/>
      <c r="L551" s="12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ht="15.75" customHeight="1">
      <c r="A552" s="6"/>
      <c r="B552" s="6"/>
      <c r="C552" s="17"/>
      <c r="D552" s="6"/>
      <c r="E552" s="6"/>
      <c r="F552" s="17"/>
      <c r="G552" s="6"/>
      <c r="H552" s="6"/>
      <c r="I552" s="6"/>
      <c r="J552" s="6"/>
      <c r="K552" s="6"/>
      <c r="L552" s="12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ht="15.75" customHeight="1">
      <c r="A553" s="6"/>
      <c r="B553" s="6"/>
      <c r="C553" s="17"/>
      <c r="D553" s="6"/>
      <c r="E553" s="6"/>
      <c r="F553" s="17"/>
      <c r="G553" s="6"/>
      <c r="H553" s="6"/>
      <c r="I553" s="6"/>
      <c r="J553" s="6"/>
      <c r="K553" s="6"/>
      <c r="L553" s="12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ht="15.75" customHeight="1">
      <c r="A554" s="6"/>
      <c r="B554" s="6"/>
      <c r="C554" s="17"/>
      <c r="D554" s="6"/>
      <c r="E554" s="6"/>
      <c r="F554" s="17"/>
      <c r="G554" s="6"/>
      <c r="H554" s="6"/>
      <c r="I554" s="6"/>
      <c r="J554" s="6"/>
      <c r="K554" s="6"/>
      <c r="L554" s="12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ht="15.75" customHeight="1">
      <c r="A555" s="6"/>
      <c r="B555" s="6"/>
      <c r="C555" s="17"/>
      <c r="D555" s="6"/>
      <c r="E555" s="6"/>
      <c r="F555" s="17"/>
      <c r="G555" s="6"/>
      <c r="H555" s="6"/>
      <c r="I555" s="6"/>
      <c r="J555" s="6"/>
      <c r="K555" s="6"/>
      <c r="L555" s="12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ht="15.75" customHeight="1">
      <c r="A556" s="6"/>
      <c r="B556" s="6"/>
      <c r="C556" s="17"/>
      <c r="D556" s="6"/>
      <c r="E556" s="6"/>
      <c r="F556" s="17"/>
      <c r="G556" s="6"/>
      <c r="H556" s="6"/>
      <c r="I556" s="6"/>
      <c r="J556" s="6"/>
      <c r="K556" s="6"/>
      <c r="L556" s="12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ht="15.75" customHeight="1">
      <c r="A557" s="6"/>
      <c r="B557" s="6"/>
      <c r="C557" s="17"/>
      <c r="D557" s="6"/>
      <c r="E557" s="6"/>
      <c r="F557" s="17"/>
      <c r="G557" s="6"/>
      <c r="H557" s="6"/>
      <c r="I557" s="6"/>
      <c r="J557" s="6"/>
      <c r="K557" s="6"/>
      <c r="L557" s="12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ht="15.75" customHeight="1">
      <c r="A558" s="6"/>
      <c r="B558" s="6"/>
      <c r="C558" s="17"/>
      <c r="D558" s="6"/>
      <c r="E558" s="6"/>
      <c r="F558" s="17"/>
      <c r="G558" s="6"/>
      <c r="H558" s="6"/>
      <c r="I558" s="6"/>
      <c r="J558" s="6"/>
      <c r="K558" s="6"/>
      <c r="L558" s="12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ht="15.75" customHeight="1">
      <c r="A559" s="6"/>
      <c r="B559" s="6"/>
      <c r="C559" s="17"/>
      <c r="D559" s="6"/>
      <c r="E559" s="6"/>
      <c r="F559" s="17"/>
      <c r="G559" s="6"/>
      <c r="H559" s="6"/>
      <c r="I559" s="6"/>
      <c r="J559" s="6"/>
      <c r="K559" s="6"/>
      <c r="L559" s="12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ht="15.75" customHeight="1">
      <c r="A560" s="6"/>
      <c r="B560" s="6"/>
      <c r="C560" s="17"/>
      <c r="D560" s="6"/>
      <c r="E560" s="6"/>
      <c r="F560" s="17"/>
      <c r="G560" s="6"/>
      <c r="H560" s="6"/>
      <c r="I560" s="6"/>
      <c r="J560" s="6"/>
      <c r="K560" s="6"/>
      <c r="L560" s="12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ht="15.75" customHeight="1">
      <c r="A561" s="6"/>
      <c r="B561" s="6"/>
      <c r="C561" s="17"/>
      <c r="D561" s="6"/>
      <c r="E561" s="6"/>
      <c r="F561" s="17"/>
      <c r="G561" s="6"/>
      <c r="H561" s="6"/>
      <c r="I561" s="6"/>
      <c r="J561" s="6"/>
      <c r="K561" s="6"/>
      <c r="L561" s="12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ht="15.75" customHeight="1">
      <c r="A562" s="6"/>
      <c r="B562" s="6"/>
      <c r="C562" s="17"/>
      <c r="D562" s="6"/>
      <c r="E562" s="6"/>
      <c r="F562" s="17"/>
      <c r="G562" s="6"/>
      <c r="H562" s="6"/>
      <c r="I562" s="6"/>
      <c r="J562" s="6"/>
      <c r="K562" s="6"/>
      <c r="L562" s="12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ht="15.75" customHeight="1">
      <c r="A563" s="6"/>
      <c r="B563" s="6"/>
      <c r="C563" s="17"/>
      <c r="D563" s="6"/>
      <c r="E563" s="6"/>
      <c r="F563" s="17"/>
      <c r="G563" s="6"/>
      <c r="H563" s="6"/>
      <c r="I563" s="6"/>
      <c r="J563" s="6"/>
      <c r="K563" s="6"/>
      <c r="L563" s="12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ht="15.75" customHeight="1">
      <c r="A564" s="6"/>
      <c r="B564" s="6"/>
      <c r="C564" s="17"/>
      <c r="D564" s="6"/>
      <c r="E564" s="6"/>
      <c r="F564" s="17"/>
      <c r="G564" s="6"/>
      <c r="H564" s="6"/>
      <c r="I564" s="6"/>
      <c r="J564" s="6"/>
      <c r="K564" s="6"/>
      <c r="L564" s="12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ht="15.75" customHeight="1">
      <c r="A565" s="6"/>
      <c r="B565" s="6"/>
      <c r="C565" s="17"/>
      <c r="D565" s="6"/>
      <c r="E565" s="6"/>
      <c r="F565" s="17"/>
      <c r="G565" s="6"/>
      <c r="H565" s="6"/>
      <c r="I565" s="6"/>
      <c r="J565" s="6"/>
      <c r="K565" s="6"/>
      <c r="L565" s="12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ht="15.75" customHeight="1">
      <c r="A566" s="6"/>
      <c r="B566" s="6"/>
      <c r="C566" s="17"/>
      <c r="D566" s="6"/>
      <c r="E566" s="6"/>
      <c r="F566" s="17"/>
      <c r="G566" s="6"/>
      <c r="H566" s="6"/>
      <c r="I566" s="6"/>
      <c r="J566" s="6"/>
      <c r="K566" s="6"/>
      <c r="L566" s="12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ht="15.75" customHeight="1">
      <c r="A567" s="6"/>
      <c r="B567" s="6"/>
      <c r="C567" s="17"/>
      <c r="D567" s="6"/>
      <c r="E567" s="6"/>
      <c r="F567" s="17"/>
      <c r="G567" s="6"/>
      <c r="H567" s="6"/>
      <c r="I567" s="6"/>
      <c r="J567" s="6"/>
      <c r="K567" s="6"/>
      <c r="L567" s="12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ht="15.75" customHeight="1">
      <c r="A568" s="6"/>
      <c r="B568" s="6"/>
      <c r="C568" s="17"/>
      <c r="D568" s="6"/>
      <c r="E568" s="6"/>
      <c r="F568" s="17"/>
      <c r="G568" s="6"/>
      <c r="H568" s="6"/>
      <c r="I568" s="6"/>
      <c r="J568" s="6"/>
      <c r="K568" s="6"/>
      <c r="L568" s="12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ht="15.75" customHeight="1">
      <c r="A569" s="6"/>
      <c r="B569" s="6"/>
      <c r="C569" s="17"/>
      <c r="D569" s="6"/>
      <c r="E569" s="6"/>
      <c r="F569" s="17"/>
      <c r="G569" s="6"/>
      <c r="H569" s="6"/>
      <c r="I569" s="6"/>
      <c r="J569" s="6"/>
      <c r="K569" s="6"/>
      <c r="L569" s="12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ht="15.75" customHeight="1">
      <c r="A570" s="6"/>
      <c r="B570" s="6"/>
      <c r="C570" s="17"/>
      <c r="D570" s="6"/>
      <c r="E570" s="6"/>
      <c r="F570" s="17"/>
      <c r="G570" s="6"/>
      <c r="H570" s="6"/>
      <c r="I570" s="6"/>
      <c r="J570" s="6"/>
      <c r="K570" s="6"/>
      <c r="L570" s="12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ht="15.75" customHeight="1">
      <c r="A571" s="6"/>
      <c r="B571" s="6"/>
      <c r="C571" s="17"/>
      <c r="D571" s="6"/>
      <c r="E571" s="6"/>
      <c r="F571" s="17"/>
      <c r="G571" s="6"/>
      <c r="H571" s="6"/>
      <c r="I571" s="6"/>
      <c r="J571" s="6"/>
      <c r="K571" s="6"/>
      <c r="L571" s="12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ht="15.75" customHeight="1">
      <c r="A572" s="6"/>
      <c r="B572" s="6"/>
      <c r="C572" s="17"/>
      <c r="D572" s="6"/>
      <c r="E572" s="6"/>
      <c r="F572" s="17"/>
      <c r="G572" s="6"/>
      <c r="H572" s="6"/>
      <c r="I572" s="6"/>
      <c r="J572" s="6"/>
      <c r="K572" s="6"/>
      <c r="L572" s="12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ht="15.75" customHeight="1">
      <c r="A573" s="6"/>
      <c r="B573" s="6"/>
      <c r="C573" s="17"/>
      <c r="D573" s="6"/>
      <c r="E573" s="6"/>
      <c r="F573" s="17"/>
      <c r="G573" s="6"/>
      <c r="H573" s="6"/>
      <c r="I573" s="6"/>
      <c r="J573" s="6"/>
      <c r="K573" s="6"/>
      <c r="L573" s="12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ht="15.75" customHeight="1">
      <c r="A574" s="6"/>
      <c r="B574" s="6"/>
      <c r="C574" s="17"/>
      <c r="D574" s="6"/>
      <c r="E574" s="6"/>
      <c r="F574" s="17"/>
      <c r="G574" s="6"/>
      <c r="H574" s="6"/>
      <c r="I574" s="6"/>
      <c r="J574" s="6"/>
      <c r="K574" s="6"/>
      <c r="L574" s="12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ht="15.75" customHeight="1">
      <c r="A575" s="6"/>
      <c r="B575" s="6"/>
      <c r="C575" s="17"/>
      <c r="D575" s="6"/>
      <c r="E575" s="6"/>
      <c r="F575" s="17"/>
      <c r="G575" s="6"/>
      <c r="H575" s="6"/>
      <c r="I575" s="6"/>
      <c r="J575" s="6"/>
      <c r="K575" s="6"/>
      <c r="L575" s="12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ht="15.75" customHeight="1">
      <c r="A576" s="6"/>
      <c r="B576" s="6"/>
      <c r="C576" s="17"/>
      <c r="D576" s="6"/>
      <c r="E576" s="6"/>
      <c r="F576" s="17"/>
      <c r="G576" s="6"/>
      <c r="H576" s="6"/>
      <c r="I576" s="6"/>
      <c r="J576" s="6"/>
      <c r="K576" s="6"/>
      <c r="L576" s="12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ht="15.75" customHeight="1">
      <c r="A577" s="6"/>
      <c r="B577" s="6"/>
      <c r="C577" s="17"/>
      <c r="D577" s="6"/>
      <c r="E577" s="6"/>
      <c r="F577" s="17"/>
      <c r="G577" s="6"/>
      <c r="H577" s="6"/>
      <c r="I577" s="6"/>
      <c r="J577" s="6"/>
      <c r="K577" s="6"/>
      <c r="L577" s="12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ht="15.75" customHeight="1">
      <c r="A578" s="6"/>
      <c r="B578" s="6"/>
      <c r="C578" s="17"/>
      <c r="D578" s="6"/>
      <c r="E578" s="6"/>
      <c r="F578" s="17"/>
      <c r="G578" s="6"/>
      <c r="H578" s="6"/>
      <c r="I578" s="6"/>
      <c r="J578" s="6"/>
      <c r="K578" s="6"/>
      <c r="L578" s="12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ht="15.75" customHeight="1">
      <c r="A579" s="6"/>
      <c r="B579" s="6"/>
      <c r="C579" s="17"/>
      <c r="D579" s="6"/>
      <c r="E579" s="6"/>
      <c r="F579" s="17"/>
      <c r="G579" s="6"/>
      <c r="H579" s="6"/>
      <c r="I579" s="6"/>
      <c r="J579" s="6"/>
      <c r="K579" s="6"/>
      <c r="L579" s="12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ht="15.75" customHeight="1">
      <c r="A580" s="6"/>
      <c r="B580" s="6"/>
      <c r="C580" s="17"/>
      <c r="D580" s="6"/>
      <c r="E580" s="6"/>
      <c r="F580" s="17"/>
      <c r="G580" s="6"/>
      <c r="H580" s="6"/>
      <c r="I580" s="6"/>
      <c r="J580" s="6"/>
      <c r="K580" s="6"/>
      <c r="L580" s="12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ht="15.75" customHeight="1">
      <c r="A581" s="6"/>
      <c r="B581" s="6"/>
      <c r="C581" s="17"/>
      <c r="D581" s="6"/>
      <c r="E581" s="6"/>
      <c r="F581" s="17"/>
      <c r="G581" s="6"/>
      <c r="H581" s="6"/>
      <c r="I581" s="6"/>
      <c r="J581" s="6"/>
      <c r="K581" s="6"/>
      <c r="L581" s="12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ht="15.75" customHeight="1">
      <c r="A582" s="6"/>
      <c r="B582" s="6"/>
      <c r="C582" s="17"/>
      <c r="D582" s="6"/>
      <c r="E582" s="6"/>
      <c r="F582" s="17"/>
      <c r="G582" s="6"/>
      <c r="H582" s="6"/>
      <c r="I582" s="6"/>
      <c r="J582" s="6"/>
      <c r="K582" s="6"/>
      <c r="L582" s="12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ht="15.75" customHeight="1">
      <c r="A583" s="6"/>
      <c r="B583" s="6"/>
      <c r="C583" s="17"/>
      <c r="D583" s="6"/>
      <c r="E583" s="6"/>
      <c r="F583" s="17"/>
      <c r="G583" s="6"/>
      <c r="H583" s="6"/>
      <c r="I583" s="6"/>
      <c r="J583" s="6"/>
      <c r="K583" s="6"/>
      <c r="L583" s="12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ht="15.75" customHeight="1">
      <c r="A584" s="6"/>
      <c r="B584" s="6"/>
      <c r="C584" s="17"/>
      <c r="D584" s="6"/>
      <c r="E584" s="6"/>
      <c r="F584" s="17"/>
      <c r="G584" s="6"/>
      <c r="H584" s="6"/>
      <c r="I584" s="6"/>
      <c r="J584" s="6"/>
      <c r="K584" s="6"/>
      <c r="L584" s="12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ht="15.75" customHeight="1">
      <c r="A585" s="6"/>
      <c r="B585" s="6"/>
      <c r="C585" s="17"/>
      <c r="D585" s="6"/>
      <c r="E585" s="6"/>
      <c r="F585" s="17"/>
      <c r="G585" s="6"/>
      <c r="H585" s="6"/>
      <c r="I585" s="6"/>
      <c r="J585" s="6"/>
      <c r="K585" s="6"/>
      <c r="L585" s="12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ht="15.75" customHeight="1">
      <c r="A586" s="6"/>
      <c r="B586" s="6"/>
      <c r="C586" s="17"/>
      <c r="D586" s="6"/>
      <c r="E586" s="6"/>
      <c r="F586" s="17"/>
      <c r="G586" s="6"/>
      <c r="H586" s="6"/>
      <c r="I586" s="6"/>
      <c r="J586" s="6"/>
      <c r="K586" s="6"/>
      <c r="L586" s="12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ht="15.75" customHeight="1">
      <c r="A587" s="6"/>
      <c r="B587" s="6"/>
      <c r="C587" s="17"/>
      <c r="D587" s="6"/>
      <c r="E587" s="6"/>
      <c r="F587" s="17"/>
      <c r="G587" s="6"/>
      <c r="H587" s="6"/>
      <c r="I587" s="6"/>
      <c r="J587" s="6"/>
      <c r="K587" s="6"/>
      <c r="L587" s="12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ht="15.75" customHeight="1">
      <c r="A588" s="6"/>
      <c r="B588" s="6"/>
      <c r="C588" s="17"/>
      <c r="D588" s="6"/>
      <c r="E588" s="6"/>
      <c r="F588" s="17"/>
      <c r="G588" s="6"/>
      <c r="H588" s="6"/>
      <c r="I588" s="6"/>
      <c r="J588" s="6"/>
      <c r="K588" s="6"/>
      <c r="L588" s="12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ht="15.75" customHeight="1">
      <c r="A589" s="6"/>
      <c r="B589" s="6"/>
      <c r="C589" s="17"/>
      <c r="D589" s="6"/>
      <c r="E589" s="6"/>
      <c r="F589" s="17"/>
      <c r="G589" s="6"/>
      <c r="H589" s="6"/>
      <c r="I589" s="6"/>
      <c r="J589" s="6"/>
      <c r="K589" s="6"/>
      <c r="L589" s="12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ht="15.75" customHeight="1">
      <c r="A590" s="6"/>
      <c r="B590" s="6"/>
      <c r="C590" s="17"/>
      <c r="D590" s="6"/>
      <c r="E590" s="6"/>
      <c r="F590" s="17"/>
      <c r="G590" s="6"/>
      <c r="H590" s="6"/>
      <c r="I590" s="6"/>
      <c r="J590" s="6"/>
      <c r="K590" s="6"/>
      <c r="L590" s="12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ht="15.75" customHeight="1">
      <c r="A591" s="6"/>
      <c r="B591" s="6"/>
      <c r="C591" s="17"/>
      <c r="D591" s="6"/>
      <c r="E591" s="6"/>
      <c r="F591" s="17"/>
      <c r="G591" s="6"/>
      <c r="H591" s="6"/>
      <c r="I591" s="6"/>
      <c r="J591" s="6"/>
      <c r="K591" s="6"/>
      <c r="L591" s="12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ht="15.75" customHeight="1">
      <c r="A592" s="6"/>
      <c r="B592" s="6"/>
      <c r="C592" s="17"/>
      <c r="D592" s="6"/>
      <c r="E592" s="6"/>
      <c r="F592" s="17"/>
      <c r="G592" s="6"/>
      <c r="H592" s="6"/>
      <c r="I592" s="6"/>
      <c r="J592" s="6"/>
      <c r="K592" s="6"/>
      <c r="L592" s="12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ht="15.75" customHeight="1">
      <c r="A593" s="6"/>
      <c r="B593" s="6"/>
      <c r="C593" s="17"/>
      <c r="D593" s="6"/>
      <c r="E593" s="6"/>
      <c r="F593" s="17"/>
      <c r="G593" s="6"/>
      <c r="H593" s="6"/>
      <c r="I593" s="6"/>
      <c r="J593" s="6"/>
      <c r="K593" s="6"/>
      <c r="L593" s="12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ht="15.75" customHeight="1">
      <c r="A594" s="6"/>
      <c r="B594" s="6"/>
      <c r="C594" s="17"/>
      <c r="D594" s="6"/>
      <c r="E594" s="6"/>
      <c r="F594" s="17"/>
      <c r="G594" s="6"/>
      <c r="H594" s="6"/>
      <c r="I594" s="6"/>
      <c r="J594" s="6"/>
      <c r="K594" s="6"/>
      <c r="L594" s="12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ht="15.75" customHeight="1">
      <c r="A595" s="6"/>
      <c r="B595" s="6"/>
      <c r="C595" s="17"/>
      <c r="D595" s="6"/>
      <c r="E595" s="6"/>
      <c r="F595" s="17"/>
      <c r="G595" s="6"/>
      <c r="H595" s="6"/>
      <c r="I595" s="6"/>
      <c r="J595" s="6"/>
      <c r="K595" s="6"/>
      <c r="L595" s="12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ht="15.75" customHeight="1">
      <c r="A596" s="6"/>
      <c r="B596" s="6"/>
      <c r="C596" s="17"/>
      <c r="D596" s="6"/>
      <c r="E596" s="6"/>
      <c r="F596" s="17"/>
      <c r="G596" s="6"/>
      <c r="H596" s="6"/>
      <c r="I596" s="6"/>
      <c r="J596" s="6"/>
      <c r="K596" s="6"/>
      <c r="L596" s="12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ht="15.75" customHeight="1">
      <c r="A597" s="6"/>
      <c r="B597" s="6"/>
      <c r="C597" s="17"/>
      <c r="D597" s="6"/>
      <c r="E597" s="6"/>
      <c r="F597" s="17"/>
      <c r="G597" s="6"/>
      <c r="H597" s="6"/>
      <c r="I597" s="6"/>
      <c r="J597" s="6"/>
      <c r="K597" s="6"/>
      <c r="L597" s="12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ht="15.75" customHeight="1">
      <c r="A598" s="6"/>
      <c r="B598" s="6"/>
      <c r="C598" s="17"/>
      <c r="D598" s="6"/>
      <c r="E598" s="6"/>
      <c r="F598" s="17"/>
      <c r="G598" s="6"/>
      <c r="H598" s="6"/>
      <c r="I598" s="6"/>
      <c r="J598" s="6"/>
      <c r="K598" s="6"/>
      <c r="L598" s="12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ht="15.75" customHeight="1">
      <c r="A599" s="6"/>
      <c r="B599" s="6"/>
      <c r="C599" s="17"/>
      <c r="D599" s="6"/>
      <c r="E599" s="6"/>
      <c r="F599" s="17"/>
      <c r="G599" s="6"/>
      <c r="H599" s="6"/>
      <c r="I599" s="6"/>
      <c r="J599" s="6"/>
      <c r="K599" s="6"/>
      <c r="L599" s="12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ht="15.75" customHeight="1">
      <c r="A600" s="6"/>
      <c r="B600" s="6"/>
      <c r="C600" s="17"/>
      <c r="D600" s="6"/>
      <c r="E600" s="6"/>
      <c r="F600" s="17"/>
      <c r="G600" s="6"/>
      <c r="H600" s="6"/>
      <c r="I600" s="6"/>
      <c r="J600" s="6"/>
      <c r="K600" s="6"/>
      <c r="L600" s="12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ht="15.75" customHeight="1">
      <c r="A601" s="6"/>
      <c r="B601" s="6"/>
      <c r="C601" s="17"/>
      <c r="D601" s="6"/>
      <c r="E601" s="6"/>
      <c r="F601" s="17"/>
      <c r="G601" s="6"/>
      <c r="H601" s="6"/>
      <c r="I601" s="6"/>
      <c r="J601" s="6"/>
      <c r="K601" s="6"/>
      <c r="L601" s="12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ht="15.75" customHeight="1">
      <c r="A602" s="6"/>
      <c r="B602" s="6"/>
      <c r="C602" s="17"/>
      <c r="D602" s="6"/>
      <c r="E602" s="6"/>
      <c r="F602" s="17"/>
      <c r="G602" s="6"/>
      <c r="H602" s="6"/>
      <c r="I602" s="6"/>
      <c r="J602" s="6"/>
      <c r="K602" s="6"/>
      <c r="L602" s="12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ht="15.75" customHeight="1">
      <c r="A603" s="6"/>
      <c r="B603" s="6"/>
      <c r="C603" s="17"/>
      <c r="D603" s="6"/>
      <c r="E603" s="6"/>
      <c r="F603" s="17"/>
      <c r="G603" s="6"/>
      <c r="H603" s="6"/>
      <c r="I603" s="6"/>
      <c r="J603" s="6"/>
      <c r="K603" s="6"/>
      <c r="L603" s="12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ht="15.75" customHeight="1">
      <c r="A604" s="6"/>
      <c r="B604" s="6"/>
      <c r="C604" s="17"/>
      <c r="D604" s="6"/>
      <c r="E604" s="6"/>
      <c r="F604" s="17"/>
      <c r="G604" s="6"/>
      <c r="H604" s="6"/>
      <c r="I604" s="6"/>
      <c r="J604" s="6"/>
      <c r="K604" s="6"/>
      <c r="L604" s="12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ht="15.75" customHeight="1">
      <c r="A605" s="6"/>
      <c r="B605" s="6"/>
      <c r="C605" s="17"/>
      <c r="D605" s="6"/>
      <c r="E605" s="6"/>
      <c r="F605" s="17"/>
      <c r="G605" s="6"/>
      <c r="H605" s="6"/>
      <c r="I605" s="6"/>
      <c r="J605" s="6"/>
      <c r="K605" s="6"/>
      <c r="L605" s="12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ht="15.75" customHeight="1">
      <c r="A606" s="6"/>
      <c r="B606" s="6"/>
      <c r="C606" s="17"/>
      <c r="D606" s="6"/>
      <c r="E606" s="6"/>
      <c r="F606" s="17"/>
      <c r="G606" s="6"/>
      <c r="H606" s="6"/>
      <c r="I606" s="6"/>
      <c r="J606" s="6"/>
      <c r="K606" s="6"/>
      <c r="L606" s="12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ht="15.75" customHeight="1">
      <c r="A607" s="6"/>
      <c r="B607" s="6"/>
      <c r="C607" s="17"/>
      <c r="D607" s="6"/>
      <c r="E607" s="6"/>
      <c r="F607" s="17"/>
      <c r="G607" s="6"/>
      <c r="H607" s="6"/>
      <c r="I607" s="6"/>
      <c r="J607" s="6"/>
      <c r="K607" s="6"/>
      <c r="L607" s="12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ht="15.75" customHeight="1">
      <c r="A608" s="6"/>
      <c r="B608" s="6"/>
      <c r="C608" s="17"/>
      <c r="D608" s="6"/>
      <c r="E608" s="6"/>
      <c r="F608" s="17"/>
      <c r="G608" s="6"/>
      <c r="H608" s="6"/>
      <c r="I608" s="6"/>
      <c r="J608" s="6"/>
      <c r="K608" s="6"/>
      <c r="L608" s="12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ht="15.75" customHeight="1">
      <c r="A609" s="6"/>
      <c r="B609" s="6"/>
      <c r="C609" s="17"/>
      <c r="D609" s="6"/>
      <c r="E609" s="6"/>
      <c r="F609" s="17"/>
      <c r="G609" s="6"/>
      <c r="H609" s="6"/>
      <c r="I609" s="6"/>
      <c r="J609" s="6"/>
      <c r="K609" s="6"/>
      <c r="L609" s="12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ht="15.75" customHeight="1">
      <c r="A610" s="6"/>
      <c r="B610" s="6"/>
      <c r="C610" s="17"/>
      <c r="D610" s="6"/>
      <c r="E610" s="6"/>
      <c r="F610" s="17"/>
      <c r="G610" s="6"/>
      <c r="H610" s="6"/>
      <c r="I610" s="6"/>
      <c r="J610" s="6"/>
      <c r="K610" s="6"/>
      <c r="L610" s="12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ht="15.75" customHeight="1">
      <c r="A611" s="6"/>
      <c r="B611" s="6"/>
      <c r="C611" s="17"/>
      <c r="D611" s="6"/>
      <c r="E611" s="6"/>
      <c r="F611" s="17"/>
      <c r="G611" s="6"/>
      <c r="H611" s="6"/>
      <c r="I611" s="6"/>
      <c r="J611" s="6"/>
      <c r="K611" s="6"/>
      <c r="L611" s="12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ht="15.75" customHeight="1">
      <c r="A612" s="6"/>
      <c r="B612" s="6"/>
      <c r="C612" s="17"/>
      <c r="D612" s="6"/>
      <c r="E612" s="6"/>
      <c r="F612" s="17"/>
      <c r="G612" s="6"/>
      <c r="H612" s="6"/>
      <c r="I612" s="6"/>
      <c r="J612" s="6"/>
      <c r="K612" s="6"/>
      <c r="L612" s="12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ht="15.75" customHeight="1">
      <c r="A613" s="6"/>
      <c r="B613" s="6"/>
      <c r="C613" s="17"/>
      <c r="D613" s="6"/>
      <c r="E613" s="6"/>
      <c r="F613" s="17"/>
      <c r="G613" s="6"/>
      <c r="H613" s="6"/>
      <c r="I613" s="6"/>
      <c r="J613" s="6"/>
      <c r="K613" s="6"/>
      <c r="L613" s="12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ht="15.75" customHeight="1">
      <c r="A614" s="6"/>
      <c r="B614" s="6"/>
      <c r="C614" s="17"/>
      <c r="D614" s="6"/>
      <c r="E614" s="6"/>
      <c r="F614" s="17"/>
      <c r="G614" s="6"/>
      <c r="H614" s="6"/>
      <c r="I614" s="6"/>
      <c r="J614" s="6"/>
      <c r="K614" s="6"/>
      <c r="L614" s="12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ht="15.75" customHeight="1">
      <c r="A615" s="6"/>
      <c r="B615" s="6"/>
      <c r="C615" s="17"/>
      <c r="D615" s="6"/>
      <c r="E615" s="6"/>
      <c r="F615" s="17"/>
      <c r="G615" s="6"/>
      <c r="H615" s="6"/>
      <c r="I615" s="6"/>
      <c r="J615" s="6"/>
      <c r="K615" s="6"/>
      <c r="L615" s="12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ht="15.75" customHeight="1">
      <c r="A616" s="6"/>
      <c r="B616" s="6"/>
      <c r="C616" s="17"/>
      <c r="D616" s="6"/>
      <c r="E616" s="6"/>
      <c r="F616" s="17"/>
      <c r="G616" s="6"/>
      <c r="H616" s="6"/>
      <c r="I616" s="6"/>
      <c r="J616" s="6"/>
      <c r="K616" s="6"/>
      <c r="L616" s="12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ht="15.75" customHeight="1">
      <c r="A617" s="6"/>
      <c r="B617" s="6"/>
      <c r="C617" s="17"/>
      <c r="D617" s="6"/>
      <c r="E617" s="6"/>
      <c r="F617" s="17"/>
      <c r="G617" s="6"/>
      <c r="H617" s="6"/>
      <c r="I617" s="6"/>
      <c r="J617" s="6"/>
      <c r="K617" s="6"/>
      <c r="L617" s="12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ht="15.75" customHeight="1">
      <c r="A618" s="6"/>
      <c r="B618" s="6"/>
      <c r="C618" s="17"/>
      <c r="D618" s="6"/>
      <c r="E618" s="6"/>
      <c r="F618" s="17"/>
      <c r="G618" s="6"/>
      <c r="H618" s="6"/>
      <c r="I618" s="6"/>
      <c r="J618" s="6"/>
      <c r="K618" s="6"/>
      <c r="L618" s="12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ht="15.75" customHeight="1">
      <c r="A619" s="6"/>
      <c r="B619" s="6"/>
      <c r="C619" s="17"/>
      <c r="D619" s="6"/>
      <c r="E619" s="6"/>
      <c r="F619" s="17"/>
      <c r="G619" s="6"/>
      <c r="H619" s="6"/>
      <c r="I619" s="6"/>
      <c r="J619" s="6"/>
      <c r="K619" s="6"/>
      <c r="L619" s="12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ht="15.75" customHeight="1">
      <c r="A620" s="6"/>
      <c r="B620" s="6"/>
      <c r="C620" s="17"/>
      <c r="D620" s="6"/>
      <c r="E620" s="6"/>
      <c r="F620" s="17"/>
      <c r="G620" s="6"/>
      <c r="H620" s="6"/>
      <c r="I620" s="6"/>
      <c r="J620" s="6"/>
      <c r="K620" s="6"/>
      <c r="L620" s="12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ht="15.75" customHeight="1">
      <c r="A621" s="6"/>
      <c r="B621" s="6"/>
      <c r="C621" s="17"/>
      <c r="D621" s="6"/>
      <c r="E621" s="6"/>
      <c r="F621" s="17"/>
      <c r="G621" s="6"/>
      <c r="H621" s="6"/>
      <c r="I621" s="6"/>
      <c r="J621" s="6"/>
      <c r="K621" s="6"/>
      <c r="L621" s="12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ht="15.75" customHeight="1">
      <c r="A622" s="6"/>
      <c r="B622" s="6"/>
      <c r="C622" s="17"/>
      <c r="D622" s="6"/>
      <c r="E622" s="6"/>
      <c r="F622" s="17"/>
      <c r="G622" s="6"/>
      <c r="H622" s="6"/>
      <c r="I622" s="6"/>
      <c r="J622" s="6"/>
      <c r="K622" s="6"/>
      <c r="L622" s="12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ht="15.75" customHeight="1">
      <c r="A623" s="6"/>
      <c r="B623" s="6"/>
      <c r="C623" s="17"/>
      <c r="D623" s="6"/>
      <c r="E623" s="6"/>
      <c r="F623" s="17"/>
      <c r="G623" s="6"/>
      <c r="H623" s="6"/>
      <c r="I623" s="6"/>
      <c r="J623" s="6"/>
      <c r="K623" s="6"/>
      <c r="L623" s="12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ht="15.75" customHeight="1">
      <c r="A624" s="6"/>
      <c r="B624" s="6"/>
      <c r="C624" s="17"/>
      <c r="D624" s="6"/>
      <c r="E624" s="6"/>
      <c r="F624" s="17"/>
      <c r="G624" s="6"/>
      <c r="H624" s="6"/>
      <c r="I624" s="6"/>
      <c r="J624" s="6"/>
      <c r="K624" s="6"/>
      <c r="L624" s="12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ht="15.75" customHeight="1">
      <c r="A625" s="6"/>
      <c r="B625" s="6"/>
      <c r="C625" s="17"/>
      <c r="D625" s="6"/>
      <c r="E625" s="6"/>
      <c r="F625" s="17"/>
      <c r="G625" s="6"/>
      <c r="H625" s="6"/>
      <c r="I625" s="6"/>
      <c r="J625" s="6"/>
      <c r="K625" s="6"/>
      <c r="L625" s="12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ht="15.75" customHeight="1">
      <c r="A626" s="6"/>
      <c r="B626" s="6"/>
      <c r="C626" s="17"/>
      <c r="D626" s="6"/>
      <c r="E626" s="6"/>
      <c r="F626" s="17"/>
      <c r="G626" s="6"/>
      <c r="H626" s="6"/>
      <c r="I626" s="6"/>
      <c r="J626" s="6"/>
      <c r="K626" s="6"/>
      <c r="L626" s="12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ht="15.75" customHeight="1">
      <c r="A627" s="6"/>
      <c r="B627" s="6"/>
      <c r="C627" s="17"/>
      <c r="D627" s="6"/>
      <c r="E627" s="6"/>
      <c r="F627" s="17"/>
      <c r="G627" s="6"/>
      <c r="H627" s="6"/>
      <c r="I627" s="6"/>
      <c r="J627" s="6"/>
      <c r="K627" s="6"/>
      <c r="L627" s="12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ht="15.75" customHeight="1">
      <c r="A628" s="6"/>
      <c r="B628" s="6"/>
      <c r="C628" s="17"/>
      <c r="D628" s="6"/>
      <c r="E628" s="6"/>
      <c r="F628" s="17"/>
      <c r="G628" s="6"/>
      <c r="H628" s="6"/>
      <c r="I628" s="6"/>
      <c r="J628" s="6"/>
      <c r="K628" s="6"/>
      <c r="L628" s="12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ht="15.75" customHeight="1">
      <c r="A629" s="6"/>
      <c r="B629" s="6"/>
      <c r="C629" s="17"/>
      <c r="D629" s="6"/>
      <c r="E629" s="6"/>
      <c r="F629" s="17"/>
      <c r="G629" s="6"/>
      <c r="H629" s="6"/>
      <c r="I629" s="6"/>
      <c r="J629" s="6"/>
      <c r="K629" s="6"/>
      <c r="L629" s="12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ht="15.75" customHeight="1">
      <c r="A630" s="6"/>
      <c r="B630" s="6"/>
      <c r="C630" s="17"/>
      <c r="D630" s="6"/>
      <c r="E630" s="6"/>
      <c r="F630" s="17"/>
      <c r="G630" s="6"/>
      <c r="H630" s="6"/>
      <c r="I630" s="6"/>
      <c r="J630" s="6"/>
      <c r="K630" s="6"/>
      <c r="L630" s="12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ht="15.75" customHeight="1">
      <c r="A631" s="6"/>
      <c r="B631" s="6"/>
      <c r="C631" s="17"/>
      <c r="D631" s="6"/>
      <c r="E631" s="6"/>
      <c r="F631" s="17"/>
      <c r="G631" s="6"/>
      <c r="H631" s="6"/>
      <c r="I631" s="6"/>
      <c r="J631" s="6"/>
      <c r="K631" s="6"/>
      <c r="L631" s="12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ht="15.75" customHeight="1">
      <c r="A632" s="6"/>
      <c r="B632" s="6"/>
      <c r="C632" s="17"/>
      <c r="D632" s="6"/>
      <c r="E632" s="6"/>
      <c r="F632" s="17"/>
      <c r="G632" s="6"/>
      <c r="H632" s="6"/>
      <c r="I632" s="6"/>
      <c r="J632" s="6"/>
      <c r="K632" s="6"/>
      <c r="L632" s="12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ht="15.75" customHeight="1">
      <c r="A633" s="6"/>
      <c r="B633" s="6"/>
      <c r="C633" s="17"/>
      <c r="D633" s="6"/>
      <c r="E633" s="6"/>
      <c r="F633" s="17"/>
      <c r="G633" s="6"/>
      <c r="H633" s="6"/>
      <c r="I633" s="6"/>
      <c r="J633" s="6"/>
      <c r="K633" s="6"/>
      <c r="L633" s="12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ht="15.75" customHeight="1">
      <c r="A634" s="6"/>
      <c r="B634" s="6"/>
      <c r="C634" s="17"/>
      <c r="D634" s="6"/>
      <c r="E634" s="6"/>
      <c r="F634" s="17"/>
      <c r="G634" s="6"/>
      <c r="H634" s="6"/>
      <c r="I634" s="6"/>
      <c r="J634" s="6"/>
      <c r="K634" s="6"/>
      <c r="L634" s="12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ht="15.75" customHeight="1">
      <c r="A635" s="6"/>
      <c r="B635" s="6"/>
      <c r="C635" s="17"/>
      <c r="D635" s="6"/>
      <c r="E635" s="6"/>
      <c r="F635" s="17"/>
      <c r="G635" s="6"/>
      <c r="H635" s="6"/>
      <c r="I635" s="6"/>
      <c r="J635" s="6"/>
      <c r="K635" s="6"/>
      <c r="L635" s="12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ht="15.75" customHeight="1">
      <c r="A636" s="6"/>
      <c r="B636" s="6"/>
      <c r="C636" s="17"/>
      <c r="D636" s="6"/>
      <c r="E636" s="6"/>
      <c r="F636" s="17"/>
      <c r="G636" s="6"/>
      <c r="H636" s="6"/>
      <c r="I636" s="6"/>
      <c r="J636" s="6"/>
      <c r="K636" s="6"/>
      <c r="L636" s="12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ht="15.75" customHeight="1">
      <c r="A637" s="6"/>
      <c r="B637" s="6"/>
      <c r="C637" s="17"/>
      <c r="D637" s="6"/>
      <c r="E637" s="6"/>
      <c r="F637" s="17"/>
      <c r="G637" s="6"/>
      <c r="H637" s="6"/>
      <c r="I637" s="6"/>
      <c r="J637" s="6"/>
      <c r="K637" s="6"/>
      <c r="L637" s="12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ht="15.75" customHeight="1">
      <c r="A638" s="6"/>
      <c r="B638" s="6"/>
      <c r="C638" s="17"/>
      <c r="D638" s="6"/>
      <c r="E638" s="6"/>
      <c r="F638" s="17"/>
      <c r="G638" s="6"/>
      <c r="H638" s="6"/>
      <c r="I638" s="6"/>
      <c r="J638" s="6"/>
      <c r="K638" s="6"/>
      <c r="L638" s="12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ht="15.75" customHeight="1">
      <c r="A639" s="6"/>
      <c r="B639" s="6"/>
      <c r="C639" s="17"/>
      <c r="D639" s="6"/>
      <c r="E639" s="6"/>
      <c r="F639" s="17"/>
      <c r="G639" s="6"/>
      <c r="H639" s="6"/>
      <c r="I639" s="6"/>
      <c r="J639" s="6"/>
      <c r="K639" s="6"/>
      <c r="L639" s="12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ht="15.75" customHeight="1">
      <c r="A640" s="6"/>
      <c r="B640" s="6"/>
      <c r="C640" s="17"/>
      <c r="D640" s="6"/>
      <c r="E640" s="6"/>
      <c r="F640" s="17"/>
      <c r="G640" s="6"/>
      <c r="H640" s="6"/>
      <c r="I640" s="6"/>
      <c r="J640" s="6"/>
      <c r="K640" s="6"/>
      <c r="L640" s="12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ht="15.75" customHeight="1">
      <c r="A641" s="6"/>
      <c r="B641" s="6"/>
      <c r="C641" s="17"/>
      <c r="D641" s="6"/>
      <c r="E641" s="6"/>
      <c r="F641" s="17"/>
      <c r="G641" s="6"/>
      <c r="H641" s="6"/>
      <c r="I641" s="6"/>
      <c r="J641" s="6"/>
      <c r="K641" s="6"/>
      <c r="L641" s="12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ht="15.75" customHeight="1">
      <c r="A642" s="6"/>
      <c r="B642" s="6"/>
      <c r="C642" s="17"/>
      <c r="D642" s="6"/>
      <c r="E642" s="6"/>
      <c r="F642" s="17"/>
      <c r="G642" s="6"/>
      <c r="H642" s="6"/>
      <c r="I642" s="6"/>
      <c r="J642" s="6"/>
      <c r="K642" s="6"/>
      <c r="L642" s="12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ht="15.75" customHeight="1">
      <c r="A643" s="6"/>
      <c r="B643" s="6"/>
      <c r="C643" s="17"/>
      <c r="D643" s="6"/>
      <c r="E643" s="6"/>
      <c r="F643" s="17"/>
      <c r="G643" s="6"/>
      <c r="H643" s="6"/>
      <c r="I643" s="6"/>
      <c r="J643" s="6"/>
      <c r="K643" s="6"/>
      <c r="L643" s="12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ht="15.75" customHeight="1">
      <c r="A644" s="6"/>
      <c r="B644" s="6"/>
      <c r="C644" s="17"/>
      <c r="D644" s="6"/>
      <c r="E644" s="6"/>
      <c r="F644" s="17"/>
      <c r="G644" s="6"/>
      <c r="H644" s="6"/>
      <c r="I644" s="6"/>
      <c r="J644" s="6"/>
      <c r="K644" s="6"/>
      <c r="L644" s="12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ht="15.75" customHeight="1">
      <c r="A645" s="6"/>
      <c r="B645" s="6"/>
      <c r="C645" s="17"/>
      <c r="D645" s="6"/>
      <c r="E645" s="6"/>
      <c r="F645" s="17"/>
      <c r="G645" s="6"/>
      <c r="H645" s="6"/>
      <c r="I645" s="6"/>
      <c r="J645" s="6"/>
      <c r="K645" s="6"/>
      <c r="L645" s="12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ht="15.75" customHeight="1">
      <c r="A646" s="6"/>
      <c r="B646" s="6"/>
      <c r="C646" s="17"/>
      <c r="D646" s="6"/>
      <c r="E646" s="6"/>
      <c r="F646" s="17"/>
      <c r="G646" s="6"/>
      <c r="H646" s="6"/>
      <c r="I646" s="6"/>
      <c r="J646" s="6"/>
      <c r="K646" s="6"/>
      <c r="L646" s="12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ht="15.75" customHeight="1">
      <c r="A647" s="6"/>
      <c r="B647" s="6"/>
      <c r="C647" s="17"/>
      <c r="D647" s="6"/>
      <c r="E647" s="6"/>
      <c r="F647" s="17"/>
      <c r="G647" s="6"/>
      <c r="H647" s="6"/>
      <c r="I647" s="6"/>
      <c r="J647" s="6"/>
      <c r="K647" s="6"/>
      <c r="L647" s="12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ht="15.75" customHeight="1">
      <c r="A648" s="6"/>
      <c r="B648" s="6"/>
      <c r="C648" s="17"/>
      <c r="D648" s="6"/>
      <c r="E648" s="6"/>
      <c r="F648" s="17"/>
      <c r="G648" s="6"/>
      <c r="H648" s="6"/>
      <c r="I648" s="6"/>
      <c r="J648" s="6"/>
      <c r="K648" s="6"/>
      <c r="L648" s="12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ht="15.75" customHeight="1">
      <c r="A649" s="6"/>
      <c r="B649" s="6"/>
      <c r="C649" s="17"/>
      <c r="D649" s="6"/>
      <c r="E649" s="6"/>
      <c r="F649" s="17"/>
      <c r="G649" s="6"/>
      <c r="H649" s="6"/>
      <c r="I649" s="6"/>
      <c r="J649" s="6"/>
      <c r="K649" s="6"/>
      <c r="L649" s="12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ht="15.75" customHeight="1">
      <c r="A650" s="6"/>
      <c r="B650" s="6"/>
      <c r="C650" s="17"/>
      <c r="D650" s="6"/>
      <c r="E650" s="6"/>
      <c r="F650" s="17"/>
      <c r="G650" s="6"/>
      <c r="H650" s="6"/>
      <c r="I650" s="6"/>
      <c r="J650" s="6"/>
      <c r="K650" s="6"/>
      <c r="L650" s="12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ht="15.75" customHeight="1">
      <c r="A651" s="6"/>
      <c r="B651" s="6"/>
      <c r="C651" s="17"/>
      <c r="D651" s="6"/>
      <c r="E651" s="6"/>
      <c r="F651" s="17"/>
      <c r="G651" s="6"/>
      <c r="H651" s="6"/>
      <c r="I651" s="6"/>
      <c r="J651" s="6"/>
      <c r="K651" s="6"/>
      <c r="L651" s="12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ht="15.75" customHeight="1">
      <c r="A652" s="6"/>
      <c r="B652" s="6"/>
      <c r="C652" s="17"/>
      <c r="D652" s="6"/>
      <c r="E652" s="6"/>
      <c r="F652" s="17"/>
      <c r="G652" s="6"/>
      <c r="H652" s="6"/>
      <c r="I652" s="6"/>
      <c r="J652" s="6"/>
      <c r="K652" s="6"/>
      <c r="L652" s="12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ht="15.75" customHeight="1">
      <c r="A653" s="6"/>
      <c r="B653" s="6"/>
      <c r="C653" s="17"/>
      <c r="D653" s="6"/>
      <c r="E653" s="6"/>
      <c r="F653" s="17"/>
      <c r="G653" s="6"/>
      <c r="H653" s="6"/>
      <c r="I653" s="6"/>
      <c r="J653" s="6"/>
      <c r="K653" s="6"/>
      <c r="L653" s="12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ht="15.75" customHeight="1">
      <c r="A654" s="6"/>
      <c r="B654" s="6"/>
      <c r="C654" s="17"/>
      <c r="D654" s="6"/>
      <c r="E654" s="6"/>
      <c r="F654" s="17"/>
      <c r="G654" s="6"/>
      <c r="H654" s="6"/>
      <c r="I654" s="6"/>
      <c r="J654" s="6"/>
      <c r="K654" s="6"/>
      <c r="L654" s="12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ht="15.75" customHeight="1">
      <c r="A655" s="6"/>
      <c r="B655" s="6"/>
      <c r="C655" s="17"/>
      <c r="D655" s="6"/>
      <c r="E655" s="6"/>
      <c r="F655" s="17"/>
      <c r="G655" s="6"/>
      <c r="H655" s="6"/>
      <c r="I655" s="6"/>
      <c r="J655" s="6"/>
      <c r="K655" s="6"/>
      <c r="L655" s="12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ht="15.75" customHeight="1">
      <c r="A656" s="6"/>
      <c r="B656" s="6"/>
      <c r="C656" s="17"/>
      <c r="D656" s="6"/>
      <c r="E656" s="6"/>
      <c r="F656" s="17"/>
      <c r="G656" s="6"/>
      <c r="H656" s="6"/>
      <c r="I656" s="6"/>
      <c r="J656" s="6"/>
      <c r="K656" s="6"/>
      <c r="L656" s="12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ht="15.75" customHeight="1">
      <c r="A657" s="6"/>
      <c r="B657" s="6"/>
      <c r="C657" s="17"/>
      <c r="D657" s="6"/>
      <c r="E657" s="6"/>
      <c r="F657" s="17"/>
      <c r="G657" s="6"/>
      <c r="H657" s="6"/>
      <c r="I657" s="6"/>
      <c r="J657" s="6"/>
      <c r="K657" s="6"/>
      <c r="L657" s="12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ht="15.75" customHeight="1">
      <c r="A658" s="6"/>
      <c r="B658" s="6"/>
      <c r="C658" s="17"/>
      <c r="D658" s="6"/>
      <c r="E658" s="6"/>
      <c r="F658" s="17"/>
      <c r="G658" s="6"/>
      <c r="H658" s="6"/>
      <c r="I658" s="6"/>
      <c r="J658" s="6"/>
      <c r="K658" s="6"/>
      <c r="L658" s="12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ht="15.75" customHeight="1">
      <c r="A659" s="6"/>
      <c r="B659" s="6"/>
      <c r="C659" s="17"/>
      <c r="D659" s="6"/>
      <c r="E659" s="6"/>
      <c r="F659" s="17"/>
      <c r="G659" s="6"/>
      <c r="H659" s="6"/>
      <c r="I659" s="6"/>
      <c r="J659" s="6"/>
      <c r="K659" s="6"/>
      <c r="L659" s="12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ht="15.75" customHeight="1">
      <c r="A660" s="6"/>
      <c r="B660" s="6"/>
      <c r="C660" s="17"/>
      <c r="D660" s="6"/>
      <c r="E660" s="6"/>
      <c r="F660" s="17"/>
      <c r="G660" s="6"/>
      <c r="H660" s="6"/>
      <c r="I660" s="6"/>
      <c r="J660" s="6"/>
      <c r="K660" s="6"/>
      <c r="L660" s="12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ht="15.75" customHeight="1">
      <c r="A661" s="6"/>
      <c r="B661" s="6"/>
      <c r="C661" s="17"/>
      <c r="D661" s="6"/>
      <c r="E661" s="6"/>
      <c r="F661" s="17"/>
      <c r="G661" s="6"/>
      <c r="H661" s="6"/>
      <c r="I661" s="6"/>
      <c r="J661" s="6"/>
      <c r="K661" s="6"/>
      <c r="L661" s="12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ht="15.75" customHeight="1">
      <c r="A662" s="6"/>
      <c r="B662" s="6"/>
      <c r="C662" s="17"/>
      <c r="D662" s="6"/>
      <c r="E662" s="6"/>
      <c r="F662" s="17"/>
      <c r="G662" s="6"/>
      <c r="H662" s="6"/>
      <c r="I662" s="6"/>
      <c r="J662" s="6"/>
      <c r="K662" s="6"/>
      <c r="L662" s="12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ht="15.75" customHeight="1">
      <c r="A663" s="6"/>
      <c r="B663" s="6"/>
      <c r="C663" s="17"/>
      <c r="D663" s="6"/>
      <c r="E663" s="6"/>
      <c r="F663" s="17"/>
      <c r="G663" s="6"/>
      <c r="H663" s="6"/>
      <c r="I663" s="6"/>
      <c r="J663" s="6"/>
      <c r="K663" s="6"/>
      <c r="L663" s="12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ht="15.75" customHeight="1">
      <c r="A664" s="6"/>
      <c r="B664" s="6"/>
      <c r="C664" s="17"/>
      <c r="D664" s="6"/>
      <c r="E664" s="6"/>
      <c r="F664" s="17"/>
      <c r="G664" s="6"/>
      <c r="H664" s="6"/>
      <c r="I664" s="6"/>
      <c r="J664" s="6"/>
      <c r="K664" s="6"/>
      <c r="L664" s="12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ht="15.75" customHeight="1">
      <c r="A665" s="6"/>
      <c r="B665" s="6"/>
      <c r="C665" s="17"/>
      <c r="D665" s="6"/>
      <c r="E665" s="6"/>
      <c r="F665" s="17"/>
      <c r="G665" s="6"/>
      <c r="H665" s="6"/>
      <c r="I665" s="6"/>
      <c r="J665" s="6"/>
      <c r="K665" s="6"/>
      <c r="L665" s="12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ht="15.75" customHeight="1">
      <c r="A666" s="6"/>
      <c r="B666" s="6"/>
      <c r="C666" s="17"/>
      <c r="D666" s="6"/>
      <c r="E666" s="6"/>
      <c r="F666" s="17"/>
      <c r="G666" s="6"/>
      <c r="H666" s="6"/>
      <c r="I666" s="6"/>
      <c r="J666" s="6"/>
      <c r="K666" s="6"/>
      <c r="L666" s="12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ht="15.75" customHeight="1">
      <c r="A667" s="6"/>
      <c r="B667" s="6"/>
      <c r="C667" s="17"/>
      <c r="D667" s="6"/>
      <c r="E667" s="6"/>
      <c r="F667" s="17"/>
      <c r="G667" s="6"/>
      <c r="H667" s="6"/>
      <c r="I667" s="6"/>
      <c r="J667" s="6"/>
      <c r="K667" s="6"/>
      <c r="L667" s="12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ht="15.75" customHeight="1">
      <c r="A668" s="6"/>
      <c r="B668" s="6"/>
      <c r="C668" s="17"/>
      <c r="D668" s="6"/>
      <c r="E668" s="6"/>
      <c r="F668" s="17"/>
      <c r="G668" s="6"/>
      <c r="H668" s="6"/>
      <c r="I668" s="6"/>
      <c r="J668" s="6"/>
      <c r="K668" s="6"/>
      <c r="L668" s="12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ht="15.75" customHeight="1">
      <c r="A669" s="6"/>
      <c r="B669" s="6"/>
      <c r="C669" s="17"/>
      <c r="D669" s="6"/>
      <c r="E669" s="6"/>
      <c r="F669" s="17"/>
      <c r="G669" s="6"/>
      <c r="H669" s="6"/>
      <c r="I669" s="6"/>
      <c r="J669" s="6"/>
      <c r="K669" s="6"/>
      <c r="L669" s="12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ht="15.75" customHeight="1">
      <c r="A670" s="6"/>
      <c r="B670" s="6"/>
      <c r="C670" s="17"/>
      <c r="D670" s="6"/>
      <c r="E670" s="6"/>
      <c r="F670" s="17"/>
      <c r="G670" s="6"/>
      <c r="H670" s="6"/>
      <c r="I670" s="6"/>
      <c r="J670" s="6"/>
      <c r="K670" s="6"/>
      <c r="L670" s="12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ht="15.75" customHeight="1">
      <c r="A671" s="6"/>
      <c r="B671" s="6"/>
      <c r="C671" s="17"/>
      <c r="D671" s="6"/>
      <c r="E671" s="6"/>
      <c r="F671" s="17"/>
      <c r="G671" s="6"/>
      <c r="H671" s="6"/>
      <c r="I671" s="6"/>
      <c r="J671" s="6"/>
      <c r="K671" s="6"/>
      <c r="L671" s="12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ht="15.75" customHeight="1">
      <c r="A672" s="6"/>
      <c r="B672" s="6"/>
      <c r="C672" s="17"/>
      <c r="D672" s="6"/>
      <c r="E672" s="6"/>
      <c r="F672" s="17"/>
      <c r="G672" s="6"/>
      <c r="H672" s="6"/>
      <c r="I672" s="6"/>
      <c r="J672" s="6"/>
      <c r="K672" s="6"/>
      <c r="L672" s="12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ht="15.75" customHeight="1">
      <c r="A673" s="6"/>
      <c r="B673" s="6"/>
      <c r="C673" s="17"/>
      <c r="D673" s="6"/>
      <c r="E673" s="6"/>
      <c r="F673" s="17"/>
      <c r="G673" s="6"/>
      <c r="H673" s="6"/>
      <c r="I673" s="6"/>
      <c r="J673" s="6"/>
      <c r="K673" s="6"/>
      <c r="L673" s="12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ht="15.75" customHeight="1">
      <c r="A674" s="6"/>
      <c r="B674" s="6"/>
      <c r="C674" s="17"/>
      <c r="D674" s="6"/>
      <c r="E674" s="6"/>
      <c r="F674" s="17"/>
      <c r="G674" s="6"/>
      <c r="H674" s="6"/>
      <c r="I674" s="6"/>
      <c r="J674" s="6"/>
      <c r="K674" s="6"/>
      <c r="L674" s="12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ht="15.75" customHeight="1">
      <c r="A675" s="6"/>
      <c r="B675" s="6"/>
      <c r="C675" s="17"/>
      <c r="D675" s="6"/>
      <c r="E675" s="6"/>
      <c r="F675" s="17"/>
      <c r="G675" s="6"/>
      <c r="H675" s="6"/>
      <c r="I675" s="6"/>
      <c r="J675" s="6"/>
      <c r="K675" s="6"/>
      <c r="L675" s="12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ht="15.75" customHeight="1">
      <c r="A676" s="6"/>
      <c r="B676" s="6"/>
      <c r="C676" s="17"/>
      <c r="D676" s="6"/>
      <c r="E676" s="6"/>
      <c r="F676" s="17"/>
      <c r="G676" s="6"/>
      <c r="H676" s="6"/>
      <c r="I676" s="6"/>
      <c r="J676" s="6"/>
      <c r="K676" s="6"/>
      <c r="L676" s="12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ht="15.75" customHeight="1">
      <c r="A677" s="6"/>
      <c r="B677" s="6"/>
      <c r="C677" s="17"/>
      <c r="D677" s="6"/>
      <c r="E677" s="6"/>
      <c r="F677" s="17"/>
      <c r="G677" s="6"/>
      <c r="H677" s="6"/>
      <c r="I677" s="6"/>
      <c r="J677" s="6"/>
      <c r="K677" s="6"/>
      <c r="L677" s="12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ht="15.75" customHeight="1">
      <c r="A678" s="6"/>
      <c r="B678" s="6"/>
      <c r="C678" s="17"/>
      <c r="D678" s="6"/>
      <c r="E678" s="6"/>
      <c r="F678" s="17"/>
      <c r="G678" s="6"/>
      <c r="H678" s="6"/>
      <c r="I678" s="6"/>
      <c r="J678" s="6"/>
      <c r="K678" s="6"/>
      <c r="L678" s="12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ht="15.75" customHeight="1">
      <c r="A679" s="6"/>
      <c r="B679" s="6"/>
      <c r="C679" s="17"/>
      <c r="D679" s="6"/>
      <c r="E679" s="6"/>
      <c r="F679" s="17"/>
      <c r="G679" s="6"/>
      <c r="H679" s="6"/>
      <c r="I679" s="6"/>
      <c r="J679" s="6"/>
      <c r="K679" s="6"/>
      <c r="L679" s="12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ht="15.75" customHeight="1">
      <c r="A680" s="6"/>
      <c r="B680" s="6"/>
      <c r="C680" s="17"/>
      <c r="D680" s="6"/>
      <c r="E680" s="6"/>
      <c r="F680" s="17"/>
      <c r="G680" s="6"/>
      <c r="H680" s="6"/>
      <c r="I680" s="6"/>
      <c r="J680" s="6"/>
      <c r="K680" s="6"/>
      <c r="L680" s="12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ht="15.75" customHeight="1">
      <c r="A681" s="6"/>
      <c r="B681" s="6"/>
      <c r="C681" s="17"/>
      <c r="D681" s="6"/>
      <c r="E681" s="6"/>
      <c r="F681" s="17"/>
      <c r="G681" s="6"/>
      <c r="H681" s="6"/>
      <c r="I681" s="6"/>
      <c r="J681" s="6"/>
      <c r="K681" s="6"/>
      <c r="L681" s="12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ht="15.75" customHeight="1">
      <c r="A682" s="6"/>
      <c r="B682" s="6"/>
      <c r="C682" s="17"/>
      <c r="D682" s="6"/>
      <c r="E682" s="6"/>
      <c r="F682" s="17"/>
      <c r="G682" s="6"/>
      <c r="H682" s="6"/>
      <c r="I682" s="6"/>
      <c r="J682" s="6"/>
      <c r="K682" s="6"/>
      <c r="L682" s="12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ht="15.75" customHeight="1">
      <c r="A683" s="6"/>
      <c r="B683" s="6"/>
      <c r="C683" s="17"/>
      <c r="D683" s="6"/>
      <c r="E683" s="6"/>
      <c r="F683" s="17"/>
      <c r="G683" s="6"/>
      <c r="H683" s="6"/>
      <c r="I683" s="6"/>
      <c r="J683" s="6"/>
      <c r="K683" s="6"/>
      <c r="L683" s="12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ht="15.75" customHeight="1">
      <c r="A684" s="6"/>
      <c r="B684" s="6"/>
      <c r="C684" s="17"/>
      <c r="D684" s="6"/>
      <c r="E684" s="6"/>
      <c r="F684" s="17"/>
      <c r="G684" s="6"/>
      <c r="H684" s="6"/>
      <c r="I684" s="6"/>
      <c r="J684" s="6"/>
      <c r="K684" s="6"/>
      <c r="L684" s="12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ht="15.75" customHeight="1">
      <c r="A685" s="6"/>
      <c r="B685" s="6"/>
      <c r="C685" s="17"/>
      <c r="D685" s="6"/>
      <c r="E685" s="6"/>
      <c r="F685" s="17"/>
      <c r="G685" s="6"/>
      <c r="H685" s="6"/>
      <c r="I685" s="6"/>
      <c r="J685" s="6"/>
      <c r="K685" s="6"/>
      <c r="L685" s="12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ht="15.75" customHeight="1">
      <c r="A686" s="6"/>
      <c r="B686" s="6"/>
      <c r="C686" s="17"/>
      <c r="D686" s="6"/>
      <c r="E686" s="6"/>
      <c r="F686" s="17"/>
      <c r="G686" s="6"/>
      <c r="H686" s="6"/>
      <c r="I686" s="6"/>
      <c r="J686" s="6"/>
      <c r="K686" s="6"/>
      <c r="L686" s="12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ht="15.75" customHeight="1">
      <c r="A687" s="6"/>
      <c r="B687" s="6"/>
      <c r="C687" s="17"/>
      <c r="D687" s="6"/>
      <c r="E687" s="6"/>
      <c r="F687" s="17"/>
      <c r="G687" s="6"/>
      <c r="H687" s="6"/>
      <c r="I687" s="6"/>
      <c r="J687" s="6"/>
      <c r="K687" s="6"/>
      <c r="L687" s="12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ht="15.75" customHeight="1">
      <c r="A688" s="6"/>
      <c r="B688" s="6"/>
      <c r="C688" s="17"/>
      <c r="D688" s="6"/>
      <c r="E688" s="6"/>
      <c r="F688" s="17"/>
      <c r="G688" s="6"/>
      <c r="H688" s="6"/>
      <c r="I688" s="6"/>
      <c r="J688" s="6"/>
      <c r="K688" s="6"/>
      <c r="L688" s="12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ht="15.75" customHeight="1">
      <c r="A689" s="6"/>
      <c r="B689" s="6"/>
      <c r="C689" s="17"/>
      <c r="D689" s="6"/>
      <c r="E689" s="6"/>
      <c r="F689" s="17"/>
      <c r="G689" s="6"/>
      <c r="H689" s="6"/>
      <c r="I689" s="6"/>
      <c r="J689" s="6"/>
      <c r="K689" s="6"/>
      <c r="L689" s="12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ht="15.75" customHeight="1">
      <c r="A690" s="6"/>
      <c r="B690" s="6"/>
      <c r="C690" s="17"/>
      <c r="D690" s="6"/>
      <c r="E690" s="6"/>
      <c r="F690" s="17"/>
      <c r="G690" s="6"/>
      <c r="H690" s="6"/>
      <c r="I690" s="6"/>
      <c r="J690" s="6"/>
      <c r="K690" s="6"/>
      <c r="L690" s="12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ht="15.75" customHeight="1">
      <c r="A691" s="6"/>
      <c r="B691" s="6"/>
      <c r="C691" s="17"/>
      <c r="D691" s="6"/>
      <c r="E691" s="6"/>
      <c r="F691" s="17"/>
      <c r="G691" s="6"/>
      <c r="H691" s="6"/>
      <c r="I691" s="6"/>
      <c r="J691" s="6"/>
      <c r="K691" s="6"/>
      <c r="L691" s="12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ht="15.75" customHeight="1">
      <c r="A692" s="6"/>
      <c r="B692" s="6"/>
      <c r="C692" s="17"/>
      <c r="D692" s="6"/>
      <c r="E692" s="6"/>
      <c r="F692" s="17"/>
      <c r="G692" s="6"/>
      <c r="H692" s="6"/>
      <c r="I692" s="6"/>
      <c r="J692" s="6"/>
      <c r="K692" s="6"/>
      <c r="L692" s="12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ht="15.75" customHeight="1">
      <c r="A693" s="6"/>
      <c r="B693" s="6"/>
      <c r="C693" s="17"/>
      <c r="D693" s="6"/>
      <c r="E693" s="6"/>
      <c r="F693" s="17"/>
      <c r="G693" s="6"/>
      <c r="H693" s="6"/>
      <c r="I693" s="6"/>
      <c r="J693" s="6"/>
      <c r="K693" s="6"/>
      <c r="L693" s="12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ht="15.75" customHeight="1">
      <c r="A694" s="6"/>
      <c r="B694" s="6"/>
      <c r="C694" s="17"/>
      <c r="D694" s="6"/>
      <c r="E694" s="6"/>
      <c r="F694" s="17"/>
      <c r="G694" s="6"/>
      <c r="H694" s="6"/>
      <c r="I694" s="6"/>
      <c r="J694" s="6"/>
      <c r="K694" s="6"/>
      <c r="L694" s="12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ht="15.75" customHeight="1">
      <c r="A695" s="6"/>
      <c r="B695" s="6"/>
      <c r="C695" s="17"/>
      <c r="D695" s="6"/>
      <c r="E695" s="6"/>
      <c r="F695" s="17"/>
      <c r="G695" s="6"/>
      <c r="H695" s="6"/>
      <c r="I695" s="6"/>
      <c r="J695" s="6"/>
      <c r="K695" s="6"/>
      <c r="L695" s="12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ht="15.75" customHeight="1">
      <c r="A696" s="6"/>
      <c r="B696" s="6"/>
      <c r="C696" s="17"/>
      <c r="D696" s="6"/>
      <c r="E696" s="6"/>
      <c r="F696" s="17"/>
      <c r="G696" s="6"/>
      <c r="H696" s="6"/>
      <c r="I696" s="6"/>
      <c r="J696" s="6"/>
      <c r="K696" s="6"/>
      <c r="L696" s="12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ht="15.75" customHeight="1">
      <c r="A697" s="6"/>
      <c r="B697" s="6"/>
      <c r="C697" s="17"/>
      <c r="D697" s="6"/>
      <c r="E697" s="6"/>
      <c r="F697" s="17"/>
      <c r="G697" s="6"/>
      <c r="H697" s="6"/>
      <c r="I697" s="6"/>
      <c r="J697" s="6"/>
      <c r="K697" s="6"/>
      <c r="L697" s="12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ht="15.75" customHeight="1">
      <c r="A698" s="6"/>
      <c r="B698" s="6"/>
      <c r="C698" s="17"/>
      <c r="D698" s="6"/>
      <c r="E698" s="6"/>
      <c r="F698" s="17"/>
      <c r="G698" s="6"/>
      <c r="H698" s="6"/>
      <c r="I698" s="6"/>
      <c r="J698" s="6"/>
      <c r="K698" s="6"/>
      <c r="L698" s="12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ht="15.75" customHeight="1">
      <c r="A699" s="6"/>
      <c r="B699" s="6"/>
      <c r="C699" s="17"/>
      <c r="D699" s="6"/>
      <c r="E699" s="6"/>
      <c r="F699" s="17"/>
      <c r="G699" s="6"/>
      <c r="H699" s="6"/>
      <c r="I699" s="6"/>
      <c r="J699" s="6"/>
      <c r="K699" s="6"/>
      <c r="L699" s="12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ht="15.75" customHeight="1">
      <c r="A700" s="6"/>
      <c r="B700" s="6"/>
      <c r="C700" s="17"/>
      <c r="D700" s="6"/>
      <c r="E700" s="6"/>
      <c r="F700" s="17"/>
      <c r="G700" s="6"/>
      <c r="H700" s="6"/>
      <c r="I700" s="6"/>
      <c r="J700" s="6"/>
      <c r="K700" s="6"/>
      <c r="L700" s="12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ht="15.75" customHeight="1">
      <c r="A701" s="6"/>
      <c r="B701" s="6"/>
      <c r="C701" s="17"/>
      <c r="D701" s="6"/>
      <c r="E701" s="6"/>
      <c r="F701" s="17"/>
      <c r="G701" s="6"/>
      <c r="H701" s="6"/>
      <c r="I701" s="6"/>
      <c r="J701" s="6"/>
      <c r="K701" s="6"/>
      <c r="L701" s="12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ht="15.75" customHeight="1">
      <c r="A702" s="6"/>
      <c r="B702" s="6"/>
      <c r="C702" s="17"/>
      <c r="D702" s="6"/>
      <c r="E702" s="6"/>
      <c r="F702" s="17"/>
      <c r="G702" s="6"/>
      <c r="H702" s="6"/>
      <c r="I702" s="6"/>
      <c r="J702" s="6"/>
      <c r="K702" s="6"/>
      <c r="L702" s="12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ht="15.75" customHeight="1">
      <c r="A703" s="6"/>
      <c r="B703" s="6"/>
      <c r="C703" s="17"/>
      <c r="D703" s="6"/>
      <c r="E703" s="6"/>
      <c r="F703" s="17"/>
      <c r="G703" s="6"/>
      <c r="H703" s="6"/>
      <c r="I703" s="6"/>
      <c r="J703" s="6"/>
      <c r="K703" s="6"/>
      <c r="L703" s="12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ht="15.75" customHeight="1">
      <c r="A704" s="6"/>
      <c r="B704" s="6"/>
      <c r="C704" s="17"/>
      <c r="D704" s="6"/>
      <c r="E704" s="6"/>
      <c r="F704" s="17"/>
      <c r="G704" s="6"/>
      <c r="H704" s="6"/>
      <c r="I704" s="6"/>
      <c r="J704" s="6"/>
      <c r="K704" s="6"/>
      <c r="L704" s="12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ht="15.75" customHeight="1">
      <c r="A705" s="6"/>
      <c r="B705" s="6"/>
      <c r="C705" s="17"/>
      <c r="D705" s="6"/>
      <c r="E705" s="6"/>
      <c r="F705" s="17"/>
      <c r="G705" s="6"/>
      <c r="H705" s="6"/>
      <c r="I705" s="6"/>
      <c r="J705" s="6"/>
      <c r="K705" s="6"/>
      <c r="L705" s="12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ht="15.75" customHeight="1">
      <c r="A706" s="6"/>
      <c r="B706" s="6"/>
      <c r="C706" s="17"/>
      <c r="D706" s="6"/>
      <c r="E706" s="6"/>
      <c r="F706" s="17"/>
      <c r="G706" s="6"/>
      <c r="H706" s="6"/>
      <c r="I706" s="6"/>
      <c r="J706" s="6"/>
      <c r="K706" s="6"/>
      <c r="L706" s="12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ht="15.75" customHeight="1">
      <c r="A707" s="6"/>
      <c r="B707" s="6"/>
      <c r="C707" s="17"/>
      <c r="D707" s="6"/>
      <c r="E707" s="6"/>
      <c r="F707" s="17"/>
      <c r="G707" s="6"/>
      <c r="H707" s="6"/>
      <c r="I707" s="6"/>
      <c r="J707" s="6"/>
      <c r="K707" s="6"/>
      <c r="L707" s="12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ht="15.75" customHeight="1">
      <c r="A708" s="6"/>
      <c r="B708" s="6"/>
      <c r="C708" s="17"/>
      <c r="D708" s="6"/>
      <c r="E708" s="6"/>
      <c r="F708" s="17"/>
      <c r="G708" s="6"/>
      <c r="H708" s="6"/>
      <c r="I708" s="6"/>
      <c r="J708" s="6"/>
      <c r="K708" s="6"/>
      <c r="L708" s="12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ht="15.75" customHeight="1">
      <c r="A709" s="6"/>
      <c r="B709" s="6"/>
      <c r="C709" s="17"/>
      <c r="D709" s="6"/>
      <c r="E709" s="6"/>
      <c r="F709" s="17"/>
      <c r="G709" s="6"/>
      <c r="H709" s="6"/>
      <c r="I709" s="6"/>
      <c r="J709" s="6"/>
      <c r="K709" s="6"/>
      <c r="L709" s="12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ht="15.75" customHeight="1">
      <c r="A710" s="6"/>
      <c r="B710" s="6"/>
      <c r="C710" s="17"/>
      <c r="D710" s="6"/>
      <c r="E710" s="6"/>
      <c r="F710" s="17"/>
      <c r="G710" s="6"/>
      <c r="H710" s="6"/>
      <c r="I710" s="6"/>
      <c r="J710" s="6"/>
      <c r="K710" s="6"/>
      <c r="L710" s="12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ht="15.75" customHeight="1">
      <c r="A711" s="6"/>
      <c r="B711" s="6"/>
      <c r="C711" s="17"/>
      <c r="D711" s="6"/>
      <c r="E711" s="6"/>
      <c r="F711" s="17"/>
      <c r="G711" s="6"/>
      <c r="H711" s="6"/>
      <c r="I711" s="6"/>
      <c r="J711" s="6"/>
      <c r="K711" s="6"/>
      <c r="L711" s="12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ht="15.75" customHeight="1">
      <c r="A712" s="6"/>
      <c r="B712" s="6"/>
      <c r="C712" s="17"/>
      <c r="D712" s="6"/>
      <c r="E712" s="6"/>
      <c r="F712" s="17"/>
      <c r="G712" s="6"/>
      <c r="H712" s="6"/>
      <c r="I712" s="6"/>
      <c r="J712" s="6"/>
      <c r="K712" s="6"/>
      <c r="L712" s="12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ht="15.75" customHeight="1">
      <c r="A713" s="6"/>
      <c r="B713" s="6"/>
      <c r="C713" s="17"/>
      <c r="D713" s="6"/>
      <c r="E713" s="6"/>
      <c r="F713" s="17"/>
      <c r="G713" s="6"/>
      <c r="H713" s="6"/>
      <c r="I713" s="6"/>
      <c r="J713" s="6"/>
      <c r="K713" s="6"/>
      <c r="L713" s="12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ht="15.75" customHeight="1">
      <c r="A714" s="6"/>
      <c r="B714" s="6"/>
      <c r="C714" s="17"/>
      <c r="D714" s="6"/>
      <c r="E714" s="6"/>
      <c r="F714" s="17"/>
      <c r="G714" s="6"/>
      <c r="H714" s="6"/>
      <c r="I714" s="6"/>
      <c r="J714" s="6"/>
      <c r="K714" s="6"/>
      <c r="L714" s="12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ht="15.75" customHeight="1">
      <c r="A715" s="6"/>
      <c r="B715" s="6"/>
      <c r="C715" s="17"/>
      <c r="D715" s="6"/>
      <c r="E715" s="6"/>
      <c r="F715" s="17"/>
      <c r="G715" s="6"/>
      <c r="H715" s="6"/>
      <c r="I715" s="6"/>
      <c r="J715" s="6"/>
      <c r="K715" s="6"/>
      <c r="L715" s="12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ht="15.75" customHeight="1">
      <c r="A716" s="6"/>
      <c r="B716" s="6"/>
      <c r="C716" s="17"/>
      <c r="D716" s="6"/>
      <c r="E716" s="6"/>
      <c r="F716" s="17"/>
      <c r="G716" s="6"/>
      <c r="H716" s="6"/>
      <c r="I716" s="6"/>
      <c r="J716" s="6"/>
      <c r="K716" s="6"/>
      <c r="L716" s="12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ht="15.75" customHeight="1">
      <c r="A717" s="6"/>
      <c r="B717" s="6"/>
      <c r="C717" s="17"/>
      <c r="D717" s="6"/>
      <c r="E717" s="6"/>
      <c r="F717" s="17"/>
      <c r="G717" s="6"/>
      <c r="H717" s="6"/>
      <c r="I717" s="6"/>
      <c r="J717" s="6"/>
      <c r="K717" s="6"/>
      <c r="L717" s="12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ht="15.75" customHeight="1">
      <c r="A718" s="6"/>
      <c r="B718" s="6"/>
      <c r="C718" s="17"/>
      <c r="D718" s="6"/>
      <c r="E718" s="6"/>
      <c r="F718" s="17"/>
      <c r="G718" s="6"/>
      <c r="H718" s="6"/>
      <c r="I718" s="6"/>
      <c r="J718" s="6"/>
      <c r="K718" s="6"/>
      <c r="L718" s="12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ht="15.75" customHeight="1">
      <c r="A719" s="6"/>
      <c r="B719" s="6"/>
      <c r="C719" s="17"/>
      <c r="D719" s="6"/>
      <c r="E719" s="6"/>
      <c r="F719" s="17"/>
      <c r="G719" s="6"/>
      <c r="H719" s="6"/>
      <c r="I719" s="6"/>
      <c r="J719" s="6"/>
      <c r="K719" s="6"/>
      <c r="L719" s="12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ht="15.75" customHeight="1">
      <c r="A720" s="6"/>
      <c r="B720" s="6"/>
      <c r="C720" s="17"/>
      <c r="D720" s="6"/>
      <c r="E720" s="6"/>
      <c r="F720" s="17"/>
      <c r="G720" s="6"/>
      <c r="H720" s="6"/>
      <c r="I720" s="6"/>
      <c r="J720" s="6"/>
      <c r="K720" s="6"/>
      <c r="L720" s="12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ht="15.75" customHeight="1">
      <c r="A721" s="6"/>
      <c r="B721" s="6"/>
      <c r="C721" s="17"/>
      <c r="D721" s="6"/>
      <c r="E721" s="6"/>
      <c r="F721" s="17"/>
      <c r="G721" s="6"/>
      <c r="H721" s="6"/>
      <c r="I721" s="6"/>
      <c r="J721" s="6"/>
      <c r="K721" s="6"/>
      <c r="L721" s="12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ht="15.75" customHeight="1">
      <c r="A722" s="6"/>
      <c r="B722" s="6"/>
      <c r="C722" s="17"/>
      <c r="D722" s="6"/>
      <c r="E722" s="6"/>
      <c r="F722" s="17"/>
      <c r="G722" s="6"/>
      <c r="H722" s="6"/>
      <c r="I722" s="6"/>
      <c r="J722" s="6"/>
      <c r="K722" s="6"/>
      <c r="L722" s="12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ht="15.75" customHeight="1">
      <c r="A723" s="6"/>
      <c r="B723" s="6"/>
      <c r="C723" s="17"/>
      <c r="D723" s="6"/>
      <c r="E723" s="6"/>
      <c r="F723" s="17"/>
      <c r="G723" s="6"/>
      <c r="H723" s="6"/>
      <c r="I723" s="6"/>
      <c r="J723" s="6"/>
      <c r="K723" s="6"/>
      <c r="L723" s="12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ht="15.75" customHeight="1">
      <c r="A724" s="6"/>
      <c r="B724" s="6"/>
      <c r="C724" s="17"/>
      <c r="D724" s="6"/>
      <c r="E724" s="6"/>
      <c r="F724" s="17"/>
      <c r="G724" s="6"/>
      <c r="H724" s="6"/>
      <c r="I724" s="6"/>
      <c r="J724" s="6"/>
      <c r="K724" s="6"/>
      <c r="L724" s="12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ht="15.75" customHeight="1">
      <c r="A725" s="6"/>
      <c r="B725" s="6"/>
      <c r="C725" s="17"/>
      <c r="D725" s="6"/>
      <c r="E725" s="6"/>
      <c r="F725" s="17"/>
      <c r="G725" s="6"/>
      <c r="H725" s="6"/>
      <c r="I725" s="6"/>
      <c r="J725" s="6"/>
      <c r="K725" s="6"/>
      <c r="L725" s="12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ht="15.75" customHeight="1">
      <c r="A726" s="6"/>
      <c r="B726" s="6"/>
      <c r="C726" s="17"/>
      <c r="D726" s="6"/>
      <c r="E726" s="6"/>
      <c r="F726" s="17"/>
      <c r="G726" s="6"/>
      <c r="H726" s="6"/>
      <c r="I726" s="6"/>
      <c r="J726" s="6"/>
      <c r="K726" s="6"/>
      <c r="L726" s="12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ht="15.75" customHeight="1">
      <c r="A727" s="6"/>
      <c r="B727" s="6"/>
      <c r="C727" s="17"/>
      <c r="D727" s="6"/>
      <c r="E727" s="6"/>
      <c r="F727" s="17"/>
      <c r="G727" s="6"/>
      <c r="H727" s="6"/>
      <c r="I727" s="6"/>
      <c r="J727" s="6"/>
      <c r="K727" s="6"/>
      <c r="L727" s="12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ht="15.75" customHeight="1">
      <c r="A728" s="6"/>
      <c r="B728" s="6"/>
      <c r="C728" s="17"/>
      <c r="D728" s="6"/>
      <c r="E728" s="6"/>
      <c r="F728" s="17"/>
      <c r="G728" s="6"/>
      <c r="H728" s="6"/>
      <c r="I728" s="6"/>
      <c r="J728" s="6"/>
      <c r="K728" s="6"/>
      <c r="L728" s="12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ht="15.75" customHeight="1">
      <c r="A729" s="6"/>
      <c r="B729" s="6"/>
      <c r="C729" s="17"/>
      <c r="D729" s="6"/>
      <c r="E729" s="6"/>
      <c r="F729" s="17"/>
      <c r="G729" s="6"/>
      <c r="H729" s="6"/>
      <c r="I729" s="6"/>
      <c r="J729" s="6"/>
      <c r="K729" s="6"/>
      <c r="L729" s="12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ht="15.75" customHeight="1">
      <c r="A730" s="6"/>
      <c r="B730" s="6"/>
      <c r="C730" s="17"/>
      <c r="D730" s="6"/>
      <c r="E730" s="6"/>
      <c r="F730" s="17"/>
      <c r="G730" s="6"/>
      <c r="H730" s="6"/>
      <c r="I730" s="6"/>
      <c r="J730" s="6"/>
      <c r="K730" s="6"/>
      <c r="L730" s="12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ht="15.75" customHeight="1">
      <c r="A731" s="6"/>
      <c r="B731" s="6"/>
      <c r="C731" s="17"/>
      <c r="D731" s="6"/>
      <c r="E731" s="6"/>
      <c r="F731" s="17"/>
      <c r="G731" s="6"/>
      <c r="H731" s="6"/>
      <c r="I731" s="6"/>
      <c r="J731" s="6"/>
      <c r="K731" s="6"/>
      <c r="L731" s="12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ht="15.75" customHeight="1">
      <c r="A732" s="6"/>
      <c r="B732" s="6"/>
      <c r="C732" s="17"/>
      <c r="D732" s="6"/>
      <c r="E732" s="6"/>
      <c r="F732" s="17"/>
      <c r="G732" s="6"/>
      <c r="H732" s="6"/>
      <c r="I732" s="6"/>
      <c r="J732" s="6"/>
      <c r="K732" s="6"/>
      <c r="L732" s="12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ht="15.75" customHeight="1">
      <c r="A733" s="6"/>
      <c r="B733" s="6"/>
      <c r="C733" s="17"/>
      <c r="D733" s="6"/>
      <c r="E733" s="6"/>
      <c r="F733" s="17"/>
      <c r="G733" s="6"/>
      <c r="H733" s="6"/>
      <c r="I733" s="6"/>
      <c r="J733" s="6"/>
      <c r="K733" s="6"/>
      <c r="L733" s="12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ht="15.75" customHeight="1">
      <c r="A734" s="6"/>
      <c r="B734" s="6"/>
      <c r="C734" s="17"/>
      <c r="D734" s="6"/>
      <c r="E734" s="6"/>
      <c r="F734" s="17"/>
      <c r="G734" s="6"/>
      <c r="H734" s="6"/>
      <c r="I734" s="6"/>
      <c r="J734" s="6"/>
      <c r="K734" s="6"/>
      <c r="L734" s="12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ht="15.75" customHeight="1">
      <c r="A735" s="6"/>
      <c r="B735" s="6"/>
      <c r="C735" s="17"/>
      <c r="D735" s="6"/>
      <c r="E735" s="6"/>
      <c r="F735" s="17"/>
      <c r="G735" s="6"/>
      <c r="H735" s="6"/>
      <c r="I735" s="6"/>
      <c r="J735" s="6"/>
      <c r="K735" s="6"/>
      <c r="L735" s="12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ht="15.75" customHeight="1">
      <c r="A736" s="6"/>
      <c r="B736" s="6"/>
      <c r="C736" s="17"/>
      <c r="D736" s="6"/>
      <c r="E736" s="6"/>
      <c r="F736" s="17"/>
      <c r="G736" s="6"/>
      <c r="H736" s="6"/>
      <c r="I736" s="6"/>
      <c r="J736" s="6"/>
      <c r="K736" s="6"/>
      <c r="L736" s="12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ht="15.75" customHeight="1">
      <c r="A737" s="6"/>
      <c r="B737" s="6"/>
      <c r="C737" s="17"/>
      <c r="D737" s="6"/>
      <c r="E737" s="6"/>
      <c r="F737" s="17"/>
      <c r="G737" s="6"/>
      <c r="H737" s="6"/>
      <c r="I737" s="6"/>
      <c r="J737" s="6"/>
      <c r="K737" s="6"/>
      <c r="L737" s="12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ht="15.75" customHeight="1">
      <c r="A738" s="6"/>
      <c r="B738" s="6"/>
      <c r="C738" s="17"/>
      <c r="D738" s="6"/>
      <c r="E738" s="6"/>
      <c r="F738" s="17"/>
      <c r="G738" s="6"/>
      <c r="H738" s="6"/>
      <c r="I738" s="6"/>
      <c r="J738" s="6"/>
      <c r="K738" s="6"/>
      <c r="L738" s="12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ht="15.75" customHeight="1">
      <c r="A739" s="6"/>
      <c r="B739" s="6"/>
      <c r="C739" s="17"/>
      <c r="D739" s="6"/>
      <c r="E739" s="6"/>
      <c r="F739" s="17"/>
      <c r="G739" s="6"/>
      <c r="H739" s="6"/>
      <c r="I739" s="6"/>
      <c r="J739" s="6"/>
      <c r="K739" s="6"/>
      <c r="L739" s="12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ht="15.75" customHeight="1">
      <c r="A740" s="6"/>
      <c r="B740" s="6"/>
      <c r="C740" s="17"/>
      <c r="D740" s="6"/>
      <c r="E740" s="6"/>
      <c r="F740" s="17"/>
      <c r="G740" s="6"/>
      <c r="H740" s="6"/>
      <c r="I740" s="6"/>
      <c r="J740" s="6"/>
      <c r="K740" s="6"/>
      <c r="L740" s="12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ht="15.75" customHeight="1">
      <c r="A741" s="6"/>
      <c r="B741" s="6"/>
      <c r="C741" s="17"/>
      <c r="D741" s="6"/>
      <c r="E741" s="6"/>
      <c r="F741" s="17"/>
      <c r="G741" s="6"/>
      <c r="H741" s="6"/>
      <c r="I741" s="6"/>
      <c r="J741" s="6"/>
      <c r="K741" s="6"/>
      <c r="L741" s="12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ht="15.75" customHeight="1">
      <c r="A742" s="6"/>
      <c r="B742" s="6"/>
      <c r="C742" s="17"/>
      <c r="D742" s="6"/>
      <c r="E742" s="6"/>
      <c r="F742" s="17"/>
      <c r="G742" s="6"/>
      <c r="H742" s="6"/>
      <c r="I742" s="6"/>
      <c r="J742" s="6"/>
      <c r="K742" s="6"/>
      <c r="L742" s="12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ht="15.75" customHeight="1">
      <c r="A743" s="6"/>
      <c r="B743" s="6"/>
      <c r="C743" s="17"/>
      <c r="D743" s="6"/>
      <c r="E743" s="6"/>
      <c r="F743" s="17"/>
      <c r="G743" s="6"/>
      <c r="H743" s="6"/>
      <c r="I743" s="6"/>
      <c r="J743" s="6"/>
      <c r="K743" s="6"/>
      <c r="L743" s="12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ht="15.75" customHeight="1">
      <c r="A744" s="6"/>
      <c r="B744" s="6"/>
      <c r="C744" s="17"/>
      <c r="D744" s="6"/>
      <c r="E744" s="6"/>
      <c r="F744" s="17"/>
      <c r="G744" s="6"/>
      <c r="H744" s="6"/>
      <c r="I744" s="6"/>
      <c r="J744" s="6"/>
      <c r="K744" s="6"/>
      <c r="L744" s="12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ht="15.75" customHeight="1">
      <c r="A745" s="6"/>
      <c r="B745" s="6"/>
      <c r="C745" s="17"/>
      <c r="D745" s="6"/>
      <c r="E745" s="6"/>
      <c r="F745" s="17"/>
      <c r="G745" s="6"/>
      <c r="H745" s="6"/>
      <c r="I745" s="6"/>
      <c r="J745" s="6"/>
      <c r="K745" s="6"/>
      <c r="L745" s="12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ht="15.75" customHeight="1">
      <c r="A746" s="6"/>
      <c r="B746" s="6"/>
      <c r="C746" s="17"/>
      <c r="D746" s="6"/>
      <c r="E746" s="6"/>
      <c r="F746" s="17"/>
      <c r="G746" s="6"/>
      <c r="H746" s="6"/>
      <c r="I746" s="6"/>
      <c r="J746" s="6"/>
      <c r="K746" s="6"/>
      <c r="L746" s="12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ht="15.75" customHeight="1">
      <c r="A747" s="6"/>
      <c r="B747" s="6"/>
      <c r="C747" s="17"/>
      <c r="D747" s="6"/>
      <c r="E747" s="6"/>
      <c r="F747" s="17"/>
      <c r="G747" s="6"/>
      <c r="H747" s="6"/>
      <c r="I747" s="6"/>
      <c r="J747" s="6"/>
      <c r="K747" s="6"/>
      <c r="L747" s="12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ht="15.75" customHeight="1">
      <c r="A748" s="6"/>
      <c r="B748" s="6"/>
      <c r="C748" s="17"/>
      <c r="D748" s="6"/>
      <c r="E748" s="6"/>
      <c r="F748" s="17"/>
      <c r="G748" s="6"/>
      <c r="H748" s="6"/>
      <c r="I748" s="6"/>
      <c r="J748" s="6"/>
      <c r="K748" s="6"/>
      <c r="L748" s="12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ht="15.75" customHeight="1">
      <c r="A749" s="6"/>
      <c r="B749" s="6"/>
      <c r="C749" s="17"/>
      <c r="D749" s="6"/>
      <c r="E749" s="6"/>
      <c r="F749" s="17"/>
      <c r="G749" s="6"/>
      <c r="H749" s="6"/>
      <c r="I749" s="6"/>
      <c r="J749" s="6"/>
      <c r="K749" s="6"/>
      <c r="L749" s="12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ht="15.75" customHeight="1">
      <c r="A750" s="6"/>
      <c r="B750" s="6"/>
      <c r="C750" s="17"/>
      <c r="D750" s="6"/>
      <c r="E750" s="6"/>
      <c r="F750" s="17"/>
      <c r="G750" s="6"/>
      <c r="H750" s="6"/>
      <c r="I750" s="6"/>
      <c r="J750" s="6"/>
      <c r="K750" s="6"/>
      <c r="L750" s="12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ht="15.75" customHeight="1">
      <c r="A751" s="6"/>
      <c r="B751" s="6"/>
      <c r="C751" s="17"/>
      <c r="D751" s="6"/>
      <c r="E751" s="6"/>
      <c r="F751" s="17"/>
      <c r="G751" s="6"/>
      <c r="H751" s="6"/>
      <c r="I751" s="6"/>
      <c r="J751" s="6"/>
      <c r="K751" s="6"/>
      <c r="L751" s="12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ht="15.75" customHeight="1">
      <c r="A752" s="6"/>
      <c r="B752" s="6"/>
      <c r="C752" s="17"/>
      <c r="D752" s="6"/>
      <c r="E752" s="6"/>
      <c r="F752" s="17"/>
      <c r="G752" s="6"/>
      <c r="H752" s="6"/>
      <c r="I752" s="6"/>
      <c r="J752" s="6"/>
      <c r="K752" s="6"/>
      <c r="L752" s="12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ht="15.75" customHeight="1">
      <c r="A753" s="6"/>
      <c r="B753" s="6"/>
      <c r="C753" s="17"/>
      <c r="D753" s="6"/>
      <c r="E753" s="6"/>
      <c r="F753" s="17"/>
      <c r="G753" s="6"/>
      <c r="H753" s="6"/>
      <c r="I753" s="6"/>
      <c r="J753" s="6"/>
      <c r="K753" s="6"/>
      <c r="L753" s="12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ht="15.75" customHeight="1">
      <c r="A754" s="6"/>
      <c r="B754" s="6"/>
      <c r="C754" s="17"/>
      <c r="D754" s="6"/>
      <c r="E754" s="6"/>
      <c r="F754" s="17"/>
      <c r="G754" s="6"/>
      <c r="H754" s="6"/>
      <c r="I754" s="6"/>
      <c r="J754" s="6"/>
      <c r="K754" s="6"/>
      <c r="L754" s="12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ht="15.75" customHeight="1">
      <c r="A755" s="6"/>
      <c r="B755" s="6"/>
      <c r="C755" s="17"/>
      <c r="D755" s="6"/>
      <c r="E755" s="6"/>
      <c r="F755" s="17"/>
      <c r="G755" s="6"/>
      <c r="H755" s="6"/>
      <c r="I755" s="6"/>
      <c r="J755" s="6"/>
      <c r="K755" s="6"/>
      <c r="L755" s="12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ht="15.75" customHeight="1">
      <c r="A756" s="6"/>
      <c r="B756" s="6"/>
      <c r="C756" s="17"/>
      <c r="D756" s="6"/>
      <c r="E756" s="6"/>
      <c r="F756" s="17"/>
      <c r="G756" s="6"/>
      <c r="H756" s="6"/>
      <c r="I756" s="6"/>
      <c r="J756" s="6"/>
      <c r="K756" s="6"/>
      <c r="L756" s="12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ht="15.75" customHeight="1">
      <c r="A757" s="6"/>
      <c r="B757" s="6"/>
      <c r="C757" s="17"/>
      <c r="D757" s="6"/>
      <c r="E757" s="6"/>
      <c r="F757" s="17"/>
      <c r="G757" s="6"/>
      <c r="H757" s="6"/>
      <c r="I757" s="6"/>
      <c r="J757" s="6"/>
      <c r="K757" s="6"/>
      <c r="L757" s="12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ht="15.75" customHeight="1">
      <c r="A758" s="6"/>
      <c r="B758" s="6"/>
      <c r="C758" s="17"/>
      <c r="D758" s="6"/>
      <c r="E758" s="6"/>
      <c r="F758" s="17"/>
      <c r="G758" s="6"/>
      <c r="H758" s="6"/>
      <c r="I758" s="6"/>
      <c r="J758" s="6"/>
      <c r="K758" s="6"/>
      <c r="L758" s="12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ht="15.75" customHeight="1">
      <c r="A759" s="6"/>
      <c r="B759" s="6"/>
      <c r="C759" s="17"/>
      <c r="D759" s="6"/>
      <c r="E759" s="6"/>
      <c r="F759" s="17"/>
      <c r="G759" s="6"/>
      <c r="H759" s="6"/>
      <c r="I759" s="6"/>
      <c r="J759" s="6"/>
      <c r="K759" s="6"/>
      <c r="L759" s="12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ht="15.75" customHeight="1">
      <c r="A760" s="6"/>
      <c r="B760" s="6"/>
      <c r="C760" s="17"/>
      <c r="D760" s="6"/>
      <c r="E760" s="6"/>
      <c r="F760" s="17"/>
      <c r="G760" s="6"/>
      <c r="H760" s="6"/>
      <c r="I760" s="6"/>
      <c r="J760" s="6"/>
      <c r="K760" s="6"/>
      <c r="L760" s="12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ht="15.75" customHeight="1">
      <c r="A761" s="6"/>
      <c r="B761" s="6"/>
      <c r="C761" s="17"/>
      <c r="D761" s="6"/>
      <c r="E761" s="6"/>
      <c r="F761" s="17"/>
      <c r="G761" s="6"/>
      <c r="H761" s="6"/>
      <c r="I761" s="6"/>
      <c r="J761" s="6"/>
      <c r="K761" s="6"/>
      <c r="L761" s="12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ht="15.75" customHeight="1">
      <c r="A762" s="6"/>
      <c r="B762" s="6"/>
      <c r="C762" s="17"/>
      <c r="D762" s="6"/>
      <c r="E762" s="6"/>
      <c r="F762" s="17"/>
      <c r="G762" s="6"/>
      <c r="H762" s="6"/>
      <c r="I762" s="6"/>
      <c r="J762" s="6"/>
      <c r="K762" s="6"/>
      <c r="L762" s="12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ht="15.75" customHeight="1">
      <c r="A763" s="6"/>
      <c r="B763" s="6"/>
      <c r="C763" s="17"/>
      <c r="D763" s="6"/>
      <c r="E763" s="6"/>
      <c r="F763" s="17"/>
      <c r="G763" s="6"/>
      <c r="H763" s="6"/>
      <c r="I763" s="6"/>
      <c r="J763" s="6"/>
      <c r="K763" s="6"/>
      <c r="L763" s="12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ht="15.75" customHeight="1">
      <c r="A764" s="6"/>
      <c r="B764" s="6"/>
      <c r="C764" s="17"/>
      <c r="D764" s="6"/>
      <c r="E764" s="6"/>
      <c r="F764" s="17"/>
      <c r="G764" s="6"/>
      <c r="H764" s="6"/>
      <c r="I764" s="6"/>
      <c r="J764" s="6"/>
      <c r="K764" s="6"/>
      <c r="L764" s="12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ht="15.75" customHeight="1">
      <c r="A765" s="6"/>
      <c r="B765" s="6"/>
      <c r="C765" s="17"/>
      <c r="D765" s="6"/>
      <c r="E765" s="6"/>
      <c r="F765" s="17"/>
      <c r="G765" s="6"/>
      <c r="H765" s="6"/>
      <c r="I765" s="6"/>
      <c r="J765" s="6"/>
      <c r="K765" s="6"/>
      <c r="L765" s="12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ht="15.75" customHeight="1">
      <c r="A766" s="6"/>
      <c r="B766" s="6"/>
      <c r="C766" s="17"/>
      <c r="D766" s="6"/>
      <c r="E766" s="6"/>
      <c r="F766" s="17"/>
      <c r="G766" s="6"/>
      <c r="H766" s="6"/>
      <c r="I766" s="6"/>
      <c r="J766" s="6"/>
      <c r="K766" s="6"/>
      <c r="L766" s="12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ht="15.75" customHeight="1">
      <c r="A767" s="6"/>
      <c r="B767" s="6"/>
      <c r="C767" s="17"/>
      <c r="D767" s="6"/>
      <c r="E767" s="6"/>
      <c r="F767" s="17"/>
      <c r="G767" s="6"/>
      <c r="H767" s="6"/>
      <c r="I767" s="6"/>
      <c r="J767" s="6"/>
      <c r="K767" s="6"/>
      <c r="L767" s="12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ht="15.75" customHeight="1">
      <c r="A768" s="6"/>
      <c r="B768" s="6"/>
      <c r="C768" s="17"/>
      <c r="D768" s="6"/>
      <c r="E768" s="6"/>
      <c r="F768" s="17"/>
      <c r="G768" s="6"/>
      <c r="H768" s="6"/>
      <c r="I768" s="6"/>
      <c r="J768" s="6"/>
      <c r="K768" s="6"/>
      <c r="L768" s="12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ht="15.75" customHeight="1">
      <c r="A769" s="6"/>
      <c r="B769" s="6"/>
      <c r="C769" s="17"/>
      <c r="D769" s="6"/>
      <c r="E769" s="6"/>
      <c r="F769" s="17"/>
      <c r="G769" s="6"/>
      <c r="H769" s="6"/>
      <c r="I769" s="6"/>
      <c r="J769" s="6"/>
      <c r="K769" s="6"/>
      <c r="L769" s="12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ht="15.75" customHeight="1">
      <c r="A770" s="6"/>
      <c r="B770" s="6"/>
      <c r="C770" s="17"/>
      <c r="D770" s="6"/>
      <c r="E770" s="6"/>
      <c r="F770" s="17"/>
      <c r="G770" s="6"/>
      <c r="H770" s="6"/>
      <c r="I770" s="6"/>
      <c r="J770" s="6"/>
      <c r="K770" s="6"/>
      <c r="L770" s="12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ht="15.75" customHeight="1">
      <c r="A771" s="6"/>
      <c r="B771" s="6"/>
      <c r="C771" s="17"/>
      <c r="D771" s="6"/>
      <c r="E771" s="6"/>
      <c r="F771" s="17"/>
      <c r="G771" s="6"/>
      <c r="H771" s="6"/>
      <c r="I771" s="6"/>
      <c r="J771" s="6"/>
      <c r="K771" s="6"/>
      <c r="L771" s="12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ht="15.75" customHeight="1">
      <c r="A772" s="6"/>
      <c r="B772" s="6"/>
      <c r="C772" s="17"/>
      <c r="D772" s="6"/>
      <c r="E772" s="6"/>
      <c r="F772" s="17"/>
      <c r="G772" s="6"/>
      <c r="H772" s="6"/>
      <c r="I772" s="6"/>
      <c r="J772" s="6"/>
      <c r="K772" s="6"/>
      <c r="L772" s="12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ht="15.75" customHeight="1">
      <c r="A773" s="6"/>
      <c r="B773" s="6"/>
      <c r="C773" s="17"/>
      <c r="D773" s="6"/>
      <c r="E773" s="6"/>
      <c r="F773" s="17"/>
      <c r="G773" s="6"/>
      <c r="H773" s="6"/>
      <c r="I773" s="6"/>
      <c r="J773" s="6"/>
      <c r="K773" s="6"/>
      <c r="L773" s="12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ht="15.75" customHeight="1">
      <c r="A774" s="6"/>
      <c r="B774" s="6"/>
      <c r="C774" s="17"/>
      <c r="D774" s="6"/>
      <c r="E774" s="6"/>
      <c r="F774" s="17"/>
      <c r="G774" s="6"/>
      <c r="H774" s="6"/>
      <c r="I774" s="6"/>
      <c r="J774" s="6"/>
      <c r="K774" s="6"/>
      <c r="L774" s="12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ht="15.75" customHeight="1">
      <c r="A775" s="6"/>
      <c r="B775" s="6"/>
      <c r="C775" s="17"/>
      <c r="D775" s="6"/>
      <c r="E775" s="6"/>
      <c r="F775" s="17"/>
      <c r="G775" s="6"/>
      <c r="H775" s="6"/>
      <c r="I775" s="6"/>
      <c r="J775" s="6"/>
      <c r="K775" s="6"/>
      <c r="L775" s="12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ht="15.75" customHeight="1">
      <c r="A776" s="6"/>
      <c r="B776" s="6"/>
      <c r="C776" s="17"/>
      <c r="D776" s="6"/>
      <c r="E776" s="6"/>
      <c r="F776" s="17"/>
      <c r="G776" s="6"/>
      <c r="H776" s="6"/>
      <c r="I776" s="6"/>
      <c r="J776" s="6"/>
      <c r="K776" s="6"/>
      <c r="L776" s="12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ht="15.75" customHeight="1">
      <c r="A777" s="6"/>
      <c r="B777" s="6"/>
      <c r="C777" s="17"/>
      <c r="D777" s="6"/>
      <c r="E777" s="6"/>
      <c r="F777" s="17"/>
      <c r="G777" s="6"/>
      <c r="H777" s="6"/>
      <c r="I777" s="6"/>
      <c r="J777" s="6"/>
      <c r="K777" s="6"/>
      <c r="L777" s="12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ht="15.75" customHeight="1">
      <c r="A778" s="6"/>
      <c r="B778" s="6"/>
      <c r="C778" s="17"/>
      <c r="D778" s="6"/>
      <c r="E778" s="6"/>
      <c r="F778" s="17"/>
      <c r="G778" s="6"/>
      <c r="H778" s="6"/>
      <c r="I778" s="6"/>
      <c r="J778" s="6"/>
      <c r="K778" s="6"/>
      <c r="L778" s="12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ht="15.75" customHeight="1">
      <c r="A779" s="6"/>
      <c r="B779" s="6"/>
      <c r="C779" s="17"/>
      <c r="D779" s="6"/>
      <c r="E779" s="6"/>
      <c r="F779" s="17"/>
      <c r="G779" s="6"/>
      <c r="H779" s="6"/>
      <c r="I779" s="6"/>
      <c r="J779" s="6"/>
      <c r="K779" s="6"/>
      <c r="L779" s="12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ht="15.75" customHeight="1">
      <c r="A780" s="6"/>
      <c r="B780" s="6"/>
      <c r="C780" s="17"/>
      <c r="D780" s="6"/>
      <c r="E780" s="6"/>
      <c r="F780" s="17"/>
      <c r="G780" s="6"/>
      <c r="H780" s="6"/>
      <c r="I780" s="6"/>
      <c r="J780" s="6"/>
      <c r="K780" s="6"/>
      <c r="L780" s="12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ht="15.75" customHeight="1">
      <c r="A781" s="6"/>
      <c r="B781" s="6"/>
      <c r="C781" s="17"/>
      <c r="D781" s="6"/>
      <c r="E781" s="6"/>
      <c r="F781" s="17"/>
      <c r="G781" s="6"/>
      <c r="H781" s="6"/>
      <c r="I781" s="6"/>
      <c r="J781" s="6"/>
      <c r="K781" s="6"/>
      <c r="L781" s="12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ht="15.75" customHeight="1">
      <c r="A782" s="6"/>
      <c r="B782" s="6"/>
      <c r="C782" s="17"/>
      <c r="D782" s="6"/>
      <c r="E782" s="6"/>
      <c r="F782" s="17"/>
      <c r="G782" s="6"/>
      <c r="H782" s="6"/>
      <c r="I782" s="6"/>
      <c r="J782" s="6"/>
      <c r="K782" s="6"/>
      <c r="L782" s="12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ht="15.75" customHeight="1">
      <c r="A783" s="6"/>
      <c r="B783" s="6"/>
      <c r="C783" s="17"/>
      <c r="D783" s="6"/>
      <c r="E783" s="6"/>
      <c r="F783" s="17"/>
      <c r="G783" s="6"/>
      <c r="H783" s="6"/>
      <c r="I783" s="6"/>
      <c r="J783" s="6"/>
      <c r="K783" s="6"/>
      <c r="L783" s="12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ht="15.75" customHeight="1">
      <c r="A784" s="6"/>
      <c r="B784" s="6"/>
      <c r="C784" s="17"/>
      <c r="D784" s="6"/>
      <c r="E784" s="6"/>
      <c r="F784" s="17"/>
      <c r="G784" s="6"/>
      <c r="H784" s="6"/>
      <c r="I784" s="6"/>
      <c r="J784" s="6"/>
      <c r="K784" s="6"/>
      <c r="L784" s="12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ht="15.75" customHeight="1">
      <c r="A785" s="6"/>
      <c r="B785" s="6"/>
      <c r="C785" s="17"/>
      <c r="D785" s="6"/>
      <c r="E785" s="6"/>
      <c r="F785" s="17"/>
      <c r="G785" s="6"/>
      <c r="H785" s="6"/>
      <c r="I785" s="6"/>
      <c r="J785" s="6"/>
      <c r="K785" s="6"/>
      <c r="L785" s="12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ht="15.75" customHeight="1">
      <c r="A786" s="6"/>
      <c r="B786" s="6"/>
      <c r="C786" s="17"/>
      <c r="D786" s="6"/>
      <c r="E786" s="6"/>
      <c r="F786" s="17"/>
      <c r="G786" s="6"/>
      <c r="H786" s="6"/>
      <c r="I786" s="6"/>
      <c r="J786" s="6"/>
      <c r="K786" s="6"/>
      <c r="L786" s="12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ht="15.75" customHeight="1">
      <c r="A787" s="6"/>
      <c r="B787" s="6"/>
      <c r="C787" s="17"/>
      <c r="D787" s="6"/>
      <c r="E787" s="6"/>
      <c r="F787" s="17"/>
      <c r="G787" s="6"/>
      <c r="H787" s="6"/>
      <c r="I787" s="6"/>
      <c r="J787" s="6"/>
      <c r="K787" s="6"/>
      <c r="L787" s="12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ht="15.75" customHeight="1">
      <c r="A788" s="6"/>
      <c r="B788" s="6"/>
      <c r="C788" s="17"/>
      <c r="D788" s="6"/>
      <c r="E788" s="6"/>
      <c r="F788" s="17"/>
      <c r="G788" s="6"/>
      <c r="H788" s="6"/>
      <c r="I788" s="6"/>
      <c r="J788" s="6"/>
      <c r="K788" s="6"/>
      <c r="L788" s="12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ht="15.75" customHeight="1">
      <c r="A789" s="6"/>
      <c r="B789" s="6"/>
      <c r="C789" s="17"/>
      <c r="D789" s="6"/>
      <c r="E789" s="6"/>
      <c r="F789" s="17"/>
      <c r="G789" s="6"/>
      <c r="H789" s="6"/>
      <c r="I789" s="6"/>
      <c r="J789" s="6"/>
      <c r="K789" s="6"/>
      <c r="L789" s="12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ht="15.75" customHeight="1">
      <c r="A790" s="6"/>
      <c r="B790" s="6"/>
      <c r="C790" s="17"/>
      <c r="D790" s="6"/>
      <c r="E790" s="6"/>
      <c r="F790" s="17"/>
      <c r="G790" s="6"/>
      <c r="H790" s="6"/>
      <c r="I790" s="6"/>
      <c r="J790" s="6"/>
      <c r="K790" s="6"/>
      <c r="L790" s="12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ht="15.75" customHeight="1">
      <c r="A791" s="6"/>
      <c r="B791" s="6"/>
      <c r="C791" s="17"/>
      <c r="D791" s="6"/>
      <c r="E791" s="6"/>
      <c r="F791" s="17"/>
      <c r="G791" s="6"/>
      <c r="H791" s="6"/>
      <c r="I791" s="6"/>
      <c r="J791" s="6"/>
      <c r="K791" s="6"/>
      <c r="L791" s="12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ht="15.75" customHeight="1">
      <c r="A792" s="6"/>
      <c r="B792" s="6"/>
      <c r="C792" s="17"/>
      <c r="D792" s="6"/>
      <c r="E792" s="6"/>
      <c r="F792" s="17"/>
      <c r="G792" s="6"/>
      <c r="H792" s="6"/>
      <c r="I792" s="6"/>
      <c r="J792" s="6"/>
      <c r="K792" s="6"/>
      <c r="L792" s="12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ht="15.75" customHeight="1">
      <c r="A793" s="6"/>
      <c r="B793" s="6"/>
      <c r="C793" s="17"/>
      <c r="D793" s="6"/>
      <c r="E793" s="6"/>
      <c r="F793" s="17"/>
      <c r="G793" s="6"/>
      <c r="H793" s="6"/>
      <c r="I793" s="6"/>
      <c r="J793" s="6"/>
      <c r="K793" s="6"/>
      <c r="L793" s="12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ht="15.75" customHeight="1">
      <c r="A794" s="6"/>
      <c r="B794" s="6"/>
      <c r="C794" s="17"/>
      <c r="D794" s="6"/>
      <c r="E794" s="6"/>
      <c r="F794" s="17"/>
      <c r="G794" s="6"/>
      <c r="H794" s="6"/>
      <c r="I794" s="6"/>
      <c r="J794" s="6"/>
      <c r="K794" s="6"/>
      <c r="L794" s="12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ht="15.75" customHeight="1">
      <c r="A795" s="6"/>
      <c r="B795" s="6"/>
      <c r="C795" s="17"/>
      <c r="D795" s="6"/>
      <c r="E795" s="6"/>
      <c r="F795" s="17"/>
      <c r="G795" s="6"/>
      <c r="H795" s="6"/>
      <c r="I795" s="6"/>
      <c r="J795" s="6"/>
      <c r="K795" s="6"/>
      <c r="L795" s="12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ht="15.75" customHeight="1">
      <c r="A796" s="6"/>
      <c r="B796" s="6"/>
      <c r="C796" s="17"/>
      <c r="D796" s="6"/>
      <c r="E796" s="6"/>
      <c r="F796" s="17"/>
      <c r="G796" s="6"/>
      <c r="H796" s="6"/>
      <c r="I796" s="6"/>
      <c r="J796" s="6"/>
      <c r="K796" s="6"/>
      <c r="L796" s="12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ht="15.75" customHeight="1">
      <c r="A797" s="6"/>
      <c r="B797" s="6"/>
      <c r="C797" s="17"/>
      <c r="D797" s="6"/>
      <c r="E797" s="6"/>
      <c r="F797" s="17"/>
      <c r="G797" s="6"/>
      <c r="H797" s="6"/>
      <c r="I797" s="6"/>
      <c r="J797" s="6"/>
      <c r="K797" s="6"/>
      <c r="L797" s="12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ht="15.75" customHeight="1">
      <c r="A798" s="6"/>
      <c r="B798" s="6"/>
      <c r="C798" s="17"/>
      <c r="D798" s="6"/>
      <c r="E798" s="6"/>
      <c r="F798" s="17"/>
      <c r="G798" s="6"/>
      <c r="H798" s="6"/>
      <c r="I798" s="6"/>
      <c r="J798" s="6"/>
      <c r="K798" s="6"/>
      <c r="L798" s="12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ht="15.75" customHeight="1">
      <c r="A799" s="6"/>
      <c r="B799" s="6"/>
      <c r="C799" s="17"/>
      <c r="D799" s="6"/>
      <c r="E799" s="6"/>
      <c r="F799" s="17"/>
      <c r="G799" s="6"/>
      <c r="H799" s="6"/>
      <c r="I799" s="6"/>
      <c r="J799" s="6"/>
      <c r="K799" s="6"/>
      <c r="L799" s="12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ht="15.75" customHeight="1">
      <c r="A800" s="6"/>
      <c r="B800" s="6"/>
      <c r="C800" s="17"/>
      <c r="D800" s="6"/>
      <c r="E800" s="6"/>
      <c r="F800" s="17"/>
      <c r="G800" s="6"/>
      <c r="H800" s="6"/>
      <c r="I800" s="6"/>
      <c r="J800" s="6"/>
      <c r="K800" s="6"/>
      <c r="L800" s="12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ht="15.75" customHeight="1">
      <c r="A801" s="6"/>
      <c r="B801" s="6"/>
      <c r="C801" s="17"/>
      <c r="D801" s="6"/>
      <c r="E801" s="6"/>
      <c r="F801" s="17"/>
      <c r="G801" s="6"/>
      <c r="H801" s="6"/>
      <c r="I801" s="6"/>
      <c r="J801" s="6"/>
      <c r="K801" s="6"/>
      <c r="L801" s="12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ht="15.75" customHeight="1">
      <c r="A802" s="6"/>
      <c r="B802" s="6"/>
      <c r="C802" s="17"/>
      <c r="D802" s="6"/>
      <c r="E802" s="6"/>
      <c r="F802" s="17"/>
      <c r="G802" s="6"/>
      <c r="H802" s="6"/>
      <c r="I802" s="6"/>
      <c r="J802" s="6"/>
      <c r="K802" s="6"/>
      <c r="L802" s="12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ht="15.75" customHeight="1">
      <c r="A803" s="6"/>
      <c r="B803" s="6"/>
      <c r="C803" s="17"/>
      <c r="D803" s="6"/>
      <c r="E803" s="6"/>
      <c r="F803" s="17"/>
      <c r="G803" s="6"/>
      <c r="H803" s="6"/>
      <c r="I803" s="6"/>
      <c r="J803" s="6"/>
      <c r="K803" s="6"/>
      <c r="L803" s="12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ht="15.75" customHeight="1">
      <c r="A804" s="6"/>
      <c r="B804" s="6"/>
      <c r="C804" s="17"/>
      <c r="D804" s="6"/>
      <c r="E804" s="6"/>
      <c r="F804" s="17"/>
      <c r="G804" s="6"/>
      <c r="H804" s="6"/>
      <c r="I804" s="6"/>
      <c r="J804" s="6"/>
      <c r="K804" s="6"/>
      <c r="L804" s="12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ht="15.75" customHeight="1">
      <c r="A805" s="6"/>
      <c r="B805" s="6"/>
      <c r="C805" s="17"/>
      <c r="D805" s="6"/>
      <c r="E805" s="6"/>
      <c r="F805" s="17"/>
      <c r="G805" s="6"/>
      <c r="H805" s="6"/>
      <c r="I805" s="6"/>
      <c r="J805" s="6"/>
      <c r="K805" s="6"/>
      <c r="L805" s="12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ht="15.75" customHeight="1">
      <c r="A806" s="6"/>
      <c r="B806" s="6"/>
      <c r="C806" s="17"/>
      <c r="D806" s="6"/>
      <c r="E806" s="6"/>
      <c r="F806" s="17"/>
      <c r="G806" s="6"/>
      <c r="H806" s="6"/>
      <c r="I806" s="6"/>
      <c r="J806" s="6"/>
      <c r="K806" s="6"/>
      <c r="L806" s="12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ht="15.75" customHeight="1">
      <c r="A807" s="6"/>
      <c r="B807" s="6"/>
      <c r="C807" s="17"/>
      <c r="D807" s="6"/>
      <c r="E807" s="6"/>
      <c r="F807" s="17"/>
      <c r="G807" s="6"/>
      <c r="H807" s="6"/>
      <c r="I807" s="6"/>
      <c r="J807" s="6"/>
      <c r="K807" s="6"/>
      <c r="L807" s="12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ht="15.75" customHeight="1">
      <c r="A808" s="6"/>
      <c r="B808" s="6"/>
      <c r="C808" s="17"/>
      <c r="D808" s="6"/>
      <c r="E808" s="6"/>
      <c r="F808" s="17"/>
      <c r="G808" s="6"/>
      <c r="H808" s="6"/>
      <c r="I808" s="6"/>
      <c r="J808" s="6"/>
      <c r="K808" s="6"/>
      <c r="L808" s="12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ht="15.75" customHeight="1">
      <c r="A809" s="6"/>
      <c r="B809" s="6"/>
      <c r="C809" s="17"/>
      <c r="D809" s="6"/>
      <c r="E809" s="6"/>
      <c r="F809" s="17"/>
      <c r="G809" s="6"/>
      <c r="H809" s="6"/>
      <c r="I809" s="6"/>
      <c r="J809" s="6"/>
      <c r="K809" s="6"/>
      <c r="L809" s="12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ht="15.75" customHeight="1">
      <c r="A810" s="6"/>
      <c r="B810" s="6"/>
      <c r="C810" s="17"/>
      <c r="D810" s="6"/>
      <c r="E810" s="6"/>
      <c r="F810" s="17"/>
      <c r="G810" s="6"/>
      <c r="H810" s="6"/>
      <c r="I810" s="6"/>
      <c r="J810" s="6"/>
      <c r="K810" s="6"/>
      <c r="L810" s="12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ht="15.75" customHeight="1">
      <c r="A811" s="6"/>
      <c r="B811" s="6"/>
      <c r="C811" s="17"/>
      <c r="D811" s="6"/>
      <c r="E811" s="6"/>
      <c r="F811" s="17"/>
      <c r="G811" s="6"/>
      <c r="H811" s="6"/>
      <c r="I811" s="6"/>
      <c r="J811" s="6"/>
      <c r="K811" s="6"/>
      <c r="L811" s="12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ht="15.75" customHeight="1">
      <c r="A812" s="6"/>
      <c r="B812" s="6"/>
      <c r="C812" s="17"/>
      <c r="D812" s="6"/>
      <c r="E812" s="6"/>
      <c r="F812" s="17"/>
      <c r="G812" s="6"/>
      <c r="H812" s="6"/>
      <c r="I812" s="6"/>
      <c r="J812" s="6"/>
      <c r="K812" s="6"/>
      <c r="L812" s="12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ht="15.75" customHeight="1">
      <c r="A813" s="6"/>
      <c r="B813" s="6"/>
      <c r="C813" s="17"/>
      <c r="D813" s="6"/>
      <c r="E813" s="6"/>
      <c r="F813" s="17"/>
      <c r="G813" s="6"/>
      <c r="H813" s="6"/>
      <c r="I813" s="6"/>
      <c r="J813" s="6"/>
      <c r="K813" s="6"/>
      <c r="L813" s="12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ht="15.75" customHeight="1">
      <c r="A814" s="6"/>
      <c r="B814" s="6"/>
      <c r="C814" s="17"/>
      <c r="D814" s="6"/>
      <c r="E814" s="6"/>
      <c r="F814" s="17"/>
      <c r="G814" s="6"/>
      <c r="H814" s="6"/>
      <c r="I814" s="6"/>
      <c r="J814" s="6"/>
      <c r="K814" s="6"/>
      <c r="L814" s="12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ht="15.75" customHeight="1">
      <c r="A815" s="6"/>
      <c r="B815" s="6"/>
      <c r="C815" s="17"/>
      <c r="D815" s="6"/>
      <c r="E815" s="6"/>
      <c r="F815" s="17"/>
      <c r="G815" s="6"/>
      <c r="H815" s="6"/>
      <c r="I815" s="6"/>
      <c r="J815" s="6"/>
      <c r="K815" s="6"/>
      <c r="L815" s="12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ht="15.75" customHeight="1">
      <c r="A816" s="6"/>
      <c r="B816" s="6"/>
      <c r="C816" s="17"/>
      <c r="D816" s="6"/>
      <c r="E816" s="6"/>
      <c r="F816" s="17"/>
      <c r="G816" s="6"/>
      <c r="H816" s="6"/>
      <c r="I816" s="6"/>
      <c r="J816" s="6"/>
      <c r="K816" s="6"/>
      <c r="L816" s="12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ht="15.75" customHeight="1">
      <c r="A817" s="6"/>
      <c r="B817" s="6"/>
      <c r="C817" s="17"/>
      <c r="D817" s="6"/>
      <c r="E817" s="6"/>
      <c r="F817" s="17"/>
      <c r="G817" s="6"/>
      <c r="H817" s="6"/>
      <c r="I817" s="6"/>
      <c r="J817" s="6"/>
      <c r="K817" s="6"/>
      <c r="L817" s="12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ht="15.75" customHeight="1">
      <c r="A818" s="6"/>
      <c r="B818" s="6"/>
      <c r="C818" s="17"/>
      <c r="D818" s="6"/>
      <c r="E818" s="6"/>
      <c r="F818" s="17"/>
      <c r="G818" s="6"/>
      <c r="H818" s="6"/>
      <c r="I818" s="6"/>
      <c r="J818" s="6"/>
      <c r="K818" s="6"/>
      <c r="L818" s="12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ht="15.75" customHeight="1">
      <c r="A819" s="6"/>
      <c r="B819" s="6"/>
      <c r="C819" s="17"/>
      <c r="D819" s="6"/>
      <c r="E819" s="6"/>
      <c r="F819" s="17"/>
      <c r="G819" s="6"/>
      <c r="H819" s="6"/>
      <c r="I819" s="6"/>
      <c r="J819" s="6"/>
      <c r="K819" s="6"/>
      <c r="L819" s="12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ht="15.75" customHeight="1">
      <c r="A820" s="6"/>
      <c r="B820" s="6"/>
      <c r="C820" s="17"/>
      <c r="D820" s="6"/>
      <c r="E820" s="6"/>
      <c r="F820" s="17"/>
      <c r="G820" s="6"/>
      <c r="H820" s="6"/>
      <c r="I820" s="6"/>
      <c r="J820" s="6"/>
      <c r="K820" s="6"/>
      <c r="L820" s="12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ht="15.75" customHeight="1">
      <c r="A821" s="6"/>
      <c r="B821" s="6"/>
      <c r="C821" s="17"/>
      <c r="D821" s="6"/>
      <c r="E821" s="6"/>
      <c r="F821" s="17"/>
      <c r="G821" s="6"/>
      <c r="H821" s="6"/>
      <c r="I821" s="6"/>
      <c r="J821" s="6"/>
      <c r="K821" s="6"/>
      <c r="L821" s="12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ht="15.75" customHeight="1">
      <c r="A822" s="6"/>
      <c r="B822" s="6"/>
      <c r="C822" s="17"/>
      <c r="D822" s="6"/>
      <c r="E822" s="6"/>
      <c r="F822" s="17"/>
      <c r="G822" s="6"/>
      <c r="H822" s="6"/>
      <c r="I822" s="6"/>
      <c r="J822" s="6"/>
      <c r="K822" s="6"/>
      <c r="L822" s="12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ht="15.75" customHeight="1">
      <c r="A823" s="6"/>
      <c r="B823" s="6"/>
      <c r="C823" s="17"/>
      <c r="D823" s="6"/>
      <c r="E823" s="6"/>
      <c r="F823" s="17"/>
      <c r="G823" s="6"/>
      <c r="H823" s="6"/>
      <c r="I823" s="6"/>
      <c r="J823" s="6"/>
      <c r="K823" s="6"/>
      <c r="L823" s="12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ht="15.75" customHeight="1">
      <c r="A824" s="6"/>
      <c r="B824" s="6"/>
      <c r="C824" s="17"/>
      <c r="D824" s="6"/>
      <c r="E824" s="6"/>
      <c r="F824" s="17"/>
      <c r="G824" s="6"/>
      <c r="H824" s="6"/>
      <c r="I824" s="6"/>
      <c r="J824" s="6"/>
      <c r="K824" s="6"/>
      <c r="L824" s="12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ht="15.75" customHeight="1">
      <c r="A825" s="6"/>
      <c r="B825" s="6"/>
      <c r="C825" s="17"/>
      <c r="D825" s="6"/>
      <c r="E825" s="6"/>
      <c r="F825" s="17"/>
      <c r="G825" s="6"/>
      <c r="H825" s="6"/>
      <c r="I825" s="6"/>
      <c r="J825" s="6"/>
      <c r="K825" s="6"/>
      <c r="L825" s="12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ht="15.75" customHeight="1">
      <c r="A826" s="6"/>
      <c r="B826" s="6"/>
      <c r="C826" s="17"/>
      <c r="D826" s="6"/>
      <c r="E826" s="6"/>
      <c r="F826" s="17"/>
      <c r="G826" s="6"/>
      <c r="H826" s="6"/>
      <c r="I826" s="6"/>
      <c r="J826" s="6"/>
      <c r="K826" s="6"/>
      <c r="L826" s="12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ht="15.75" customHeight="1">
      <c r="A827" s="6"/>
      <c r="B827" s="6"/>
      <c r="C827" s="17"/>
      <c r="D827" s="6"/>
      <c r="E827" s="6"/>
      <c r="F827" s="17"/>
      <c r="G827" s="6"/>
      <c r="H827" s="6"/>
      <c r="I827" s="6"/>
      <c r="J827" s="6"/>
      <c r="K827" s="6"/>
      <c r="L827" s="12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ht="15.75" customHeight="1">
      <c r="A828" s="6"/>
      <c r="B828" s="6"/>
      <c r="C828" s="17"/>
      <c r="D828" s="6"/>
      <c r="E828" s="6"/>
      <c r="F828" s="17"/>
      <c r="G828" s="6"/>
      <c r="H828" s="6"/>
      <c r="I828" s="6"/>
      <c r="J828" s="6"/>
      <c r="K828" s="6"/>
      <c r="L828" s="12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ht="15.75" customHeight="1">
      <c r="A829" s="6"/>
      <c r="B829" s="6"/>
      <c r="C829" s="17"/>
      <c r="D829" s="6"/>
      <c r="E829" s="6"/>
      <c r="F829" s="17"/>
      <c r="G829" s="6"/>
      <c r="H829" s="6"/>
      <c r="I829" s="6"/>
      <c r="J829" s="6"/>
      <c r="K829" s="6"/>
      <c r="L829" s="12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ht="15.75" customHeight="1">
      <c r="A830" s="6"/>
      <c r="B830" s="6"/>
      <c r="C830" s="17"/>
      <c r="D830" s="6"/>
      <c r="E830" s="6"/>
      <c r="F830" s="17"/>
      <c r="G830" s="6"/>
      <c r="H830" s="6"/>
      <c r="I830" s="6"/>
      <c r="J830" s="6"/>
      <c r="K830" s="6"/>
      <c r="L830" s="12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ht="15.75" customHeight="1">
      <c r="A831" s="6"/>
      <c r="B831" s="6"/>
      <c r="C831" s="17"/>
      <c r="D831" s="6"/>
      <c r="E831" s="6"/>
      <c r="F831" s="17"/>
      <c r="G831" s="6"/>
      <c r="H831" s="6"/>
      <c r="I831" s="6"/>
      <c r="J831" s="6"/>
      <c r="K831" s="6"/>
      <c r="L831" s="12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ht="15.75" customHeight="1">
      <c r="A832" s="6"/>
      <c r="B832" s="6"/>
      <c r="C832" s="17"/>
      <c r="D832" s="6"/>
      <c r="E832" s="6"/>
      <c r="F832" s="17"/>
      <c r="G832" s="6"/>
      <c r="H832" s="6"/>
      <c r="I832" s="6"/>
      <c r="J832" s="6"/>
      <c r="K832" s="6"/>
      <c r="L832" s="12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ht="15.75" customHeight="1">
      <c r="A833" s="6"/>
      <c r="B833" s="6"/>
      <c r="C833" s="17"/>
      <c r="D833" s="6"/>
      <c r="E833" s="6"/>
      <c r="F833" s="17"/>
      <c r="G833" s="6"/>
      <c r="H833" s="6"/>
      <c r="I833" s="6"/>
      <c r="J833" s="6"/>
      <c r="K833" s="6"/>
      <c r="L833" s="12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ht="15.75" customHeight="1">
      <c r="A834" s="6"/>
      <c r="B834" s="6"/>
      <c r="C834" s="17"/>
      <c r="D834" s="6"/>
      <c r="E834" s="6"/>
      <c r="F834" s="17"/>
      <c r="G834" s="6"/>
      <c r="H834" s="6"/>
      <c r="I834" s="6"/>
      <c r="J834" s="6"/>
      <c r="K834" s="6"/>
      <c r="L834" s="12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ht="15.75" customHeight="1">
      <c r="A835" s="6"/>
      <c r="B835" s="6"/>
      <c r="C835" s="17"/>
      <c r="D835" s="6"/>
      <c r="E835" s="6"/>
      <c r="F835" s="17"/>
      <c r="G835" s="6"/>
      <c r="H835" s="6"/>
      <c r="I835" s="6"/>
      <c r="J835" s="6"/>
      <c r="K835" s="6"/>
      <c r="L835" s="12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ht="15.75" customHeight="1">
      <c r="A836" s="6"/>
      <c r="B836" s="6"/>
      <c r="C836" s="17"/>
      <c r="D836" s="6"/>
      <c r="E836" s="6"/>
      <c r="F836" s="17"/>
      <c r="G836" s="6"/>
      <c r="H836" s="6"/>
      <c r="I836" s="6"/>
      <c r="J836" s="6"/>
      <c r="K836" s="6"/>
      <c r="L836" s="12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ht="15.75" customHeight="1">
      <c r="A837" s="6"/>
      <c r="B837" s="6"/>
      <c r="C837" s="17"/>
      <c r="D837" s="6"/>
      <c r="E837" s="6"/>
      <c r="F837" s="17"/>
      <c r="G837" s="6"/>
      <c r="H837" s="6"/>
      <c r="I837" s="6"/>
      <c r="J837" s="6"/>
      <c r="K837" s="6"/>
      <c r="L837" s="12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ht="15.75" customHeight="1">
      <c r="A838" s="6"/>
      <c r="B838" s="6"/>
      <c r="C838" s="17"/>
      <c r="D838" s="6"/>
      <c r="E838" s="6"/>
      <c r="F838" s="17"/>
      <c r="G838" s="6"/>
      <c r="H838" s="6"/>
      <c r="I838" s="6"/>
      <c r="J838" s="6"/>
      <c r="K838" s="6"/>
      <c r="L838" s="12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ht="15.75" customHeight="1">
      <c r="A839" s="6"/>
      <c r="B839" s="6"/>
      <c r="C839" s="17"/>
      <c r="D839" s="6"/>
      <c r="E839" s="6"/>
      <c r="F839" s="17"/>
      <c r="G839" s="6"/>
      <c r="H839" s="6"/>
      <c r="I839" s="6"/>
      <c r="J839" s="6"/>
      <c r="K839" s="6"/>
      <c r="L839" s="12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ht="15.75" customHeight="1">
      <c r="A840" s="6"/>
      <c r="B840" s="6"/>
      <c r="C840" s="17"/>
      <c r="D840" s="6"/>
      <c r="E840" s="6"/>
      <c r="F840" s="17"/>
      <c r="G840" s="6"/>
      <c r="H840" s="6"/>
      <c r="I840" s="6"/>
      <c r="J840" s="6"/>
      <c r="K840" s="6"/>
      <c r="L840" s="12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ht="15.75" customHeight="1">
      <c r="A841" s="6"/>
      <c r="B841" s="6"/>
      <c r="C841" s="17"/>
      <c r="D841" s="6"/>
      <c r="E841" s="6"/>
      <c r="F841" s="17"/>
      <c r="G841" s="6"/>
      <c r="H841" s="6"/>
      <c r="I841" s="6"/>
      <c r="J841" s="6"/>
      <c r="K841" s="6"/>
      <c r="L841" s="12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ht="15.75" customHeight="1">
      <c r="A842" s="6"/>
      <c r="B842" s="6"/>
      <c r="C842" s="17"/>
      <c r="D842" s="6"/>
      <c r="E842" s="6"/>
      <c r="F842" s="17"/>
      <c r="G842" s="6"/>
      <c r="H842" s="6"/>
      <c r="I842" s="6"/>
      <c r="J842" s="6"/>
      <c r="K842" s="6"/>
      <c r="L842" s="12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ht="15.75" customHeight="1">
      <c r="A843" s="6"/>
      <c r="B843" s="6"/>
      <c r="C843" s="17"/>
      <c r="D843" s="6"/>
      <c r="E843" s="6"/>
      <c r="F843" s="17"/>
      <c r="G843" s="6"/>
      <c r="H843" s="6"/>
      <c r="I843" s="6"/>
      <c r="J843" s="6"/>
      <c r="K843" s="6"/>
      <c r="L843" s="12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ht="15.75" customHeight="1">
      <c r="A844" s="6"/>
      <c r="B844" s="6"/>
      <c r="C844" s="17"/>
      <c r="D844" s="6"/>
      <c r="E844" s="6"/>
      <c r="F844" s="17"/>
      <c r="G844" s="6"/>
      <c r="H844" s="6"/>
      <c r="I844" s="6"/>
      <c r="J844" s="6"/>
      <c r="K844" s="6"/>
      <c r="L844" s="12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ht="15.75" customHeight="1">
      <c r="A845" s="6"/>
      <c r="B845" s="6"/>
      <c r="C845" s="17"/>
      <c r="D845" s="6"/>
      <c r="E845" s="6"/>
      <c r="F845" s="17"/>
      <c r="G845" s="6"/>
      <c r="H845" s="6"/>
      <c r="I845" s="6"/>
      <c r="J845" s="6"/>
      <c r="K845" s="6"/>
      <c r="L845" s="12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ht="15.75" customHeight="1">
      <c r="A846" s="6"/>
      <c r="B846" s="6"/>
      <c r="C846" s="17"/>
      <c r="D846" s="6"/>
      <c r="E846" s="6"/>
      <c r="F846" s="17"/>
      <c r="G846" s="6"/>
      <c r="H846" s="6"/>
      <c r="I846" s="6"/>
      <c r="J846" s="6"/>
      <c r="K846" s="6"/>
      <c r="L846" s="12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ht="15.75" customHeight="1">
      <c r="A847" s="6"/>
      <c r="B847" s="6"/>
      <c r="C847" s="17"/>
      <c r="D847" s="6"/>
      <c r="E847" s="6"/>
      <c r="F847" s="17"/>
      <c r="G847" s="6"/>
      <c r="H847" s="6"/>
      <c r="I847" s="6"/>
      <c r="J847" s="6"/>
      <c r="K847" s="6"/>
      <c r="L847" s="12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ht="15.75" customHeight="1">
      <c r="A848" s="6"/>
      <c r="B848" s="6"/>
      <c r="C848" s="17"/>
      <c r="D848" s="6"/>
      <c r="E848" s="6"/>
      <c r="F848" s="17"/>
      <c r="G848" s="6"/>
      <c r="H848" s="6"/>
      <c r="I848" s="6"/>
      <c r="J848" s="6"/>
      <c r="K848" s="6"/>
      <c r="L848" s="12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ht="15.75" customHeight="1">
      <c r="A849" s="6"/>
      <c r="B849" s="6"/>
      <c r="C849" s="17"/>
      <c r="D849" s="6"/>
      <c r="E849" s="6"/>
      <c r="F849" s="17"/>
      <c r="G849" s="6"/>
      <c r="H849" s="6"/>
      <c r="I849" s="6"/>
      <c r="J849" s="6"/>
      <c r="K849" s="6"/>
      <c r="L849" s="12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ht="15.75" customHeight="1">
      <c r="A850" s="6"/>
      <c r="B850" s="6"/>
      <c r="C850" s="17"/>
      <c r="D850" s="6"/>
      <c r="E850" s="6"/>
      <c r="F850" s="17"/>
      <c r="G850" s="6"/>
      <c r="H850" s="6"/>
      <c r="I850" s="6"/>
      <c r="J850" s="6"/>
      <c r="K850" s="6"/>
      <c r="L850" s="12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ht="15.75" customHeight="1">
      <c r="A851" s="6"/>
      <c r="B851" s="6"/>
      <c r="C851" s="17"/>
      <c r="D851" s="6"/>
      <c r="E851" s="6"/>
      <c r="F851" s="17"/>
      <c r="G851" s="6"/>
      <c r="H851" s="6"/>
      <c r="I851" s="6"/>
      <c r="J851" s="6"/>
      <c r="K851" s="6"/>
      <c r="L851" s="12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ht="15.75" customHeight="1">
      <c r="A852" s="6"/>
      <c r="B852" s="6"/>
      <c r="C852" s="17"/>
      <c r="D852" s="6"/>
      <c r="E852" s="6"/>
      <c r="F852" s="17"/>
      <c r="G852" s="6"/>
      <c r="H852" s="6"/>
      <c r="I852" s="6"/>
      <c r="J852" s="6"/>
      <c r="K852" s="6"/>
      <c r="L852" s="12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ht="15.75" customHeight="1">
      <c r="A853" s="6"/>
      <c r="B853" s="6"/>
      <c r="C853" s="17"/>
      <c r="D853" s="6"/>
      <c r="E853" s="6"/>
      <c r="F853" s="17"/>
      <c r="G853" s="6"/>
      <c r="H853" s="6"/>
      <c r="I853" s="6"/>
      <c r="J853" s="6"/>
      <c r="K853" s="6"/>
      <c r="L853" s="12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ht="15.75" customHeight="1">
      <c r="A854" s="6"/>
      <c r="B854" s="6"/>
      <c r="C854" s="17"/>
      <c r="D854" s="6"/>
      <c r="E854" s="6"/>
      <c r="F854" s="17"/>
      <c r="G854" s="6"/>
      <c r="H854" s="6"/>
      <c r="I854" s="6"/>
      <c r="J854" s="6"/>
      <c r="K854" s="6"/>
      <c r="L854" s="12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ht="15.75" customHeight="1">
      <c r="A855" s="6"/>
      <c r="B855" s="6"/>
      <c r="C855" s="17"/>
      <c r="D855" s="6"/>
      <c r="E855" s="6"/>
      <c r="F855" s="17"/>
      <c r="G855" s="6"/>
      <c r="H855" s="6"/>
      <c r="I855" s="6"/>
      <c r="J855" s="6"/>
      <c r="K855" s="6"/>
      <c r="L855" s="12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ht="15.75" customHeight="1">
      <c r="A856" s="6"/>
      <c r="B856" s="6"/>
      <c r="C856" s="17"/>
      <c r="D856" s="6"/>
      <c r="E856" s="6"/>
      <c r="F856" s="17"/>
      <c r="G856" s="6"/>
      <c r="H856" s="6"/>
      <c r="I856" s="6"/>
      <c r="J856" s="6"/>
      <c r="K856" s="6"/>
      <c r="L856" s="12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ht="15.75" customHeight="1">
      <c r="A857" s="6"/>
      <c r="B857" s="6"/>
      <c r="C857" s="17"/>
      <c r="D857" s="6"/>
      <c r="E857" s="6"/>
      <c r="F857" s="17"/>
      <c r="G857" s="6"/>
      <c r="H857" s="6"/>
      <c r="I857" s="6"/>
      <c r="J857" s="6"/>
      <c r="K857" s="6"/>
      <c r="L857" s="12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ht="15.75" customHeight="1">
      <c r="A858" s="6"/>
      <c r="B858" s="6"/>
      <c r="C858" s="17"/>
      <c r="D858" s="6"/>
      <c r="E858" s="6"/>
      <c r="F858" s="17"/>
      <c r="G858" s="6"/>
      <c r="H858" s="6"/>
      <c r="I858" s="6"/>
      <c r="J858" s="6"/>
      <c r="K858" s="6"/>
      <c r="L858" s="12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ht="15.75" customHeight="1">
      <c r="A859" s="6"/>
      <c r="B859" s="6"/>
      <c r="C859" s="17"/>
      <c r="D859" s="6"/>
      <c r="E859" s="6"/>
      <c r="F859" s="17"/>
      <c r="G859" s="6"/>
      <c r="H859" s="6"/>
      <c r="I859" s="6"/>
      <c r="J859" s="6"/>
      <c r="K859" s="6"/>
      <c r="L859" s="12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ht="15.75" customHeight="1">
      <c r="A860" s="6"/>
      <c r="B860" s="6"/>
      <c r="C860" s="17"/>
      <c r="D860" s="6"/>
      <c r="E860" s="6"/>
      <c r="F860" s="17"/>
      <c r="G860" s="6"/>
      <c r="H860" s="6"/>
      <c r="I860" s="6"/>
      <c r="J860" s="6"/>
      <c r="K860" s="6"/>
      <c r="L860" s="12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ht="15.75" customHeight="1">
      <c r="A861" s="6"/>
      <c r="B861" s="6"/>
      <c r="C861" s="17"/>
      <c r="D861" s="6"/>
      <c r="E861" s="6"/>
      <c r="F861" s="17"/>
      <c r="G861" s="6"/>
      <c r="H861" s="6"/>
      <c r="I861" s="6"/>
      <c r="J861" s="6"/>
      <c r="K861" s="6"/>
      <c r="L861" s="12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ht="15.75" customHeight="1">
      <c r="A862" s="6"/>
      <c r="B862" s="6"/>
      <c r="C862" s="17"/>
      <c r="D862" s="6"/>
      <c r="E862" s="6"/>
      <c r="F862" s="17"/>
      <c r="G862" s="6"/>
      <c r="H862" s="6"/>
      <c r="I862" s="6"/>
      <c r="J862" s="6"/>
      <c r="K862" s="6"/>
      <c r="L862" s="12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ht="15.75" customHeight="1">
      <c r="A863" s="6"/>
      <c r="B863" s="6"/>
      <c r="C863" s="17"/>
      <c r="D863" s="6"/>
      <c r="E863" s="6"/>
      <c r="F863" s="17"/>
      <c r="G863" s="6"/>
      <c r="H863" s="6"/>
      <c r="I863" s="6"/>
      <c r="J863" s="6"/>
      <c r="K863" s="6"/>
      <c r="L863" s="12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ht="15.75" customHeight="1">
      <c r="A864" s="6"/>
      <c r="B864" s="6"/>
      <c r="C864" s="17"/>
      <c r="D864" s="6"/>
      <c r="E864" s="6"/>
      <c r="F864" s="17"/>
      <c r="G864" s="6"/>
      <c r="H864" s="6"/>
      <c r="I864" s="6"/>
      <c r="J864" s="6"/>
      <c r="K864" s="6"/>
      <c r="L864" s="12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ht="15.75" customHeight="1">
      <c r="A865" s="6"/>
      <c r="B865" s="6"/>
      <c r="C865" s="17"/>
      <c r="D865" s="6"/>
      <c r="E865" s="6"/>
      <c r="F865" s="17"/>
      <c r="G865" s="6"/>
      <c r="H865" s="6"/>
      <c r="I865" s="6"/>
      <c r="J865" s="6"/>
      <c r="K865" s="6"/>
      <c r="L865" s="12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ht="15.75" customHeight="1">
      <c r="A866" s="6"/>
      <c r="B866" s="6"/>
      <c r="C866" s="17"/>
      <c r="D866" s="6"/>
      <c r="E866" s="6"/>
      <c r="F866" s="17"/>
      <c r="G866" s="6"/>
      <c r="H866" s="6"/>
      <c r="I866" s="6"/>
      <c r="J866" s="6"/>
      <c r="K866" s="6"/>
      <c r="L866" s="12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ht="15.75" customHeight="1">
      <c r="A867" s="6"/>
      <c r="B867" s="6"/>
      <c r="C867" s="17"/>
      <c r="D867" s="6"/>
      <c r="E867" s="6"/>
      <c r="F867" s="17"/>
      <c r="G867" s="6"/>
      <c r="H867" s="6"/>
      <c r="I867" s="6"/>
      <c r="J867" s="6"/>
      <c r="K867" s="6"/>
      <c r="L867" s="12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ht="15.75" customHeight="1">
      <c r="A868" s="6"/>
      <c r="B868" s="6"/>
      <c r="C868" s="17"/>
      <c r="D868" s="6"/>
      <c r="E868" s="6"/>
      <c r="F868" s="17"/>
      <c r="G868" s="6"/>
      <c r="H868" s="6"/>
      <c r="I868" s="6"/>
      <c r="J868" s="6"/>
      <c r="K868" s="6"/>
      <c r="L868" s="12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ht="15.75" customHeight="1">
      <c r="A869" s="6"/>
      <c r="B869" s="6"/>
      <c r="C869" s="17"/>
      <c r="D869" s="6"/>
      <c r="E869" s="6"/>
      <c r="F869" s="17"/>
      <c r="G869" s="6"/>
      <c r="H869" s="6"/>
      <c r="I869" s="6"/>
      <c r="J869" s="6"/>
      <c r="K869" s="6"/>
      <c r="L869" s="12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ht="15.75" customHeight="1">
      <c r="A870" s="6"/>
      <c r="B870" s="6"/>
      <c r="C870" s="17"/>
      <c r="D870" s="6"/>
      <c r="E870" s="6"/>
      <c r="F870" s="17"/>
      <c r="G870" s="6"/>
      <c r="H870" s="6"/>
      <c r="I870" s="6"/>
      <c r="J870" s="6"/>
      <c r="K870" s="6"/>
      <c r="L870" s="12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ht="15.75" customHeight="1">
      <c r="A871" s="6"/>
      <c r="B871" s="6"/>
      <c r="C871" s="17"/>
      <c r="D871" s="6"/>
      <c r="E871" s="6"/>
      <c r="F871" s="17"/>
      <c r="G871" s="6"/>
      <c r="H871" s="6"/>
      <c r="I871" s="6"/>
      <c r="J871" s="6"/>
      <c r="K871" s="6"/>
      <c r="L871" s="12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ht="15.75" customHeight="1">
      <c r="A872" s="6"/>
      <c r="B872" s="6"/>
      <c r="C872" s="17"/>
      <c r="D872" s="6"/>
      <c r="E872" s="6"/>
      <c r="F872" s="17"/>
      <c r="G872" s="6"/>
      <c r="H872" s="6"/>
      <c r="I872" s="6"/>
      <c r="J872" s="6"/>
      <c r="K872" s="6"/>
      <c r="L872" s="12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ht="15.75" customHeight="1">
      <c r="A873" s="6"/>
      <c r="B873" s="6"/>
      <c r="C873" s="17"/>
      <c r="D873" s="6"/>
      <c r="E873" s="6"/>
      <c r="F873" s="17"/>
      <c r="G873" s="6"/>
      <c r="H873" s="6"/>
      <c r="I873" s="6"/>
      <c r="J873" s="6"/>
      <c r="K873" s="6"/>
      <c r="L873" s="12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ht="15.75" customHeight="1">
      <c r="A874" s="6"/>
      <c r="B874" s="6"/>
      <c r="C874" s="17"/>
      <c r="D874" s="6"/>
      <c r="E874" s="6"/>
      <c r="F874" s="17"/>
      <c r="G874" s="6"/>
      <c r="H874" s="6"/>
      <c r="I874" s="6"/>
      <c r="J874" s="6"/>
      <c r="K874" s="6"/>
      <c r="L874" s="12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ht="15.75" customHeight="1">
      <c r="A875" s="6"/>
      <c r="B875" s="6"/>
      <c r="C875" s="17"/>
      <c r="D875" s="6"/>
      <c r="E875" s="6"/>
      <c r="F875" s="17"/>
      <c r="G875" s="6"/>
      <c r="H875" s="6"/>
      <c r="I875" s="6"/>
      <c r="J875" s="6"/>
      <c r="K875" s="6"/>
      <c r="L875" s="12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ht="15.75" customHeight="1">
      <c r="A876" s="6"/>
      <c r="B876" s="6"/>
      <c r="C876" s="17"/>
      <c r="D876" s="6"/>
      <c r="E876" s="6"/>
      <c r="F876" s="17"/>
      <c r="G876" s="6"/>
      <c r="H876" s="6"/>
      <c r="I876" s="6"/>
      <c r="J876" s="6"/>
      <c r="K876" s="6"/>
      <c r="L876" s="12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ht="15.75" customHeight="1">
      <c r="A877" s="6"/>
      <c r="B877" s="6"/>
      <c r="C877" s="17"/>
      <c r="D877" s="6"/>
      <c r="E877" s="6"/>
      <c r="F877" s="17"/>
      <c r="G877" s="6"/>
      <c r="H877" s="6"/>
      <c r="I877" s="6"/>
      <c r="J877" s="6"/>
      <c r="K877" s="6"/>
      <c r="L877" s="12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ht="15.75" customHeight="1">
      <c r="A878" s="6"/>
      <c r="B878" s="6"/>
      <c r="C878" s="17"/>
      <c r="D878" s="6"/>
      <c r="E878" s="6"/>
      <c r="F878" s="17"/>
      <c r="G878" s="6"/>
      <c r="H878" s="6"/>
      <c r="I878" s="6"/>
      <c r="J878" s="6"/>
      <c r="K878" s="6"/>
      <c r="L878" s="12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ht="15.75" customHeight="1">
      <c r="A879" s="6"/>
      <c r="B879" s="6"/>
      <c r="C879" s="17"/>
      <c r="D879" s="6"/>
      <c r="E879" s="6"/>
      <c r="F879" s="17"/>
      <c r="G879" s="6"/>
      <c r="H879" s="6"/>
      <c r="I879" s="6"/>
      <c r="J879" s="6"/>
      <c r="K879" s="6"/>
      <c r="L879" s="12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ht="15.75" customHeight="1">
      <c r="A880" s="6"/>
      <c r="B880" s="6"/>
      <c r="C880" s="17"/>
      <c r="D880" s="6"/>
      <c r="E880" s="6"/>
      <c r="F880" s="17"/>
      <c r="G880" s="6"/>
      <c r="H880" s="6"/>
      <c r="I880" s="6"/>
      <c r="J880" s="6"/>
      <c r="K880" s="6"/>
      <c r="L880" s="12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ht="15.75" customHeight="1">
      <c r="A881" s="6"/>
      <c r="B881" s="6"/>
      <c r="C881" s="17"/>
      <c r="D881" s="6"/>
      <c r="E881" s="6"/>
      <c r="F881" s="17"/>
      <c r="G881" s="6"/>
      <c r="H881" s="6"/>
      <c r="I881" s="6"/>
      <c r="J881" s="6"/>
      <c r="K881" s="6"/>
      <c r="L881" s="12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ht="15.75" customHeight="1">
      <c r="A882" s="6"/>
      <c r="B882" s="6"/>
      <c r="C882" s="17"/>
      <c r="D882" s="6"/>
      <c r="E882" s="6"/>
      <c r="F882" s="17"/>
      <c r="G882" s="6"/>
      <c r="H882" s="6"/>
      <c r="I882" s="6"/>
      <c r="J882" s="6"/>
      <c r="K882" s="6"/>
      <c r="L882" s="12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ht="15.75" customHeight="1">
      <c r="A883" s="6"/>
      <c r="B883" s="6"/>
      <c r="C883" s="17"/>
      <c r="D883" s="6"/>
      <c r="E883" s="6"/>
      <c r="F883" s="17"/>
      <c r="G883" s="6"/>
      <c r="H883" s="6"/>
      <c r="I883" s="6"/>
      <c r="J883" s="6"/>
      <c r="K883" s="6"/>
      <c r="L883" s="12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ht="15.75" customHeight="1">
      <c r="A884" s="6"/>
      <c r="B884" s="6"/>
      <c r="C884" s="17"/>
      <c r="D884" s="6"/>
      <c r="E884" s="6"/>
      <c r="F884" s="17"/>
      <c r="G884" s="6"/>
      <c r="H884" s="6"/>
      <c r="I884" s="6"/>
      <c r="J884" s="6"/>
      <c r="K884" s="6"/>
      <c r="L884" s="12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ht="15.75" customHeight="1">
      <c r="A885" s="6"/>
      <c r="B885" s="6"/>
      <c r="C885" s="17"/>
      <c r="D885" s="6"/>
      <c r="E885" s="6"/>
      <c r="F885" s="17"/>
      <c r="G885" s="6"/>
      <c r="H885" s="6"/>
      <c r="I885" s="6"/>
      <c r="J885" s="6"/>
      <c r="K885" s="6"/>
      <c r="L885" s="12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ht="15.75" customHeight="1">
      <c r="A886" s="6"/>
      <c r="B886" s="6"/>
      <c r="C886" s="17"/>
      <c r="D886" s="6"/>
      <c r="E886" s="6"/>
      <c r="F886" s="17"/>
      <c r="G886" s="6"/>
      <c r="H886" s="6"/>
      <c r="I886" s="6"/>
      <c r="J886" s="6"/>
      <c r="K886" s="6"/>
      <c r="L886" s="12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ht="15.75" customHeight="1">
      <c r="A887" s="6"/>
      <c r="B887" s="6"/>
      <c r="C887" s="17"/>
      <c r="D887" s="6"/>
      <c r="E887" s="6"/>
      <c r="F887" s="17"/>
      <c r="G887" s="6"/>
      <c r="H887" s="6"/>
      <c r="I887" s="6"/>
      <c r="J887" s="6"/>
      <c r="K887" s="6"/>
      <c r="L887" s="12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ht="15.75" customHeight="1">
      <c r="A888" s="6"/>
      <c r="B888" s="6"/>
      <c r="C888" s="17"/>
      <c r="D888" s="6"/>
      <c r="E888" s="6"/>
      <c r="F888" s="17"/>
      <c r="G888" s="6"/>
      <c r="H888" s="6"/>
      <c r="I888" s="6"/>
      <c r="J888" s="6"/>
      <c r="K888" s="6"/>
      <c r="L888" s="12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ht="15.75" customHeight="1">
      <c r="A889" s="6"/>
      <c r="B889" s="6"/>
      <c r="C889" s="17"/>
      <c r="D889" s="6"/>
      <c r="E889" s="6"/>
      <c r="F889" s="17"/>
      <c r="G889" s="6"/>
      <c r="H889" s="6"/>
      <c r="I889" s="6"/>
      <c r="J889" s="6"/>
      <c r="K889" s="6"/>
      <c r="L889" s="12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ht="15.75" customHeight="1">
      <c r="A890" s="6"/>
      <c r="B890" s="6"/>
      <c r="C890" s="17"/>
      <c r="D890" s="6"/>
      <c r="E890" s="6"/>
      <c r="F890" s="17"/>
      <c r="G890" s="6"/>
      <c r="H890" s="6"/>
      <c r="I890" s="6"/>
      <c r="J890" s="6"/>
      <c r="K890" s="6"/>
      <c r="L890" s="12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ht="15.75" customHeight="1">
      <c r="A891" s="6"/>
      <c r="B891" s="6"/>
      <c r="C891" s="17"/>
      <c r="D891" s="6"/>
      <c r="E891" s="6"/>
      <c r="F891" s="17"/>
      <c r="G891" s="6"/>
      <c r="H891" s="6"/>
      <c r="I891" s="6"/>
      <c r="J891" s="6"/>
      <c r="K891" s="6"/>
      <c r="L891" s="12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ht="15.75" customHeight="1">
      <c r="A892" s="6"/>
      <c r="B892" s="6"/>
      <c r="C892" s="17"/>
      <c r="D892" s="6"/>
      <c r="E892" s="6"/>
      <c r="F892" s="17"/>
      <c r="G892" s="6"/>
      <c r="H892" s="6"/>
      <c r="I892" s="6"/>
      <c r="J892" s="6"/>
      <c r="K892" s="6"/>
      <c r="L892" s="12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ht="15.75" customHeight="1">
      <c r="A893" s="6"/>
      <c r="B893" s="6"/>
      <c r="C893" s="17"/>
      <c r="D893" s="6"/>
      <c r="E893" s="6"/>
      <c r="F893" s="17"/>
      <c r="G893" s="6"/>
      <c r="H893" s="6"/>
      <c r="I893" s="6"/>
      <c r="J893" s="6"/>
      <c r="K893" s="6"/>
      <c r="L893" s="12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ht="15.75" customHeight="1">
      <c r="A894" s="6"/>
      <c r="B894" s="6"/>
      <c r="C894" s="17"/>
      <c r="D894" s="6"/>
      <c r="E894" s="6"/>
      <c r="F894" s="17"/>
      <c r="G894" s="6"/>
      <c r="H894" s="6"/>
      <c r="I894" s="6"/>
      <c r="J894" s="6"/>
      <c r="K894" s="6"/>
      <c r="L894" s="12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ht="15.75" customHeight="1">
      <c r="A895" s="6"/>
      <c r="B895" s="6"/>
      <c r="C895" s="17"/>
      <c r="D895" s="6"/>
      <c r="E895" s="6"/>
      <c r="F895" s="17"/>
      <c r="G895" s="6"/>
      <c r="H895" s="6"/>
      <c r="I895" s="6"/>
      <c r="J895" s="6"/>
      <c r="K895" s="6"/>
      <c r="L895" s="12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ht="15.75" customHeight="1">
      <c r="A896" s="6"/>
      <c r="B896" s="6"/>
      <c r="C896" s="17"/>
      <c r="D896" s="6"/>
      <c r="E896" s="6"/>
      <c r="F896" s="17"/>
      <c r="G896" s="6"/>
      <c r="H896" s="6"/>
      <c r="I896" s="6"/>
      <c r="J896" s="6"/>
      <c r="K896" s="6"/>
      <c r="L896" s="12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ht="15.75" customHeight="1">
      <c r="A897" s="6"/>
      <c r="B897" s="6"/>
      <c r="C897" s="17"/>
      <c r="D897" s="6"/>
      <c r="E897" s="6"/>
      <c r="F897" s="17"/>
      <c r="G897" s="6"/>
      <c r="H897" s="6"/>
      <c r="I897" s="6"/>
      <c r="J897" s="6"/>
      <c r="K897" s="6"/>
      <c r="L897" s="12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ht="15.75" customHeight="1">
      <c r="A898" s="6"/>
      <c r="B898" s="6"/>
      <c r="C898" s="17"/>
      <c r="D898" s="6"/>
      <c r="E898" s="6"/>
      <c r="F898" s="17"/>
      <c r="G898" s="6"/>
      <c r="H898" s="6"/>
      <c r="I898" s="6"/>
      <c r="J898" s="6"/>
      <c r="K898" s="6"/>
      <c r="L898" s="12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ht="15.75" customHeight="1">
      <c r="A899" s="6"/>
      <c r="B899" s="6"/>
      <c r="C899" s="17"/>
      <c r="D899" s="6"/>
      <c r="E899" s="6"/>
      <c r="F899" s="17"/>
      <c r="G899" s="6"/>
      <c r="H899" s="6"/>
      <c r="I899" s="6"/>
      <c r="J899" s="6"/>
      <c r="K899" s="6"/>
      <c r="L899" s="12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ht="15.75" customHeight="1">
      <c r="A900" s="6"/>
      <c r="B900" s="6"/>
      <c r="C900" s="17"/>
      <c r="D900" s="6"/>
      <c r="E900" s="6"/>
      <c r="F900" s="17"/>
      <c r="G900" s="6"/>
      <c r="H900" s="6"/>
      <c r="I900" s="6"/>
      <c r="J900" s="6"/>
      <c r="K900" s="6"/>
      <c r="L900" s="12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ht="15.75" customHeight="1">
      <c r="A901" s="6"/>
      <c r="B901" s="6"/>
      <c r="C901" s="17"/>
      <c r="D901" s="6"/>
      <c r="E901" s="6"/>
      <c r="F901" s="17"/>
      <c r="G901" s="6"/>
      <c r="H901" s="6"/>
      <c r="I901" s="6"/>
      <c r="J901" s="6"/>
      <c r="K901" s="6"/>
      <c r="L901" s="12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ht="15.75" customHeight="1">
      <c r="A902" s="6"/>
      <c r="B902" s="6"/>
      <c r="C902" s="17"/>
      <c r="D902" s="6"/>
      <c r="E902" s="6"/>
      <c r="F902" s="17"/>
      <c r="G902" s="6"/>
      <c r="H902" s="6"/>
      <c r="I902" s="6"/>
      <c r="J902" s="6"/>
      <c r="K902" s="6"/>
      <c r="L902" s="12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ht="15.75" customHeight="1">
      <c r="A903" s="6"/>
      <c r="B903" s="6"/>
      <c r="C903" s="17"/>
      <c r="D903" s="6"/>
      <c r="E903" s="6"/>
      <c r="F903" s="17"/>
      <c r="G903" s="6"/>
      <c r="H903" s="6"/>
      <c r="I903" s="6"/>
      <c r="J903" s="6"/>
      <c r="K903" s="6"/>
      <c r="L903" s="12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ht="15.75" customHeight="1">
      <c r="A904" s="6"/>
      <c r="B904" s="6"/>
      <c r="C904" s="17"/>
      <c r="D904" s="6"/>
      <c r="E904" s="6"/>
      <c r="F904" s="17"/>
      <c r="G904" s="6"/>
      <c r="H904" s="6"/>
      <c r="I904" s="6"/>
      <c r="J904" s="6"/>
      <c r="K904" s="6"/>
      <c r="L904" s="12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 ht="15.75" customHeight="1">
      <c r="A905" s="6"/>
      <c r="B905" s="6"/>
      <c r="C905" s="17"/>
      <c r="D905" s="6"/>
      <c r="E905" s="6"/>
      <c r="F905" s="17"/>
      <c r="G905" s="6"/>
      <c r="H905" s="6"/>
      <c r="I905" s="6"/>
      <c r="J905" s="6"/>
      <c r="K905" s="6"/>
      <c r="L905" s="12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 ht="15.75" customHeight="1">
      <c r="A906" s="6"/>
      <c r="B906" s="6"/>
      <c r="C906" s="17"/>
      <c r="D906" s="6"/>
      <c r="E906" s="6"/>
      <c r="F906" s="17"/>
      <c r="G906" s="6"/>
      <c r="H906" s="6"/>
      <c r="I906" s="6"/>
      <c r="J906" s="6"/>
      <c r="K906" s="6"/>
      <c r="L906" s="12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 ht="15.75" customHeight="1">
      <c r="A907" s="6"/>
      <c r="B907" s="6"/>
      <c r="C907" s="17"/>
      <c r="D907" s="6"/>
      <c r="E907" s="6"/>
      <c r="F907" s="17"/>
      <c r="G907" s="6"/>
      <c r="H907" s="6"/>
      <c r="I907" s="6"/>
      <c r="J907" s="6"/>
      <c r="K907" s="6"/>
      <c r="L907" s="12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 ht="15.75" customHeight="1">
      <c r="A908" s="6"/>
      <c r="B908" s="6"/>
      <c r="C908" s="17"/>
      <c r="D908" s="6"/>
      <c r="E908" s="6"/>
      <c r="F908" s="17"/>
      <c r="G908" s="6"/>
      <c r="H908" s="6"/>
      <c r="I908" s="6"/>
      <c r="J908" s="6"/>
      <c r="K908" s="6"/>
      <c r="L908" s="12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 ht="15.75" customHeight="1">
      <c r="A909" s="6"/>
      <c r="B909" s="6"/>
      <c r="C909" s="17"/>
      <c r="D909" s="6"/>
      <c r="E909" s="6"/>
      <c r="F909" s="17"/>
      <c r="G909" s="6"/>
      <c r="H909" s="6"/>
      <c r="I909" s="6"/>
      <c r="J909" s="6"/>
      <c r="K909" s="6"/>
      <c r="L909" s="12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 ht="15.75" customHeight="1">
      <c r="A910" s="6"/>
      <c r="B910" s="6"/>
      <c r="C910" s="17"/>
      <c r="D910" s="6"/>
      <c r="E910" s="6"/>
      <c r="F910" s="17"/>
      <c r="G910" s="6"/>
      <c r="H910" s="6"/>
      <c r="I910" s="6"/>
      <c r="J910" s="6"/>
      <c r="K910" s="6"/>
      <c r="L910" s="12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 ht="15.75" customHeight="1">
      <c r="A911" s="6"/>
      <c r="B911" s="6"/>
      <c r="C911" s="17"/>
      <c r="D911" s="6"/>
      <c r="E911" s="6"/>
      <c r="F911" s="17"/>
      <c r="G911" s="6"/>
      <c r="H911" s="6"/>
      <c r="I911" s="6"/>
      <c r="J911" s="6"/>
      <c r="K911" s="6"/>
      <c r="L911" s="12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 ht="15.75" customHeight="1">
      <c r="A912" s="6"/>
      <c r="B912" s="6"/>
      <c r="C912" s="17"/>
      <c r="D912" s="6"/>
      <c r="E912" s="6"/>
      <c r="F912" s="17"/>
      <c r="G912" s="6"/>
      <c r="H912" s="6"/>
      <c r="I912" s="6"/>
      <c r="J912" s="6"/>
      <c r="K912" s="6"/>
      <c r="L912" s="12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 ht="15.75" customHeight="1">
      <c r="A913" s="6"/>
      <c r="B913" s="6"/>
      <c r="C913" s="17"/>
      <c r="D913" s="6"/>
      <c r="E913" s="6"/>
      <c r="F913" s="17"/>
      <c r="G913" s="6"/>
      <c r="H913" s="6"/>
      <c r="I913" s="6"/>
      <c r="J913" s="6"/>
      <c r="K913" s="6"/>
      <c r="L913" s="12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 ht="15.75" customHeight="1">
      <c r="A914" s="6"/>
      <c r="B914" s="6"/>
      <c r="C914" s="17"/>
      <c r="D914" s="6"/>
      <c r="E914" s="6"/>
      <c r="F914" s="17"/>
      <c r="G914" s="6"/>
      <c r="H914" s="6"/>
      <c r="I914" s="6"/>
      <c r="J914" s="6"/>
      <c r="K914" s="6"/>
      <c r="L914" s="12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 ht="15.75" customHeight="1">
      <c r="A915" s="6"/>
      <c r="B915" s="6"/>
      <c r="C915" s="17"/>
      <c r="D915" s="6"/>
      <c r="E915" s="6"/>
      <c r="F915" s="17"/>
      <c r="G915" s="6"/>
      <c r="H915" s="6"/>
      <c r="I915" s="6"/>
      <c r="J915" s="6"/>
      <c r="K915" s="6"/>
      <c r="L915" s="12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 ht="15.75" customHeight="1">
      <c r="A916" s="6"/>
      <c r="B916" s="6"/>
      <c r="C916" s="17"/>
      <c r="D916" s="6"/>
      <c r="E916" s="6"/>
      <c r="F916" s="17"/>
      <c r="G916" s="6"/>
      <c r="H916" s="6"/>
      <c r="I916" s="6"/>
      <c r="J916" s="6"/>
      <c r="K916" s="6"/>
      <c r="L916" s="12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 ht="15.75" customHeight="1">
      <c r="A917" s="6"/>
      <c r="B917" s="6"/>
      <c r="C917" s="17"/>
      <c r="D917" s="6"/>
      <c r="E917" s="6"/>
      <c r="F917" s="17"/>
      <c r="G917" s="6"/>
      <c r="H917" s="6"/>
      <c r="I917" s="6"/>
      <c r="J917" s="6"/>
      <c r="K917" s="6"/>
      <c r="L917" s="12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 ht="15.75" customHeight="1">
      <c r="A918" s="6"/>
      <c r="B918" s="6"/>
      <c r="C918" s="17"/>
      <c r="D918" s="6"/>
      <c r="E918" s="6"/>
      <c r="F918" s="17"/>
      <c r="G918" s="6"/>
      <c r="H918" s="6"/>
      <c r="I918" s="6"/>
      <c r="J918" s="6"/>
      <c r="K918" s="6"/>
      <c r="L918" s="12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 ht="15.75" customHeight="1">
      <c r="A919" s="6"/>
      <c r="B919" s="6"/>
      <c r="C919" s="17"/>
      <c r="D919" s="6"/>
      <c r="E919" s="6"/>
      <c r="F919" s="17"/>
      <c r="G919" s="6"/>
      <c r="H919" s="6"/>
      <c r="I919" s="6"/>
      <c r="J919" s="6"/>
      <c r="K919" s="6"/>
      <c r="L919" s="12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 ht="15.75" customHeight="1">
      <c r="A920" s="6"/>
      <c r="B920" s="6"/>
      <c r="C920" s="17"/>
      <c r="D920" s="6"/>
      <c r="E920" s="6"/>
      <c r="F920" s="17"/>
      <c r="G920" s="6"/>
      <c r="H920" s="6"/>
      <c r="I920" s="6"/>
      <c r="J920" s="6"/>
      <c r="K920" s="6"/>
      <c r="L920" s="12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 ht="15.75" customHeight="1">
      <c r="A921" s="6"/>
      <c r="B921" s="6"/>
      <c r="C921" s="17"/>
      <c r="D921" s="6"/>
      <c r="E921" s="6"/>
      <c r="F921" s="17"/>
      <c r="G921" s="6"/>
      <c r="H921" s="6"/>
      <c r="I921" s="6"/>
      <c r="J921" s="6"/>
      <c r="K921" s="6"/>
      <c r="L921" s="12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 ht="15.75" customHeight="1">
      <c r="A922" s="6"/>
      <c r="B922" s="6"/>
      <c r="C922" s="17"/>
      <c r="D922" s="6"/>
      <c r="E922" s="6"/>
      <c r="F922" s="17"/>
      <c r="G922" s="6"/>
      <c r="H922" s="6"/>
      <c r="I922" s="6"/>
      <c r="J922" s="6"/>
      <c r="K922" s="6"/>
      <c r="L922" s="12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 ht="15.75" customHeight="1">
      <c r="A923" s="6"/>
      <c r="B923" s="6"/>
      <c r="C923" s="17"/>
      <c r="D923" s="6"/>
      <c r="E923" s="6"/>
      <c r="F923" s="17"/>
      <c r="G923" s="6"/>
      <c r="H923" s="6"/>
      <c r="I923" s="6"/>
      <c r="J923" s="6"/>
      <c r="K923" s="6"/>
      <c r="L923" s="12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 ht="15.75" customHeight="1">
      <c r="A924" s="6"/>
      <c r="B924" s="6"/>
      <c r="C924" s="17"/>
      <c r="D924" s="6"/>
      <c r="E924" s="6"/>
      <c r="F924" s="17"/>
      <c r="G924" s="6"/>
      <c r="H924" s="6"/>
      <c r="I924" s="6"/>
      <c r="J924" s="6"/>
      <c r="K924" s="6"/>
      <c r="L924" s="12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 ht="15.75" customHeight="1">
      <c r="A925" s="6"/>
      <c r="B925" s="6"/>
      <c r="C925" s="17"/>
      <c r="D925" s="6"/>
      <c r="E925" s="6"/>
      <c r="F925" s="17"/>
      <c r="G925" s="6"/>
      <c r="H925" s="6"/>
      <c r="I925" s="6"/>
      <c r="J925" s="6"/>
      <c r="K925" s="6"/>
      <c r="L925" s="12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 ht="15.75" customHeight="1">
      <c r="A926" s="6"/>
      <c r="B926" s="6"/>
      <c r="C926" s="17"/>
      <c r="D926" s="6"/>
      <c r="E926" s="6"/>
      <c r="F926" s="17"/>
      <c r="G926" s="6"/>
      <c r="H926" s="6"/>
      <c r="I926" s="6"/>
      <c r="J926" s="6"/>
      <c r="K926" s="6"/>
      <c r="L926" s="12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 ht="15.75" customHeight="1">
      <c r="A927" s="6"/>
      <c r="B927" s="6"/>
      <c r="C927" s="17"/>
      <c r="D927" s="6"/>
      <c r="E927" s="6"/>
      <c r="F927" s="17"/>
      <c r="G927" s="6"/>
      <c r="H927" s="6"/>
      <c r="I927" s="6"/>
      <c r="J927" s="6"/>
      <c r="K927" s="6"/>
      <c r="L927" s="12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 ht="15.75" customHeight="1">
      <c r="A928" s="6"/>
      <c r="B928" s="6"/>
      <c r="C928" s="17"/>
      <c r="D928" s="6"/>
      <c r="E928" s="6"/>
      <c r="F928" s="17"/>
      <c r="G928" s="6"/>
      <c r="H928" s="6"/>
      <c r="I928" s="6"/>
      <c r="J928" s="6"/>
      <c r="K928" s="6"/>
      <c r="L928" s="12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 ht="15.75" customHeight="1">
      <c r="A929" s="6"/>
      <c r="B929" s="6"/>
      <c r="C929" s="17"/>
      <c r="D929" s="6"/>
      <c r="E929" s="6"/>
      <c r="F929" s="17"/>
      <c r="G929" s="6"/>
      <c r="H929" s="6"/>
      <c r="I929" s="6"/>
      <c r="J929" s="6"/>
      <c r="K929" s="6"/>
      <c r="L929" s="12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 ht="15.75" customHeight="1">
      <c r="A930" s="6"/>
      <c r="B930" s="6"/>
      <c r="C930" s="17"/>
      <c r="D930" s="6"/>
      <c r="E930" s="6"/>
      <c r="F930" s="17"/>
      <c r="G930" s="6"/>
      <c r="H930" s="6"/>
      <c r="I930" s="6"/>
      <c r="J930" s="6"/>
      <c r="K930" s="6"/>
      <c r="L930" s="12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 ht="15.75" customHeight="1">
      <c r="A931" s="6"/>
      <c r="B931" s="6"/>
      <c r="C931" s="17"/>
      <c r="D931" s="6"/>
      <c r="E931" s="6"/>
      <c r="F931" s="17"/>
      <c r="G931" s="6"/>
      <c r="H931" s="6"/>
      <c r="I931" s="6"/>
      <c r="J931" s="6"/>
      <c r="K931" s="6"/>
      <c r="L931" s="12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 ht="15.75" customHeight="1">
      <c r="A932" s="6"/>
      <c r="B932" s="6"/>
      <c r="C932" s="17"/>
      <c r="D932" s="6"/>
      <c r="E932" s="6"/>
      <c r="F932" s="17"/>
      <c r="G932" s="6"/>
      <c r="H932" s="6"/>
      <c r="I932" s="6"/>
      <c r="J932" s="6"/>
      <c r="K932" s="6"/>
      <c r="L932" s="12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 ht="15.75" customHeight="1">
      <c r="A933" s="6"/>
      <c r="B933" s="6"/>
      <c r="C933" s="17"/>
      <c r="D933" s="6"/>
      <c r="E933" s="6"/>
      <c r="F933" s="17"/>
      <c r="G933" s="6"/>
      <c r="H933" s="6"/>
      <c r="I933" s="6"/>
      <c r="J933" s="6"/>
      <c r="K933" s="6"/>
      <c r="L933" s="12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 ht="15.75" customHeight="1">
      <c r="A934" s="6"/>
      <c r="B934" s="6"/>
      <c r="C934" s="17"/>
      <c r="D934" s="6"/>
      <c r="E934" s="6"/>
      <c r="F934" s="17"/>
      <c r="G934" s="6"/>
      <c r="H934" s="6"/>
      <c r="I934" s="6"/>
      <c r="J934" s="6"/>
      <c r="K934" s="6"/>
      <c r="L934" s="12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 ht="15.75" customHeight="1">
      <c r="A935" s="6"/>
      <c r="B935" s="6"/>
      <c r="C935" s="17"/>
      <c r="D935" s="6"/>
      <c r="E935" s="6"/>
      <c r="F935" s="17"/>
      <c r="G935" s="6"/>
      <c r="H935" s="6"/>
      <c r="I935" s="6"/>
      <c r="J935" s="6"/>
      <c r="K935" s="6"/>
      <c r="L935" s="12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 ht="15.75" customHeight="1">
      <c r="A936" s="6"/>
      <c r="B936" s="6"/>
      <c r="C936" s="17"/>
      <c r="D936" s="6"/>
      <c r="E936" s="6"/>
      <c r="F936" s="17"/>
      <c r="G936" s="6"/>
      <c r="H936" s="6"/>
      <c r="I936" s="6"/>
      <c r="J936" s="6"/>
      <c r="K936" s="6"/>
      <c r="L936" s="12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 ht="15.75" customHeight="1">
      <c r="A937" s="6"/>
      <c r="B937" s="6"/>
      <c r="C937" s="17"/>
      <c r="D937" s="6"/>
      <c r="E937" s="6"/>
      <c r="F937" s="17"/>
      <c r="G937" s="6"/>
      <c r="H937" s="6"/>
      <c r="I937" s="6"/>
      <c r="J937" s="6"/>
      <c r="K937" s="6"/>
      <c r="L937" s="12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 ht="15.75" customHeight="1">
      <c r="A938" s="6"/>
      <c r="B938" s="6"/>
      <c r="C938" s="17"/>
      <c r="D938" s="6"/>
      <c r="E938" s="6"/>
      <c r="F938" s="17"/>
      <c r="G938" s="6"/>
      <c r="H938" s="6"/>
      <c r="I938" s="6"/>
      <c r="J938" s="6"/>
      <c r="K938" s="6"/>
      <c r="L938" s="12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 ht="15.75" customHeight="1">
      <c r="A939" s="6"/>
      <c r="B939" s="6"/>
      <c r="C939" s="17"/>
      <c r="D939" s="6"/>
      <c r="E939" s="6"/>
      <c r="F939" s="17"/>
      <c r="G939" s="6"/>
      <c r="H939" s="6"/>
      <c r="I939" s="6"/>
      <c r="J939" s="6"/>
      <c r="K939" s="6"/>
      <c r="L939" s="12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 ht="15.75" customHeight="1">
      <c r="A940" s="6"/>
      <c r="B940" s="6"/>
      <c r="C940" s="17"/>
      <c r="D940" s="6"/>
      <c r="E940" s="6"/>
      <c r="F940" s="17"/>
      <c r="G940" s="6"/>
      <c r="H940" s="6"/>
      <c r="I940" s="6"/>
      <c r="J940" s="6"/>
      <c r="K940" s="6"/>
      <c r="L940" s="12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 ht="15.75" customHeight="1">
      <c r="A941" s="6"/>
      <c r="B941" s="6"/>
      <c r="C941" s="17"/>
      <c r="D941" s="6"/>
      <c r="E941" s="6"/>
      <c r="F941" s="17"/>
      <c r="G941" s="6"/>
      <c r="H941" s="6"/>
      <c r="I941" s="6"/>
      <c r="J941" s="6"/>
      <c r="K941" s="6"/>
      <c r="L941" s="12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 ht="15.75" customHeight="1">
      <c r="A942" s="6"/>
      <c r="B942" s="6"/>
      <c r="C942" s="17"/>
      <c r="D942" s="6"/>
      <c r="E942" s="6"/>
      <c r="F942" s="17"/>
      <c r="G942" s="6"/>
      <c r="H942" s="6"/>
      <c r="I942" s="6"/>
      <c r="J942" s="6"/>
      <c r="K942" s="6"/>
      <c r="L942" s="12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 ht="15.75" customHeight="1">
      <c r="A943" s="6"/>
      <c r="B943" s="6"/>
      <c r="C943" s="17"/>
      <c r="D943" s="6"/>
      <c r="E943" s="6"/>
      <c r="F943" s="17"/>
      <c r="G943" s="6"/>
      <c r="H943" s="6"/>
      <c r="I943" s="6"/>
      <c r="J943" s="6"/>
      <c r="K943" s="6"/>
      <c r="L943" s="12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 ht="15.75" customHeight="1">
      <c r="A944" s="6"/>
      <c r="B944" s="6"/>
      <c r="C944" s="17"/>
      <c r="D944" s="6"/>
      <c r="E944" s="6"/>
      <c r="F944" s="17"/>
      <c r="G944" s="6"/>
      <c r="H944" s="6"/>
      <c r="I944" s="6"/>
      <c r="J944" s="6"/>
      <c r="K944" s="6"/>
      <c r="L944" s="12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 ht="15.75" customHeight="1">
      <c r="A945" s="6"/>
      <c r="B945" s="6"/>
      <c r="C945" s="17"/>
      <c r="D945" s="6"/>
      <c r="E945" s="6"/>
      <c r="F945" s="17"/>
      <c r="G945" s="6"/>
      <c r="H945" s="6"/>
      <c r="I945" s="6"/>
      <c r="J945" s="6"/>
      <c r="K945" s="6"/>
      <c r="L945" s="12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 ht="15.75" customHeight="1">
      <c r="A946" s="6"/>
      <c r="B946" s="6"/>
      <c r="C946" s="17"/>
      <c r="D946" s="6"/>
      <c r="E946" s="6"/>
      <c r="F946" s="17"/>
      <c r="G946" s="6"/>
      <c r="H946" s="6"/>
      <c r="I946" s="6"/>
      <c r="J946" s="6"/>
      <c r="K946" s="6"/>
      <c r="L946" s="12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 ht="15.75" customHeight="1">
      <c r="A947" s="6"/>
      <c r="B947" s="6"/>
      <c r="C947" s="17"/>
      <c r="D947" s="6"/>
      <c r="E947" s="6"/>
      <c r="F947" s="17"/>
      <c r="G947" s="6"/>
      <c r="H947" s="6"/>
      <c r="I947" s="6"/>
      <c r="J947" s="6"/>
      <c r="K947" s="6"/>
      <c r="L947" s="12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 ht="15.75" customHeight="1">
      <c r="A948" s="6"/>
      <c r="B948" s="6"/>
      <c r="C948" s="17"/>
      <c r="D948" s="6"/>
      <c r="E948" s="6"/>
      <c r="F948" s="17"/>
      <c r="G948" s="6"/>
      <c r="H948" s="6"/>
      <c r="I948" s="6"/>
      <c r="J948" s="6"/>
      <c r="K948" s="6"/>
      <c r="L948" s="12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 ht="15.75" customHeight="1">
      <c r="A949" s="6"/>
      <c r="B949" s="6"/>
      <c r="C949" s="17"/>
      <c r="D949" s="6"/>
      <c r="E949" s="6"/>
      <c r="F949" s="17"/>
      <c r="G949" s="6"/>
      <c r="H949" s="6"/>
      <c r="I949" s="6"/>
      <c r="J949" s="6"/>
      <c r="K949" s="6"/>
      <c r="L949" s="12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 ht="15.75" customHeight="1">
      <c r="A950" s="6"/>
      <c r="B950" s="6"/>
      <c r="C950" s="17"/>
      <c r="D950" s="6"/>
      <c r="E950" s="6"/>
      <c r="F950" s="17"/>
      <c r="G950" s="6"/>
      <c r="H950" s="6"/>
      <c r="I950" s="6"/>
      <c r="J950" s="6"/>
      <c r="K950" s="6"/>
      <c r="L950" s="12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 ht="15.75" customHeight="1">
      <c r="A951" s="6"/>
      <c r="B951" s="6"/>
      <c r="C951" s="17"/>
      <c r="D951" s="6"/>
      <c r="E951" s="6"/>
      <c r="F951" s="17"/>
      <c r="G951" s="6"/>
      <c r="H951" s="6"/>
      <c r="I951" s="6"/>
      <c r="J951" s="6"/>
      <c r="K951" s="6"/>
      <c r="L951" s="12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 ht="15.75" customHeight="1">
      <c r="A952" s="6"/>
      <c r="B952" s="6"/>
      <c r="C952" s="17"/>
      <c r="D952" s="6"/>
      <c r="E952" s="6"/>
      <c r="F952" s="17"/>
      <c r="G952" s="6"/>
      <c r="H952" s="6"/>
      <c r="I952" s="6"/>
      <c r="J952" s="6"/>
      <c r="K952" s="6"/>
      <c r="L952" s="12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 ht="15.75" customHeight="1">
      <c r="A953" s="6"/>
      <c r="B953" s="6"/>
      <c r="C953" s="17"/>
      <c r="D953" s="6"/>
      <c r="E953" s="6"/>
      <c r="F953" s="17"/>
      <c r="G953" s="6"/>
      <c r="H953" s="6"/>
      <c r="I953" s="6"/>
      <c r="J953" s="6"/>
      <c r="K953" s="6"/>
      <c r="L953" s="12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 ht="15.75" customHeight="1">
      <c r="A954" s="6"/>
      <c r="B954" s="6"/>
      <c r="C954" s="17"/>
      <c r="D954" s="6"/>
      <c r="E954" s="6"/>
      <c r="F954" s="17"/>
      <c r="G954" s="6"/>
      <c r="H954" s="6"/>
      <c r="I954" s="6"/>
      <c r="J954" s="6"/>
      <c r="K954" s="6"/>
      <c r="L954" s="12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 ht="15.75" customHeight="1">
      <c r="A955" s="6"/>
      <c r="B955" s="6"/>
      <c r="C955" s="17"/>
      <c r="D955" s="6"/>
      <c r="E955" s="6"/>
      <c r="F955" s="17"/>
      <c r="G955" s="6"/>
      <c r="H955" s="6"/>
      <c r="I955" s="6"/>
      <c r="J955" s="6"/>
      <c r="K955" s="6"/>
      <c r="L955" s="12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 ht="15.75" customHeight="1">
      <c r="A956" s="6"/>
      <c r="B956" s="6"/>
      <c r="C956" s="17"/>
      <c r="D956" s="6"/>
      <c r="E956" s="6"/>
      <c r="F956" s="17"/>
      <c r="G956" s="6"/>
      <c r="H956" s="6"/>
      <c r="I956" s="6"/>
      <c r="J956" s="6"/>
      <c r="K956" s="6"/>
      <c r="L956" s="12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 ht="15.75" customHeight="1">
      <c r="A957" s="6"/>
      <c r="B957" s="6"/>
      <c r="C957" s="17"/>
      <c r="D957" s="6"/>
      <c r="E957" s="6"/>
      <c r="F957" s="17"/>
      <c r="G957" s="6"/>
      <c r="H957" s="6"/>
      <c r="I957" s="6"/>
      <c r="J957" s="6"/>
      <c r="K957" s="6"/>
      <c r="L957" s="12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 ht="15.75" customHeight="1">
      <c r="A958" s="6"/>
      <c r="B958" s="6"/>
      <c r="C958" s="17"/>
      <c r="D958" s="6"/>
      <c r="E958" s="6"/>
      <c r="F958" s="17"/>
      <c r="G958" s="6"/>
      <c r="H958" s="6"/>
      <c r="I958" s="6"/>
      <c r="J958" s="6"/>
      <c r="K958" s="6"/>
      <c r="L958" s="12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 ht="15.75" customHeight="1">
      <c r="A959" s="6"/>
      <c r="B959" s="6"/>
      <c r="C959" s="17"/>
      <c r="D959" s="6"/>
      <c r="E959" s="6"/>
      <c r="F959" s="17"/>
      <c r="G959" s="6"/>
      <c r="H959" s="6"/>
      <c r="I959" s="6"/>
      <c r="J959" s="6"/>
      <c r="K959" s="6"/>
      <c r="L959" s="12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 ht="15.75" customHeight="1">
      <c r="A960" s="6"/>
      <c r="B960" s="6"/>
      <c r="C960" s="17"/>
      <c r="D960" s="6"/>
      <c r="E960" s="6"/>
      <c r="F960" s="17"/>
      <c r="G960" s="6"/>
      <c r="H960" s="6"/>
      <c r="I960" s="6"/>
      <c r="J960" s="6"/>
      <c r="K960" s="6"/>
      <c r="L960" s="12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 ht="15.75" customHeight="1">
      <c r="A961" s="6"/>
      <c r="B961" s="6"/>
      <c r="C961" s="17"/>
      <c r="D961" s="6"/>
      <c r="E961" s="6"/>
      <c r="F961" s="17"/>
      <c r="G961" s="6"/>
      <c r="H961" s="6"/>
      <c r="I961" s="6"/>
      <c r="J961" s="6"/>
      <c r="K961" s="6"/>
      <c r="L961" s="12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 ht="15.75" customHeight="1">
      <c r="A962" s="6"/>
      <c r="B962" s="6"/>
      <c r="C962" s="17"/>
      <c r="D962" s="6"/>
      <c r="E962" s="6"/>
      <c r="F962" s="17"/>
      <c r="G962" s="6"/>
      <c r="H962" s="6"/>
      <c r="I962" s="6"/>
      <c r="J962" s="6"/>
      <c r="K962" s="6"/>
      <c r="L962" s="12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 ht="15.75" customHeight="1">
      <c r="A963" s="6"/>
      <c r="B963" s="6"/>
      <c r="C963" s="17"/>
      <c r="D963" s="6"/>
      <c r="E963" s="6"/>
      <c r="F963" s="17"/>
      <c r="G963" s="6"/>
      <c r="H963" s="6"/>
      <c r="I963" s="6"/>
      <c r="J963" s="6"/>
      <c r="K963" s="6"/>
      <c r="L963" s="12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 ht="15.75" customHeight="1">
      <c r="A964" s="6"/>
      <c r="B964" s="6"/>
      <c r="C964" s="17"/>
      <c r="D964" s="6"/>
      <c r="E964" s="6"/>
      <c r="F964" s="17"/>
      <c r="G964" s="6"/>
      <c r="H964" s="6"/>
      <c r="I964" s="6"/>
      <c r="J964" s="6"/>
      <c r="K964" s="6"/>
      <c r="L964" s="12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 ht="15.75" customHeight="1">
      <c r="A965" s="6"/>
      <c r="B965" s="6"/>
      <c r="C965" s="17"/>
      <c r="D965" s="6"/>
      <c r="E965" s="6"/>
      <c r="F965" s="17"/>
      <c r="G965" s="6"/>
      <c r="H965" s="6"/>
      <c r="I965" s="6"/>
      <c r="J965" s="6"/>
      <c r="K965" s="6"/>
      <c r="L965" s="12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 ht="15.75" customHeight="1">
      <c r="A966" s="6"/>
      <c r="B966" s="6"/>
      <c r="C966" s="17"/>
      <c r="D966" s="6"/>
      <c r="E966" s="6"/>
      <c r="F966" s="17"/>
      <c r="G966" s="6"/>
      <c r="H966" s="6"/>
      <c r="I966" s="6"/>
      <c r="J966" s="6"/>
      <c r="K966" s="6"/>
      <c r="L966" s="12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 ht="15.75" customHeight="1">
      <c r="A967" s="6"/>
      <c r="B967" s="6"/>
      <c r="C967" s="17"/>
      <c r="D967" s="6"/>
      <c r="E967" s="6"/>
      <c r="F967" s="17"/>
      <c r="G967" s="6"/>
      <c r="H967" s="6"/>
      <c r="I967" s="6"/>
      <c r="J967" s="6"/>
      <c r="K967" s="6"/>
      <c r="L967" s="12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 ht="15.75" customHeight="1">
      <c r="A968" s="6"/>
      <c r="B968" s="6"/>
      <c r="C968" s="17"/>
      <c r="D968" s="6"/>
      <c r="E968" s="6"/>
      <c r="F968" s="17"/>
      <c r="G968" s="6"/>
      <c r="H968" s="6"/>
      <c r="I968" s="6"/>
      <c r="J968" s="6"/>
      <c r="K968" s="6"/>
      <c r="L968" s="12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 ht="15.75" customHeight="1">
      <c r="A969" s="6"/>
      <c r="B969" s="6"/>
      <c r="C969" s="17"/>
      <c r="D969" s="6"/>
      <c r="E969" s="6"/>
      <c r="F969" s="17"/>
      <c r="G969" s="6"/>
      <c r="H969" s="6"/>
      <c r="I969" s="6"/>
      <c r="J969" s="6"/>
      <c r="K969" s="6"/>
      <c r="L969" s="12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 ht="15.75" customHeight="1">
      <c r="A970" s="6"/>
      <c r="B970" s="6"/>
      <c r="C970" s="17"/>
      <c r="D970" s="6"/>
      <c r="E970" s="6"/>
      <c r="F970" s="17"/>
      <c r="G970" s="6"/>
      <c r="H970" s="6"/>
      <c r="I970" s="6"/>
      <c r="J970" s="6"/>
      <c r="K970" s="6"/>
      <c r="L970" s="12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 ht="15.75" customHeight="1">
      <c r="A971" s="6"/>
      <c r="B971" s="6"/>
      <c r="C971" s="17"/>
      <c r="D971" s="6"/>
      <c r="E971" s="6"/>
      <c r="F971" s="17"/>
      <c r="G971" s="6"/>
      <c r="H971" s="6"/>
      <c r="I971" s="6"/>
      <c r="J971" s="6"/>
      <c r="K971" s="6"/>
      <c r="L971" s="12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 ht="15.75" customHeight="1">
      <c r="A972" s="6"/>
      <c r="B972" s="6"/>
      <c r="C972" s="17"/>
      <c r="D972" s="6"/>
      <c r="E972" s="6"/>
      <c r="F972" s="17"/>
      <c r="G972" s="6"/>
      <c r="H972" s="6"/>
      <c r="I972" s="6"/>
      <c r="J972" s="6"/>
      <c r="K972" s="6"/>
      <c r="L972" s="12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 ht="15.75" customHeight="1">
      <c r="A973" s="6"/>
      <c r="B973" s="6"/>
      <c r="C973" s="17"/>
      <c r="D973" s="6"/>
      <c r="E973" s="6"/>
      <c r="F973" s="17"/>
      <c r="G973" s="6"/>
      <c r="H973" s="6"/>
      <c r="I973" s="6"/>
      <c r="J973" s="6"/>
      <c r="K973" s="6"/>
      <c r="L973" s="12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 ht="15.75" customHeight="1">
      <c r="A974" s="6"/>
      <c r="B974" s="6"/>
      <c r="C974" s="17"/>
      <c r="D974" s="6"/>
      <c r="E974" s="6"/>
      <c r="F974" s="17"/>
      <c r="G974" s="6"/>
      <c r="H974" s="6"/>
      <c r="I974" s="6"/>
      <c r="J974" s="6"/>
      <c r="K974" s="6"/>
      <c r="L974" s="12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 ht="15.75" customHeight="1">
      <c r="A975" s="6"/>
      <c r="B975" s="6"/>
      <c r="C975" s="17"/>
      <c r="D975" s="6"/>
      <c r="E975" s="6"/>
      <c r="F975" s="17"/>
      <c r="G975" s="6"/>
      <c r="H975" s="6"/>
      <c r="I975" s="6"/>
      <c r="J975" s="6"/>
      <c r="K975" s="6"/>
      <c r="L975" s="12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 ht="15.75" customHeight="1">
      <c r="A976" s="6"/>
      <c r="B976" s="6"/>
      <c r="C976" s="17"/>
      <c r="D976" s="6"/>
      <c r="E976" s="6"/>
      <c r="F976" s="17"/>
      <c r="G976" s="6"/>
      <c r="H976" s="6"/>
      <c r="I976" s="6"/>
      <c r="J976" s="6"/>
      <c r="K976" s="6"/>
      <c r="L976" s="12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 ht="15.75" customHeight="1">
      <c r="A977" s="6"/>
      <c r="B977" s="6"/>
      <c r="C977" s="17"/>
      <c r="D977" s="6"/>
      <c r="E977" s="6"/>
      <c r="F977" s="17"/>
      <c r="G977" s="6"/>
      <c r="H977" s="6"/>
      <c r="I977" s="6"/>
      <c r="J977" s="6"/>
      <c r="K977" s="6"/>
      <c r="L977" s="12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 ht="15.75" customHeight="1">
      <c r="A978" s="6"/>
      <c r="B978" s="6"/>
      <c r="C978" s="17"/>
      <c r="D978" s="6"/>
      <c r="E978" s="6"/>
      <c r="F978" s="17"/>
      <c r="G978" s="6"/>
      <c r="H978" s="6"/>
      <c r="I978" s="6"/>
      <c r="J978" s="6"/>
      <c r="K978" s="6"/>
      <c r="L978" s="12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 ht="15.75" customHeight="1">
      <c r="A979" s="6"/>
      <c r="B979" s="6"/>
      <c r="C979" s="17"/>
      <c r="D979" s="6"/>
      <c r="E979" s="6"/>
      <c r="F979" s="17"/>
      <c r="G979" s="6"/>
      <c r="H979" s="6"/>
      <c r="I979" s="6"/>
      <c r="J979" s="6"/>
      <c r="K979" s="6"/>
      <c r="L979" s="12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 ht="15.75" customHeight="1">
      <c r="A980" s="6"/>
      <c r="B980" s="6"/>
      <c r="C980" s="17"/>
      <c r="D980" s="6"/>
      <c r="E980" s="6"/>
      <c r="F980" s="17"/>
      <c r="G980" s="6"/>
      <c r="H980" s="6"/>
      <c r="I980" s="6"/>
      <c r="J980" s="6"/>
      <c r="K980" s="6"/>
      <c r="L980" s="12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 ht="15.75" customHeight="1">
      <c r="A981" s="6"/>
      <c r="B981" s="6"/>
      <c r="C981" s="17"/>
      <c r="D981" s="6"/>
      <c r="E981" s="6"/>
      <c r="F981" s="17"/>
      <c r="G981" s="6"/>
      <c r="H981" s="6"/>
      <c r="I981" s="6"/>
      <c r="J981" s="6"/>
      <c r="K981" s="6"/>
      <c r="L981" s="12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 ht="15.75" customHeight="1">
      <c r="A982" s="6"/>
      <c r="B982" s="6"/>
      <c r="C982" s="17"/>
      <c r="D982" s="6"/>
      <c r="E982" s="6"/>
      <c r="F982" s="17"/>
      <c r="G982" s="6"/>
      <c r="H982" s="6"/>
      <c r="I982" s="6"/>
      <c r="J982" s="6"/>
      <c r="K982" s="6"/>
      <c r="L982" s="12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 ht="15.75" customHeight="1">
      <c r="A983" s="6"/>
      <c r="B983" s="6"/>
      <c r="C983" s="17"/>
      <c r="D983" s="6"/>
      <c r="E983" s="6"/>
      <c r="F983" s="17"/>
      <c r="G983" s="6"/>
      <c r="H983" s="6"/>
      <c r="I983" s="6"/>
      <c r="J983" s="6"/>
      <c r="K983" s="6"/>
      <c r="L983" s="12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 ht="15.75" customHeight="1">
      <c r="A984" s="6"/>
      <c r="B984" s="6"/>
      <c r="C984" s="17"/>
      <c r="D984" s="6"/>
      <c r="E984" s="6"/>
      <c r="F984" s="17"/>
      <c r="G984" s="6"/>
      <c r="H984" s="6"/>
      <c r="I984" s="6"/>
      <c r="J984" s="6"/>
      <c r="K984" s="6"/>
      <c r="L984" s="12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 ht="15.75" customHeight="1">
      <c r="A985" s="6"/>
      <c r="B985" s="6"/>
      <c r="C985" s="17"/>
      <c r="D985" s="6"/>
      <c r="E985" s="6"/>
      <c r="F985" s="17"/>
      <c r="G985" s="6"/>
      <c r="H985" s="6"/>
      <c r="I985" s="6"/>
      <c r="J985" s="6"/>
      <c r="K985" s="6"/>
      <c r="L985" s="12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7" t="s">
        <v>419</v>
      </c>
      <c r="B1" s="7" t="s">
        <v>420</v>
      </c>
      <c r="C1" s="7" t="s">
        <v>421</v>
      </c>
      <c r="D1" s="7" t="s">
        <v>392</v>
      </c>
      <c r="E1" s="7" t="s">
        <v>393</v>
      </c>
      <c r="F1" s="7" t="s">
        <v>3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1" t="s">
        <v>422</v>
      </c>
      <c r="B2" s="1" t="s">
        <v>382</v>
      </c>
      <c r="C2" s="1" t="s">
        <v>382</v>
      </c>
      <c r="D2" s="23">
        <v>-18.4782534</v>
      </c>
      <c r="E2" s="23">
        <v>-70.3125988</v>
      </c>
      <c r="F2" s="23">
        <v>15.0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1" t="s">
        <v>423</v>
      </c>
      <c r="B3" s="1" t="s">
        <v>424</v>
      </c>
      <c r="C3" s="1" t="s">
        <v>384</v>
      </c>
      <c r="D3" s="23">
        <v>-18.1969907</v>
      </c>
      <c r="E3" s="23">
        <v>-69.5597273</v>
      </c>
      <c r="F3" s="23">
        <v>15.0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1" t="s">
        <v>425</v>
      </c>
      <c r="B4" s="1" t="s">
        <v>46</v>
      </c>
      <c r="C4" s="1" t="s">
        <v>46</v>
      </c>
      <c r="D4" s="23">
        <v>-20.2307033</v>
      </c>
      <c r="E4" s="23">
        <v>-70.1356692</v>
      </c>
      <c r="F4" s="23">
        <v>1.0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1" t="s">
        <v>426</v>
      </c>
      <c r="B5" s="1" t="s">
        <v>427</v>
      </c>
      <c r="C5" s="1" t="s">
        <v>48</v>
      </c>
      <c r="D5" s="23">
        <v>-20.2567092</v>
      </c>
      <c r="E5" s="23">
        <v>-69.7860128</v>
      </c>
      <c r="F5" s="23">
        <v>1.0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1" t="s">
        <v>428</v>
      </c>
      <c r="B6" s="1" t="s">
        <v>59</v>
      </c>
      <c r="C6" s="1" t="s">
        <v>59</v>
      </c>
      <c r="D6" s="23">
        <v>-22.0857976</v>
      </c>
      <c r="E6" s="23">
        <v>-70.1930064</v>
      </c>
      <c r="F6" s="23">
        <v>2.0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1" t="s">
        <v>429</v>
      </c>
      <c r="B7" s="1" t="s">
        <v>430</v>
      </c>
      <c r="C7" s="1" t="s">
        <v>56</v>
      </c>
      <c r="D7" s="23">
        <v>-22.4543923</v>
      </c>
      <c r="E7" s="23">
        <v>-68.9293819</v>
      </c>
      <c r="F7" s="23">
        <v>2.0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" t="s">
        <v>431</v>
      </c>
      <c r="B8" s="1" t="s">
        <v>25</v>
      </c>
      <c r="C8" s="1" t="s">
        <v>25</v>
      </c>
      <c r="D8" s="23">
        <v>-23.6509279</v>
      </c>
      <c r="E8" s="23">
        <v>-70.3975022</v>
      </c>
      <c r="F8" s="23">
        <v>2.0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1" t="s">
        <v>432</v>
      </c>
      <c r="B9" s="1" t="s">
        <v>64</v>
      </c>
      <c r="C9" s="1" t="s">
        <v>64</v>
      </c>
      <c r="D9" s="23">
        <v>-29.033333</v>
      </c>
      <c r="E9" s="23">
        <v>-71.433333</v>
      </c>
      <c r="F9" s="23">
        <v>3.0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1" t="s">
        <v>433</v>
      </c>
      <c r="B10" s="1" t="s">
        <v>61</v>
      </c>
      <c r="C10" s="1" t="s">
        <v>61</v>
      </c>
      <c r="D10" s="23">
        <v>-27.3665763</v>
      </c>
      <c r="E10" s="23">
        <v>-70.3321587</v>
      </c>
      <c r="F10" s="23">
        <v>3.0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1" t="s">
        <v>434</v>
      </c>
      <c r="B11" s="1" t="s">
        <v>69</v>
      </c>
      <c r="C11" s="1" t="s">
        <v>66</v>
      </c>
      <c r="D11" s="23">
        <v>-28.5757953</v>
      </c>
      <c r="E11" s="23">
        <v>-70.7571009</v>
      </c>
      <c r="F11" s="23">
        <v>3.0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1" t="s">
        <v>435</v>
      </c>
      <c r="B12" s="1" t="s">
        <v>436</v>
      </c>
      <c r="C12" s="1" t="s">
        <v>27</v>
      </c>
      <c r="D12" s="23">
        <v>-29.9590009</v>
      </c>
      <c r="E12" s="23">
        <v>-71.3389183</v>
      </c>
      <c r="F12" s="23">
        <v>4.0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1" t="s">
        <v>437</v>
      </c>
      <c r="B13" s="1" t="s">
        <v>438</v>
      </c>
      <c r="C13" s="1" t="s">
        <v>79</v>
      </c>
      <c r="D13" s="23">
        <v>-30.604304</v>
      </c>
      <c r="E13" s="23">
        <v>-71.1969882</v>
      </c>
      <c r="F13" s="23">
        <v>4.0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1" t="s">
        <v>439</v>
      </c>
      <c r="B14" s="1" t="s">
        <v>440</v>
      </c>
      <c r="C14" s="1" t="s">
        <v>75</v>
      </c>
      <c r="D14" s="23">
        <v>-31.6308</v>
      </c>
      <c r="E14" s="23">
        <v>-71.1653</v>
      </c>
      <c r="F14" s="23">
        <v>4.0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1" t="s">
        <v>441</v>
      </c>
      <c r="B15" s="1" t="s">
        <v>98</v>
      </c>
      <c r="C15" s="1" t="s">
        <v>95</v>
      </c>
      <c r="D15" s="23">
        <v>-32.4499018</v>
      </c>
      <c r="E15" s="23">
        <v>-71.2325958</v>
      </c>
      <c r="F15" s="23">
        <v>5.0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1" t="s">
        <v>442</v>
      </c>
      <c r="B16" s="1" t="s">
        <v>91</v>
      </c>
      <c r="C16" s="1" t="s">
        <v>91</v>
      </c>
      <c r="D16" s="23">
        <v>-32.8337995</v>
      </c>
      <c r="E16" s="23">
        <v>-70.5972179</v>
      </c>
      <c r="F16" s="23">
        <v>5.0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1" t="s">
        <v>443</v>
      </c>
      <c r="B17" s="1" t="s">
        <v>444</v>
      </c>
      <c r="C17" s="1" t="s">
        <v>111</v>
      </c>
      <c r="D17" s="23">
        <v>-32.75</v>
      </c>
      <c r="E17" s="23">
        <v>-70.7208115</v>
      </c>
      <c r="F17" s="23">
        <v>5.0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1" t="s">
        <v>445</v>
      </c>
      <c r="B18" s="1" t="s">
        <v>100</v>
      </c>
      <c r="C18" s="1" t="s">
        <v>100</v>
      </c>
      <c r="D18" s="23">
        <v>-32.8803027</v>
      </c>
      <c r="E18" s="23">
        <v>-71.2497156</v>
      </c>
      <c r="F18" s="23">
        <v>5.0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1" t="s">
        <v>446</v>
      </c>
      <c r="B19" s="1" t="s">
        <v>447</v>
      </c>
      <c r="C19" s="1" t="s">
        <v>21</v>
      </c>
      <c r="D19" s="23">
        <v>-33.047238</v>
      </c>
      <c r="E19" s="23">
        <v>-71.6126885</v>
      </c>
      <c r="F19" s="23">
        <v>5.0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1" t="s">
        <v>448</v>
      </c>
      <c r="B20" s="1" t="s">
        <v>105</v>
      </c>
      <c r="C20" s="1" t="s">
        <v>105</v>
      </c>
      <c r="D20" s="23">
        <v>-33.5922807</v>
      </c>
      <c r="E20" s="23">
        <v>-71.6055123</v>
      </c>
      <c r="F20" s="23">
        <v>5.0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1" t="s">
        <v>449</v>
      </c>
      <c r="B21" s="1" t="s">
        <v>90</v>
      </c>
      <c r="C21" s="1" t="s">
        <v>90</v>
      </c>
      <c r="D21" s="23">
        <v>-27.11299</v>
      </c>
      <c r="E21" s="23">
        <v>-109.3495806</v>
      </c>
      <c r="F21" s="23">
        <v>5.0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1" t="s">
        <v>450</v>
      </c>
      <c r="B22" s="1" t="s">
        <v>451</v>
      </c>
      <c r="C22" s="1" t="s">
        <v>117</v>
      </c>
      <c r="D22" s="23">
        <v>-33.0482707</v>
      </c>
      <c r="E22" s="23">
        <v>-71.4408752</v>
      </c>
      <c r="F22" s="23">
        <v>5.0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1" t="s">
        <v>452</v>
      </c>
      <c r="B23" s="1" t="s">
        <v>453</v>
      </c>
      <c r="C23" s="1" t="s">
        <v>354</v>
      </c>
      <c r="D23" s="23">
        <v>-33.2044597</v>
      </c>
      <c r="E23" s="23">
        <v>-70.6758505</v>
      </c>
      <c r="F23" s="23">
        <v>13.0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1" t="s">
        <v>454</v>
      </c>
      <c r="B24" s="1" t="s">
        <v>319</v>
      </c>
      <c r="C24" s="1" t="s">
        <v>319</v>
      </c>
      <c r="D24" s="23">
        <v>-33.4488897</v>
      </c>
      <c r="E24" s="23">
        <v>-70.6692655</v>
      </c>
      <c r="F24" s="23">
        <v>13.0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1" t="s">
        <v>455</v>
      </c>
      <c r="B25" s="1" t="s">
        <v>456</v>
      </c>
      <c r="C25" s="1" t="s">
        <v>351</v>
      </c>
      <c r="D25" s="23">
        <v>-33.6186082</v>
      </c>
      <c r="E25" s="23">
        <v>-70.5906057</v>
      </c>
      <c r="F25" s="23">
        <v>13.0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1" t="s">
        <v>457</v>
      </c>
      <c r="B26" s="1" t="s">
        <v>458</v>
      </c>
      <c r="C26" s="1" t="s">
        <v>357</v>
      </c>
      <c r="D26" s="23">
        <v>-33.6005906</v>
      </c>
      <c r="E26" s="23">
        <v>-70.7060687</v>
      </c>
      <c r="F26" s="23">
        <v>13.0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1" t="s">
        <v>459</v>
      </c>
      <c r="B27" s="1" t="s">
        <v>361</v>
      </c>
      <c r="C27" s="1" t="s">
        <v>361</v>
      </c>
      <c r="D27" s="23">
        <v>-33.6861588</v>
      </c>
      <c r="E27" s="23">
        <v>-71.2166838</v>
      </c>
      <c r="F27" s="23">
        <v>13.0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1" t="s">
        <v>460</v>
      </c>
      <c r="B28" s="1" t="s">
        <v>366</v>
      </c>
      <c r="C28" s="1" t="s">
        <v>366</v>
      </c>
      <c r="D28" s="23">
        <v>-33.6637468</v>
      </c>
      <c r="E28" s="23">
        <v>-70.9273937</v>
      </c>
      <c r="F28" s="23">
        <v>13.0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1" t="s">
        <v>461</v>
      </c>
      <c r="B29" s="1" t="s">
        <v>462</v>
      </c>
      <c r="C29" s="1" t="s">
        <v>121</v>
      </c>
      <c r="D29" s="23">
        <v>-34.1701324</v>
      </c>
      <c r="E29" s="23">
        <v>-70.7406259</v>
      </c>
      <c r="F29" s="23">
        <v>6.0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1" t="s">
        <v>463</v>
      </c>
      <c r="B30" s="1" t="s">
        <v>464</v>
      </c>
      <c r="C30" s="1" t="s">
        <v>144</v>
      </c>
      <c r="D30" s="23">
        <v>-34.5858603</v>
      </c>
      <c r="E30" s="23">
        <v>-70.9907801</v>
      </c>
      <c r="F30" s="23">
        <v>6.0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1" t="s">
        <v>465</v>
      </c>
      <c r="B31" s="1" t="s">
        <v>466</v>
      </c>
      <c r="C31" s="1" t="s">
        <v>138</v>
      </c>
      <c r="D31" s="23">
        <v>-34.3867245</v>
      </c>
      <c r="E31" s="23">
        <v>-72.0047731</v>
      </c>
      <c r="F31" s="23">
        <v>6.0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1" t="s">
        <v>467</v>
      </c>
      <c r="B32" s="1" t="s">
        <v>166</v>
      </c>
      <c r="C32" s="1" t="s">
        <v>166</v>
      </c>
      <c r="D32" s="23">
        <v>-34.9779853</v>
      </c>
      <c r="E32" s="23">
        <v>-71.2528803</v>
      </c>
      <c r="F32" s="23">
        <v>7.0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1" t="s">
        <v>468</v>
      </c>
      <c r="B33" s="1" t="s">
        <v>154</v>
      </c>
      <c r="C33" s="1" t="s">
        <v>154</v>
      </c>
      <c r="D33" s="23">
        <v>-35.4232444</v>
      </c>
      <c r="E33" s="23">
        <v>-71.6484804</v>
      </c>
      <c r="F33" s="23">
        <v>7.0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1" t="s">
        <v>469</v>
      </c>
      <c r="B34" s="1" t="s">
        <v>175</v>
      </c>
      <c r="C34" s="1" t="s">
        <v>175</v>
      </c>
      <c r="D34" s="23">
        <v>-35.846407</v>
      </c>
      <c r="E34" s="23">
        <v>-71.5996137</v>
      </c>
      <c r="F34" s="23">
        <v>7.0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1" t="s">
        <v>470</v>
      </c>
      <c r="B35" s="1" t="s">
        <v>163</v>
      </c>
      <c r="C35" s="1" t="s">
        <v>163</v>
      </c>
      <c r="D35" s="23">
        <v>-35.9676285</v>
      </c>
      <c r="E35" s="23">
        <v>-72.3222331</v>
      </c>
      <c r="F35" s="23">
        <v>7.0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1" t="s">
        <v>471</v>
      </c>
      <c r="B36" s="1" t="s">
        <v>472</v>
      </c>
      <c r="C36" s="1" t="s">
        <v>216</v>
      </c>
      <c r="D36" s="23">
        <v>-36.6062618</v>
      </c>
      <c r="E36" s="23">
        <v>-72.1023351</v>
      </c>
      <c r="F36" s="23">
        <v>8.0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1" t="s">
        <v>473</v>
      </c>
      <c r="B37" s="1" t="s">
        <v>474</v>
      </c>
      <c r="C37" s="1" t="s">
        <v>202</v>
      </c>
      <c r="D37" s="23">
        <v>-37.4629159</v>
      </c>
      <c r="E37" s="23">
        <v>-72.3612251</v>
      </c>
      <c r="F37" s="23">
        <v>8.0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1" t="s">
        <v>475</v>
      </c>
      <c r="B38" s="1" t="s">
        <v>183</v>
      </c>
      <c r="C38" s="1" t="s">
        <v>183</v>
      </c>
      <c r="D38" s="23">
        <v>-36.8201352</v>
      </c>
      <c r="E38" s="23">
        <v>-73.0443904</v>
      </c>
      <c r="F38" s="23">
        <v>8.0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1" t="s">
        <v>476</v>
      </c>
      <c r="B39" s="1" t="s">
        <v>196</v>
      </c>
      <c r="C39" s="1" t="s">
        <v>195</v>
      </c>
      <c r="D39" s="23">
        <v>-37.6097143</v>
      </c>
      <c r="E39" s="23">
        <v>-73.6483294</v>
      </c>
      <c r="F39" s="23">
        <v>8.0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1" t="s">
        <v>477</v>
      </c>
      <c r="B40" s="1" t="s">
        <v>478</v>
      </c>
      <c r="C40" s="1" t="s">
        <v>258</v>
      </c>
      <c r="D40" s="23">
        <v>-37.8060734</v>
      </c>
      <c r="E40" s="23">
        <v>-72.7038047</v>
      </c>
      <c r="F40" s="23">
        <v>9.0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1" t="s">
        <v>479</v>
      </c>
      <c r="B41" s="1" t="s">
        <v>480</v>
      </c>
      <c r="C41" s="1" t="s">
        <v>237</v>
      </c>
      <c r="D41" s="23">
        <v>-38.7359018</v>
      </c>
      <c r="E41" s="23">
        <v>-72.5903739</v>
      </c>
      <c r="F41" s="23">
        <v>9.0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1" t="s">
        <v>481</v>
      </c>
      <c r="B42" s="1" t="s">
        <v>371</v>
      </c>
      <c r="C42" s="1" t="s">
        <v>371</v>
      </c>
      <c r="D42" s="23">
        <v>-39.8173788</v>
      </c>
      <c r="E42" s="23">
        <v>-73.2425333</v>
      </c>
      <c r="F42" s="23">
        <v>14.0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1" t="s">
        <v>482</v>
      </c>
      <c r="B43" s="1" t="s">
        <v>483</v>
      </c>
      <c r="C43" s="1" t="s">
        <v>378</v>
      </c>
      <c r="D43" s="23">
        <v>-40.2952749</v>
      </c>
      <c r="E43" s="23">
        <v>-73.079328</v>
      </c>
      <c r="F43" s="23">
        <v>14.0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1" t="s">
        <v>484</v>
      </c>
      <c r="B44" s="1" t="s">
        <v>288</v>
      </c>
      <c r="C44" s="1" t="s">
        <v>288</v>
      </c>
      <c r="D44" s="23">
        <v>-40.5761897</v>
      </c>
      <c r="E44" s="23">
        <v>-73.1149469</v>
      </c>
      <c r="F44" s="23">
        <v>10.0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1" t="s">
        <v>485</v>
      </c>
      <c r="B45" s="1" t="s">
        <v>275</v>
      </c>
      <c r="C45" s="1" t="s">
        <v>269</v>
      </c>
      <c r="D45" s="23">
        <v>-41.468917</v>
      </c>
      <c r="E45" s="23">
        <v>-72.9411364</v>
      </c>
      <c r="F45" s="23">
        <v>10.0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1" t="s">
        <v>486</v>
      </c>
      <c r="B46" s="1" t="s">
        <v>487</v>
      </c>
      <c r="C46" s="1" t="s">
        <v>278</v>
      </c>
      <c r="D46" s="23">
        <v>-42.4801402</v>
      </c>
      <c r="E46" s="23">
        <v>-73.7624137</v>
      </c>
      <c r="F46" s="23">
        <v>10.0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1" t="s">
        <v>488</v>
      </c>
      <c r="B47" s="1" t="s">
        <v>298</v>
      </c>
      <c r="C47" s="1" t="s">
        <v>295</v>
      </c>
      <c r="D47" s="23">
        <v>-42.9167</v>
      </c>
      <c r="E47" s="23">
        <v>-72.7167</v>
      </c>
      <c r="F47" s="23">
        <v>10.0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1" t="s">
        <v>489</v>
      </c>
      <c r="B48" s="1" t="s">
        <v>397</v>
      </c>
      <c r="C48" s="1" t="s">
        <v>397</v>
      </c>
      <c r="D48" s="23">
        <v>-45.5712254</v>
      </c>
      <c r="E48" s="23">
        <v>-72.068265</v>
      </c>
      <c r="F48" s="23">
        <v>11.0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1" t="s">
        <v>490</v>
      </c>
      <c r="B49" s="1" t="s">
        <v>41</v>
      </c>
      <c r="C49" s="1" t="s">
        <v>41</v>
      </c>
      <c r="D49" s="23">
        <v>-45.0070278</v>
      </c>
      <c r="E49" s="23">
        <v>-72.5102888</v>
      </c>
      <c r="F49" s="23">
        <v>11.0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1" t="s">
        <v>491</v>
      </c>
      <c r="B50" s="1" t="s">
        <v>492</v>
      </c>
      <c r="C50" s="1" t="s">
        <v>306</v>
      </c>
      <c r="D50" s="23">
        <v>-46.5409005</v>
      </c>
      <c r="E50" s="23">
        <v>-71.7222795</v>
      </c>
      <c r="F50" s="23">
        <v>11.0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1" t="s">
        <v>493</v>
      </c>
      <c r="B51" s="1" t="s">
        <v>494</v>
      </c>
      <c r="C51" s="1" t="s">
        <v>304</v>
      </c>
      <c r="D51" s="23">
        <v>-47.2535728</v>
      </c>
      <c r="E51" s="23">
        <v>-72.5729823</v>
      </c>
      <c r="F51" s="23">
        <v>11.0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1" t="s">
        <v>495</v>
      </c>
      <c r="B52" s="1" t="s">
        <v>496</v>
      </c>
      <c r="C52" s="1" t="s">
        <v>317</v>
      </c>
      <c r="D52" s="23">
        <v>-51.733333</v>
      </c>
      <c r="E52" s="23">
        <v>-72.516667</v>
      </c>
      <c r="F52" s="23">
        <v>12.0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1" t="s">
        <v>497</v>
      </c>
      <c r="B53" s="1" t="s">
        <v>39</v>
      </c>
      <c r="C53" s="1" t="s">
        <v>308</v>
      </c>
      <c r="D53" s="23">
        <v>-53.1638329</v>
      </c>
      <c r="E53" s="23">
        <v>-70.9170683</v>
      </c>
      <c r="F53" s="23">
        <v>12.0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1" t="s">
        <v>498</v>
      </c>
      <c r="B54" s="1" t="s">
        <v>499</v>
      </c>
      <c r="C54" s="1" t="s">
        <v>314</v>
      </c>
      <c r="D54" s="23">
        <v>-53.2957997</v>
      </c>
      <c r="E54" s="23">
        <v>-70.3666545</v>
      </c>
      <c r="F54" s="23">
        <v>12.0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1" t="s">
        <v>500</v>
      </c>
      <c r="B55" s="1" t="s">
        <v>501</v>
      </c>
      <c r="C55" s="1" t="s">
        <v>308</v>
      </c>
      <c r="D55" s="23">
        <v>-53.1638329</v>
      </c>
      <c r="E55" s="23">
        <v>-70.9170683</v>
      </c>
      <c r="F55" s="23">
        <v>12.0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1" t="s">
        <v>502</v>
      </c>
      <c r="B56" s="1" t="s">
        <v>400</v>
      </c>
      <c r="C56" s="1" t="s">
        <v>400</v>
      </c>
      <c r="D56" s="1">
        <v>0.0</v>
      </c>
      <c r="E56" s="1">
        <v>0.0</v>
      </c>
      <c r="F56" s="1">
        <v>0.0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7" t="s">
        <v>3</v>
      </c>
      <c r="B1" s="3" t="s">
        <v>12</v>
      </c>
      <c r="C1" s="3" t="s">
        <v>5</v>
      </c>
      <c r="D1" s="8" t="s">
        <v>4</v>
      </c>
      <c r="E1" s="3" t="s">
        <v>6</v>
      </c>
    </row>
    <row r="2">
      <c r="A2" s="1" t="s">
        <v>13</v>
      </c>
      <c r="B2" s="9" t="s">
        <v>14</v>
      </c>
      <c r="C2" t="str">
        <f>sumif(sintesis!D10:D354,A2,sintesis!F9:F354)</f>
        <v>1211</v>
      </c>
      <c r="D2" t="str">
        <f>sumif(sintesis!D10:D354,A2,sintesis!E9:E354)</f>
        <v>1602443</v>
      </c>
      <c r="E2" t="str">
        <f t="shared" ref="E2:E16" si="1">10000*C2/D2</f>
        <v>7.557211083</v>
      </c>
    </row>
    <row r="3">
      <c r="A3" s="1" t="s">
        <v>15</v>
      </c>
      <c r="B3" s="9" t="s">
        <v>16</v>
      </c>
      <c r="C3" t="str">
        <f>sumif(sintesis!D8:D352,A3,sintesis!F7:F352)</f>
        <v>633</v>
      </c>
      <c r="D3" t="str">
        <f>sumif(sintesis!D8:D352,A3,sintesis!E7:E352)</f>
        <v>692418</v>
      </c>
      <c r="E3" t="str">
        <f t="shared" si="1"/>
        <v>9.141876728</v>
      </c>
    </row>
    <row r="4">
      <c r="A4" s="1" t="s">
        <v>17</v>
      </c>
      <c r="B4" s="9" t="s">
        <v>18</v>
      </c>
      <c r="C4" t="str">
        <f>sumif(sintesis!D11:D355,A4,sintesis!F10:F355)</f>
        <v>691</v>
      </c>
      <c r="D4" t="str">
        <f>sumif(sintesis!D11:D355,A4,sintesis!E10:E355)</f>
        <v>751474</v>
      </c>
      <c r="E4" t="str">
        <f t="shared" si="1"/>
        <v>9.195261579</v>
      </c>
    </row>
    <row r="5">
      <c r="A5" s="1" t="s">
        <v>19</v>
      </c>
      <c r="B5" s="9" t="s">
        <v>20</v>
      </c>
      <c r="C5" t="str">
        <f>sumif(sintesis!D12:D356,A5,sintesis!F11:F356)</f>
        <v>654</v>
      </c>
      <c r="D5" t="str">
        <f>sumif(sintesis!D12:D356,A5,sintesis!E11:E356)</f>
        <v>654426</v>
      </c>
      <c r="E5" t="str">
        <f t="shared" si="1"/>
        <v>9.993490479</v>
      </c>
    </row>
    <row r="6">
      <c r="A6" s="1" t="s">
        <v>21</v>
      </c>
      <c r="B6" s="9" t="s">
        <v>22</v>
      </c>
      <c r="C6" t="str">
        <f>sumif(sintesis!D7:D351,A6,sintesis!F6:F351)</f>
        <v>1444</v>
      </c>
      <c r="D6" t="str">
        <f>sumif(sintesis!D7:D351,A6,sintesis!E6:E351)</f>
        <v>1409552</v>
      </c>
      <c r="E6" t="str">
        <f t="shared" si="1"/>
        <v>10.24438971</v>
      </c>
    </row>
    <row r="7">
      <c r="A7" s="1" t="s">
        <v>23</v>
      </c>
      <c r="B7" s="9" t="s">
        <v>24</v>
      </c>
      <c r="C7" t="str">
        <f>sumif(sintesis!D9:D353,A7,sintesis!F8:F353)</f>
        <v>830</v>
      </c>
      <c r="D7" t="str">
        <f>sumif(sintesis!D9:D353,A7,sintesis!E8:E353)</f>
        <v>791601</v>
      </c>
      <c r="E7" t="str">
        <f t="shared" si="1"/>
        <v>10.48508024</v>
      </c>
    </row>
    <row r="8">
      <c r="A8" s="1" t="s">
        <v>25</v>
      </c>
      <c r="B8" s="9" t="s">
        <v>26</v>
      </c>
      <c r="C8" t="str">
        <f>sumif(sintesis!D4:D348,A8,sintesis!F3:F348)</f>
        <v>469</v>
      </c>
      <c r="D8" t="str">
        <f>sumif(sintesis!D4:D348,A8,sintesis!E3:E348)</f>
        <v>442249</v>
      </c>
      <c r="E8" t="str">
        <f t="shared" si="1"/>
        <v>10.60488548</v>
      </c>
    </row>
    <row r="9">
      <c r="A9" s="1" t="s">
        <v>27</v>
      </c>
      <c r="B9" s="9" t="s">
        <v>28</v>
      </c>
      <c r="C9" t="str">
        <f>sumif(sintesis!D6:D350,A9,sintesis!F5:F350)</f>
        <v>618</v>
      </c>
      <c r="D9" t="str">
        <f>sumif(sintesis!D6:D350,A9,sintesis!E5:E350)</f>
        <v>563619</v>
      </c>
      <c r="E9" t="str">
        <f t="shared" si="1"/>
        <v>10.96485392</v>
      </c>
    </row>
    <row r="10">
      <c r="A10" s="1" t="s">
        <v>29</v>
      </c>
      <c r="B10" s="9" t="s">
        <v>30</v>
      </c>
      <c r="C10" t="str">
        <f>sumif(sintesis!D16:D360,A10,sintesis!F15:F360)</f>
        <v>354</v>
      </c>
      <c r="D10" t="str">
        <f>sumif(sintesis!D16:D360,A10,sintesis!E15:E360)</f>
        <v>296826</v>
      </c>
      <c r="E10" t="str">
        <f t="shared" si="1"/>
        <v>11.92617897</v>
      </c>
    </row>
    <row r="11">
      <c r="A11" s="1" t="s">
        <v>31</v>
      </c>
      <c r="B11" s="9" t="s">
        <v>32</v>
      </c>
      <c r="C11" t="str">
        <f>sumif(sintesis!D3:D347,A11,sintesis!F2:F347)</f>
        <v>297</v>
      </c>
      <c r="D11" t="str">
        <f>sumif(sintesis!D3:D347,A11,sintesis!E2:E347)</f>
        <v>243363</v>
      </c>
      <c r="E11" t="str">
        <f t="shared" si="1"/>
        <v>12.20399157</v>
      </c>
    </row>
    <row r="12">
      <c r="A12" s="1" t="s">
        <v>33</v>
      </c>
      <c r="B12" s="9" t="s">
        <v>34</v>
      </c>
      <c r="C12" t="str">
        <f>sumif(sintesis!D15:D359,A12,sintesis!F14:F359)</f>
        <v>6900</v>
      </c>
      <c r="D12" t="str">
        <f>sumif(sintesis!D15:D359,A12,sintesis!E14:E359)</f>
        <v>5436951</v>
      </c>
      <c r="E12" t="str">
        <f t="shared" si="1"/>
        <v>12.69093652</v>
      </c>
    </row>
    <row r="13">
      <c r="A13" s="1" t="s">
        <v>35</v>
      </c>
      <c r="B13" s="9" t="s">
        <v>36</v>
      </c>
      <c r="C13" t="str">
        <f>sumif(sintesis!D5:D349,A13,sintesis!F4:F349)</f>
        <v>275</v>
      </c>
      <c r="D13" t="str">
        <f>sumif(sintesis!D5:D349,A13,sintesis!E4:E349)</f>
        <v>210853</v>
      </c>
      <c r="E13" t="str">
        <f t="shared" si="1"/>
        <v>13.04226167</v>
      </c>
    </row>
    <row r="14">
      <c r="A14" s="1" t="s">
        <v>37</v>
      </c>
      <c r="B14" s="9" t="s">
        <v>38</v>
      </c>
      <c r="C14" t="str">
        <f>sumif(sintesis!D17:D361,A14,sintesis!F16:F361)</f>
        <v>211</v>
      </c>
      <c r="D14" t="str">
        <f>sumif(sintesis!D17:D361,A14,sintesis!E16:E361)</f>
        <v>144014</v>
      </c>
      <c r="E14" t="str">
        <f t="shared" si="1"/>
        <v>14.65135334</v>
      </c>
    </row>
    <row r="15">
      <c r="A15" s="1" t="s">
        <v>39</v>
      </c>
      <c r="B15" s="9" t="s">
        <v>40</v>
      </c>
      <c r="C15" t="str">
        <f>sumif(sintesis!D14:D358,A15,sintesis!F13:F358)</f>
        <v>231</v>
      </c>
      <c r="D15" t="str">
        <f>sumif(sintesis!D14:D358,A15,sintesis!E13:E358)</f>
        <v>125988</v>
      </c>
      <c r="E15" t="str">
        <f t="shared" si="1"/>
        <v>18.33507953</v>
      </c>
    </row>
    <row r="16">
      <c r="A16" s="1" t="s">
        <v>41</v>
      </c>
      <c r="B16" s="9" t="s">
        <v>42</v>
      </c>
      <c r="C16" t="str">
        <f>sumif(sintesis!D13:D357,A16,sintesis!F12:F357)</f>
        <v>200</v>
      </c>
      <c r="D16" t="str">
        <f>sumif(sintesis!D13:D357,A16,sintesis!E12:E357)</f>
        <v>80668</v>
      </c>
      <c r="E16" t="str">
        <f t="shared" si="1"/>
        <v>24.79297863</v>
      </c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autoFilter ref="$A$1:$E$1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0.71"/>
    <col customWidth="1" min="3" max="3" width="19.14"/>
    <col customWidth="1" min="4" max="26" width="10.71"/>
  </cols>
  <sheetData>
    <row r="1" ht="12.0" customHeight="1">
      <c r="A1" s="1" t="s">
        <v>0</v>
      </c>
      <c r="B1" s="2" t="s">
        <v>9</v>
      </c>
      <c r="C1" s="2" t="s">
        <v>10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0" customHeight="1">
      <c r="A2" s="1">
        <v>1101.0</v>
      </c>
      <c r="B2" s="1">
        <v>145881.0</v>
      </c>
      <c r="C2" s="1">
        <v>229.0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0" customHeight="1">
      <c r="A3" s="1">
        <v>1107.0</v>
      </c>
      <c r="B3" s="1">
        <v>62947.0</v>
      </c>
      <c r="C3" s="1">
        <v>30.0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0" customHeight="1">
      <c r="A4" s="1">
        <v>1405.0</v>
      </c>
      <c r="B4" s="1">
        <v>17334.0</v>
      </c>
      <c r="C4" s="1">
        <v>14.0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0" customHeight="1">
      <c r="A5" s="1">
        <v>1401.0</v>
      </c>
      <c r="B5" s="1">
        <v>13529.0</v>
      </c>
      <c r="C5" s="1">
        <v>16.0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0" customHeight="1">
      <c r="A6" s="1">
        <v>1404.0</v>
      </c>
      <c r="B6" s="1">
        <v>2339.0</v>
      </c>
      <c r="C6" s="1">
        <v>5.0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0" customHeight="1">
      <c r="A7" s="1">
        <v>1403.0</v>
      </c>
      <c r="B7" s="1">
        <v>1333.0</v>
      </c>
      <c r="C7" s="1">
        <v>3.0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0" customHeight="1">
      <c r="A8" s="1">
        <v>1402.0</v>
      </c>
      <c r="B8" s="1">
        <v>679.0</v>
      </c>
      <c r="C8" s="1">
        <v>2.0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0" customHeight="1">
      <c r="A9" s="1">
        <v>2101.0</v>
      </c>
      <c r="B9" s="1">
        <v>284842.0</v>
      </c>
      <c r="C9" s="1">
        <v>267.0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0" customHeight="1">
      <c r="A10" s="1">
        <v>2201.0</v>
      </c>
      <c r="B10" s="1">
        <v>110113.0</v>
      </c>
      <c r="C10" s="1">
        <v>166.0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0" customHeight="1">
      <c r="A11" s="1">
        <v>2301.0</v>
      </c>
      <c r="B11" s="1">
        <v>16233.0</v>
      </c>
      <c r="C11" s="1">
        <v>13.0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0" customHeight="1">
      <c r="A12" s="1">
        <v>2102.0</v>
      </c>
      <c r="B12" s="1">
        <v>8387.0</v>
      </c>
      <c r="C12" s="1">
        <v>9.0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0" customHeight="1">
      <c r="A13" s="1">
        <v>2104.0</v>
      </c>
      <c r="B13" s="1">
        <v>8069.0</v>
      </c>
      <c r="C13" s="1">
        <v>5.0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0" customHeight="1">
      <c r="A14" s="1">
        <v>2203.0</v>
      </c>
      <c r="B14" s="1">
        <v>7778.0</v>
      </c>
      <c r="C14" s="1">
        <v>4.0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0" customHeight="1">
      <c r="A15" s="1">
        <v>2103.0</v>
      </c>
      <c r="B15" s="1">
        <v>3308.0</v>
      </c>
      <c r="C15" s="1">
        <v>1.0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0" customHeight="1">
      <c r="A16" s="1">
        <v>2302.0</v>
      </c>
      <c r="B16" s="1">
        <v>2840.0</v>
      </c>
      <c r="C16" s="1">
        <v>2.0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0" customHeight="1">
      <c r="A17" s="1">
        <v>2202.0</v>
      </c>
      <c r="B17" s="1">
        <v>177.0</v>
      </c>
      <c r="C17" s="1">
        <v>1.0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0" customHeight="1">
      <c r="A18" s="1">
        <v>3101.0</v>
      </c>
      <c r="B18" s="1">
        <v>123616.0</v>
      </c>
      <c r="C18" s="1">
        <v>152.0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0" customHeight="1">
      <c r="A19" s="1">
        <v>3301.0</v>
      </c>
      <c r="B19" s="1">
        <v>35719.0</v>
      </c>
      <c r="C19" s="1">
        <v>42.0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0" customHeight="1">
      <c r="A20" s="1">
        <v>3102.0</v>
      </c>
      <c r="B20" s="1">
        <v>11573.0</v>
      </c>
      <c r="C20" s="1">
        <v>12.0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0" customHeight="1">
      <c r="A21" s="1">
        <v>3103.0</v>
      </c>
      <c r="B21" s="1">
        <v>10548.0</v>
      </c>
      <c r="C21" s="1">
        <v>17.0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0" customHeight="1">
      <c r="A22" s="1">
        <v>3201.0</v>
      </c>
      <c r="B22" s="1">
        <v>9505.0</v>
      </c>
      <c r="C22" s="1">
        <v>11.0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0" customHeight="1">
      <c r="A23" s="1">
        <v>3202.0</v>
      </c>
      <c r="B23" s="1">
        <v>9014.0</v>
      </c>
      <c r="C23" s="1">
        <v>31.0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0" customHeight="1">
      <c r="A24" s="1">
        <v>3304.0</v>
      </c>
      <c r="B24" s="1">
        <v>6215.0</v>
      </c>
      <c r="C24" s="1">
        <v>2.0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0" customHeight="1">
      <c r="A25" s="1">
        <v>3303.0</v>
      </c>
      <c r="B25" s="1">
        <v>4486.0</v>
      </c>
      <c r="C25" s="1">
        <v>7.0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0" customHeight="1">
      <c r="A26" s="1">
        <v>3302.0</v>
      </c>
      <c r="B26" s="1">
        <v>3790.0</v>
      </c>
      <c r="C26" s="1">
        <v>4.0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0" customHeight="1">
      <c r="A27" s="1">
        <v>4101.0</v>
      </c>
      <c r="B27" s="1">
        <v>165952.0</v>
      </c>
      <c r="C27" s="1">
        <v>205.0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0" customHeight="1">
      <c r="A28" s="1">
        <v>4102.0</v>
      </c>
      <c r="B28" s="1">
        <v>165707.0</v>
      </c>
      <c r="C28" s="1">
        <v>129.0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0" customHeight="1">
      <c r="A29" s="1">
        <v>4301.0</v>
      </c>
      <c r="B29" s="1">
        <v>86022.0</v>
      </c>
      <c r="C29" s="1">
        <v>58.0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0" customHeight="1">
      <c r="A30" s="1">
        <v>4201.0</v>
      </c>
      <c r="B30" s="1">
        <v>24322.0</v>
      </c>
      <c r="C30" s="1">
        <v>34.0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0" customHeight="1">
      <c r="A31" s="1">
        <v>4303.0</v>
      </c>
      <c r="B31" s="1">
        <v>24268.0</v>
      </c>
      <c r="C31" s="1">
        <v>26.0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0" customHeight="1">
      <c r="A32" s="1">
        <v>4204.0</v>
      </c>
      <c r="B32" s="1">
        <v>20413.0</v>
      </c>
      <c r="C32" s="1">
        <v>31.0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0" customHeight="1">
      <c r="A33" s="1">
        <v>4106.0</v>
      </c>
      <c r="B33" s="1">
        <v>19999.0</v>
      </c>
      <c r="C33" s="1">
        <v>13.0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0" customHeight="1">
      <c r="A34" s="1">
        <v>4203.0</v>
      </c>
      <c r="B34" s="1">
        <v>14704.0</v>
      </c>
      <c r="C34" s="1">
        <v>33.0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0" customHeight="1">
      <c r="A35" s="1">
        <v>4302.0</v>
      </c>
      <c r="B35" s="1">
        <v>9965.0</v>
      </c>
      <c r="C35" s="1">
        <v>17.0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0" customHeight="1">
      <c r="A36" s="1">
        <v>4304.0</v>
      </c>
      <c r="B36" s="1">
        <v>7928.0</v>
      </c>
      <c r="C36" s="1">
        <v>7.0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0" customHeight="1">
      <c r="A37" s="1">
        <v>4202.0</v>
      </c>
      <c r="B37" s="1">
        <v>6753.0</v>
      </c>
      <c r="C37" s="1">
        <v>27.0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0" customHeight="1">
      <c r="A38" s="1">
        <v>4103.0</v>
      </c>
      <c r="B38" s="1">
        <v>6682.0</v>
      </c>
      <c r="C38" s="1">
        <v>10.0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0" customHeight="1">
      <c r="A39" s="1">
        <v>4305.0</v>
      </c>
      <c r="B39" s="1">
        <v>3561.0</v>
      </c>
      <c r="C39" s="1">
        <v>11.0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0" customHeight="1">
      <c r="A40" s="1">
        <v>4105.0</v>
      </c>
      <c r="B40" s="1">
        <v>3553.0</v>
      </c>
      <c r="C40" s="1">
        <v>13.0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0" customHeight="1">
      <c r="A41" s="1">
        <v>4104.0</v>
      </c>
      <c r="B41" s="1">
        <v>3042.0</v>
      </c>
      <c r="C41" s="1">
        <v>6.0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0" customHeight="1">
      <c r="A42" s="1">
        <v>5109.0</v>
      </c>
      <c r="B42" s="1">
        <v>236650.0</v>
      </c>
      <c r="C42" s="1">
        <v>242.0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0" customHeight="1">
      <c r="A43" s="1">
        <v>5101.0</v>
      </c>
      <c r="B43" s="1">
        <v>219953.0</v>
      </c>
      <c r="C43" s="1">
        <v>347.0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0" customHeight="1">
      <c r="A44" s="1">
        <v>5801.0</v>
      </c>
      <c r="B44" s="1">
        <v>129712.0</v>
      </c>
      <c r="C44" s="1">
        <v>107.0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0" customHeight="1">
      <c r="A45" s="1">
        <v>5804.0</v>
      </c>
      <c r="B45" s="1">
        <v>104277.0</v>
      </c>
      <c r="C45" s="1">
        <v>65.0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0" customHeight="1">
      <c r="A46" s="1">
        <v>5601.0</v>
      </c>
      <c r="B46" s="1">
        <v>77673.0</v>
      </c>
      <c r="C46" s="1">
        <v>67.0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0" customHeight="1">
      <c r="A47" s="1">
        <v>5501.0</v>
      </c>
      <c r="B47" s="1">
        <v>69550.0</v>
      </c>
      <c r="C47" s="1">
        <v>72.0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0" customHeight="1">
      <c r="A48" s="1">
        <v>5701.0</v>
      </c>
      <c r="B48" s="1">
        <v>59329.0</v>
      </c>
      <c r="C48" s="1">
        <v>71.0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0" customHeight="1">
      <c r="A49" s="1">
        <v>5301.0</v>
      </c>
      <c r="B49" s="1">
        <v>58054.0</v>
      </c>
      <c r="C49" s="1">
        <v>91.0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0" customHeight="1">
      <c r="A50" s="1">
        <v>5103.0</v>
      </c>
      <c r="B50" s="1">
        <v>46445.0</v>
      </c>
      <c r="C50" s="1">
        <v>48.0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0" customHeight="1">
      <c r="A51" s="1">
        <v>5502.0</v>
      </c>
      <c r="B51" s="1">
        <v>42119.0</v>
      </c>
      <c r="C51" s="1">
        <v>28.0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0" customHeight="1">
      <c r="A52" s="1">
        <v>5802.0</v>
      </c>
      <c r="B52" s="1">
        <v>35479.0</v>
      </c>
      <c r="C52" s="1">
        <v>30.0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0" customHeight="1">
      <c r="A53" s="1">
        <v>5401.0</v>
      </c>
      <c r="B53" s="1">
        <v>29727.0</v>
      </c>
      <c r="C53" s="1">
        <v>30.0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0" customHeight="1">
      <c r="A54" s="1">
        <v>5102.0</v>
      </c>
      <c r="B54" s="1">
        <v>22655.0</v>
      </c>
      <c r="C54" s="1">
        <v>14.0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0" customHeight="1">
      <c r="A55" s="1">
        <v>5107.0</v>
      </c>
      <c r="B55" s="1">
        <v>19971.0</v>
      </c>
      <c r="C55" s="1">
        <v>13.0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1">
        <v>5506.0</v>
      </c>
      <c r="B56" s="1">
        <v>19585.0</v>
      </c>
      <c r="C56" s="1">
        <v>10.0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1">
        <v>5603.0</v>
      </c>
      <c r="B57" s="1">
        <v>19474.0</v>
      </c>
      <c r="C57" s="1">
        <v>19.0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1">
        <v>5703.0</v>
      </c>
      <c r="B58" s="1">
        <v>18285.0</v>
      </c>
      <c r="C58" s="1">
        <v>10.0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1">
        <v>5402.0</v>
      </c>
      <c r="B59" s="1">
        <v>15902.0</v>
      </c>
      <c r="C59" s="1">
        <v>15.0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1">
        <v>5503.0</v>
      </c>
      <c r="B60" s="1">
        <v>14305.0</v>
      </c>
      <c r="C60" s="1">
        <v>5.0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1">
        <v>5304.0</v>
      </c>
      <c r="B61" s="1">
        <v>13757.0</v>
      </c>
      <c r="C61" s="1">
        <v>10.0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1">
        <v>5705.0</v>
      </c>
      <c r="B62" s="1">
        <v>13312.0</v>
      </c>
      <c r="C62" s="1">
        <v>8.0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1">
        <v>5105.0</v>
      </c>
      <c r="B63" s="1">
        <v>12925.0</v>
      </c>
      <c r="C63" s="1">
        <v>10.0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1">
        <v>5803.0</v>
      </c>
      <c r="B64" s="1">
        <v>12590.0</v>
      </c>
      <c r="C64" s="1">
        <v>17.0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1">
        <v>5504.0</v>
      </c>
      <c r="B65" s="1">
        <v>12380.0</v>
      </c>
      <c r="C65" s="1">
        <v>10.0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1">
        <v>5604.0</v>
      </c>
      <c r="B66" s="1">
        <v>12281.0</v>
      </c>
      <c r="C66" s="1">
        <v>9.0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1">
        <v>5706.0</v>
      </c>
      <c r="B67" s="1">
        <v>11142.0</v>
      </c>
      <c r="C67" s="1">
        <v>8.0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1">
        <v>5702.0</v>
      </c>
      <c r="B68" s="1">
        <v>10265.0</v>
      </c>
      <c r="C68" s="1">
        <v>9.0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1">
        <v>5602.0</v>
      </c>
      <c r="B69" s="1">
        <v>10102.0</v>
      </c>
      <c r="C69" s="1">
        <v>15.0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1">
        <v>5605.0</v>
      </c>
      <c r="B70" s="1">
        <v>9254.0</v>
      </c>
      <c r="C70" s="1">
        <v>10.0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1">
        <v>5302.0</v>
      </c>
      <c r="B71" s="1">
        <v>8690.0</v>
      </c>
      <c r="C71" s="1">
        <v>8.0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1">
        <v>5404.0</v>
      </c>
      <c r="B72" s="1">
        <v>7714.0</v>
      </c>
      <c r="C72" s="1">
        <v>11.0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1">
        <v>5606.0</v>
      </c>
      <c r="B73" s="1">
        <v>7116.0</v>
      </c>
      <c r="C73" s="1">
        <v>5.0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1">
        <v>5303.0</v>
      </c>
      <c r="B74" s="1">
        <v>6329.0</v>
      </c>
      <c r="C74" s="1">
        <v>6.0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1">
        <v>5704.0</v>
      </c>
      <c r="B75" s="1">
        <v>5753.0</v>
      </c>
      <c r="C75" s="1">
        <v>4.0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1">
        <v>5405.0</v>
      </c>
      <c r="B76" s="1">
        <v>5734.0</v>
      </c>
      <c r="C76" s="1">
        <v>3.0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1">
        <v>5403.0</v>
      </c>
      <c r="B77" s="1">
        <v>4268.0</v>
      </c>
      <c r="C77" s="1">
        <v>5.0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1">
        <v>5201.0</v>
      </c>
      <c r="B78" s="1">
        <v>3753.0</v>
      </c>
      <c r="C78" s="1">
        <v>6.0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1">
        <v>5104.0</v>
      </c>
      <c r="B79" s="1">
        <v>734.0</v>
      </c>
      <c r="C79" s="1">
        <v>1.0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1">
        <v>6101.0</v>
      </c>
      <c r="B80" s="1">
        <v>193265.0</v>
      </c>
      <c r="C80" s="1">
        <v>173.0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1">
        <v>6301.0</v>
      </c>
      <c r="B81" s="1">
        <v>56885.0</v>
      </c>
      <c r="C81" s="1">
        <v>65.0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1">
        <v>6115.0</v>
      </c>
      <c r="B82" s="1">
        <v>46657.0</v>
      </c>
      <c r="C82" s="1">
        <v>24.0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1">
        <v>6117.0</v>
      </c>
      <c r="B83" s="1">
        <v>36615.0</v>
      </c>
      <c r="C83" s="1">
        <v>22.0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1">
        <v>6310.0</v>
      </c>
      <c r="B84" s="1">
        <v>28677.0</v>
      </c>
      <c r="C84" s="1">
        <v>28.0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1">
        <v>6303.0</v>
      </c>
      <c r="B85" s="1">
        <v>26929.0</v>
      </c>
      <c r="C85" s="1">
        <v>18.0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1">
        <v>6108.0</v>
      </c>
      <c r="B86" s="1">
        <v>26400.0</v>
      </c>
      <c r="C86" s="1">
        <v>46.0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1">
        <v>6106.0</v>
      </c>
      <c r="B87" s="1">
        <v>23694.0</v>
      </c>
      <c r="C87" s="1">
        <v>24.0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1">
        <v>6110.0</v>
      </c>
      <c r="B88" s="1">
        <v>20458.0</v>
      </c>
      <c r="C88" s="1">
        <v>14.0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1">
        <v>6116.0</v>
      </c>
      <c r="B89" s="1">
        <v>19884.0</v>
      </c>
      <c r="C89" s="1">
        <v>19.0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1">
        <v>6107.0</v>
      </c>
      <c r="B90" s="1">
        <v>18536.0</v>
      </c>
      <c r="C90" s="1">
        <v>16.0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1">
        <v>6105.0</v>
      </c>
      <c r="B91" s="1">
        <v>15590.0</v>
      </c>
      <c r="C91" s="1">
        <v>19.0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1">
        <v>6113.0</v>
      </c>
      <c r="B92" s="1">
        <v>15267.0</v>
      </c>
      <c r="C92" s="1">
        <v>5.0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1">
        <v>6104.0</v>
      </c>
      <c r="B93" s="1">
        <v>13759.0</v>
      </c>
      <c r="C93" s="1">
        <v>7.0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1">
        <v>6305.0</v>
      </c>
      <c r="B94" s="1">
        <v>13438.0</v>
      </c>
      <c r="C94" s="1">
        <v>16.0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1">
        <v>6112.0</v>
      </c>
      <c r="B95" s="1">
        <v>12011.0</v>
      </c>
      <c r="C95" s="1">
        <v>9.0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1">
        <v>6201.0</v>
      </c>
      <c r="B96" s="1">
        <v>11855.0</v>
      </c>
      <c r="C96" s="1">
        <v>21.0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1">
        <v>6302.0</v>
      </c>
      <c r="B97" s="1">
        <v>11081.0</v>
      </c>
      <c r="C97" s="1">
        <v>7.0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1">
        <v>6109.0</v>
      </c>
      <c r="B98" s="1">
        <v>10714.0</v>
      </c>
      <c r="C98" s="1">
        <v>4.0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1">
        <v>6111.0</v>
      </c>
      <c r="B99" s="1">
        <v>10394.0</v>
      </c>
      <c r="C99" s="1">
        <v>7.0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1">
        <v>6102.0</v>
      </c>
      <c r="B100" s="1">
        <v>9713.0</v>
      </c>
      <c r="C100" s="1">
        <v>9.0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1">
        <v>6114.0</v>
      </c>
      <c r="B101" s="1">
        <v>9680.0</v>
      </c>
      <c r="C101" s="1">
        <v>12.0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1">
        <v>6306.0</v>
      </c>
      <c r="B102" s="1">
        <v>9361.0</v>
      </c>
      <c r="C102" s="1">
        <v>7.0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1">
        <v>6307.0</v>
      </c>
      <c r="B103" s="1">
        <v>8411.0</v>
      </c>
      <c r="C103" s="1">
        <v>11.0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1">
        <v>6308.0</v>
      </c>
      <c r="B104" s="1">
        <v>6718.0</v>
      </c>
      <c r="C104" s="1">
        <v>14.0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1">
        <v>6204.0</v>
      </c>
      <c r="B105" s="1">
        <v>6212.0</v>
      </c>
      <c r="C105" s="1">
        <v>6.0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1">
        <v>6103.0</v>
      </c>
      <c r="B106" s="1">
        <v>5625.0</v>
      </c>
      <c r="C106" s="1">
        <v>2.0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1">
        <v>6206.0</v>
      </c>
      <c r="B107" s="1">
        <v>5553.0</v>
      </c>
      <c r="C107" s="1">
        <v>7.0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1">
        <v>6304.0</v>
      </c>
      <c r="B108" s="1">
        <v>5344.0</v>
      </c>
      <c r="C108" s="1">
        <v>6.0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1">
        <v>6205.0</v>
      </c>
      <c r="B109" s="1">
        <v>4529.0</v>
      </c>
      <c r="C109" s="1">
        <v>6.0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1">
        <v>6203.0</v>
      </c>
      <c r="B110" s="1">
        <v>4399.0</v>
      </c>
      <c r="C110" s="1">
        <v>6.0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1">
        <v>6202.0</v>
      </c>
      <c r="B111" s="1">
        <v>4030.0</v>
      </c>
      <c r="C111" s="1">
        <v>2.0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1">
        <v>6309.0</v>
      </c>
      <c r="B112" s="1">
        <v>2549.0</v>
      </c>
      <c r="C112" s="1">
        <v>3.0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1">
        <v>7101.0</v>
      </c>
      <c r="B113" s="1">
        <v>191274.0</v>
      </c>
      <c r="C113" s="1">
        <v>197.0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1">
        <v>7301.0</v>
      </c>
      <c r="B114" s="1">
        <v>110494.0</v>
      </c>
      <c r="C114" s="1">
        <v>129.0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1">
        <v>7401.0</v>
      </c>
      <c r="B115" s="1">
        <v>71167.0</v>
      </c>
      <c r="C115" s="1">
        <v>80.0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1">
        <v>7102.0</v>
      </c>
      <c r="B116" s="1">
        <v>40788.0</v>
      </c>
      <c r="C116" s="1">
        <v>16.0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1">
        <v>7201.0</v>
      </c>
      <c r="B117" s="1">
        <v>33809.0</v>
      </c>
      <c r="C117" s="1">
        <v>58.0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1">
        <v>7304.0</v>
      </c>
      <c r="B118" s="1">
        <v>33638.0</v>
      </c>
      <c r="C118" s="1">
        <v>20.0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1">
        <v>7406.0</v>
      </c>
      <c r="B119" s="1">
        <v>31879.0</v>
      </c>
      <c r="C119" s="1">
        <v>55.0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1">
        <v>7109.0</v>
      </c>
      <c r="B120" s="1">
        <v>29880.0</v>
      </c>
      <c r="C120" s="1">
        <v>21.0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1">
        <v>7404.0</v>
      </c>
      <c r="B121" s="1">
        <v>29738.0</v>
      </c>
      <c r="C121" s="1">
        <v>20.0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1">
        <v>7403.0</v>
      </c>
      <c r="B122" s="1">
        <v>22673.0</v>
      </c>
      <c r="C122" s="1">
        <v>12.0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1">
        <v>7308.0</v>
      </c>
      <c r="B123" s="1">
        <v>21609.0</v>
      </c>
      <c r="C123" s="1">
        <v>14.0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1">
        <v>7105.0</v>
      </c>
      <c r="B124" s="1">
        <v>16376.0</v>
      </c>
      <c r="C124" s="1">
        <v>28.0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1">
        <v>7307.0</v>
      </c>
      <c r="B125" s="1">
        <v>14692.0</v>
      </c>
      <c r="C125" s="1">
        <v>4.0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1">
        <v>7402.0</v>
      </c>
      <c r="B126" s="1">
        <v>14362.0</v>
      </c>
      <c r="C126" s="1">
        <v>11.0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1">
        <v>7405.0</v>
      </c>
      <c r="B127" s="1">
        <v>13682.0</v>
      </c>
      <c r="C127" s="1">
        <v>4.0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1">
        <v>7408.0</v>
      </c>
      <c r="B128" s="1">
        <v>13349.0</v>
      </c>
      <c r="C128" s="1">
        <v>9.0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1">
        <v>7407.0</v>
      </c>
      <c r="B129" s="1">
        <v>11604.0</v>
      </c>
      <c r="C129" s="1">
        <v>7.0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1">
        <v>7306.0</v>
      </c>
      <c r="B130" s="1">
        <v>11390.0</v>
      </c>
      <c r="C130" s="1">
        <v>22.0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1">
        <v>7108.0</v>
      </c>
      <c r="B131" s="1">
        <v>10206.0</v>
      </c>
      <c r="C131" s="1">
        <v>3.0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1">
        <v>7302.0</v>
      </c>
      <c r="B132" s="1">
        <v>8270.0</v>
      </c>
      <c r="C132" s="1">
        <v>4.0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1">
        <v>7103.0</v>
      </c>
      <c r="B133" s="1">
        <v>7793.0</v>
      </c>
      <c r="C133" s="1">
        <v>12.0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1">
        <v>7305.0</v>
      </c>
      <c r="B134" s="1">
        <v>7634.0</v>
      </c>
      <c r="C134" s="1">
        <v>9.0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1">
        <v>7202.0</v>
      </c>
      <c r="B135" s="1">
        <v>7445.0</v>
      </c>
      <c r="C135" s="1">
        <v>27.0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1">
        <v>7107.0</v>
      </c>
      <c r="B136" s="1">
        <v>7131.0</v>
      </c>
      <c r="C136" s="1">
        <v>5.0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1">
        <v>7110.0</v>
      </c>
      <c r="B137" s="1">
        <v>6361.0</v>
      </c>
      <c r="C137" s="1">
        <v>13.0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1">
        <v>7203.0</v>
      </c>
      <c r="B138" s="1">
        <v>6294.0</v>
      </c>
      <c r="C138" s="1">
        <v>28.0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1">
        <v>7303.0</v>
      </c>
      <c r="B139" s="1">
        <v>6010.0</v>
      </c>
      <c r="C139" s="1">
        <v>6.0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1">
        <v>7106.0</v>
      </c>
      <c r="B140" s="1">
        <v>5569.0</v>
      </c>
      <c r="C140" s="1">
        <v>6.0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1">
        <v>7309.0</v>
      </c>
      <c r="B141" s="1">
        <v>3935.0</v>
      </c>
      <c r="C141" s="1">
        <v>7.0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1">
        <v>7104.0</v>
      </c>
      <c r="B142" s="1">
        <v>3029.0</v>
      </c>
      <c r="C142" s="1">
        <v>4.0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1">
        <v>8101.0</v>
      </c>
      <c r="B143" s="1">
        <v>185332.0</v>
      </c>
      <c r="C143" s="1">
        <v>285.0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1">
        <v>8301.0</v>
      </c>
      <c r="B144" s="1">
        <v>153648.0</v>
      </c>
      <c r="C144" s="1">
        <v>98.0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1">
        <v>8401.0</v>
      </c>
      <c r="B145" s="1">
        <v>140289.0</v>
      </c>
      <c r="C145" s="1">
        <v>161.0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1">
        <v>8110.0</v>
      </c>
      <c r="B146" s="1">
        <v>137302.0</v>
      </c>
      <c r="C146" s="1">
        <v>54.0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1">
        <v>8103.0</v>
      </c>
      <c r="B147" s="1">
        <v>95519.0</v>
      </c>
      <c r="C147" s="1">
        <v>45.0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1">
        <v>8102.0</v>
      </c>
      <c r="B148" s="1">
        <v>84885.0</v>
      </c>
      <c r="C148" s="1">
        <v>46.0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1">
        <v>8108.0</v>
      </c>
      <c r="B149" s="1">
        <v>74640.0</v>
      </c>
      <c r="C149" s="1">
        <v>45.0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1">
        <v>8112.0</v>
      </c>
      <c r="B150" s="1">
        <v>69577.0</v>
      </c>
      <c r="C150" s="1">
        <v>46.0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1">
        <v>8111.0</v>
      </c>
      <c r="B151" s="1">
        <v>44255.0</v>
      </c>
      <c r="C151" s="1">
        <v>22.0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1">
        <v>8107.0</v>
      </c>
      <c r="B152" s="1">
        <v>42014.0</v>
      </c>
      <c r="C152" s="1">
        <v>10.0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1">
        <v>8416.0</v>
      </c>
      <c r="B153" s="1">
        <v>40670.0</v>
      </c>
      <c r="C153" s="1">
        <v>25.0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1">
        <v>8106.0</v>
      </c>
      <c r="B154" s="1">
        <v>37377.0</v>
      </c>
      <c r="C154" s="1">
        <v>15.0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1">
        <v>8202.0</v>
      </c>
      <c r="B155" s="1">
        <v>31961.0</v>
      </c>
      <c r="C155" s="1">
        <v>16.0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1">
        <v>8203.0</v>
      </c>
      <c r="B156" s="1">
        <v>25474.0</v>
      </c>
      <c r="C156" s="1">
        <v>28.0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1">
        <v>8205.0</v>
      </c>
      <c r="B157" s="1">
        <v>23199.0</v>
      </c>
      <c r="C157" s="1">
        <v>24.0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1">
        <v>8303.0</v>
      </c>
      <c r="B158" s="1">
        <v>22845.0</v>
      </c>
      <c r="C158" s="1">
        <v>7.0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1">
        <v>8406.0</v>
      </c>
      <c r="B159" s="1">
        <v>22531.0</v>
      </c>
      <c r="C159" s="1">
        <v>13.0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1">
        <v>8305.0</v>
      </c>
      <c r="B160" s="1">
        <v>21468.0</v>
      </c>
      <c r="C160" s="1">
        <v>15.0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1">
        <v>8306.0</v>
      </c>
      <c r="B161" s="1">
        <v>19837.0</v>
      </c>
      <c r="C161" s="1">
        <v>8.0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1">
        <v>8201.0</v>
      </c>
      <c r="B162" s="1">
        <v>19215.0</v>
      </c>
      <c r="C162" s="1">
        <v>18.0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1">
        <v>8405.0</v>
      </c>
      <c r="B163" s="1">
        <v>18936.0</v>
      </c>
      <c r="C163" s="1">
        <v>20.0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1">
        <v>8105.0</v>
      </c>
      <c r="B164" s="1">
        <v>17130.0</v>
      </c>
      <c r="C164" s="1">
        <v>4.0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1">
        <v>8402.0</v>
      </c>
      <c r="B165" s="1">
        <v>16859.0</v>
      </c>
      <c r="C165" s="1">
        <v>16.0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1">
        <v>8313.0</v>
      </c>
      <c r="B166" s="1">
        <v>16418.0</v>
      </c>
      <c r="C166" s="1">
        <v>10.0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1">
        <v>8304.0</v>
      </c>
      <c r="B167" s="1">
        <v>15817.0</v>
      </c>
      <c r="C167" s="1">
        <v>9.0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1">
        <v>8206.0</v>
      </c>
      <c r="B168" s="1">
        <v>15543.0</v>
      </c>
      <c r="C168" s="1">
        <v>10.0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1">
        <v>8421.0</v>
      </c>
      <c r="B169" s="1">
        <v>14678.0</v>
      </c>
      <c r="C169" s="1">
        <v>12.0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1">
        <v>8413.0</v>
      </c>
      <c r="B170" s="1">
        <v>12519.0</v>
      </c>
      <c r="C170" s="1">
        <v>6.0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1">
        <v>8404.0</v>
      </c>
      <c r="B171" s="1">
        <v>12382.0</v>
      </c>
      <c r="C171" s="1">
        <v>9.0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1">
        <v>8418.0</v>
      </c>
      <c r="B172" s="1">
        <v>12221.0</v>
      </c>
      <c r="C172" s="1">
        <v>4.0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1">
        <v>8311.0</v>
      </c>
      <c r="B173" s="1">
        <v>11405.0</v>
      </c>
      <c r="C173" s="1">
        <v>8.0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1">
        <v>8312.0</v>
      </c>
      <c r="B174" s="1">
        <v>10657.0</v>
      </c>
      <c r="C174" s="1">
        <v>6.0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1">
        <v>8109.0</v>
      </c>
      <c r="B175" s="1">
        <v>10567.0</v>
      </c>
      <c r="C175" s="1">
        <v>6.0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1">
        <v>8414.0</v>
      </c>
      <c r="B176" s="1">
        <v>9546.0</v>
      </c>
      <c r="C176" s="1">
        <v>7.0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1">
        <v>8407.0</v>
      </c>
      <c r="B177" s="1">
        <v>8994.0</v>
      </c>
      <c r="C177" s="1">
        <v>15.0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1">
        <v>8314.0</v>
      </c>
      <c r="B178" s="1">
        <v>8910.0</v>
      </c>
      <c r="C178" s="1">
        <v>3.0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1">
        <v>8411.0</v>
      </c>
      <c r="B179" s="1">
        <v>8693.0</v>
      </c>
      <c r="C179" s="1">
        <v>9.0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1">
        <v>8309.0</v>
      </c>
      <c r="B180" s="1">
        <v>8019.0</v>
      </c>
      <c r="C180" s="1">
        <v>5.0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1">
        <v>8419.0</v>
      </c>
      <c r="B181" s="1">
        <v>8005.0</v>
      </c>
      <c r="C181" s="1">
        <v>12.0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1">
        <v>8207.0</v>
      </c>
      <c r="B182" s="1">
        <v>7962.0</v>
      </c>
      <c r="C182" s="1">
        <v>2.0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1">
        <v>8104.0</v>
      </c>
      <c r="B183" s="1">
        <v>7849.0</v>
      </c>
      <c r="C183" s="1">
        <v>7.0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1">
        <v>8409.0</v>
      </c>
      <c r="B184" s="1">
        <v>7815.0</v>
      </c>
      <c r="C184" s="1">
        <v>3.0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1">
        <v>8410.0</v>
      </c>
      <c r="B185" s="1">
        <v>7181.0</v>
      </c>
      <c r="C185" s="1">
        <v>4.0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1">
        <v>8307.0</v>
      </c>
      <c r="B186" s="1">
        <v>6812.0</v>
      </c>
      <c r="C186" s="1">
        <v>6.0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1">
        <v>8403.0</v>
      </c>
      <c r="B187" s="1">
        <v>4188.0</v>
      </c>
      <c r="C187" s="1">
        <v>5.0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1">
        <v>8408.0</v>
      </c>
      <c r="B188" s="1">
        <v>4033.0</v>
      </c>
      <c r="C188" s="1">
        <v>3.0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1">
        <v>8415.0</v>
      </c>
      <c r="B189" s="1">
        <v>4012.0</v>
      </c>
      <c r="C189" s="1">
        <v>1.0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1">
        <v>8204.0</v>
      </c>
      <c r="B190" s="1">
        <v>3880.0</v>
      </c>
      <c r="C190" s="1">
        <v>6.0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1">
        <v>8420.0</v>
      </c>
      <c r="B191" s="1">
        <v>3876.0</v>
      </c>
      <c r="C191" s="1">
        <v>8.0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1">
        <v>8412.0</v>
      </c>
      <c r="B192" s="1">
        <v>3842.0</v>
      </c>
      <c r="C192" s="1">
        <v>2.0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1">
        <v>8308.0</v>
      </c>
      <c r="B193" s="1">
        <v>2959.0</v>
      </c>
      <c r="C193" s="1">
        <v>2.0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1">
        <v>8302.0</v>
      </c>
      <c r="B194" s="1">
        <v>2875.0</v>
      </c>
      <c r="C194" s="1">
        <v>4.0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1">
        <v>8417.0</v>
      </c>
      <c r="B195" s="1">
        <v>2793.0</v>
      </c>
      <c r="C195" s="1">
        <v>2.0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1">
        <v>8310.0</v>
      </c>
      <c r="B196" s="1">
        <v>2755.0</v>
      </c>
      <c r="C196" s="1">
        <v>2.0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1">
        <v>9101.0</v>
      </c>
      <c r="B197" s="1">
        <v>240731.0</v>
      </c>
      <c r="C197" s="1">
        <v>284.0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1">
        <v>9112.0</v>
      </c>
      <c r="B198" s="1">
        <v>56600.0</v>
      </c>
      <c r="C198" s="1">
        <v>31.0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1">
        <v>9120.0</v>
      </c>
      <c r="B199" s="1">
        <v>43695.0</v>
      </c>
      <c r="C199" s="1">
        <v>31.0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1">
        <v>9201.0</v>
      </c>
      <c r="B200" s="1">
        <v>39555.0</v>
      </c>
      <c r="C200" s="1">
        <v>54.0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1">
        <v>9108.0</v>
      </c>
      <c r="B201" s="1">
        <v>27399.0</v>
      </c>
      <c r="C201" s="1">
        <v>26.0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1">
        <v>9211.0</v>
      </c>
      <c r="B202" s="1">
        <v>26026.0</v>
      </c>
      <c r="C202" s="1">
        <v>18.0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1">
        <v>9111.0</v>
      </c>
      <c r="B203" s="1">
        <v>25104.0</v>
      </c>
      <c r="C203" s="1">
        <v>19.0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1">
        <v>9115.0</v>
      </c>
      <c r="B204" s="1">
        <v>24098.0</v>
      </c>
      <c r="C204" s="1">
        <v>18.0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1">
        <v>9105.0</v>
      </c>
      <c r="B205" s="1">
        <v>21387.0</v>
      </c>
      <c r="C205" s="1">
        <v>10.0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1">
        <v>9102.0</v>
      </c>
      <c r="B206" s="1">
        <v>19146.0</v>
      </c>
      <c r="C206" s="1">
        <v>12.0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1">
        <v>9114.0</v>
      </c>
      <c r="B207" s="1">
        <v>18898.0</v>
      </c>
      <c r="C207" s="1">
        <v>10.0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1">
        <v>9119.0</v>
      </c>
      <c r="B208" s="1">
        <v>18118.0</v>
      </c>
      <c r="C208" s="1">
        <v>15.0</v>
      </c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1">
        <v>9109.0</v>
      </c>
      <c r="B209" s="1">
        <v>16887.0</v>
      </c>
      <c r="C209" s="1">
        <v>16.0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1">
        <v>9202.0</v>
      </c>
      <c r="B210" s="1">
        <v>16374.0</v>
      </c>
      <c r="C210" s="1">
        <v>15.0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1">
        <v>9103.0</v>
      </c>
      <c r="B211" s="1">
        <v>14670.0</v>
      </c>
      <c r="C211" s="1">
        <v>11.0</v>
      </c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1">
        <v>9210.0</v>
      </c>
      <c r="B212" s="1">
        <v>14067.0</v>
      </c>
      <c r="C212" s="1">
        <v>14.0</v>
      </c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1">
        <v>9117.0</v>
      </c>
      <c r="B213" s="1">
        <v>12552.0</v>
      </c>
      <c r="C213" s="1">
        <v>11.0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1">
        <v>9107.0</v>
      </c>
      <c r="B214" s="1">
        <v>12402.0</v>
      </c>
      <c r="C214" s="1">
        <v>14.0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1">
        <v>9203.0</v>
      </c>
      <c r="B215" s="1">
        <v>12126.0</v>
      </c>
      <c r="C215" s="1">
        <v>15.0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1">
        <v>9116.0</v>
      </c>
      <c r="B216" s="1">
        <v>10375.0</v>
      </c>
      <c r="C216" s="1">
        <v>7.0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1">
        <v>9208.0</v>
      </c>
      <c r="B217" s="1">
        <v>8821.0</v>
      </c>
      <c r="C217" s="1">
        <v>7.0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1">
        <v>9205.0</v>
      </c>
      <c r="B218" s="1">
        <v>8409.0</v>
      </c>
      <c r="C218" s="1">
        <v>4.0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1">
        <v>9106.0</v>
      </c>
      <c r="B219" s="1">
        <v>8341.0</v>
      </c>
      <c r="C219" s="1">
        <v>4.0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1">
        <v>9121.0</v>
      </c>
      <c r="B220" s="1">
        <v>7883.0</v>
      </c>
      <c r="C220" s="1">
        <v>5.0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1">
        <v>9207.0</v>
      </c>
      <c r="B221" s="1">
        <v>7870.0</v>
      </c>
      <c r="C221" s="1">
        <v>9.0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1">
        <v>9118.0</v>
      </c>
      <c r="B222" s="1">
        <v>7736.0</v>
      </c>
      <c r="C222" s="1">
        <v>6.0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1">
        <v>9209.0</v>
      </c>
      <c r="B223" s="1">
        <v>7024.0</v>
      </c>
      <c r="C223" s="1">
        <v>7.0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1">
        <v>9204.0</v>
      </c>
      <c r="B224" s="1">
        <v>6750.0</v>
      </c>
      <c r="C224" s="1">
        <v>5.0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1">
        <v>9104.0</v>
      </c>
      <c r="B225" s="1">
        <v>5539.0</v>
      </c>
      <c r="C225" s="1">
        <v>4.0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1">
        <v>9113.0</v>
      </c>
      <c r="B226" s="1">
        <v>5309.0</v>
      </c>
      <c r="C226" s="1">
        <v>3.0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1">
        <v>9206.0</v>
      </c>
      <c r="B227" s="1">
        <v>4827.0</v>
      </c>
      <c r="C227" s="1">
        <v>4.0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1">
        <v>9110.0</v>
      </c>
      <c r="B228" s="1">
        <v>4240.0</v>
      </c>
      <c r="C228" s="1">
        <v>4.0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1">
        <v>10101.0</v>
      </c>
      <c r="B229" s="1">
        <v>184886.0</v>
      </c>
      <c r="C229" s="1">
        <v>193.0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1">
        <v>10301.0</v>
      </c>
      <c r="B230" s="1">
        <v>128441.0</v>
      </c>
      <c r="C230" s="1">
        <v>150.0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1">
        <v>10201.0</v>
      </c>
      <c r="B231" s="1">
        <v>40391.0</v>
      </c>
      <c r="C231" s="1">
        <v>36.0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1">
        <v>10202.0</v>
      </c>
      <c r="B232" s="1">
        <v>32530.0</v>
      </c>
      <c r="C232" s="1">
        <v>18.0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1">
        <v>10109.0</v>
      </c>
      <c r="B233" s="1">
        <v>31260.0</v>
      </c>
      <c r="C233" s="1">
        <v>37.0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1">
        <v>10102.0</v>
      </c>
      <c r="B234" s="1">
        <v>27175.0</v>
      </c>
      <c r="C234" s="1">
        <v>11.0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1">
        <v>10208.0</v>
      </c>
      <c r="B235" s="1">
        <v>25058.0</v>
      </c>
      <c r="C235" s="1">
        <v>20.0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1">
        <v>10303.0</v>
      </c>
      <c r="B236" s="1">
        <v>16184.0</v>
      </c>
      <c r="C236" s="1">
        <v>23.0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1">
        <v>10105.0</v>
      </c>
      <c r="B237" s="1">
        <v>14059.0</v>
      </c>
      <c r="C237" s="1">
        <v>24.0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1">
        <v>10107.0</v>
      </c>
      <c r="B238" s="1">
        <v>13982.0</v>
      </c>
      <c r="C238" s="1">
        <v>12.0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1">
        <v>10106.0</v>
      </c>
      <c r="B239" s="1">
        <v>12815.0</v>
      </c>
      <c r="C239" s="1">
        <v>8.0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1">
        <v>10203.0</v>
      </c>
      <c r="B240" s="1">
        <v>11675.0</v>
      </c>
      <c r="C240" s="1">
        <v>6.0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1">
        <v>10205.0</v>
      </c>
      <c r="B241" s="1">
        <v>11418.0</v>
      </c>
      <c r="C241" s="1">
        <v>2.0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1">
        <v>10108.0</v>
      </c>
      <c r="B242" s="1">
        <v>10849.0</v>
      </c>
      <c r="C242" s="1">
        <v>13.0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1">
        <v>10305.0</v>
      </c>
      <c r="B243" s="1">
        <v>10335.0</v>
      </c>
      <c r="C243" s="1">
        <v>11.0</v>
      </c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1">
        <v>10104.0</v>
      </c>
      <c r="B244" s="1">
        <v>9374.0</v>
      </c>
      <c r="C244" s="1">
        <v>7.0</v>
      </c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1">
        <v>10304.0</v>
      </c>
      <c r="B245" s="1">
        <v>8956.0</v>
      </c>
      <c r="C245" s="1">
        <v>17.0</v>
      </c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1">
        <v>10209.0</v>
      </c>
      <c r="B246" s="1">
        <v>7008.0</v>
      </c>
      <c r="C246" s="1">
        <v>2.0</v>
      </c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1">
        <v>10307.0</v>
      </c>
      <c r="B247" s="1">
        <v>6981.0</v>
      </c>
      <c r="C247" s="1">
        <v>10.0</v>
      </c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1">
        <v>10302.0</v>
      </c>
      <c r="B248" s="1">
        <v>6947.0</v>
      </c>
      <c r="C248" s="1">
        <v>6.0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1">
        <v>10210.0</v>
      </c>
      <c r="B249" s="1">
        <v>6750.0</v>
      </c>
      <c r="C249" s="1">
        <v>7.0</v>
      </c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1">
        <v>10403.0</v>
      </c>
      <c r="B250" s="1">
        <v>6384.0</v>
      </c>
      <c r="C250" s="1">
        <v>5.0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1">
        <v>10306.0</v>
      </c>
      <c r="B251" s="1">
        <v>6176.0</v>
      </c>
      <c r="C251" s="1">
        <v>13.0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1">
        <v>10401.0</v>
      </c>
      <c r="B252" s="1">
        <v>5391.0</v>
      </c>
      <c r="C252" s="1">
        <v>6.0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1">
        <v>10207.0</v>
      </c>
      <c r="B253" s="1">
        <v>4076.0</v>
      </c>
      <c r="C253" s="1">
        <v>1.0</v>
      </c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1">
        <v>10103.0</v>
      </c>
      <c r="B254" s="1">
        <v>3605.0</v>
      </c>
      <c r="C254" s="1">
        <v>2.0</v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0" customHeight="1">
      <c r="A255" s="1">
        <v>10206.0</v>
      </c>
      <c r="B255" s="1">
        <v>3105.0</v>
      </c>
      <c r="C255" s="1">
        <v>2.0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0" customHeight="1">
      <c r="A256" s="1">
        <v>10204.0</v>
      </c>
      <c r="B256" s="1">
        <v>2968.0</v>
      </c>
      <c r="C256" s="1">
        <v>3.0</v>
      </c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0" customHeight="1">
      <c r="A257" s="1">
        <v>10402.0</v>
      </c>
      <c r="B257" s="1">
        <v>1407.0</v>
      </c>
      <c r="C257" s="1">
        <v>5.0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0" customHeight="1">
      <c r="A258" s="1">
        <v>10404.0</v>
      </c>
      <c r="B258" s="1">
        <v>1258.0</v>
      </c>
      <c r="C258" s="1">
        <v>6.0</v>
      </c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0" customHeight="1">
      <c r="A259" s="1">
        <v>11101.0</v>
      </c>
      <c r="B259" s="1">
        <v>43784.0</v>
      </c>
      <c r="C259" s="1">
        <v>115.0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0" customHeight="1">
      <c r="A260" s="1">
        <v>11201.0</v>
      </c>
      <c r="B260" s="1">
        <v>20384.0</v>
      </c>
      <c r="C260" s="1">
        <v>38.0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0" customHeight="1">
      <c r="A261" s="1">
        <v>11202.0</v>
      </c>
      <c r="B261" s="1">
        <v>4776.0</v>
      </c>
      <c r="C261" s="1">
        <v>4.0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0" customHeight="1">
      <c r="A262" s="1">
        <v>11401.0</v>
      </c>
      <c r="B262" s="1">
        <v>3985.0</v>
      </c>
      <c r="C262" s="1">
        <v>17.0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0" customHeight="1">
      <c r="A263" s="1">
        <v>11301.0</v>
      </c>
      <c r="B263" s="1">
        <v>2046.0</v>
      </c>
      <c r="C263" s="1">
        <v>6.0</v>
      </c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0" customHeight="1">
      <c r="A264" s="1">
        <v>11402.0</v>
      </c>
      <c r="B264" s="1">
        <v>1697.0</v>
      </c>
      <c r="C264" s="1">
        <v>7.0</v>
      </c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0" customHeight="1">
      <c r="A265" s="1">
        <v>11203.0</v>
      </c>
      <c r="B265" s="1">
        <v>1451.0</v>
      </c>
      <c r="C265" s="1">
        <v>2.0</v>
      </c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0" customHeight="1">
      <c r="A266" s="1">
        <v>11102.0</v>
      </c>
      <c r="B266" s="1">
        <v>783.0</v>
      </c>
      <c r="C266" s="1">
        <v>3.0</v>
      </c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0" customHeight="1">
      <c r="A267" s="1">
        <v>11302.0</v>
      </c>
      <c r="B267" s="1">
        <v>504.0</v>
      </c>
      <c r="C267" s="1">
        <v>2.0</v>
      </c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0" customHeight="1">
      <c r="A268" s="1">
        <v>11303.0</v>
      </c>
      <c r="B268" s="1">
        <v>503.0</v>
      </c>
      <c r="C268" s="1">
        <v>3.0</v>
      </c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0" customHeight="1">
      <c r="A269" s="1">
        <v>12101.0</v>
      </c>
      <c r="B269" s="1">
        <v>98697.0</v>
      </c>
      <c r="C269" s="1">
        <v>181.0</v>
      </c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0" customHeight="1">
      <c r="A270" s="1">
        <v>12401.0</v>
      </c>
      <c r="B270" s="1">
        <v>16673.0</v>
      </c>
      <c r="C270" s="1">
        <v>20.0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0" customHeight="1">
      <c r="A271" s="1">
        <v>12301.0</v>
      </c>
      <c r="B271" s="1">
        <v>4575.0</v>
      </c>
      <c r="C271" s="1">
        <v>11.0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0" customHeight="1">
      <c r="A272" s="1">
        <v>12201.0</v>
      </c>
      <c r="B272" s="1">
        <v>2043.0</v>
      </c>
      <c r="C272" s="1">
        <v>10.0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0" customHeight="1">
      <c r="A273" s="1">
        <v>12402.0</v>
      </c>
      <c r="B273" s="1">
        <v>989.0</v>
      </c>
      <c r="C273" s="1">
        <v>1.0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0" customHeight="1">
      <c r="A274" s="1">
        <v>12303.0</v>
      </c>
      <c r="B274" s="1">
        <v>815.0</v>
      </c>
      <c r="C274" s="1">
        <v>1.0</v>
      </c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0" customHeight="1">
      <c r="A275" s="1">
        <v>12104.0</v>
      </c>
      <c r="B275" s="1">
        <v>671.0</v>
      </c>
      <c r="C275" s="1">
        <v>1.0</v>
      </c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0" customHeight="1">
      <c r="A276" s="1">
        <v>12102.0</v>
      </c>
      <c r="B276" s="1">
        <v>515.0</v>
      </c>
      <c r="C276" s="1">
        <v>1.0</v>
      </c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0" customHeight="1">
      <c r="A277" s="1">
        <v>12302.0</v>
      </c>
      <c r="B277" s="1">
        <v>507.0</v>
      </c>
      <c r="C277" s="1">
        <v>2.0</v>
      </c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0" customHeight="1">
      <c r="A278" s="1">
        <v>12103.0</v>
      </c>
      <c r="B278" s="1">
        <v>365.0</v>
      </c>
      <c r="C278" s="1">
        <v>1.0</v>
      </c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0" customHeight="1">
      <c r="A279" s="1">
        <v>13119.0</v>
      </c>
      <c r="B279" s="1">
        <v>654544.0</v>
      </c>
      <c r="C279" s="1">
        <v>221.0</v>
      </c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0" customHeight="1">
      <c r="A280" s="1">
        <v>13201.0</v>
      </c>
      <c r="B280" s="1">
        <v>561464.0</v>
      </c>
      <c r="C280" s="1">
        <v>427.0</v>
      </c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0" customHeight="1">
      <c r="A281" s="1">
        <v>13110.0</v>
      </c>
      <c r="B281" s="1">
        <v>323562.0</v>
      </c>
      <c r="C281" s="1">
        <v>289.0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0" customHeight="1">
      <c r="A282" s="1">
        <v>13114.0</v>
      </c>
      <c r="B282" s="1">
        <v>238274.0</v>
      </c>
      <c r="C282" s="1">
        <v>473.0</v>
      </c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0" customHeight="1">
      <c r="A283" s="1">
        <v>13401.0</v>
      </c>
      <c r="B283" s="1">
        <v>232557.0</v>
      </c>
      <c r="C283" s="1">
        <v>104.0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0" customHeight="1">
      <c r="A284" s="1">
        <v>13124.0</v>
      </c>
      <c r="B284" s="1">
        <v>206973.0</v>
      </c>
      <c r="C284" s="1">
        <v>65.0</v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0" customHeight="1">
      <c r="A285" s="1">
        <v>13122.0</v>
      </c>
      <c r="B285" s="1">
        <v>192217.0</v>
      </c>
      <c r="C285" s="1">
        <v>181.0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0" customHeight="1">
      <c r="A286" s="1">
        <v>13125.0</v>
      </c>
      <c r="B286" s="1">
        <v>154585.0</v>
      </c>
      <c r="C286" s="1">
        <v>69.0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0" customHeight="1">
      <c r="A287" s="1">
        <v>13112.0</v>
      </c>
      <c r="B287" s="1">
        <v>152565.0</v>
      </c>
      <c r="C287" s="1">
        <v>67.0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0" customHeight="1">
      <c r="A288" s="1">
        <v>13101.0</v>
      </c>
      <c r="B288" s="1">
        <v>139180.0</v>
      </c>
      <c r="C288" s="1">
        <v>965.0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0" customHeight="1">
      <c r="A289" s="1">
        <v>13105.0</v>
      </c>
      <c r="B289" s="1">
        <v>132573.0</v>
      </c>
      <c r="C289" s="1">
        <v>116.0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0" customHeight="1">
      <c r="A290" s="1">
        <v>13120.0</v>
      </c>
      <c r="B290" s="1">
        <v>123519.0</v>
      </c>
      <c r="C290" s="1">
        <v>499.0</v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0" customHeight="1">
      <c r="A291" s="1">
        <v>13123.0</v>
      </c>
      <c r="B291" s="1">
        <v>108741.0</v>
      </c>
      <c r="C291" s="1">
        <v>656.0</v>
      </c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0" customHeight="1">
      <c r="A292" s="1">
        <v>13103.0</v>
      </c>
      <c r="B292" s="1">
        <v>103064.0</v>
      </c>
      <c r="C292" s="1">
        <v>48.0</v>
      </c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0" customHeight="1">
      <c r="A293" s="1">
        <v>13128.0</v>
      </c>
      <c r="B293" s="1">
        <v>100676.0</v>
      </c>
      <c r="C293" s="1">
        <v>47.0</v>
      </c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0" customHeight="1">
      <c r="A294" s="1">
        <v>13127.0</v>
      </c>
      <c r="B294" s="1">
        <v>100228.0</v>
      </c>
      <c r="C294" s="1">
        <v>279.0</v>
      </c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0" customHeight="1">
      <c r="A295" s="1">
        <v>13111.0</v>
      </c>
      <c r="B295" s="1">
        <v>97086.0</v>
      </c>
      <c r="C295" s="1">
        <v>50.0</v>
      </c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0" customHeight="1">
      <c r="A296" s="1">
        <v>13106.0</v>
      </c>
      <c r="B296" s="1">
        <v>91416.0</v>
      </c>
      <c r="C296" s="1">
        <v>101.0</v>
      </c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0" customHeight="1">
      <c r="A297" s="1">
        <v>13104.0</v>
      </c>
      <c r="B297" s="1">
        <v>86984.0</v>
      </c>
      <c r="C297" s="1">
        <v>96.0</v>
      </c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0" customHeight="1">
      <c r="A298" s="1">
        <v>13301.0</v>
      </c>
      <c r="B298" s="1">
        <v>84107.0</v>
      </c>
      <c r="C298" s="1">
        <v>64.0</v>
      </c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0" customHeight="1">
      <c r="A299" s="1">
        <v>13115.0</v>
      </c>
      <c r="B299" s="1">
        <v>83064.0</v>
      </c>
      <c r="C299" s="1">
        <v>99.0</v>
      </c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0" customHeight="1">
      <c r="A300" s="1">
        <v>13501.0</v>
      </c>
      <c r="B300" s="1">
        <v>81778.0</v>
      </c>
      <c r="C300" s="1">
        <v>51.0</v>
      </c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0" customHeight="1">
      <c r="A301" s="1">
        <v>13118.0</v>
      </c>
      <c r="B301" s="1">
        <v>80607.0</v>
      </c>
      <c r="C301" s="1">
        <v>149.0</v>
      </c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0" customHeight="1">
      <c r="A302" s="1">
        <v>13116.0</v>
      </c>
      <c r="B302" s="1">
        <v>77441.0</v>
      </c>
      <c r="C302" s="1">
        <v>61.0</v>
      </c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0" customHeight="1">
      <c r="A303" s="1">
        <v>13113.0</v>
      </c>
      <c r="B303" s="1">
        <v>77244.0</v>
      </c>
      <c r="C303" s="1">
        <v>274.0</v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0" customHeight="1">
      <c r="A304" s="1">
        <v>13121.0</v>
      </c>
      <c r="B304" s="1">
        <v>75873.0</v>
      </c>
      <c r="C304" s="1">
        <v>150.0</v>
      </c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0" customHeight="1">
      <c r="A305" s="1">
        <v>13117.0</v>
      </c>
      <c r="B305" s="1">
        <v>73017.0</v>
      </c>
      <c r="C305" s="1">
        <v>115.0</v>
      </c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0" customHeight="1">
      <c r="A306" s="1">
        <v>13126.0</v>
      </c>
      <c r="B306" s="1">
        <v>70949.0</v>
      </c>
      <c r="C306" s="1">
        <v>185.0</v>
      </c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0" customHeight="1">
      <c r="A307" s="1">
        <v>13131.0</v>
      </c>
      <c r="B307" s="1">
        <v>65385.0</v>
      </c>
      <c r="C307" s="1">
        <v>49.0</v>
      </c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0" customHeight="1">
      <c r="A308" s="1">
        <v>13132.0</v>
      </c>
      <c r="B308" s="1">
        <v>65275.0</v>
      </c>
      <c r="C308" s="1">
        <v>179.0</v>
      </c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0" customHeight="1">
      <c r="A309" s="1">
        <v>13605.0</v>
      </c>
      <c r="B309" s="1">
        <v>64961.0</v>
      </c>
      <c r="C309" s="1">
        <v>46.0</v>
      </c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0" customHeight="1">
      <c r="A310" s="1">
        <v>13107.0</v>
      </c>
      <c r="B310" s="1">
        <v>64436.0</v>
      </c>
      <c r="C310" s="1">
        <v>63.0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0" customHeight="1">
      <c r="A311" s="1">
        <v>13129.0</v>
      </c>
      <c r="B311" s="1">
        <v>64226.0</v>
      </c>
      <c r="C311" s="1">
        <v>67.0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0" customHeight="1">
      <c r="A312" s="1">
        <v>13130.0</v>
      </c>
      <c r="B312" s="1">
        <v>58490.0</v>
      </c>
      <c r="C312" s="1">
        <v>127.0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0" customHeight="1">
      <c r="A313" s="1">
        <v>13109.0</v>
      </c>
      <c r="B313" s="1">
        <v>58255.0</v>
      </c>
      <c r="C313" s="1">
        <v>65.0</v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0" customHeight="1">
      <c r="A314" s="1">
        <v>13601.0</v>
      </c>
      <c r="B314" s="1">
        <v>57975.0</v>
      </c>
      <c r="C314" s="1">
        <v>32.0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0" customHeight="1">
      <c r="A315" s="1">
        <v>13402.0</v>
      </c>
      <c r="B315" s="1">
        <v>56534.0</v>
      </c>
      <c r="C315" s="1">
        <v>28.0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0" customHeight="1">
      <c r="A316" s="1">
        <v>13102.0</v>
      </c>
      <c r="B316" s="1">
        <v>51997.0</v>
      </c>
      <c r="C316" s="1">
        <v>57.0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0" customHeight="1">
      <c r="A317" s="1">
        <v>13404.0</v>
      </c>
      <c r="B317" s="1">
        <v>48929.0</v>
      </c>
      <c r="C317" s="1">
        <v>19.0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0" customHeight="1">
      <c r="A318" s="1">
        <v>13302.0</v>
      </c>
      <c r="B318" s="1">
        <v>46979.0</v>
      </c>
      <c r="C318" s="1">
        <v>29.0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0" customHeight="1">
      <c r="A319" s="1">
        <v>13108.0</v>
      </c>
      <c r="B319" s="1">
        <v>42814.0</v>
      </c>
      <c r="C319" s="1">
        <v>96.0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0" customHeight="1">
      <c r="A320" s="1">
        <v>13604.0</v>
      </c>
      <c r="B320" s="1">
        <v>37634.0</v>
      </c>
      <c r="C320" s="1">
        <v>15.0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0" customHeight="1">
      <c r="A321" s="1">
        <v>13603.0</v>
      </c>
      <c r="B321" s="1">
        <v>24250.0</v>
      </c>
      <c r="C321" s="1">
        <v>19.0</v>
      </c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0" customHeight="1">
      <c r="A322" s="1">
        <v>13602.0</v>
      </c>
      <c r="B322" s="1">
        <v>23389.0</v>
      </c>
      <c r="C322" s="1">
        <v>13.0</v>
      </c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0" customHeight="1">
      <c r="A323" s="1">
        <v>13503.0</v>
      </c>
      <c r="B323" s="1">
        <v>23008.0</v>
      </c>
      <c r="C323" s="1">
        <v>12.0</v>
      </c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0" customHeight="1">
      <c r="A324" s="1">
        <v>13403.0</v>
      </c>
      <c r="B324" s="1">
        <v>20746.0</v>
      </c>
      <c r="C324" s="1">
        <v>7.0</v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0" customHeight="1">
      <c r="A325" s="1">
        <v>13202.0</v>
      </c>
      <c r="B325" s="1">
        <v>17991.0</v>
      </c>
      <c r="C325" s="1">
        <v>24.0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0" customHeight="1">
      <c r="A326" s="1">
        <v>13303.0</v>
      </c>
      <c r="B326" s="1">
        <v>12156.0</v>
      </c>
      <c r="C326" s="1">
        <v>17.0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0" customHeight="1">
      <c r="A327" s="1">
        <v>13203.0</v>
      </c>
      <c r="B327" s="1">
        <v>11632.0</v>
      </c>
      <c r="C327" s="1">
        <v>26.0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0" customHeight="1">
      <c r="A328" s="1">
        <v>13504.0</v>
      </c>
      <c r="B328" s="1">
        <v>9081.0</v>
      </c>
      <c r="C328" s="1">
        <v>5.0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0" customHeight="1">
      <c r="A329" s="1">
        <v>13505.0</v>
      </c>
      <c r="B329" s="1">
        <v>6155.0</v>
      </c>
      <c r="C329" s="1">
        <v>3.0</v>
      </c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0" customHeight="1">
      <c r="A330" s="1">
        <v>13502.0</v>
      </c>
      <c r="B330" s="1">
        <v>3664.0</v>
      </c>
      <c r="C330" s="1">
        <v>3.0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0" customHeight="1">
      <c r="A331" s="1">
        <v>14101.0</v>
      </c>
      <c r="B331" s="1">
        <v>128296.0</v>
      </c>
      <c r="C331" s="1">
        <v>188.0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0" customHeight="1">
      <c r="A332" s="1">
        <v>14201.0</v>
      </c>
      <c r="B332" s="1">
        <v>30587.0</v>
      </c>
      <c r="C332" s="1">
        <v>42.0</v>
      </c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0" customHeight="1">
      <c r="A333" s="1">
        <v>14108.0</v>
      </c>
      <c r="B333" s="1">
        <v>27664.0</v>
      </c>
      <c r="C333" s="1">
        <v>10.0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0" customHeight="1">
      <c r="A334" s="1">
        <v>14204.0</v>
      </c>
      <c r="B334" s="1">
        <v>24407.0</v>
      </c>
      <c r="C334" s="1">
        <v>24.0</v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0" customHeight="1">
      <c r="A335" s="1">
        <v>14104.0</v>
      </c>
      <c r="B335" s="1">
        <v>16248.0</v>
      </c>
      <c r="C335" s="1">
        <v>17.0</v>
      </c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0" customHeight="1">
      <c r="A336" s="1">
        <v>14107.0</v>
      </c>
      <c r="B336" s="1">
        <v>15513.0</v>
      </c>
      <c r="C336" s="1">
        <v>37.0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0" customHeight="1">
      <c r="A337" s="1">
        <v>14106.0</v>
      </c>
      <c r="B337" s="1">
        <v>13597.0</v>
      </c>
      <c r="C337" s="1">
        <v>9.0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0" customHeight="1">
      <c r="A338" s="1">
        <v>14103.0</v>
      </c>
      <c r="B338" s="1">
        <v>12538.0</v>
      </c>
      <c r="C338" s="1">
        <v>8.0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0" customHeight="1">
      <c r="A339" s="1">
        <v>14202.0</v>
      </c>
      <c r="B339" s="1">
        <v>11533.0</v>
      </c>
      <c r="C339" s="1">
        <v>8.0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0" customHeight="1">
      <c r="A340" s="1">
        <v>14203.0</v>
      </c>
      <c r="B340" s="1">
        <v>7272.0</v>
      </c>
      <c r="C340" s="1">
        <v>5.0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0" customHeight="1">
      <c r="A341" s="1">
        <v>14105.0</v>
      </c>
      <c r="B341" s="1">
        <v>5507.0</v>
      </c>
      <c r="C341" s="1">
        <v>3.0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0" customHeight="1">
      <c r="A342" s="1">
        <v>14102.0</v>
      </c>
      <c r="B342" s="1">
        <v>4002.0</v>
      </c>
      <c r="C342" s="1">
        <v>4.0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0" customHeight="1">
      <c r="A343" s="1">
        <v>15101.0</v>
      </c>
      <c r="B343" s="1">
        <v>137539.0</v>
      </c>
      <c r="C343" s="1">
        <v>198.0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0" customHeight="1">
      <c r="A344" s="1">
        <v>15102.0</v>
      </c>
      <c r="B344" s="1">
        <v>1351.0</v>
      </c>
      <c r="C344" s="1">
        <v>3.0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0" customHeight="1">
      <c r="A345" s="1">
        <v>15201.0</v>
      </c>
      <c r="B345" s="1">
        <v>1122.0</v>
      </c>
      <c r="C345" s="1">
        <v>6.0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0" customHeight="1">
      <c r="A346" s="1">
        <v>15202.0</v>
      </c>
      <c r="B346" s="1">
        <v>1070.0</v>
      </c>
      <c r="C346" s="1">
        <v>1.0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0" customHeight="1">
      <c r="A347" s="6"/>
      <c r="B347" s="6"/>
      <c r="C347" s="17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0" customHeight="1">
      <c r="A348" s="6"/>
      <c r="B348" s="6"/>
      <c r="C348" s="17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0" customHeight="1">
      <c r="A349" s="6"/>
      <c r="B349" s="6"/>
      <c r="C349" s="17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0" customHeight="1">
      <c r="A350" s="6"/>
      <c r="B350" s="6"/>
      <c r="C350" s="17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0" customHeight="1">
      <c r="A351" s="6"/>
      <c r="B351" s="6"/>
      <c r="C351" s="17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0" customHeight="1">
      <c r="A352" s="6"/>
      <c r="B352" s="6"/>
      <c r="C352" s="17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0" customHeight="1">
      <c r="A353" s="6"/>
      <c r="B353" s="6"/>
      <c r="C353" s="17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0" customHeight="1">
      <c r="A354" s="6"/>
      <c r="B354" s="6"/>
      <c r="C354" s="17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0" customHeight="1">
      <c r="A355" s="6"/>
      <c r="B355" s="6"/>
      <c r="C355" s="17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0" customHeight="1">
      <c r="A356" s="6"/>
      <c r="B356" s="6"/>
      <c r="C356" s="17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0" customHeight="1">
      <c r="A357" s="6"/>
      <c r="B357" s="6"/>
      <c r="C357" s="17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0" customHeight="1">
      <c r="A358" s="6"/>
      <c r="B358" s="6"/>
      <c r="C358" s="17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0" customHeight="1">
      <c r="A359" s="6"/>
      <c r="B359" s="6"/>
      <c r="C359" s="17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0" customHeight="1">
      <c r="A360" s="6"/>
      <c r="B360" s="6"/>
      <c r="C360" s="17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0" customHeight="1">
      <c r="A361" s="6"/>
      <c r="B361" s="6"/>
      <c r="C361" s="17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0" customHeight="1">
      <c r="A362" s="6"/>
      <c r="B362" s="6"/>
      <c r="C362" s="17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0" customHeight="1">
      <c r="A363" s="6"/>
      <c r="B363" s="6"/>
      <c r="C363" s="17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0" customHeight="1">
      <c r="A364" s="6"/>
      <c r="B364" s="6"/>
      <c r="C364" s="17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0" customHeight="1">
      <c r="A365" s="6"/>
      <c r="B365" s="6"/>
      <c r="C365" s="17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0" customHeight="1">
      <c r="A366" s="6"/>
      <c r="B366" s="6"/>
      <c r="C366" s="17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0" customHeight="1">
      <c r="A367" s="6"/>
      <c r="B367" s="6"/>
      <c r="C367" s="17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0" customHeight="1">
      <c r="A368" s="6"/>
      <c r="B368" s="6"/>
      <c r="C368" s="17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0" customHeight="1">
      <c r="A369" s="6"/>
      <c r="B369" s="6"/>
      <c r="C369" s="17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0" customHeight="1">
      <c r="A370" s="6"/>
      <c r="B370" s="6"/>
      <c r="C370" s="17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0" customHeight="1">
      <c r="A371" s="6"/>
      <c r="B371" s="6"/>
      <c r="C371" s="17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0" customHeight="1">
      <c r="A372" s="6"/>
      <c r="B372" s="6"/>
      <c r="C372" s="17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0" customHeight="1">
      <c r="A373" s="6"/>
      <c r="B373" s="6"/>
      <c r="C373" s="17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0" customHeight="1">
      <c r="A374" s="6"/>
      <c r="B374" s="6"/>
      <c r="C374" s="17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0" customHeight="1">
      <c r="A375" s="6"/>
      <c r="B375" s="6"/>
      <c r="C375" s="17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0" customHeight="1">
      <c r="A376" s="6"/>
      <c r="B376" s="6"/>
      <c r="C376" s="17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0" customHeight="1">
      <c r="A377" s="6"/>
      <c r="B377" s="6"/>
      <c r="C377" s="17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0" customHeight="1">
      <c r="A378" s="6"/>
      <c r="B378" s="6"/>
      <c r="C378" s="17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0" customHeight="1">
      <c r="A379" s="6"/>
      <c r="B379" s="6"/>
      <c r="C379" s="17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0" customHeight="1">
      <c r="A380" s="6"/>
      <c r="B380" s="6"/>
      <c r="C380" s="17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0" customHeight="1">
      <c r="A381" s="6"/>
      <c r="B381" s="6"/>
      <c r="C381" s="17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0" customHeight="1">
      <c r="A382" s="6"/>
      <c r="B382" s="6"/>
      <c r="C382" s="17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0" customHeight="1">
      <c r="A383" s="6"/>
      <c r="B383" s="6"/>
      <c r="C383" s="17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0" customHeight="1">
      <c r="A384" s="6"/>
      <c r="B384" s="6"/>
      <c r="C384" s="17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0" customHeight="1">
      <c r="A385" s="6"/>
      <c r="B385" s="6"/>
      <c r="C385" s="17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0" customHeight="1">
      <c r="A386" s="6"/>
      <c r="B386" s="6"/>
      <c r="C386" s="17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0" customHeight="1">
      <c r="A387" s="6"/>
      <c r="B387" s="6"/>
      <c r="C387" s="17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0" customHeight="1">
      <c r="A388" s="6"/>
      <c r="B388" s="6"/>
      <c r="C388" s="17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0" customHeight="1">
      <c r="A389" s="6"/>
      <c r="B389" s="6"/>
      <c r="C389" s="17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0" customHeight="1">
      <c r="A390" s="6"/>
      <c r="B390" s="6"/>
      <c r="C390" s="17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0" customHeight="1">
      <c r="A391" s="6"/>
      <c r="B391" s="6"/>
      <c r="C391" s="17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0" customHeight="1">
      <c r="A392" s="6"/>
      <c r="B392" s="6"/>
      <c r="C392" s="17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0" customHeight="1">
      <c r="A393" s="6"/>
      <c r="B393" s="6"/>
      <c r="C393" s="17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0" customHeight="1">
      <c r="A394" s="6"/>
      <c r="B394" s="6"/>
      <c r="C394" s="17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0" customHeight="1">
      <c r="A395" s="6"/>
      <c r="B395" s="6"/>
      <c r="C395" s="17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0" customHeight="1">
      <c r="A396" s="6"/>
      <c r="B396" s="6"/>
      <c r="C396" s="17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0" customHeight="1">
      <c r="A397" s="6"/>
      <c r="B397" s="6"/>
      <c r="C397" s="17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0" customHeight="1">
      <c r="A398" s="6"/>
      <c r="B398" s="6"/>
      <c r="C398" s="17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0" customHeight="1">
      <c r="A399" s="6"/>
      <c r="B399" s="6"/>
      <c r="C399" s="17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0" customHeight="1">
      <c r="A400" s="6"/>
      <c r="B400" s="6"/>
      <c r="C400" s="17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0" customHeight="1">
      <c r="A401" s="6"/>
      <c r="B401" s="6"/>
      <c r="C401" s="17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0" customHeight="1">
      <c r="A402" s="6"/>
      <c r="B402" s="6"/>
      <c r="C402" s="17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0" customHeight="1">
      <c r="A403" s="6"/>
      <c r="B403" s="6"/>
      <c r="C403" s="17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0" customHeight="1">
      <c r="A404" s="6"/>
      <c r="B404" s="6"/>
      <c r="C404" s="17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0" customHeight="1">
      <c r="A405" s="6"/>
      <c r="B405" s="6"/>
      <c r="C405" s="17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0" customHeight="1">
      <c r="A406" s="6"/>
      <c r="B406" s="6"/>
      <c r="C406" s="17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0" customHeight="1">
      <c r="A407" s="6"/>
      <c r="B407" s="6"/>
      <c r="C407" s="17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0" customHeight="1">
      <c r="A408" s="6"/>
      <c r="B408" s="6"/>
      <c r="C408" s="17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0" customHeight="1">
      <c r="A409" s="6"/>
      <c r="B409" s="6"/>
      <c r="C409" s="17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0" customHeight="1">
      <c r="A410" s="6"/>
      <c r="B410" s="6"/>
      <c r="C410" s="17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0" customHeight="1">
      <c r="A411" s="6"/>
      <c r="B411" s="6"/>
      <c r="C411" s="17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0" customHeight="1">
      <c r="A412" s="6"/>
      <c r="B412" s="6"/>
      <c r="C412" s="17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0" customHeight="1">
      <c r="A413" s="6"/>
      <c r="B413" s="6"/>
      <c r="C413" s="17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0" customHeight="1">
      <c r="A414" s="6"/>
      <c r="B414" s="6"/>
      <c r="C414" s="17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0" customHeight="1">
      <c r="A415" s="6"/>
      <c r="B415" s="6"/>
      <c r="C415" s="17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0" customHeight="1">
      <c r="A416" s="6"/>
      <c r="B416" s="6"/>
      <c r="C416" s="17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0" customHeight="1">
      <c r="A417" s="6"/>
      <c r="B417" s="6"/>
      <c r="C417" s="17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0" customHeight="1">
      <c r="A418" s="6"/>
      <c r="B418" s="6"/>
      <c r="C418" s="17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0" customHeight="1">
      <c r="A419" s="6"/>
      <c r="B419" s="6"/>
      <c r="C419" s="17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0" customHeight="1">
      <c r="A420" s="6"/>
      <c r="B420" s="6"/>
      <c r="C420" s="17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0" customHeight="1">
      <c r="A421" s="6"/>
      <c r="B421" s="6"/>
      <c r="C421" s="17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0" customHeight="1">
      <c r="A422" s="6"/>
      <c r="B422" s="6"/>
      <c r="C422" s="17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0" customHeight="1">
      <c r="A423" s="6"/>
      <c r="B423" s="6"/>
      <c r="C423" s="17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0" customHeight="1">
      <c r="A424" s="6"/>
      <c r="B424" s="6"/>
      <c r="C424" s="17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0" customHeight="1">
      <c r="A425" s="6"/>
      <c r="B425" s="6"/>
      <c r="C425" s="17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0" customHeight="1">
      <c r="A426" s="6"/>
      <c r="B426" s="6"/>
      <c r="C426" s="17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0" customHeight="1">
      <c r="A427" s="6"/>
      <c r="B427" s="6"/>
      <c r="C427" s="17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0" customHeight="1">
      <c r="A428" s="6"/>
      <c r="B428" s="6"/>
      <c r="C428" s="17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0" customHeight="1">
      <c r="A429" s="6"/>
      <c r="B429" s="6"/>
      <c r="C429" s="17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0" customHeight="1">
      <c r="A430" s="6"/>
      <c r="B430" s="6"/>
      <c r="C430" s="17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0" customHeight="1">
      <c r="A431" s="6"/>
      <c r="B431" s="6"/>
      <c r="C431" s="17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0" customHeight="1">
      <c r="A432" s="6"/>
      <c r="B432" s="6"/>
      <c r="C432" s="17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0" customHeight="1">
      <c r="A433" s="6"/>
      <c r="B433" s="6"/>
      <c r="C433" s="17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0" customHeight="1">
      <c r="A434" s="6"/>
      <c r="B434" s="6"/>
      <c r="C434" s="17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0" customHeight="1">
      <c r="A435" s="6"/>
      <c r="B435" s="6"/>
      <c r="C435" s="17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0" customHeight="1">
      <c r="A436" s="6"/>
      <c r="B436" s="6"/>
      <c r="C436" s="17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0" customHeight="1">
      <c r="A437" s="6"/>
      <c r="B437" s="6"/>
      <c r="C437" s="17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0" customHeight="1">
      <c r="A438" s="6"/>
      <c r="B438" s="6"/>
      <c r="C438" s="17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0" customHeight="1">
      <c r="A439" s="6"/>
      <c r="B439" s="6"/>
      <c r="C439" s="17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0" customHeight="1">
      <c r="A440" s="6"/>
      <c r="B440" s="6"/>
      <c r="C440" s="17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0" customHeight="1">
      <c r="A441" s="6"/>
      <c r="B441" s="6"/>
      <c r="C441" s="17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0" customHeight="1">
      <c r="A442" s="6"/>
      <c r="B442" s="6"/>
      <c r="C442" s="17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0" customHeight="1">
      <c r="A443" s="6"/>
      <c r="B443" s="6"/>
      <c r="C443" s="17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0" customHeight="1">
      <c r="A444" s="6"/>
      <c r="B444" s="6"/>
      <c r="C444" s="17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0" customHeight="1">
      <c r="A445" s="6"/>
      <c r="B445" s="6"/>
      <c r="C445" s="17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0" customHeight="1">
      <c r="A446" s="6"/>
      <c r="B446" s="6"/>
      <c r="C446" s="17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0" customHeight="1">
      <c r="A447" s="6"/>
      <c r="B447" s="6"/>
      <c r="C447" s="17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0" customHeight="1">
      <c r="A448" s="6"/>
      <c r="B448" s="6"/>
      <c r="C448" s="17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0" customHeight="1">
      <c r="A449" s="6"/>
      <c r="B449" s="6"/>
      <c r="C449" s="17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0" customHeight="1">
      <c r="A450" s="6"/>
      <c r="B450" s="6"/>
      <c r="C450" s="17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0" customHeight="1">
      <c r="A451" s="6"/>
      <c r="B451" s="6"/>
      <c r="C451" s="17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0" customHeight="1">
      <c r="A452" s="6"/>
      <c r="B452" s="6"/>
      <c r="C452" s="17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0" customHeight="1">
      <c r="A453" s="6"/>
      <c r="B453" s="6"/>
      <c r="C453" s="17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0" customHeight="1">
      <c r="A454" s="6"/>
      <c r="B454" s="6"/>
      <c r="C454" s="17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0" customHeight="1">
      <c r="A455" s="6"/>
      <c r="B455" s="6"/>
      <c r="C455" s="17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0" customHeight="1">
      <c r="A456" s="6"/>
      <c r="B456" s="6"/>
      <c r="C456" s="17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0" customHeight="1">
      <c r="A457" s="6"/>
      <c r="B457" s="6"/>
      <c r="C457" s="17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0" customHeight="1">
      <c r="A458" s="6"/>
      <c r="B458" s="6"/>
      <c r="C458" s="17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0" customHeight="1">
      <c r="A459" s="6"/>
      <c r="B459" s="6"/>
      <c r="C459" s="17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0" customHeight="1">
      <c r="A460" s="6"/>
      <c r="B460" s="6"/>
      <c r="C460" s="17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0" customHeight="1">
      <c r="A461" s="6"/>
      <c r="B461" s="6"/>
      <c r="C461" s="17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0" customHeight="1">
      <c r="A462" s="6"/>
      <c r="B462" s="6"/>
      <c r="C462" s="17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0" customHeight="1">
      <c r="A463" s="6"/>
      <c r="B463" s="6"/>
      <c r="C463" s="17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0" customHeight="1">
      <c r="A464" s="6"/>
      <c r="B464" s="6"/>
      <c r="C464" s="17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0" customHeight="1">
      <c r="A465" s="6"/>
      <c r="B465" s="6"/>
      <c r="C465" s="17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0" customHeight="1">
      <c r="A466" s="6"/>
      <c r="B466" s="6"/>
      <c r="C466" s="17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0" customHeight="1">
      <c r="A467" s="6"/>
      <c r="B467" s="6"/>
      <c r="C467" s="17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0" customHeight="1">
      <c r="A468" s="6"/>
      <c r="B468" s="6"/>
      <c r="C468" s="17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0" customHeight="1">
      <c r="A469" s="6"/>
      <c r="B469" s="6"/>
      <c r="C469" s="17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0" customHeight="1">
      <c r="A470" s="6"/>
      <c r="B470" s="6"/>
      <c r="C470" s="17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0" customHeight="1">
      <c r="A471" s="6"/>
      <c r="B471" s="6"/>
      <c r="C471" s="17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0" customHeight="1">
      <c r="A472" s="6"/>
      <c r="B472" s="6"/>
      <c r="C472" s="17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0" customHeight="1">
      <c r="A473" s="6"/>
      <c r="B473" s="6"/>
      <c r="C473" s="17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0" customHeight="1">
      <c r="A474" s="6"/>
      <c r="B474" s="6"/>
      <c r="C474" s="17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0" customHeight="1">
      <c r="A475" s="6"/>
      <c r="B475" s="6"/>
      <c r="C475" s="17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0" customHeight="1">
      <c r="A476" s="6"/>
      <c r="B476" s="6"/>
      <c r="C476" s="17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0" customHeight="1">
      <c r="A477" s="6"/>
      <c r="B477" s="6"/>
      <c r="C477" s="17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0" customHeight="1">
      <c r="A478" s="6"/>
      <c r="B478" s="6"/>
      <c r="C478" s="17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0" customHeight="1">
      <c r="A479" s="6"/>
      <c r="B479" s="6"/>
      <c r="C479" s="17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0" customHeight="1">
      <c r="A480" s="6"/>
      <c r="B480" s="6"/>
      <c r="C480" s="17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0" customHeight="1">
      <c r="A481" s="6"/>
      <c r="B481" s="6"/>
      <c r="C481" s="17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0" customHeight="1">
      <c r="A482" s="6"/>
      <c r="B482" s="6"/>
      <c r="C482" s="17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0" customHeight="1">
      <c r="A483" s="6"/>
      <c r="B483" s="6"/>
      <c r="C483" s="17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0" customHeight="1">
      <c r="A484" s="6"/>
      <c r="B484" s="6"/>
      <c r="C484" s="17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0" customHeight="1">
      <c r="A485" s="6"/>
      <c r="B485" s="6"/>
      <c r="C485" s="17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0" customHeight="1">
      <c r="A486" s="6"/>
      <c r="B486" s="6"/>
      <c r="C486" s="17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0" customHeight="1">
      <c r="A487" s="6"/>
      <c r="B487" s="6"/>
      <c r="C487" s="17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0" customHeight="1">
      <c r="A488" s="6"/>
      <c r="B488" s="6"/>
      <c r="C488" s="17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0" customHeight="1">
      <c r="A489" s="6"/>
      <c r="B489" s="6"/>
      <c r="C489" s="17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0" customHeight="1">
      <c r="A490" s="6"/>
      <c r="B490" s="6"/>
      <c r="C490" s="17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0" customHeight="1">
      <c r="A491" s="6"/>
      <c r="B491" s="6"/>
      <c r="C491" s="17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0" customHeight="1">
      <c r="A492" s="6"/>
      <c r="B492" s="6"/>
      <c r="C492" s="17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0" customHeight="1">
      <c r="A493" s="6"/>
      <c r="B493" s="6"/>
      <c r="C493" s="17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0" customHeight="1">
      <c r="A494" s="6"/>
      <c r="B494" s="6"/>
      <c r="C494" s="17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0" customHeight="1">
      <c r="A495" s="6"/>
      <c r="B495" s="6"/>
      <c r="C495" s="17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0" customHeight="1">
      <c r="A496" s="6"/>
      <c r="B496" s="6"/>
      <c r="C496" s="17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0" customHeight="1">
      <c r="A497" s="6"/>
      <c r="B497" s="6"/>
      <c r="C497" s="17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0" customHeight="1">
      <c r="A498" s="6"/>
      <c r="B498" s="6"/>
      <c r="C498" s="17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0" customHeight="1">
      <c r="A499" s="6"/>
      <c r="B499" s="6"/>
      <c r="C499" s="17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0" customHeight="1">
      <c r="A500" s="6"/>
      <c r="B500" s="6"/>
      <c r="C500" s="17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0" customHeight="1">
      <c r="A501" s="6"/>
      <c r="B501" s="6"/>
      <c r="C501" s="17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0" customHeight="1">
      <c r="A502" s="6"/>
      <c r="B502" s="6"/>
      <c r="C502" s="17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0" customHeight="1">
      <c r="A503" s="6"/>
      <c r="B503" s="6"/>
      <c r="C503" s="17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0" customHeight="1">
      <c r="A504" s="6"/>
      <c r="B504" s="6"/>
      <c r="C504" s="17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0" customHeight="1">
      <c r="A505" s="6"/>
      <c r="B505" s="6"/>
      <c r="C505" s="17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0" customHeight="1">
      <c r="A506" s="6"/>
      <c r="B506" s="6"/>
      <c r="C506" s="17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0" customHeight="1">
      <c r="A507" s="6"/>
      <c r="B507" s="6"/>
      <c r="C507" s="17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0" customHeight="1">
      <c r="A508" s="6"/>
      <c r="B508" s="6"/>
      <c r="C508" s="17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0" customHeight="1">
      <c r="A509" s="6"/>
      <c r="B509" s="6"/>
      <c r="C509" s="17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0" customHeight="1">
      <c r="A510" s="6"/>
      <c r="B510" s="6"/>
      <c r="C510" s="17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0" customHeight="1">
      <c r="A511" s="6"/>
      <c r="B511" s="6"/>
      <c r="C511" s="17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0" customHeight="1">
      <c r="A512" s="6"/>
      <c r="B512" s="6"/>
      <c r="C512" s="17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0" customHeight="1">
      <c r="A513" s="6"/>
      <c r="B513" s="6"/>
      <c r="C513" s="17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0" customHeight="1">
      <c r="A514" s="6"/>
      <c r="B514" s="6"/>
      <c r="C514" s="17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0" customHeight="1">
      <c r="A515" s="6"/>
      <c r="B515" s="6"/>
      <c r="C515" s="17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0" customHeight="1">
      <c r="A516" s="6"/>
      <c r="B516" s="6"/>
      <c r="C516" s="17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0" customHeight="1">
      <c r="A517" s="6"/>
      <c r="B517" s="6"/>
      <c r="C517" s="17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0" customHeight="1">
      <c r="A518" s="6"/>
      <c r="B518" s="6"/>
      <c r="C518" s="17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0" customHeight="1">
      <c r="A519" s="6"/>
      <c r="B519" s="6"/>
      <c r="C519" s="17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0" customHeight="1">
      <c r="A520" s="6"/>
      <c r="B520" s="6"/>
      <c r="C520" s="17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0" customHeight="1">
      <c r="A521" s="6"/>
      <c r="B521" s="6"/>
      <c r="C521" s="17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0" customHeight="1">
      <c r="A522" s="6"/>
      <c r="B522" s="6"/>
      <c r="C522" s="17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0" customHeight="1">
      <c r="A523" s="6"/>
      <c r="B523" s="6"/>
      <c r="C523" s="17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0" customHeight="1">
      <c r="A524" s="6"/>
      <c r="B524" s="6"/>
      <c r="C524" s="17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0" customHeight="1">
      <c r="A525" s="6"/>
      <c r="B525" s="6"/>
      <c r="C525" s="17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0" customHeight="1">
      <c r="A526" s="6"/>
      <c r="B526" s="6"/>
      <c r="C526" s="17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0" customHeight="1">
      <c r="A527" s="6"/>
      <c r="B527" s="6"/>
      <c r="C527" s="17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0" customHeight="1">
      <c r="A528" s="6"/>
      <c r="B528" s="6"/>
      <c r="C528" s="17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0" customHeight="1">
      <c r="A529" s="6"/>
      <c r="B529" s="6"/>
      <c r="C529" s="17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0" customHeight="1">
      <c r="A530" s="6"/>
      <c r="B530" s="6"/>
      <c r="C530" s="17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0" customHeight="1">
      <c r="A531" s="6"/>
      <c r="B531" s="6"/>
      <c r="C531" s="17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0" customHeight="1">
      <c r="A532" s="6"/>
      <c r="B532" s="6"/>
      <c r="C532" s="17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0" customHeight="1">
      <c r="A533" s="6"/>
      <c r="B533" s="6"/>
      <c r="C533" s="17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0" customHeight="1">
      <c r="A534" s="6"/>
      <c r="B534" s="6"/>
      <c r="C534" s="17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0" customHeight="1">
      <c r="A535" s="6"/>
      <c r="B535" s="6"/>
      <c r="C535" s="17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0" customHeight="1">
      <c r="A536" s="6"/>
      <c r="B536" s="6"/>
      <c r="C536" s="17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0" customHeight="1">
      <c r="A537" s="6"/>
      <c r="B537" s="6"/>
      <c r="C537" s="17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0" customHeight="1">
      <c r="A538" s="6"/>
      <c r="B538" s="6"/>
      <c r="C538" s="17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0" customHeight="1">
      <c r="A539" s="6"/>
      <c r="B539" s="6"/>
      <c r="C539" s="17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0" customHeight="1">
      <c r="A540" s="6"/>
      <c r="B540" s="6"/>
      <c r="C540" s="17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0" customHeight="1">
      <c r="A541" s="6"/>
      <c r="B541" s="6"/>
      <c r="C541" s="17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0" customHeight="1">
      <c r="A542" s="6"/>
      <c r="B542" s="6"/>
      <c r="C542" s="17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0" customHeight="1">
      <c r="A543" s="6"/>
      <c r="B543" s="6"/>
      <c r="C543" s="17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0" customHeight="1">
      <c r="A544" s="6"/>
      <c r="B544" s="6"/>
      <c r="C544" s="17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0" customHeight="1">
      <c r="A545" s="6"/>
      <c r="B545" s="6"/>
      <c r="C545" s="17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0" customHeight="1">
      <c r="A546" s="6"/>
      <c r="B546" s="6"/>
      <c r="C546" s="17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0" customHeight="1">
      <c r="A547" s="6"/>
      <c r="B547" s="6"/>
      <c r="C547" s="17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0" customHeight="1">
      <c r="A548" s="6"/>
      <c r="B548" s="6"/>
      <c r="C548" s="17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0" customHeight="1">
      <c r="A549" s="6"/>
      <c r="B549" s="6"/>
      <c r="C549" s="17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0" customHeight="1">
      <c r="A550" s="6"/>
      <c r="B550" s="6"/>
      <c r="C550" s="17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0" customHeight="1">
      <c r="A551" s="6"/>
      <c r="B551" s="6"/>
      <c r="C551" s="17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0" customHeight="1">
      <c r="A552" s="6"/>
      <c r="B552" s="6"/>
      <c r="C552" s="17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0" customHeight="1">
      <c r="A553" s="6"/>
      <c r="B553" s="6"/>
      <c r="C553" s="17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0" customHeight="1">
      <c r="A554" s="6"/>
      <c r="B554" s="6"/>
      <c r="C554" s="17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0" customHeight="1">
      <c r="A555" s="6"/>
      <c r="B555" s="6"/>
      <c r="C555" s="17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0" customHeight="1">
      <c r="A556" s="6"/>
      <c r="B556" s="6"/>
      <c r="C556" s="17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0" customHeight="1">
      <c r="A557" s="6"/>
      <c r="B557" s="6"/>
      <c r="C557" s="17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0" customHeight="1">
      <c r="A558" s="6"/>
      <c r="B558" s="6"/>
      <c r="C558" s="17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0" customHeight="1">
      <c r="A559" s="6"/>
      <c r="B559" s="6"/>
      <c r="C559" s="17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0" customHeight="1">
      <c r="A560" s="6"/>
      <c r="B560" s="6"/>
      <c r="C560" s="17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0" customHeight="1">
      <c r="A561" s="6"/>
      <c r="B561" s="6"/>
      <c r="C561" s="17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0" customHeight="1">
      <c r="A562" s="6"/>
      <c r="B562" s="6"/>
      <c r="C562" s="17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0" customHeight="1">
      <c r="A563" s="6"/>
      <c r="B563" s="6"/>
      <c r="C563" s="17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0" customHeight="1">
      <c r="A564" s="6"/>
      <c r="B564" s="6"/>
      <c r="C564" s="17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0" customHeight="1">
      <c r="A565" s="6"/>
      <c r="B565" s="6"/>
      <c r="C565" s="17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0" customHeight="1">
      <c r="A566" s="6"/>
      <c r="B566" s="6"/>
      <c r="C566" s="17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0" customHeight="1">
      <c r="A567" s="6"/>
      <c r="B567" s="6"/>
      <c r="C567" s="17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0" customHeight="1">
      <c r="A568" s="6"/>
      <c r="B568" s="6"/>
      <c r="C568" s="17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0" customHeight="1">
      <c r="A569" s="6"/>
      <c r="B569" s="6"/>
      <c r="C569" s="17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0" customHeight="1">
      <c r="A570" s="6"/>
      <c r="B570" s="6"/>
      <c r="C570" s="17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0" customHeight="1">
      <c r="A571" s="6"/>
      <c r="B571" s="6"/>
      <c r="C571" s="17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0" customHeight="1">
      <c r="A572" s="6"/>
      <c r="B572" s="6"/>
      <c r="C572" s="17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0" customHeight="1">
      <c r="A573" s="6"/>
      <c r="B573" s="6"/>
      <c r="C573" s="17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0" customHeight="1">
      <c r="A574" s="6"/>
      <c r="B574" s="6"/>
      <c r="C574" s="17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0" customHeight="1">
      <c r="A575" s="6"/>
      <c r="B575" s="6"/>
      <c r="C575" s="17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0" customHeight="1">
      <c r="A576" s="6"/>
      <c r="B576" s="6"/>
      <c r="C576" s="17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0" customHeight="1">
      <c r="A577" s="6"/>
      <c r="B577" s="6"/>
      <c r="C577" s="17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0" customHeight="1">
      <c r="A578" s="6"/>
      <c r="B578" s="6"/>
      <c r="C578" s="17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0" customHeight="1">
      <c r="A579" s="6"/>
      <c r="B579" s="6"/>
      <c r="C579" s="17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0" customHeight="1">
      <c r="A580" s="6"/>
      <c r="B580" s="6"/>
      <c r="C580" s="17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0" customHeight="1">
      <c r="A581" s="6"/>
      <c r="B581" s="6"/>
      <c r="C581" s="17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0" customHeight="1">
      <c r="A582" s="6"/>
      <c r="B582" s="6"/>
      <c r="C582" s="17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0" customHeight="1">
      <c r="A583" s="6"/>
      <c r="B583" s="6"/>
      <c r="C583" s="17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0" customHeight="1">
      <c r="A584" s="6"/>
      <c r="B584" s="6"/>
      <c r="C584" s="17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0" customHeight="1">
      <c r="A585" s="6"/>
      <c r="B585" s="6"/>
      <c r="C585" s="17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0" customHeight="1">
      <c r="A586" s="6"/>
      <c r="B586" s="6"/>
      <c r="C586" s="17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0" customHeight="1">
      <c r="A587" s="6"/>
      <c r="B587" s="6"/>
      <c r="C587" s="17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0" customHeight="1">
      <c r="A588" s="6"/>
      <c r="B588" s="6"/>
      <c r="C588" s="17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0" customHeight="1">
      <c r="A589" s="6"/>
      <c r="B589" s="6"/>
      <c r="C589" s="17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0" customHeight="1">
      <c r="A590" s="6"/>
      <c r="B590" s="6"/>
      <c r="C590" s="17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0" customHeight="1">
      <c r="A591" s="6"/>
      <c r="B591" s="6"/>
      <c r="C591" s="17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0" customHeight="1">
      <c r="A592" s="6"/>
      <c r="B592" s="6"/>
      <c r="C592" s="17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0" customHeight="1">
      <c r="A593" s="6"/>
      <c r="B593" s="6"/>
      <c r="C593" s="17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0" customHeight="1">
      <c r="A594" s="6"/>
      <c r="B594" s="6"/>
      <c r="C594" s="17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0" customHeight="1">
      <c r="A595" s="6"/>
      <c r="B595" s="6"/>
      <c r="C595" s="17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0" customHeight="1">
      <c r="A596" s="6"/>
      <c r="B596" s="6"/>
      <c r="C596" s="17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0" customHeight="1">
      <c r="A597" s="6"/>
      <c r="B597" s="6"/>
      <c r="C597" s="17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0" customHeight="1">
      <c r="A598" s="6"/>
      <c r="B598" s="6"/>
      <c r="C598" s="17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0" customHeight="1">
      <c r="A599" s="6"/>
      <c r="B599" s="6"/>
      <c r="C599" s="17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0" customHeight="1">
      <c r="A600" s="6"/>
      <c r="B600" s="6"/>
      <c r="C600" s="17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0" customHeight="1">
      <c r="A601" s="6"/>
      <c r="B601" s="6"/>
      <c r="C601" s="17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0" customHeight="1">
      <c r="A602" s="6"/>
      <c r="B602" s="6"/>
      <c r="C602" s="17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0" customHeight="1">
      <c r="A603" s="6"/>
      <c r="B603" s="6"/>
      <c r="C603" s="17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0" customHeight="1">
      <c r="A604" s="6"/>
      <c r="B604" s="6"/>
      <c r="C604" s="17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0" customHeight="1">
      <c r="A605" s="6"/>
      <c r="B605" s="6"/>
      <c r="C605" s="17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0" customHeight="1">
      <c r="A606" s="6"/>
      <c r="B606" s="6"/>
      <c r="C606" s="17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0" customHeight="1">
      <c r="A607" s="6"/>
      <c r="B607" s="6"/>
      <c r="C607" s="17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0" customHeight="1">
      <c r="A608" s="6"/>
      <c r="B608" s="6"/>
      <c r="C608" s="17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0" customHeight="1">
      <c r="A609" s="6"/>
      <c r="B609" s="6"/>
      <c r="C609" s="17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0" customHeight="1">
      <c r="A610" s="6"/>
      <c r="B610" s="6"/>
      <c r="C610" s="17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0" customHeight="1">
      <c r="A611" s="6"/>
      <c r="B611" s="6"/>
      <c r="C611" s="17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0" customHeight="1">
      <c r="A612" s="6"/>
      <c r="B612" s="6"/>
      <c r="C612" s="17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0" customHeight="1">
      <c r="A613" s="6"/>
      <c r="B613" s="6"/>
      <c r="C613" s="17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0" customHeight="1">
      <c r="A614" s="6"/>
      <c r="B614" s="6"/>
      <c r="C614" s="17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0" customHeight="1">
      <c r="A615" s="6"/>
      <c r="B615" s="6"/>
      <c r="C615" s="17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0" customHeight="1">
      <c r="A616" s="6"/>
      <c r="B616" s="6"/>
      <c r="C616" s="17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0" customHeight="1">
      <c r="A617" s="6"/>
      <c r="B617" s="6"/>
      <c r="C617" s="17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0" customHeight="1">
      <c r="A618" s="6"/>
      <c r="B618" s="6"/>
      <c r="C618" s="17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0" customHeight="1">
      <c r="A619" s="6"/>
      <c r="B619" s="6"/>
      <c r="C619" s="17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0" customHeight="1">
      <c r="A620" s="6"/>
      <c r="B620" s="6"/>
      <c r="C620" s="17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0" customHeight="1">
      <c r="A621" s="6"/>
      <c r="B621" s="6"/>
      <c r="C621" s="17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0" customHeight="1">
      <c r="A622" s="6"/>
      <c r="B622" s="6"/>
      <c r="C622" s="17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0" customHeight="1">
      <c r="A623" s="6"/>
      <c r="B623" s="6"/>
      <c r="C623" s="17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0" customHeight="1">
      <c r="A624" s="6"/>
      <c r="B624" s="6"/>
      <c r="C624" s="17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0" customHeight="1">
      <c r="A625" s="6"/>
      <c r="B625" s="6"/>
      <c r="C625" s="17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0" customHeight="1">
      <c r="A626" s="6"/>
      <c r="B626" s="6"/>
      <c r="C626" s="17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0" customHeight="1">
      <c r="A627" s="6"/>
      <c r="B627" s="6"/>
      <c r="C627" s="17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0" customHeight="1">
      <c r="A628" s="6"/>
      <c r="B628" s="6"/>
      <c r="C628" s="17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0" customHeight="1">
      <c r="A629" s="6"/>
      <c r="B629" s="6"/>
      <c r="C629" s="17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0" customHeight="1">
      <c r="A630" s="6"/>
      <c r="B630" s="6"/>
      <c r="C630" s="17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0" customHeight="1">
      <c r="A631" s="6"/>
      <c r="B631" s="6"/>
      <c r="C631" s="17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0" customHeight="1">
      <c r="A632" s="6"/>
      <c r="B632" s="6"/>
      <c r="C632" s="17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0" customHeight="1">
      <c r="A633" s="6"/>
      <c r="B633" s="6"/>
      <c r="C633" s="17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0" customHeight="1">
      <c r="A634" s="6"/>
      <c r="B634" s="6"/>
      <c r="C634" s="17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0" customHeight="1">
      <c r="A635" s="6"/>
      <c r="B635" s="6"/>
      <c r="C635" s="17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0" customHeight="1">
      <c r="A636" s="6"/>
      <c r="B636" s="6"/>
      <c r="C636" s="17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0" customHeight="1">
      <c r="A637" s="6"/>
      <c r="B637" s="6"/>
      <c r="C637" s="17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0" customHeight="1">
      <c r="A638" s="6"/>
      <c r="B638" s="6"/>
      <c r="C638" s="17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0" customHeight="1">
      <c r="A639" s="6"/>
      <c r="B639" s="6"/>
      <c r="C639" s="17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0" customHeight="1">
      <c r="A640" s="6"/>
      <c r="B640" s="6"/>
      <c r="C640" s="17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0" customHeight="1">
      <c r="A641" s="6"/>
      <c r="B641" s="6"/>
      <c r="C641" s="17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0" customHeight="1">
      <c r="A642" s="6"/>
      <c r="B642" s="6"/>
      <c r="C642" s="17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0" customHeight="1">
      <c r="A643" s="6"/>
      <c r="B643" s="6"/>
      <c r="C643" s="17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0" customHeight="1">
      <c r="A644" s="6"/>
      <c r="B644" s="6"/>
      <c r="C644" s="17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0" customHeight="1">
      <c r="A645" s="6"/>
      <c r="B645" s="6"/>
      <c r="C645" s="17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0" customHeight="1">
      <c r="A646" s="6"/>
      <c r="B646" s="6"/>
      <c r="C646" s="17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0" customHeight="1">
      <c r="A647" s="6"/>
      <c r="B647" s="6"/>
      <c r="C647" s="17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0" customHeight="1">
      <c r="A648" s="6"/>
      <c r="B648" s="6"/>
      <c r="C648" s="17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0" customHeight="1">
      <c r="A649" s="6"/>
      <c r="B649" s="6"/>
      <c r="C649" s="17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0" customHeight="1">
      <c r="A650" s="6"/>
      <c r="B650" s="6"/>
      <c r="C650" s="17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0" customHeight="1">
      <c r="A651" s="6"/>
      <c r="B651" s="6"/>
      <c r="C651" s="17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0" customHeight="1">
      <c r="A652" s="6"/>
      <c r="B652" s="6"/>
      <c r="C652" s="17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0" customHeight="1">
      <c r="A653" s="6"/>
      <c r="B653" s="6"/>
      <c r="C653" s="17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0" customHeight="1">
      <c r="A654" s="6"/>
      <c r="B654" s="6"/>
      <c r="C654" s="17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0" customHeight="1">
      <c r="A655" s="6"/>
      <c r="B655" s="6"/>
      <c r="C655" s="17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0" customHeight="1">
      <c r="A656" s="6"/>
      <c r="B656" s="6"/>
      <c r="C656" s="17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0" customHeight="1">
      <c r="A657" s="6"/>
      <c r="B657" s="6"/>
      <c r="C657" s="17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0" customHeight="1">
      <c r="A658" s="6"/>
      <c r="B658" s="6"/>
      <c r="C658" s="17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0" customHeight="1">
      <c r="A659" s="6"/>
      <c r="B659" s="6"/>
      <c r="C659" s="17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0" customHeight="1">
      <c r="A660" s="6"/>
      <c r="B660" s="6"/>
      <c r="C660" s="17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0" customHeight="1">
      <c r="A661" s="6"/>
      <c r="B661" s="6"/>
      <c r="C661" s="17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0" customHeight="1">
      <c r="A662" s="6"/>
      <c r="B662" s="6"/>
      <c r="C662" s="17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0" customHeight="1">
      <c r="A663" s="6"/>
      <c r="B663" s="6"/>
      <c r="C663" s="17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0" customHeight="1">
      <c r="A664" s="6"/>
      <c r="B664" s="6"/>
      <c r="C664" s="17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0" customHeight="1">
      <c r="A665" s="6"/>
      <c r="B665" s="6"/>
      <c r="C665" s="17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0" customHeight="1">
      <c r="A666" s="6"/>
      <c r="B666" s="6"/>
      <c r="C666" s="17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0" customHeight="1">
      <c r="A667" s="6"/>
      <c r="B667" s="6"/>
      <c r="C667" s="17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0" customHeight="1">
      <c r="A668" s="6"/>
      <c r="B668" s="6"/>
      <c r="C668" s="17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0" customHeight="1">
      <c r="A669" s="6"/>
      <c r="B669" s="6"/>
      <c r="C669" s="17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0" customHeight="1">
      <c r="A670" s="6"/>
      <c r="B670" s="6"/>
      <c r="C670" s="17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0" customHeight="1">
      <c r="A671" s="6"/>
      <c r="B671" s="6"/>
      <c r="C671" s="17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0" customHeight="1">
      <c r="A672" s="6"/>
      <c r="B672" s="6"/>
      <c r="C672" s="17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0" customHeight="1">
      <c r="A673" s="6"/>
      <c r="B673" s="6"/>
      <c r="C673" s="17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0" customHeight="1">
      <c r="A674" s="6"/>
      <c r="B674" s="6"/>
      <c r="C674" s="17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0" customHeight="1">
      <c r="A675" s="6"/>
      <c r="B675" s="6"/>
      <c r="C675" s="17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0" customHeight="1">
      <c r="A676" s="6"/>
      <c r="B676" s="6"/>
      <c r="C676" s="17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0" customHeight="1">
      <c r="A677" s="6"/>
      <c r="B677" s="6"/>
      <c r="C677" s="17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0" customHeight="1">
      <c r="A678" s="6"/>
      <c r="B678" s="6"/>
      <c r="C678" s="17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0" customHeight="1">
      <c r="A679" s="6"/>
      <c r="B679" s="6"/>
      <c r="C679" s="17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0" customHeight="1">
      <c r="A680" s="6"/>
      <c r="B680" s="6"/>
      <c r="C680" s="17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0" customHeight="1">
      <c r="A681" s="6"/>
      <c r="B681" s="6"/>
      <c r="C681" s="17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0" customHeight="1">
      <c r="A682" s="6"/>
      <c r="B682" s="6"/>
      <c r="C682" s="17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0" customHeight="1">
      <c r="A683" s="6"/>
      <c r="B683" s="6"/>
      <c r="C683" s="17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0" customHeight="1">
      <c r="A684" s="6"/>
      <c r="B684" s="6"/>
      <c r="C684" s="17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0" customHeight="1">
      <c r="A685" s="6"/>
      <c r="B685" s="6"/>
      <c r="C685" s="17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0" customHeight="1">
      <c r="A686" s="6"/>
      <c r="B686" s="6"/>
      <c r="C686" s="17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0" customHeight="1">
      <c r="A687" s="6"/>
      <c r="B687" s="6"/>
      <c r="C687" s="17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0" customHeight="1">
      <c r="A688" s="6"/>
      <c r="B688" s="6"/>
      <c r="C688" s="17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0" customHeight="1">
      <c r="A689" s="6"/>
      <c r="B689" s="6"/>
      <c r="C689" s="17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0" customHeight="1">
      <c r="A690" s="6"/>
      <c r="B690" s="6"/>
      <c r="C690" s="17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0" customHeight="1">
      <c r="A691" s="6"/>
      <c r="B691" s="6"/>
      <c r="C691" s="17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0" customHeight="1">
      <c r="A692" s="6"/>
      <c r="B692" s="6"/>
      <c r="C692" s="17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0" customHeight="1">
      <c r="A693" s="6"/>
      <c r="B693" s="6"/>
      <c r="C693" s="17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0" customHeight="1">
      <c r="A694" s="6"/>
      <c r="B694" s="6"/>
      <c r="C694" s="17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0" customHeight="1">
      <c r="A695" s="6"/>
      <c r="B695" s="6"/>
      <c r="C695" s="17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0" customHeight="1">
      <c r="A696" s="6"/>
      <c r="B696" s="6"/>
      <c r="C696" s="17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0" customHeight="1">
      <c r="A697" s="6"/>
      <c r="B697" s="6"/>
      <c r="C697" s="17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0" customHeight="1">
      <c r="A698" s="6"/>
      <c r="B698" s="6"/>
      <c r="C698" s="17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0" customHeight="1">
      <c r="A699" s="6"/>
      <c r="B699" s="6"/>
      <c r="C699" s="17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0" customHeight="1">
      <c r="A700" s="6"/>
      <c r="B700" s="6"/>
      <c r="C700" s="17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0" customHeight="1">
      <c r="A701" s="6"/>
      <c r="B701" s="6"/>
      <c r="C701" s="17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0" customHeight="1">
      <c r="A702" s="6"/>
      <c r="B702" s="6"/>
      <c r="C702" s="17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0" customHeight="1">
      <c r="A703" s="6"/>
      <c r="B703" s="6"/>
      <c r="C703" s="17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0" customHeight="1">
      <c r="A704" s="6"/>
      <c r="B704" s="6"/>
      <c r="C704" s="17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0" customHeight="1">
      <c r="A705" s="6"/>
      <c r="B705" s="6"/>
      <c r="C705" s="17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0" customHeight="1">
      <c r="A706" s="6"/>
      <c r="B706" s="6"/>
      <c r="C706" s="17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0" customHeight="1">
      <c r="A707" s="6"/>
      <c r="B707" s="6"/>
      <c r="C707" s="17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0" customHeight="1">
      <c r="A708" s="6"/>
      <c r="B708" s="6"/>
      <c r="C708" s="17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0" customHeight="1">
      <c r="A709" s="6"/>
      <c r="B709" s="6"/>
      <c r="C709" s="17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0" customHeight="1">
      <c r="A710" s="6"/>
      <c r="B710" s="6"/>
      <c r="C710" s="17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0" customHeight="1">
      <c r="A711" s="6"/>
      <c r="B711" s="6"/>
      <c r="C711" s="17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0" customHeight="1">
      <c r="A712" s="6"/>
      <c r="B712" s="6"/>
      <c r="C712" s="17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0" customHeight="1">
      <c r="A713" s="6"/>
      <c r="B713" s="6"/>
      <c r="C713" s="17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0" customHeight="1">
      <c r="A714" s="6"/>
      <c r="B714" s="6"/>
      <c r="C714" s="17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0" customHeight="1">
      <c r="A715" s="6"/>
      <c r="B715" s="6"/>
      <c r="C715" s="17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0" customHeight="1">
      <c r="A716" s="6"/>
      <c r="B716" s="6"/>
      <c r="C716" s="17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0" customHeight="1">
      <c r="A717" s="6"/>
      <c r="B717" s="6"/>
      <c r="C717" s="17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0" customHeight="1">
      <c r="A718" s="6"/>
      <c r="B718" s="6"/>
      <c r="C718" s="17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0" customHeight="1">
      <c r="A719" s="6"/>
      <c r="B719" s="6"/>
      <c r="C719" s="17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0" customHeight="1">
      <c r="A720" s="6"/>
      <c r="B720" s="6"/>
      <c r="C720" s="17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0" customHeight="1">
      <c r="A721" s="6"/>
      <c r="B721" s="6"/>
      <c r="C721" s="17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0" customHeight="1">
      <c r="A722" s="6"/>
      <c r="B722" s="6"/>
      <c r="C722" s="17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0" customHeight="1">
      <c r="A723" s="6"/>
      <c r="B723" s="6"/>
      <c r="C723" s="17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0" customHeight="1">
      <c r="A724" s="6"/>
      <c r="B724" s="6"/>
      <c r="C724" s="17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0" customHeight="1">
      <c r="A725" s="6"/>
      <c r="B725" s="6"/>
      <c r="C725" s="17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0" customHeight="1">
      <c r="A726" s="6"/>
      <c r="B726" s="6"/>
      <c r="C726" s="17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0" customHeight="1">
      <c r="A727" s="6"/>
      <c r="B727" s="6"/>
      <c r="C727" s="17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0" customHeight="1">
      <c r="A728" s="6"/>
      <c r="B728" s="6"/>
      <c r="C728" s="17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0" customHeight="1">
      <c r="A729" s="6"/>
      <c r="B729" s="6"/>
      <c r="C729" s="17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0" customHeight="1">
      <c r="A730" s="6"/>
      <c r="B730" s="6"/>
      <c r="C730" s="17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0" customHeight="1">
      <c r="A731" s="6"/>
      <c r="B731" s="6"/>
      <c r="C731" s="17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0" customHeight="1">
      <c r="A732" s="6"/>
      <c r="B732" s="6"/>
      <c r="C732" s="17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0" customHeight="1">
      <c r="A733" s="6"/>
      <c r="B733" s="6"/>
      <c r="C733" s="17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0" customHeight="1">
      <c r="A734" s="6"/>
      <c r="B734" s="6"/>
      <c r="C734" s="17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0" customHeight="1">
      <c r="A735" s="6"/>
      <c r="B735" s="6"/>
      <c r="C735" s="17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0" customHeight="1">
      <c r="A736" s="6"/>
      <c r="B736" s="6"/>
      <c r="C736" s="17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0" customHeight="1">
      <c r="A737" s="6"/>
      <c r="B737" s="6"/>
      <c r="C737" s="17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0" customHeight="1">
      <c r="A738" s="6"/>
      <c r="B738" s="6"/>
      <c r="C738" s="17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0" customHeight="1">
      <c r="A739" s="6"/>
      <c r="B739" s="6"/>
      <c r="C739" s="17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0" customHeight="1">
      <c r="A740" s="6"/>
      <c r="B740" s="6"/>
      <c r="C740" s="17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0" customHeight="1">
      <c r="A741" s="6"/>
      <c r="B741" s="6"/>
      <c r="C741" s="17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0" customHeight="1">
      <c r="A742" s="6"/>
      <c r="B742" s="6"/>
      <c r="C742" s="17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0" customHeight="1">
      <c r="A743" s="6"/>
      <c r="B743" s="6"/>
      <c r="C743" s="17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0" customHeight="1">
      <c r="A744" s="6"/>
      <c r="B744" s="6"/>
      <c r="C744" s="17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0" customHeight="1">
      <c r="A745" s="6"/>
      <c r="B745" s="6"/>
      <c r="C745" s="17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0" customHeight="1">
      <c r="A746" s="6"/>
      <c r="B746" s="6"/>
      <c r="C746" s="17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0" customHeight="1">
      <c r="A747" s="6"/>
      <c r="B747" s="6"/>
      <c r="C747" s="17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0" customHeight="1">
      <c r="A748" s="6"/>
      <c r="B748" s="6"/>
      <c r="C748" s="17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0" customHeight="1">
      <c r="A749" s="6"/>
      <c r="B749" s="6"/>
      <c r="C749" s="17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0" customHeight="1">
      <c r="A750" s="6"/>
      <c r="B750" s="6"/>
      <c r="C750" s="17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0" customHeight="1">
      <c r="A751" s="6"/>
      <c r="B751" s="6"/>
      <c r="C751" s="17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0" customHeight="1">
      <c r="A752" s="6"/>
      <c r="B752" s="6"/>
      <c r="C752" s="17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0" customHeight="1">
      <c r="A753" s="6"/>
      <c r="B753" s="6"/>
      <c r="C753" s="17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0" customHeight="1">
      <c r="A754" s="6"/>
      <c r="B754" s="6"/>
      <c r="C754" s="17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0" customHeight="1">
      <c r="A755" s="6"/>
      <c r="B755" s="6"/>
      <c r="C755" s="17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0" customHeight="1">
      <c r="A756" s="6"/>
      <c r="B756" s="6"/>
      <c r="C756" s="17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0" customHeight="1">
      <c r="A757" s="6"/>
      <c r="B757" s="6"/>
      <c r="C757" s="17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0" customHeight="1">
      <c r="A758" s="6"/>
      <c r="B758" s="6"/>
      <c r="C758" s="17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0" customHeight="1">
      <c r="A759" s="6"/>
      <c r="B759" s="6"/>
      <c r="C759" s="17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0" customHeight="1">
      <c r="A760" s="6"/>
      <c r="B760" s="6"/>
      <c r="C760" s="17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0" customHeight="1">
      <c r="A761" s="6"/>
      <c r="B761" s="6"/>
      <c r="C761" s="17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0" customHeight="1">
      <c r="A762" s="6"/>
      <c r="B762" s="6"/>
      <c r="C762" s="17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0" customHeight="1">
      <c r="A763" s="6"/>
      <c r="B763" s="6"/>
      <c r="C763" s="17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0" customHeight="1">
      <c r="A764" s="6"/>
      <c r="B764" s="6"/>
      <c r="C764" s="17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0" customHeight="1">
      <c r="A765" s="6"/>
      <c r="B765" s="6"/>
      <c r="C765" s="17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0" customHeight="1">
      <c r="A766" s="6"/>
      <c r="B766" s="6"/>
      <c r="C766" s="17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0" customHeight="1">
      <c r="A767" s="6"/>
      <c r="B767" s="6"/>
      <c r="C767" s="17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0" customHeight="1">
      <c r="A768" s="6"/>
      <c r="B768" s="6"/>
      <c r="C768" s="17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0" customHeight="1">
      <c r="A769" s="6"/>
      <c r="B769" s="6"/>
      <c r="C769" s="17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0" customHeight="1">
      <c r="A770" s="6"/>
      <c r="B770" s="6"/>
      <c r="C770" s="17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0" customHeight="1">
      <c r="A771" s="6"/>
      <c r="B771" s="6"/>
      <c r="C771" s="17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0" customHeight="1">
      <c r="A772" s="6"/>
      <c r="B772" s="6"/>
      <c r="C772" s="17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0" customHeight="1">
      <c r="A773" s="6"/>
      <c r="B773" s="6"/>
      <c r="C773" s="17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0" customHeight="1">
      <c r="A774" s="6"/>
      <c r="B774" s="6"/>
      <c r="C774" s="17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0" customHeight="1">
      <c r="A775" s="6"/>
      <c r="B775" s="6"/>
      <c r="C775" s="17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0" customHeight="1">
      <c r="A776" s="6"/>
      <c r="B776" s="6"/>
      <c r="C776" s="17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0" customHeight="1">
      <c r="A777" s="6"/>
      <c r="B777" s="6"/>
      <c r="C777" s="17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0" customHeight="1">
      <c r="A778" s="6"/>
      <c r="B778" s="6"/>
      <c r="C778" s="17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0" customHeight="1">
      <c r="A779" s="6"/>
      <c r="B779" s="6"/>
      <c r="C779" s="17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0" customHeight="1">
      <c r="A780" s="6"/>
      <c r="B780" s="6"/>
      <c r="C780" s="17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0" customHeight="1">
      <c r="A781" s="6"/>
      <c r="B781" s="6"/>
      <c r="C781" s="17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0" customHeight="1">
      <c r="A782" s="6"/>
      <c r="B782" s="6"/>
      <c r="C782" s="17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0" customHeight="1">
      <c r="A783" s="6"/>
      <c r="B783" s="6"/>
      <c r="C783" s="17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0" customHeight="1">
      <c r="A784" s="6"/>
      <c r="B784" s="6"/>
      <c r="C784" s="17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0" customHeight="1">
      <c r="A785" s="6"/>
      <c r="B785" s="6"/>
      <c r="C785" s="17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0" customHeight="1">
      <c r="A786" s="6"/>
      <c r="B786" s="6"/>
      <c r="C786" s="17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0" customHeight="1">
      <c r="A787" s="6"/>
      <c r="B787" s="6"/>
      <c r="C787" s="17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0" customHeight="1">
      <c r="A788" s="6"/>
      <c r="B788" s="6"/>
      <c r="C788" s="17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0" customHeight="1">
      <c r="A789" s="6"/>
      <c r="B789" s="6"/>
      <c r="C789" s="17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0" customHeight="1">
      <c r="A790" s="6"/>
      <c r="B790" s="6"/>
      <c r="C790" s="17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0" customHeight="1">
      <c r="A791" s="6"/>
      <c r="B791" s="6"/>
      <c r="C791" s="17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0" customHeight="1">
      <c r="A792" s="6"/>
      <c r="B792" s="6"/>
      <c r="C792" s="17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0" customHeight="1">
      <c r="A793" s="6"/>
      <c r="B793" s="6"/>
      <c r="C793" s="17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0" customHeight="1">
      <c r="A794" s="6"/>
      <c r="B794" s="6"/>
      <c r="C794" s="17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0" customHeight="1">
      <c r="A795" s="6"/>
      <c r="B795" s="6"/>
      <c r="C795" s="17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0" customHeight="1">
      <c r="A796" s="6"/>
      <c r="B796" s="6"/>
      <c r="C796" s="17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0" customHeight="1">
      <c r="A797" s="6"/>
      <c r="B797" s="6"/>
      <c r="C797" s="17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0" customHeight="1">
      <c r="A798" s="6"/>
      <c r="B798" s="6"/>
      <c r="C798" s="17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0" customHeight="1">
      <c r="A799" s="6"/>
      <c r="B799" s="6"/>
      <c r="C799" s="17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0" customHeight="1">
      <c r="A800" s="6"/>
      <c r="B800" s="6"/>
      <c r="C800" s="17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0" customHeight="1">
      <c r="A801" s="6"/>
      <c r="B801" s="6"/>
      <c r="C801" s="17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0" customHeight="1">
      <c r="A802" s="6"/>
      <c r="B802" s="6"/>
      <c r="C802" s="17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0" customHeight="1">
      <c r="A803" s="6"/>
      <c r="B803" s="6"/>
      <c r="C803" s="17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0" customHeight="1">
      <c r="A804" s="6"/>
      <c r="B804" s="6"/>
      <c r="C804" s="17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0" customHeight="1">
      <c r="A805" s="6"/>
      <c r="B805" s="6"/>
      <c r="C805" s="17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0" customHeight="1">
      <c r="A806" s="6"/>
      <c r="B806" s="6"/>
      <c r="C806" s="17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0" customHeight="1">
      <c r="A807" s="6"/>
      <c r="B807" s="6"/>
      <c r="C807" s="17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0" customHeight="1">
      <c r="A808" s="6"/>
      <c r="B808" s="6"/>
      <c r="C808" s="17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0" customHeight="1">
      <c r="A809" s="6"/>
      <c r="B809" s="6"/>
      <c r="C809" s="17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0" customHeight="1">
      <c r="A810" s="6"/>
      <c r="B810" s="6"/>
      <c r="C810" s="17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0" customHeight="1">
      <c r="A811" s="6"/>
      <c r="B811" s="6"/>
      <c r="C811" s="17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0" customHeight="1">
      <c r="A812" s="6"/>
      <c r="B812" s="6"/>
      <c r="C812" s="17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0" customHeight="1">
      <c r="A813" s="6"/>
      <c r="B813" s="6"/>
      <c r="C813" s="17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0" customHeight="1">
      <c r="A814" s="6"/>
      <c r="B814" s="6"/>
      <c r="C814" s="17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0" customHeight="1">
      <c r="A815" s="6"/>
      <c r="B815" s="6"/>
      <c r="C815" s="17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0" customHeight="1">
      <c r="A816" s="6"/>
      <c r="B816" s="6"/>
      <c r="C816" s="17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0" customHeight="1">
      <c r="A817" s="6"/>
      <c r="B817" s="6"/>
      <c r="C817" s="17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0" customHeight="1">
      <c r="A818" s="6"/>
      <c r="B818" s="6"/>
      <c r="C818" s="17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0" customHeight="1">
      <c r="A819" s="6"/>
      <c r="B819" s="6"/>
      <c r="C819" s="17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0" customHeight="1">
      <c r="A820" s="6"/>
      <c r="B820" s="6"/>
      <c r="C820" s="17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0" customHeight="1">
      <c r="A821" s="6"/>
      <c r="B821" s="6"/>
      <c r="C821" s="17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0" customHeight="1">
      <c r="A822" s="6"/>
      <c r="B822" s="6"/>
      <c r="C822" s="17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0" customHeight="1">
      <c r="A823" s="6"/>
      <c r="B823" s="6"/>
      <c r="C823" s="17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0" customHeight="1">
      <c r="A824" s="6"/>
      <c r="B824" s="6"/>
      <c r="C824" s="17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0" customHeight="1">
      <c r="A825" s="6"/>
      <c r="B825" s="6"/>
      <c r="C825" s="17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0" customHeight="1">
      <c r="A826" s="6"/>
      <c r="B826" s="6"/>
      <c r="C826" s="17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0" customHeight="1">
      <c r="A827" s="6"/>
      <c r="B827" s="6"/>
      <c r="C827" s="17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0" customHeight="1">
      <c r="A828" s="6"/>
      <c r="B828" s="6"/>
      <c r="C828" s="17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0" customHeight="1">
      <c r="A829" s="6"/>
      <c r="B829" s="6"/>
      <c r="C829" s="17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0" customHeight="1">
      <c r="A830" s="6"/>
      <c r="B830" s="6"/>
      <c r="C830" s="17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0" customHeight="1">
      <c r="A831" s="6"/>
      <c r="B831" s="6"/>
      <c r="C831" s="17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0" customHeight="1">
      <c r="A832" s="6"/>
      <c r="B832" s="6"/>
      <c r="C832" s="17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0" customHeight="1">
      <c r="A833" s="6"/>
      <c r="B833" s="6"/>
      <c r="C833" s="17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0" customHeight="1">
      <c r="A834" s="6"/>
      <c r="B834" s="6"/>
      <c r="C834" s="17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0" customHeight="1">
      <c r="A835" s="6"/>
      <c r="B835" s="6"/>
      <c r="C835" s="17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0" customHeight="1">
      <c r="A836" s="6"/>
      <c r="B836" s="6"/>
      <c r="C836" s="17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0" customHeight="1">
      <c r="A837" s="6"/>
      <c r="B837" s="6"/>
      <c r="C837" s="17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0" customHeight="1">
      <c r="A838" s="6"/>
      <c r="B838" s="6"/>
      <c r="C838" s="17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0" customHeight="1">
      <c r="A839" s="6"/>
      <c r="B839" s="6"/>
      <c r="C839" s="17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0" customHeight="1">
      <c r="A840" s="6"/>
      <c r="B840" s="6"/>
      <c r="C840" s="17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0" customHeight="1">
      <c r="A841" s="6"/>
      <c r="B841" s="6"/>
      <c r="C841" s="17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0" customHeight="1">
      <c r="A842" s="6"/>
      <c r="B842" s="6"/>
      <c r="C842" s="17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0" customHeight="1">
      <c r="A843" s="6"/>
      <c r="B843" s="6"/>
      <c r="C843" s="17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0" customHeight="1">
      <c r="A844" s="6"/>
      <c r="B844" s="6"/>
      <c r="C844" s="17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0" customHeight="1">
      <c r="A845" s="6"/>
      <c r="B845" s="6"/>
      <c r="C845" s="17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0" customHeight="1">
      <c r="A846" s="6"/>
      <c r="B846" s="6"/>
      <c r="C846" s="17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0" customHeight="1">
      <c r="A847" s="6"/>
      <c r="B847" s="6"/>
      <c r="C847" s="17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0" customHeight="1">
      <c r="A848" s="6"/>
      <c r="B848" s="6"/>
      <c r="C848" s="17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0" customHeight="1">
      <c r="A849" s="6"/>
      <c r="B849" s="6"/>
      <c r="C849" s="17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0" customHeight="1">
      <c r="A850" s="6"/>
      <c r="B850" s="6"/>
      <c r="C850" s="17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0" customHeight="1">
      <c r="A851" s="6"/>
      <c r="B851" s="6"/>
      <c r="C851" s="17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0" customHeight="1">
      <c r="A852" s="6"/>
      <c r="B852" s="6"/>
      <c r="C852" s="17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0" customHeight="1">
      <c r="A853" s="6"/>
      <c r="B853" s="6"/>
      <c r="C853" s="17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0" customHeight="1">
      <c r="A854" s="6"/>
      <c r="B854" s="6"/>
      <c r="C854" s="17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0" customHeight="1">
      <c r="A855" s="6"/>
      <c r="B855" s="6"/>
      <c r="C855" s="17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0" customHeight="1">
      <c r="A856" s="6"/>
      <c r="B856" s="6"/>
      <c r="C856" s="17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0" customHeight="1">
      <c r="A857" s="6"/>
      <c r="B857" s="6"/>
      <c r="C857" s="17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0" customHeight="1">
      <c r="A858" s="6"/>
      <c r="B858" s="6"/>
      <c r="C858" s="17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0" customHeight="1">
      <c r="A859" s="6"/>
      <c r="B859" s="6"/>
      <c r="C859" s="17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0" customHeight="1">
      <c r="A860" s="6"/>
      <c r="B860" s="6"/>
      <c r="C860" s="17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0" customHeight="1">
      <c r="A861" s="6"/>
      <c r="B861" s="6"/>
      <c r="C861" s="17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0" customHeight="1">
      <c r="A862" s="6"/>
      <c r="B862" s="6"/>
      <c r="C862" s="17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0" customHeight="1">
      <c r="A863" s="6"/>
      <c r="B863" s="6"/>
      <c r="C863" s="17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0" customHeight="1">
      <c r="A864" s="6"/>
      <c r="B864" s="6"/>
      <c r="C864" s="17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0" customHeight="1">
      <c r="A865" s="6"/>
      <c r="B865" s="6"/>
      <c r="C865" s="17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0" customHeight="1">
      <c r="A866" s="6"/>
      <c r="B866" s="6"/>
      <c r="C866" s="17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0" customHeight="1">
      <c r="A867" s="6"/>
      <c r="B867" s="6"/>
      <c r="C867" s="17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0" customHeight="1">
      <c r="A868" s="6"/>
      <c r="B868" s="6"/>
      <c r="C868" s="17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0" customHeight="1">
      <c r="A869" s="6"/>
      <c r="B869" s="6"/>
      <c r="C869" s="17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0" customHeight="1">
      <c r="A870" s="6"/>
      <c r="B870" s="6"/>
      <c r="C870" s="17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0" customHeight="1">
      <c r="A871" s="6"/>
      <c r="B871" s="6"/>
      <c r="C871" s="17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0" customHeight="1">
      <c r="A872" s="6"/>
      <c r="B872" s="6"/>
      <c r="C872" s="17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0" customHeight="1">
      <c r="A873" s="6"/>
      <c r="B873" s="6"/>
      <c r="C873" s="17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0" customHeight="1">
      <c r="A874" s="6"/>
      <c r="B874" s="6"/>
      <c r="C874" s="17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0" customHeight="1">
      <c r="A875" s="6"/>
      <c r="B875" s="6"/>
      <c r="C875" s="17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0" customHeight="1">
      <c r="A876" s="6"/>
      <c r="B876" s="6"/>
      <c r="C876" s="17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0" customHeight="1">
      <c r="A877" s="6"/>
      <c r="B877" s="6"/>
      <c r="C877" s="17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0" customHeight="1">
      <c r="A878" s="6"/>
      <c r="B878" s="6"/>
      <c r="C878" s="17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0" customHeight="1">
      <c r="A879" s="6"/>
      <c r="B879" s="6"/>
      <c r="C879" s="17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0" customHeight="1">
      <c r="A880" s="6"/>
      <c r="B880" s="6"/>
      <c r="C880" s="17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0" customHeight="1">
      <c r="A881" s="6"/>
      <c r="B881" s="6"/>
      <c r="C881" s="17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0" customHeight="1">
      <c r="A882" s="6"/>
      <c r="B882" s="6"/>
      <c r="C882" s="17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0" customHeight="1">
      <c r="A883" s="6"/>
      <c r="B883" s="6"/>
      <c r="C883" s="17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0" customHeight="1">
      <c r="A884" s="6"/>
      <c r="B884" s="6"/>
      <c r="C884" s="17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0" customHeight="1">
      <c r="A885" s="6"/>
      <c r="B885" s="6"/>
      <c r="C885" s="17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0" customHeight="1">
      <c r="A886" s="6"/>
      <c r="B886" s="6"/>
      <c r="C886" s="17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0" customHeight="1">
      <c r="A887" s="6"/>
      <c r="B887" s="6"/>
      <c r="C887" s="17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0" customHeight="1">
      <c r="A888" s="6"/>
      <c r="B888" s="6"/>
      <c r="C888" s="17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0" customHeight="1">
      <c r="A889" s="6"/>
      <c r="B889" s="6"/>
      <c r="C889" s="17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0" customHeight="1">
      <c r="A890" s="6"/>
      <c r="B890" s="6"/>
      <c r="C890" s="17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0" customHeight="1">
      <c r="A891" s="6"/>
      <c r="B891" s="6"/>
      <c r="C891" s="17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0" customHeight="1">
      <c r="A892" s="6"/>
      <c r="B892" s="6"/>
      <c r="C892" s="17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0" customHeight="1">
      <c r="A893" s="6"/>
      <c r="B893" s="6"/>
      <c r="C893" s="17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0" customHeight="1">
      <c r="A894" s="6"/>
      <c r="B894" s="6"/>
      <c r="C894" s="17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0" customHeight="1">
      <c r="A895" s="6"/>
      <c r="B895" s="6"/>
      <c r="C895" s="17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0" customHeight="1">
      <c r="A896" s="6"/>
      <c r="B896" s="6"/>
      <c r="C896" s="17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0" customHeight="1">
      <c r="A897" s="6"/>
      <c r="B897" s="6"/>
      <c r="C897" s="17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0" customHeight="1">
      <c r="A898" s="6"/>
      <c r="B898" s="6"/>
      <c r="C898" s="17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0" customHeight="1">
      <c r="A899" s="6"/>
      <c r="B899" s="6"/>
      <c r="C899" s="17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0" customHeight="1">
      <c r="A900" s="6"/>
      <c r="B900" s="6"/>
      <c r="C900" s="17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0" customHeight="1">
      <c r="A901" s="6"/>
      <c r="B901" s="6"/>
      <c r="C901" s="17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0" customHeight="1">
      <c r="A902" s="6"/>
      <c r="B902" s="6"/>
      <c r="C902" s="17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0" customHeight="1">
      <c r="A903" s="6"/>
      <c r="B903" s="6"/>
      <c r="C903" s="17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0" customHeight="1">
      <c r="A904" s="6"/>
      <c r="B904" s="6"/>
      <c r="C904" s="17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0" customHeight="1">
      <c r="A905" s="6"/>
      <c r="B905" s="6"/>
      <c r="C905" s="17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0" customHeight="1">
      <c r="A906" s="6"/>
      <c r="B906" s="6"/>
      <c r="C906" s="17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0" customHeight="1">
      <c r="A907" s="6"/>
      <c r="B907" s="6"/>
      <c r="C907" s="17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0" customHeight="1">
      <c r="A908" s="6"/>
      <c r="B908" s="6"/>
      <c r="C908" s="17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0" customHeight="1">
      <c r="A909" s="6"/>
      <c r="B909" s="6"/>
      <c r="C909" s="17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0" customHeight="1">
      <c r="A910" s="6"/>
      <c r="B910" s="6"/>
      <c r="C910" s="17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0" customHeight="1">
      <c r="A911" s="6"/>
      <c r="B911" s="6"/>
      <c r="C911" s="17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0" customHeight="1">
      <c r="A912" s="6"/>
      <c r="B912" s="6"/>
      <c r="C912" s="17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0" customHeight="1">
      <c r="A913" s="6"/>
      <c r="B913" s="6"/>
      <c r="C913" s="17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0" customHeight="1">
      <c r="A914" s="6"/>
      <c r="B914" s="6"/>
      <c r="C914" s="17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0" customHeight="1">
      <c r="A915" s="6"/>
      <c r="B915" s="6"/>
      <c r="C915" s="17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0" customHeight="1">
      <c r="A916" s="6"/>
      <c r="B916" s="6"/>
      <c r="C916" s="17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0" customHeight="1">
      <c r="A917" s="6"/>
      <c r="B917" s="6"/>
      <c r="C917" s="17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0" customHeight="1">
      <c r="A918" s="6"/>
      <c r="B918" s="6"/>
      <c r="C918" s="17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0" customHeight="1">
      <c r="A919" s="6"/>
      <c r="B919" s="6"/>
      <c r="C919" s="17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0" customHeight="1">
      <c r="A920" s="6"/>
      <c r="B920" s="6"/>
      <c r="C920" s="17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0" customHeight="1">
      <c r="A921" s="6"/>
      <c r="B921" s="6"/>
      <c r="C921" s="17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0" customHeight="1">
      <c r="A922" s="6"/>
      <c r="B922" s="6"/>
      <c r="C922" s="17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0" customHeight="1">
      <c r="A923" s="6"/>
      <c r="B923" s="6"/>
      <c r="C923" s="17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0" customHeight="1">
      <c r="A924" s="6"/>
      <c r="B924" s="6"/>
      <c r="C924" s="17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0" customHeight="1">
      <c r="A925" s="6"/>
      <c r="B925" s="6"/>
      <c r="C925" s="17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0" customHeight="1">
      <c r="A926" s="6"/>
      <c r="B926" s="6"/>
      <c r="C926" s="17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0" customHeight="1">
      <c r="A927" s="6"/>
      <c r="B927" s="6"/>
      <c r="C927" s="17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0" customHeight="1">
      <c r="A928" s="6"/>
      <c r="B928" s="6"/>
      <c r="C928" s="17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0" customHeight="1">
      <c r="A929" s="6"/>
      <c r="B929" s="6"/>
      <c r="C929" s="17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0" customHeight="1">
      <c r="A930" s="6"/>
      <c r="B930" s="6"/>
      <c r="C930" s="17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0" customHeight="1">
      <c r="A931" s="6"/>
      <c r="B931" s="6"/>
      <c r="C931" s="17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0" customHeight="1">
      <c r="A932" s="6"/>
      <c r="B932" s="6"/>
      <c r="C932" s="17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0" customHeight="1">
      <c r="A933" s="6"/>
      <c r="B933" s="6"/>
      <c r="C933" s="17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0" customHeight="1">
      <c r="A934" s="6"/>
      <c r="B934" s="6"/>
      <c r="C934" s="17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0" customHeight="1">
      <c r="A935" s="6"/>
      <c r="B935" s="6"/>
      <c r="C935" s="17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0" customHeight="1">
      <c r="A936" s="6"/>
      <c r="B936" s="6"/>
      <c r="C936" s="17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0" customHeight="1">
      <c r="A937" s="6"/>
      <c r="B937" s="6"/>
      <c r="C937" s="17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0" customHeight="1">
      <c r="A938" s="6"/>
      <c r="B938" s="6"/>
      <c r="C938" s="17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0" customHeight="1">
      <c r="A939" s="6"/>
      <c r="B939" s="6"/>
      <c r="C939" s="17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0" customHeight="1">
      <c r="A940" s="6"/>
      <c r="B940" s="6"/>
      <c r="C940" s="17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0" customHeight="1">
      <c r="A941" s="6"/>
      <c r="B941" s="6"/>
      <c r="C941" s="17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0" customHeight="1">
      <c r="A942" s="6"/>
      <c r="B942" s="6"/>
      <c r="C942" s="17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0" customHeight="1">
      <c r="A943" s="6"/>
      <c r="B943" s="6"/>
      <c r="C943" s="17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0" customHeight="1">
      <c r="A944" s="6"/>
      <c r="B944" s="6"/>
      <c r="C944" s="17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0" customHeight="1">
      <c r="A945" s="6"/>
      <c r="B945" s="6"/>
      <c r="C945" s="17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0" customHeight="1">
      <c r="A946" s="6"/>
      <c r="B946" s="6"/>
      <c r="C946" s="17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0" customHeight="1">
      <c r="A947" s="6"/>
      <c r="B947" s="6"/>
      <c r="C947" s="17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0" customHeight="1">
      <c r="A948" s="6"/>
      <c r="B948" s="6"/>
      <c r="C948" s="17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0" customHeight="1">
      <c r="A949" s="6"/>
      <c r="B949" s="6"/>
      <c r="C949" s="17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0" customHeight="1">
      <c r="A950" s="6"/>
      <c r="B950" s="6"/>
      <c r="C950" s="17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0" customHeight="1">
      <c r="A951" s="6"/>
      <c r="B951" s="6"/>
      <c r="C951" s="17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0" customHeight="1">
      <c r="A952" s="6"/>
      <c r="B952" s="6"/>
      <c r="C952" s="17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0" customHeight="1">
      <c r="A953" s="6"/>
      <c r="B953" s="6"/>
      <c r="C953" s="17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0" customHeight="1">
      <c r="A954" s="6"/>
      <c r="B954" s="6"/>
      <c r="C954" s="17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0" customHeight="1">
      <c r="A955" s="6"/>
      <c r="B955" s="6"/>
      <c r="C955" s="17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0" customHeight="1">
      <c r="A956" s="6"/>
      <c r="B956" s="6"/>
      <c r="C956" s="17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0" customHeight="1">
      <c r="A957" s="6"/>
      <c r="B957" s="6"/>
      <c r="C957" s="17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0" customHeight="1">
      <c r="A958" s="6"/>
      <c r="B958" s="6"/>
      <c r="C958" s="17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0" customHeight="1">
      <c r="A959" s="6"/>
      <c r="B959" s="6"/>
      <c r="C959" s="17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0" customHeight="1">
      <c r="A960" s="6"/>
      <c r="B960" s="6"/>
      <c r="C960" s="17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0" customHeight="1">
      <c r="A961" s="6"/>
      <c r="B961" s="6"/>
      <c r="C961" s="17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0" customHeight="1">
      <c r="A962" s="6"/>
      <c r="B962" s="6"/>
      <c r="C962" s="17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0" customHeight="1">
      <c r="A963" s="6"/>
      <c r="B963" s="6"/>
      <c r="C963" s="17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0" customHeight="1">
      <c r="A964" s="6"/>
      <c r="B964" s="6"/>
      <c r="C964" s="17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0" customHeight="1">
      <c r="A965" s="6"/>
      <c r="B965" s="6"/>
      <c r="C965" s="17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0" customHeight="1">
      <c r="A966" s="6"/>
      <c r="B966" s="6"/>
      <c r="C966" s="17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0" customHeight="1">
      <c r="A967" s="6"/>
      <c r="B967" s="6"/>
      <c r="C967" s="17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0" customHeight="1">
      <c r="A968" s="6"/>
      <c r="B968" s="6"/>
      <c r="C968" s="17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0" customHeight="1">
      <c r="A969" s="6"/>
      <c r="B969" s="6"/>
      <c r="C969" s="17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0" customHeight="1">
      <c r="A970" s="6"/>
      <c r="B970" s="6"/>
      <c r="C970" s="17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0" customHeight="1">
      <c r="A971" s="6"/>
      <c r="B971" s="6"/>
      <c r="C971" s="17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0" customHeight="1">
      <c r="A972" s="6"/>
      <c r="B972" s="6"/>
      <c r="C972" s="17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0" customHeight="1">
      <c r="A973" s="6"/>
      <c r="B973" s="6"/>
      <c r="C973" s="17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0" customHeight="1">
      <c r="A974" s="6"/>
      <c r="B974" s="6"/>
      <c r="C974" s="17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0" customHeight="1">
      <c r="A975" s="6"/>
      <c r="B975" s="6"/>
      <c r="C975" s="17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0" customHeight="1">
      <c r="A976" s="6"/>
      <c r="B976" s="6"/>
      <c r="C976" s="17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0" customHeight="1">
      <c r="A977" s="6"/>
      <c r="B977" s="6"/>
      <c r="C977" s="17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0" customHeight="1">
      <c r="A978" s="6"/>
      <c r="B978" s="6"/>
      <c r="C978" s="17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0" customHeight="1">
      <c r="A979" s="6"/>
      <c r="B979" s="6"/>
      <c r="C979" s="17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0" customHeight="1">
      <c r="A980" s="6"/>
      <c r="B980" s="6"/>
      <c r="C980" s="17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0" customHeight="1">
      <c r="A981" s="6"/>
      <c r="B981" s="6"/>
      <c r="C981" s="17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0" customHeight="1">
      <c r="A982" s="6"/>
      <c r="B982" s="6"/>
      <c r="C982" s="17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0" customHeight="1">
      <c r="A983" s="6"/>
      <c r="B983" s="6"/>
      <c r="C983" s="17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0" customHeight="1">
      <c r="A984" s="6"/>
      <c r="B984" s="6"/>
      <c r="C984" s="17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0" customHeight="1">
      <c r="A985" s="6"/>
      <c r="B985" s="6"/>
      <c r="C985" s="17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0" customHeight="1">
      <c r="A986" s="6"/>
      <c r="B986" s="6"/>
      <c r="C986" s="17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0" customHeight="1">
      <c r="A987" s="6"/>
      <c r="B987" s="6"/>
      <c r="C987" s="17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0" customHeight="1">
      <c r="A988" s="6"/>
      <c r="B988" s="6"/>
      <c r="C988" s="17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0" customHeight="1">
      <c r="A989" s="6"/>
      <c r="B989" s="6"/>
      <c r="C989" s="17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0" customHeight="1">
      <c r="A990" s="6"/>
      <c r="B990" s="6"/>
      <c r="C990" s="17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0" customHeight="1">
      <c r="A991" s="6"/>
      <c r="B991" s="6"/>
      <c r="C991" s="17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0" customHeight="1">
      <c r="A992" s="6"/>
      <c r="B992" s="6"/>
      <c r="C992" s="17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0" customHeight="1">
      <c r="A993" s="6"/>
      <c r="B993" s="6"/>
      <c r="C993" s="17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0" customHeight="1">
      <c r="A994" s="6"/>
      <c r="B994" s="6"/>
      <c r="C994" s="17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0" customHeight="1">
      <c r="A995" s="6"/>
      <c r="B995" s="6"/>
      <c r="C995" s="17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0" customHeight="1">
      <c r="A996" s="6"/>
      <c r="B996" s="6"/>
      <c r="C996" s="17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0" customHeight="1">
      <c r="A997" s="6"/>
      <c r="B997" s="6"/>
      <c r="C997" s="17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0" customHeight="1">
      <c r="A998" s="6"/>
      <c r="B998" s="6"/>
      <c r="C998" s="17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0" customHeight="1">
      <c r="A999" s="6"/>
      <c r="B999" s="6"/>
      <c r="C999" s="17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0" customHeight="1">
      <c r="A1000" s="6"/>
      <c r="B1000" s="6"/>
      <c r="C1000" s="17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2.86"/>
    <col customWidth="1" min="2" max="2" width="14.14"/>
    <col customWidth="1" min="3" max="3" width="13.57"/>
  </cols>
  <sheetData>
    <row r="1">
      <c r="A1" s="13" t="s">
        <v>0</v>
      </c>
      <c r="B1" s="13" t="s">
        <v>43</v>
      </c>
      <c r="C1" s="13" t="s">
        <v>44</v>
      </c>
      <c r="D1" s="14" t="s">
        <v>45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6">
        <v>8307.0</v>
      </c>
      <c r="B2" s="16">
        <v>2729.0</v>
      </c>
      <c r="C2" s="16">
        <v>1382.0</v>
      </c>
      <c r="D2" t="str">
        <f t="shared" ref="D2:D346" si="1">C2+B2</f>
        <v>4111</v>
      </c>
    </row>
    <row r="3">
      <c r="A3" s="16">
        <v>8306.0</v>
      </c>
      <c r="B3" s="16">
        <v>6406.0</v>
      </c>
      <c r="C3" s="16">
        <v>3292.0</v>
      </c>
      <c r="D3" t="str">
        <f t="shared" si="1"/>
        <v>9698</v>
      </c>
    </row>
    <row r="4">
      <c r="A4" s="16">
        <v>8305.0</v>
      </c>
      <c r="B4" s="16">
        <v>8225.0</v>
      </c>
      <c r="C4" s="16">
        <v>2977.0</v>
      </c>
      <c r="D4" t="str">
        <f t="shared" si="1"/>
        <v>11202</v>
      </c>
    </row>
    <row r="5">
      <c r="A5" s="16">
        <v>8304.0</v>
      </c>
      <c r="B5" s="16">
        <v>5848.0</v>
      </c>
      <c r="C5" s="16">
        <v>2855.0</v>
      </c>
      <c r="D5" t="str">
        <f t="shared" si="1"/>
        <v>8703</v>
      </c>
    </row>
    <row r="6">
      <c r="A6" s="16">
        <v>10109.0</v>
      </c>
      <c r="B6" s="16">
        <v>8082.0</v>
      </c>
      <c r="C6" s="16">
        <v>7135.0</v>
      </c>
      <c r="D6" t="str">
        <f t="shared" si="1"/>
        <v>15217</v>
      </c>
    </row>
    <row r="7">
      <c r="A7" s="16">
        <v>8302.0</v>
      </c>
      <c r="B7" s="16">
        <v>1425.0</v>
      </c>
      <c r="C7" s="16">
        <v>426.0</v>
      </c>
      <c r="D7" t="str">
        <f t="shared" si="1"/>
        <v>1851</v>
      </c>
    </row>
    <row r="8">
      <c r="A8" s="16">
        <v>8301.0</v>
      </c>
      <c r="B8" s="16">
        <v>33517.0</v>
      </c>
      <c r="C8" s="16">
        <v>26586.0</v>
      </c>
      <c r="D8" t="str">
        <f t="shared" si="1"/>
        <v>60103</v>
      </c>
    </row>
    <row r="9">
      <c r="A9" s="16">
        <v>10105.0</v>
      </c>
      <c r="B9" s="16">
        <v>4708.0</v>
      </c>
      <c r="C9" s="16">
        <v>2424.0</v>
      </c>
      <c r="D9" t="str">
        <f t="shared" si="1"/>
        <v>7132</v>
      </c>
    </row>
    <row r="10">
      <c r="A10" s="16">
        <v>10104.0</v>
      </c>
      <c r="B10" s="16">
        <v>3929.0</v>
      </c>
      <c r="C10" s="16">
        <v>2030.0</v>
      </c>
      <c r="D10" t="str">
        <f t="shared" si="1"/>
        <v>5959</v>
      </c>
    </row>
    <row r="11">
      <c r="A11" s="16">
        <v>10107.0</v>
      </c>
      <c r="B11" s="16">
        <v>5170.0</v>
      </c>
      <c r="C11" s="16">
        <v>1953.0</v>
      </c>
      <c r="D11" t="str">
        <f t="shared" si="1"/>
        <v>7123</v>
      </c>
    </row>
    <row r="12">
      <c r="A12" s="16">
        <v>10106.0</v>
      </c>
      <c r="B12" s="16">
        <v>4032.0</v>
      </c>
      <c r="C12" s="16">
        <v>2820.0</v>
      </c>
      <c r="D12" t="str">
        <f t="shared" si="1"/>
        <v>6852</v>
      </c>
    </row>
    <row r="13">
      <c r="A13" s="16">
        <v>10101.0</v>
      </c>
      <c r="B13" s="16">
        <v>34709.0</v>
      </c>
      <c r="C13" s="16">
        <v>23698.0</v>
      </c>
      <c r="D13" t="str">
        <f t="shared" si="1"/>
        <v>58407</v>
      </c>
    </row>
    <row r="14">
      <c r="A14" s="16">
        <v>8309.0</v>
      </c>
      <c r="B14" s="16">
        <v>2895.0</v>
      </c>
      <c r="C14" s="16">
        <v>1395.0</v>
      </c>
      <c r="D14" t="str">
        <f t="shared" si="1"/>
        <v>4290</v>
      </c>
    </row>
    <row r="15">
      <c r="A15" s="16">
        <v>8308.0</v>
      </c>
      <c r="B15" s="16">
        <v>1369.0</v>
      </c>
      <c r="C15" s="16">
        <v>604.0</v>
      </c>
      <c r="D15" t="str">
        <f t="shared" si="1"/>
        <v>1973</v>
      </c>
    </row>
    <row r="16">
      <c r="A16" s="16">
        <v>7302.0</v>
      </c>
      <c r="B16" s="16">
        <v>3717.0</v>
      </c>
      <c r="C16" s="16">
        <v>1192.0</v>
      </c>
      <c r="D16" t="str">
        <f t="shared" si="1"/>
        <v>4909</v>
      </c>
    </row>
    <row r="17">
      <c r="A17" s="16">
        <v>7303.0</v>
      </c>
      <c r="B17" s="16">
        <v>2435.0</v>
      </c>
      <c r="C17" s="16">
        <v>805.0</v>
      </c>
      <c r="D17" t="str">
        <f t="shared" si="1"/>
        <v>3240</v>
      </c>
    </row>
    <row r="18">
      <c r="A18" s="16">
        <v>7301.0</v>
      </c>
      <c r="B18" s="16">
        <v>30416.0</v>
      </c>
      <c r="C18" s="16">
        <v>17014.0</v>
      </c>
      <c r="D18" t="str">
        <f t="shared" si="1"/>
        <v>47430</v>
      </c>
    </row>
    <row r="19">
      <c r="A19" s="16">
        <v>15201.0</v>
      </c>
      <c r="B19" s="16">
        <v>510.0</v>
      </c>
      <c r="C19" s="16">
        <v>413.0</v>
      </c>
      <c r="D19" t="str">
        <f t="shared" si="1"/>
        <v>923</v>
      </c>
    </row>
    <row r="20">
      <c r="A20" s="16">
        <v>7307.0</v>
      </c>
      <c r="B20" s="16">
        <v>6101.0</v>
      </c>
      <c r="C20" s="16">
        <v>1785.0</v>
      </c>
      <c r="D20" t="str">
        <f t="shared" si="1"/>
        <v>7886</v>
      </c>
    </row>
    <row r="21">
      <c r="A21" s="16">
        <v>7304.0</v>
      </c>
      <c r="B21" s="16">
        <v>13465.0</v>
      </c>
      <c r="C21" s="16">
        <v>4598.0</v>
      </c>
      <c r="D21" t="str">
        <f t="shared" si="1"/>
        <v>18063</v>
      </c>
    </row>
    <row r="22">
      <c r="A22" s="16">
        <v>15202.0</v>
      </c>
      <c r="B22" s="16">
        <v>171.0</v>
      </c>
      <c r="C22" s="16">
        <v>147.0</v>
      </c>
      <c r="D22" t="str">
        <f t="shared" si="1"/>
        <v>318</v>
      </c>
    </row>
    <row r="23">
      <c r="A23" s="16">
        <v>7308.0</v>
      </c>
      <c r="B23" s="16">
        <v>6643.0</v>
      </c>
      <c r="C23" s="16">
        <v>3161.0</v>
      </c>
      <c r="D23" t="str">
        <f t="shared" si="1"/>
        <v>9804</v>
      </c>
    </row>
    <row r="24">
      <c r="A24" s="16">
        <v>7309.0</v>
      </c>
      <c r="B24" s="16">
        <v>1517.0</v>
      </c>
      <c r="C24" s="16">
        <v>848.0</v>
      </c>
      <c r="D24" t="str">
        <f t="shared" si="1"/>
        <v>2365</v>
      </c>
    </row>
    <row r="25">
      <c r="A25" s="16">
        <v>10206.0</v>
      </c>
      <c r="B25" s="16">
        <v>1307.0</v>
      </c>
      <c r="C25" s="16">
        <v>336.0</v>
      </c>
      <c r="D25" t="str">
        <f t="shared" si="1"/>
        <v>1643</v>
      </c>
    </row>
    <row r="26">
      <c r="A26" s="16">
        <v>10207.0</v>
      </c>
      <c r="B26" s="16">
        <v>1318.0</v>
      </c>
      <c r="C26" s="16">
        <v>797.0</v>
      </c>
      <c r="D26" t="str">
        <f t="shared" si="1"/>
        <v>2115</v>
      </c>
    </row>
    <row r="27">
      <c r="A27" s="16">
        <v>10204.0</v>
      </c>
      <c r="B27" s="16">
        <v>1131.0</v>
      </c>
      <c r="C27" s="16">
        <v>352.0</v>
      </c>
      <c r="D27" t="str">
        <f t="shared" si="1"/>
        <v>1483</v>
      </c>
    </row>
    <row r="28">
      <c r="A28" s="16">
        <v>10205.0</v>
      </c>
      <c r="B28" s="16">
        <v>2795.0</v>
      </c>
      <c r="C28" s="16">
        <v>1402.0</v>
      </c>
      <c r="D28" t="str">
        <f t="shared" si="1"/>
        <v>4197</v>
      </c>
    </row>
    <row r="29">
      <c r="A29" s="16">
        <v>10202.0</v>
      </c>
      <c r="B29" s="16">
        <v>8434.0</v>
      </c>
      <c r="C29" s="16">
        <v>5269.0</v>
      </c>
      <c r="D29" t="str">
        <f t="shared" si="1"/>
        <v>13703</v>
      </c>
    </row>
    <row r="30">
      <c r="A30" s="16">
        <v>10203.0</v>
      </c>
      <c r="B30" s="16">
        <v>3645.0</v>
      </c>
      <c r="C30" s="16">
        <v>1261.0</v>
      </c>
      <c r="D30" t="str">
        <f t="shared" si="1"/>
        <v>4906</v>
      </c>
    </row>
    <row r="31">
      <c r="A31" s="16">
        <v>10201.0</v>
      </c>
      <c r="B31" s="16">
        <v>9189.0</v>
      </c>
      <c r="C31" s="16">
        <v>4176.0</v>
      </c>
      <c r="D31" t="str">
        <f t="shared" si="1"/>
        <v>13365</v>
      </c>
    </row>
    <row r="32">
      <c r="A32" s="16">
        <v>10208.0</v>
      </c>
      <c r="B32" s="16">
        <v>4727.0</v>
      </c>
      <c r="C32" s="16">
        <v>2374.0</v>
      </c>
      <c r="D32" t="str">
        <f t="shared" si="1"/>
        <v>7101</v>
      </c>
    </row>
    <row r="33">
      <c r="A33" s="16">
        <v>10209.0</v>
      </c>
      <c r="B33" s="16">
        <v>1934.0</v>
      </c>
      <c r="C33" s="16">
        <v>1137.0</v>
      </c>
      <c r="D33" t="str">
        <f t="shared" si="1"/>
        <v>3071</v>
      </c>
    </row>
    <row r="34">
      <c r="A34" s="16">
        <v>13603.0</v>
      </c>
      <c r="B34" s="16">
        <v>6801.0</v>
      </c>
      <c r="C34" s="16">
        <v>4043.0</v>
      </c>
      <c r="D34" t="str">
        <f t="shared" si="1"/>
        <v>10844</v>
      </c>
    </row>
    <row r="35">
      <c r="A35" s="16">
        <v>13602.0</v>
      </c>
      <c r="B35" s="16">
        <v>7410.0</v>
      </c>
      <c r="C35" s="16">
        <v>4292.0</v>
      </c>
      <c r="D35" t="str">
        <f t="shared" si="1"/>
        <v>11702</v>
      </c>
    </row>
    <row r="36">
      <c r="A36" s="16">
        <v>13601.0</v>
      </c>
      <c r="B36" s="16">
        <v>13571.0</v>
      </c>
      <c r="C36" s="16">
        <v>10386.0</v>
      </c>
      <c r="D36" t="str">
        <f t="shared" si="1"/>
        <v>23957</v>
      </c>
    </row>
    <row r="37">
      <c r="A37" s="16">
        <v>13605.0</v>
      </c>
      <c r="B37" s="16">
        <v>17113.0</v>
      </c>
      <c r="C37" s="16">
        <v>9708.0</v>
      </c>
      <c r="D37" t="str">
        <f t="shared" si="1"/>
        <v>26821</v>
      </c>
    </row>
    <row r="38">
      <c r="A38" s="16">
        <v>13604.0</v>
      </c>
      <c r="B38" s="16">
        <v>10362.0</v>
      </c>
      <c r="C38" s="16">
        <v>4971.0</v>
      </c>
      <c r="D38" t="str">
        <f t="shared" si="1"/>
        <v>15333</v>
      </c>
    </row>
    <row r="39">
      <c r="A39" s="16">
        <v>5301.0</v>
      </c>
      <c r="B39" s="16">
        <v>14059.0</v>
      </c>
      <c r="C39" s="16">
        <v>7508.0</v>
      </c>
      <c r="D39" t="str">
        <f t="shared" si="1"/>
        <v>21567</v>
      </c>
    </row>
    <row r="40">
      <c r="A40" s="16">
        <v>5302.0</v>
      </c>
      <c r="B40" s="16">
        <v>3932.0</v>
      </c>
      <c r="C40" s="16">
        <v>1184.0</v>
      </c>
      <c r="D40" t="str">
        <f t="shared" si="1"/>
        <v>5116</v>
      </c>
    </row>
    <row r="41">
      <c r="A41" s="16">
        <v>5303.0</v>
      </c>
      <c r="B41" s="16">
        <v>2892.0</v>
      </c>
      <c r="C41" s="16">
        <v>1136.0</v>
      </c>
      <c r="D41" t="str">
        <f t="shared" si="1"/>
        <v>4028</v>
      </c>
    </row>
    <row r="42">
      <c r="A42" s="16">
        <v>5304.0</v>
      </c>
      <c r="B42" s="16">
        <v>4757.0</v>
      </c>
      <c r="C42" s="16">
        <v>1755.0</v>
      </c>
      <c r="D42" t="str">
        <f t="shared" si="1"/>
        <v>6512</v>
      </c>
    </row>
    <row r="43">
      <c r="A43" s="16">
        <v>8303.0</v>
      </c>
      <c r="B43" s="16">
        <v>7593.0</v>
      </c>
      <c r="C43" s="16">
        <v>3054.0</v>
      </c>
      <c r="D43" t="str">
        <f t="shared" si="1"/>
        <v>10647</v>
      </c>
    </row>
    <row r="44">
      <c r="A44" s="16">
        <v>10108.0</v>
      </c>
      <c r="B44" s="16">
        <v>3506.0</v>
      </c>
      <c r="C44" s="16">
        <v>2286.0</v>
      </c>
      <c r="D44" t="str">
        <f t="shared" si="1"/>
        <v>5792</v>
      </c>
    </row>
    <row r="45">
      <c r="A45" s="16">
        <v>15102.0</v>
      </c>
      <c r="B45" s="16">
        <v>346.0</v>
      </c>
      <c r="C45" s="16">
        <v>265.0</v>
      </c>
      <c r="D45" t="str">
        <f t="shared" si="1"/>
        <v>611</v>
      </c>
    </row>
    <row r="46">
      <c r="A46" s="16">
        <v>15101.0</v>
      </c>
      <c r="B46" s="16">
        <v>31957.0</v>
      </c>
      <c r="C46" s="16">
        <v>20605.0</v>
      </c>
      <c r="D46" t="str">
        <f t="shared" si="1"/>
        <v>52562</v>
      </c>
    </row>
    <row r="47">
      <c r="A47" s="16">
        <v>10103.0</v>
      </c>
      <c r="B47" s="16">
        <v>730.0</v>
      </c>
      <c r="C47" s="16">
        <v>652.0</v>
      </c>
      <c r="D47" t="str">
        <f t="shared" si="1"/>
        <v>1382</v>
      </c>
    </row>
    <row r="48">
      <c r="A48" s="16">
        <v>1403.0</v>
      </c>
      <c r="B48" s="16">
        <v>132.0</v>
      </c>
      <c r="C48" s="16">
        <v>252.0</v>
      </c>
      <c r="D48" t="str">
        <f t="shared" si="1"/>
        <v>384</v>
      </c>
    </row>
    <row r="49">
      <c r="A49" s="16">
        <v>1402.0</v>
      </c>
      <c r="B49" s="16">
        <v>257.0</v>
      </c>
      <c r="C49" s="16">
        <v>455.0</v>
      </c>
      <c r="D49" t="str">
        <f t="shared" si="1"/>
        <v>712</v>
      </c>
    </row>
    <row r="50">
      <c r="A50" s="16">
        <v>1401.0</v>
      </c>
      <c r="B50" s="16">
        <v>1897.0</v>
      </c>
      <c r="C50" s="16">
        <v>1137.0</v>
      </c>
      <c r="D50" t="str">
        <f t="shared" si="1"/>
        <v>3034</v>
      </c>
    </row>
    <row r="51">
      <c r="A51" s="16">
        <v>10102.0</v>
      </c>
      <c r="B51" s="16">
        <v>6054.0</v>
      </c>
      <c r="C51" s="16">
        <v>4017.0</v>
      </c>
      <c r="D51" t="str">
        <f t="shared" si="1"/>
        <v>10071</v>
      </c>
    </row>
    <row r="52">
      <c r="A52" s="16">
        <v>1405.0</v>
      </c>
      <c r="B52" s="16">
        <v>1018.0</v>
      </c>
      <c r="C52" s="16">
        <v>605.0</v>
      </c>
      <c r="D52" t="str">
        <f t="shared" si="1"/>
        <v>1623</v>
      </c>
    </row>
    <row r="53">
      <c r="A53" s="16">
        <v>1404.0</v>
      </c>
      <c r="B53" s="16">
        <v>732.0</v>
      </c>
      <c r="C53" s="16">
        <v>458.0</v>
      </c>
      <c r="D53" t="str">
        <f t="shared" si="1"/>
        <v>1190</v>
      </c>
    </row>
    <row r="54">
      <c r="A54" s="16">
        <v>7306.0</v>
      </c>
      <c r="B54" s="16">
        <v>4196.0</v>
      </c>
      <c r="C54" s="16">
        <v>2082.0</v>
      </c>
      <c r="D54" t="str">
        <f t="shared" si="1"/>
        <v>6278</v>
      </c>
    </row>
    <row r="55">
      <c r="A55" s="16">
        <v>7305.0</v>
      </c>
      <c r="B55" s="16">
        <v>3431.0</v>
      </c>
      <c r="C55" s="16">
        <v>1353.0</v>
      </c>
      <c r="D55" t="str">
        <f t="shared" si="1"/>
        <v>4784</v>
      </c>
    </row>
    <row r="56">
      <c r="A56" s="16">
        <v>4101.0</v>
      </c>
      <c r="B56" s="16">
        <v>38189.0</v>
      </c>
      <c r="C56" s="16">
        <v>21703.0</v>
      </c>
      <c r="D56" t="str">
        <f t="shared" si="1"/>
        <v>59892</v>
      </c>
    </row>
    <row r="57">
      <c r="A57" s="16">
        <v>4103.0</v>
      </c>
      <c r="B57" s="16">
        <v>3807.0</v>
      </c>
      <c r="C57" s="16">
        <v>1153.0</v>
      </c>
      <c r="D57" t="str">
        <f t="shared" si="1"/>
        <v>4960</v>
      </c>
    </row>
    <row r="58">
      <c r="A58" s="16">
        <v>4102.0</v>
      </c>
      <c r="B58" s="16">
        <v>35404.0</v>
      </c>
      <c r="C58" s="16">
        <v>18160.0</v>
      </c>
      <c r="D58" t="str">
        <f t="shared" si="1"/>
        <v>53564</v>
      </c>
    </row>
    <row r="59">
      <c r="A59" s="16">
        <v>4105.0</v>
      </c>
      <c r="B59" s="16">
        <v>1429.0</v>
      </c>
      <c r="C59" s="16">
        <v>616.0</v>
      </c>
      <c r="D59" t="str">
        <f t="shared" si="1"/>
        <v>2045</v>
      </c>
    </row>
    <row r="60">
      <c r="A60" s="16">
        <v>4104.0</v>
      </c>
      <c r="B60" s="16">
        <v>1516.0</v>
      </c>
      <c r="C60" s="16">
        <v>334.0</v>
      </c>
      <c r="D60" t="str">
        <f t="shared" si="1"/>
        <v>1850</v>
      </c>
    </row>
    <row r="61">
      <c r="A61" s="16">
        <v>4106.0</v>
      </c>
      <c r="B61" s="16">
        <v>6741.0</v>
      </c>
      <c r="C61" s="16">
        <v>2565.0</v>
      </c>
      <c r="D61" t="str">
        <f t="shared" si="1"/>
        <v>9306</v>
      </c>
    </row>
    <row r="62">
      <c r="A62" s="16">
        <v>13203.0</v>
      </c>
      <c r="B62" s="16">
        <v>4259.0</v>
      </c>
      <c r="C62" s="16">
        <v>2313.0</v>
      </c>
      <c r="D62" t="str">
        <f t="shared" si="1"/>
        <v>6572</v>
      </c>
    </row>
    <row r="63">
      <c r="A63" s="16">
        <v>13202.0</v>
      </c>
      <c r="B63" s="16">
        <v>4454.0</v>
      </c>
      <c r="C63" s="16">
        <v>4071.0</v>
      </c>
      <c r="D63" t="str">
        <f t="shared" si="1"/>
        <v>8525</v>
      </c>
    </row>
    <row r="64">
      <c r="A64" s="16">
        <v>13201.0</v>
      </c>
      <c r="B64" s="16">
        <v>69748.0</v>
      </c>
      <c r="C64" s="16">
        <v>37855.0</v>
      </c>
      <c r="D64" t="str">
        <f t="shared" si="1"/>
        <v>107603</v>
      </c>
    </row>
    <row r="65">
      <c r="A65" s="16">
        <v>5704.0</v>
      </c>
      <c r="B65" s="16">
        <v>2145.0</v>
      </c>
      <c r="C65" s="16">
        <v>869.0</v>
      </c>
      <c r="D65" t="str">
        <f t="shared" si="1"/>
        <v>3014</v>
      </c>
    </row>
    <row r="66">
      <c r="A66" s="16">
        <v>5705.0</v>
      </c>
      <c r="B66" s="16">
        <v>4574.0</v>
      </c>
      <c r="C66" s="16">
        <v>1347.0</v>
      </c>
      <c r="D66" t="str">
        <f t="shared" si="1"/>
        <v>5921</v>
      </c>
    </row>
    <row r="67">
      <c r="A67" s="16">
        <v>5706.0</v>
      </c>
      <c r="B67" s="16">
        <v>4112.0</v>
      </c>
      <c r="C67" s="16">
        <v>1505.0</v>
      </c>
      <c r="D67" t="str">
        <f t="shared" si="1"/>
        <v>5617</v>
      </c>
    </row>
    <row r="68">
      <c r="A68" s="16">
        <v>5701.0</v>
      </c>
      <c r="B68" s="16">
        <v>14842.0</v>
      </c>
      <c r="C68" s="16">
        <v>8212.0</v>
      </c>
      <c r="D68" t="str">
        <f t="shared" si="1"/>
        <v>23054</v>
      </c>
    </row>
    <row r="69">
      <c r="A69" s="16">
        <v>5702.0</v>
      </c>
      <c r="B69" s="16">
        <v>3939.0</v>
      </c>
      <c r="C69" s="16">
        <v>1296.0</v>
      </c>
      <c r="D69" t="str">
        <f t="shared" si="1"/>
        <v>5235</v>
      </c>
    </row>
    <row r="70">
      <c r="A70" s="16">
        <v>5703.0</v>
      </c>
      <c r="B70" s="16">
        <v>6612.0</v>
      </c>
      <c r="C70" s="16">
        <v>2462.0</v>
      </c>
      <c r="D70" t="str">
        <f t="shared" si="1"/>
        <v>9074</v>
      </c>
    </row>
    <row r="71">
      <c r="A71" s="16">
        <v>6204.0</v>
      </c>
      <c r="B71" s="16">
        <v>2255.0</v>
      </c>
      <c r="C71" s="16">
        <v>942.0</v>
      </c>
      <c r="D71" t="str">
        <f t="shared" si="1"/>
        <v>3197</v>
      </c>
    </row>
    <row r="72">
      <c r="A72" s="16">
        <v>6205.0</v>
      </c>
      <c r="B72" s="16">
        <v>1988.0</v>
      </c>
      <c r="C72" s="16">
        <v>750.0</v>
      </c>
      <c r="D72" t="str">
        <f t="shared" si="1"/>
        <v>2738</v>
      </c>
    </row>
    <row r="73">
      <c r="A73" s="16">
        <v>6206.0</v>
      </c>
      <c r="B73" s="16">
        <v>2164.0</v>
      </c>
      <c r="C73" s="16">
        <v>721.0</v>
      </c>
      <c r="D73" t="str">
        <f t="shared" si="1"/>
        <v>2885</v>
      </c>
    </row>
    <row r="74">
      <c r="A74" s="16">
        <v>6201.0</v>
      </c>
      <c r="B74" s="16">
        <v>3630.0</v>
      </c>
      <c r="C74" s="16">
        <v>2228.0</v>
      </c>
      <c r="D74" t="str">
        <f t="shared" si="1"/>
        <v>5858</v>
      </c>
    </row>
    <row r="75">
      <c r="A75" s="16">
        <v>6202.0</v>
      </c>
      <c r="B75" s="16">
        <v>1088.0</v>
      </c>
      <c r="C75" s="16">
        <v>577.0</v>
      </c>
      <c r="D75" t="str">
        <f t="shared" si="1"/>
        <v>1665</v>
      </c>
    </row>
    <row r="76">
      <c r="A76" s="16">
        <v>6203.0</v>
      </c>
      <c r="B76" s="16">
        <v>2017.0</v>
      </c>
      <c r="C76" s="16">
        <v>946.0</v>
      </c>
      <c r="D76" t="str">
        <f t="shared" si="1"/>
        <v>2963</v>
      </c>
    </row>
    <row r="77">
      <c r="A77" s="16">
        <v>3202.0</v>
      </c>
      <c r="B77" s="16">
        <v>3714.0</v>
      </c>
      <c r="C77" s="16">
        <v>732.0</v>
      </c>
      <c r="D77" t="str">
        <f t="shared" si="1"/>
        <v>4446</v>
      </c>
    </row>
    <row r="78">
      <c r="A78" s="16">
        <v>3201.0</v>
      </c>
      <c r="B78" s="16">
        <v>2938.0</v>
      </c>
      <c r="C78" s="16">
        <v>1226.0</v>
      </c>
      <c r="D78" t="str">
        <f t="shared" si="1"/>
        <v>4164</v>
      </c>
    </row>
    <row r="79">
      <c r="A79" s="16">
        <v>13113.0</v>
      </c>
      <c r="B79" s="16">
        <v>20529.0</v>
      </c>
      <c r="C79" s="16">
        <v>23179.0</v>
      </c>
      <c r="D79" t="str">
        <f t="shared" si="1"/>
        <v>43708</v>
      </c>
    </row>
    <row r="80">
      <c r="A80" s="16">
        <v>13112.0</v>
      </c>
      <c r="B80" s="16">
        <v>32657.0</v>
      </c>
      <c r="C80" s="16">
        <v>10485.0</v>
      </c>
      <c r="D80" t="str">
        <f t="shared" si="1"/>
        <v>43142</v>
      </c>
    </row>
    <row r="81">
      <c r="A81" s="16">
        <v>13111.0</v>
      </c>
      <c r="B81" s="16">
        <v>27773.0</v>
      </c>
      <c r="C81" s="16">
        <v>11232.0</v>
      </c>
      <c r="D81" t="str">
        <f t="shared" si="1"/>
        <v>39005</v>
      </c>
    </row>
    <row r="82">
      <c r="A82" s="16">
        <v>13110.0</v>
      </c>
      <c r="B82" s="16">
        <v>75363.0</v>
      </c>
      <c r="C82" s="16">
        <v>45954.0</v>
      </c>
      <c r="D82" t="str">
        <f t="shared" si="1"/>
        <v>121317</v>
      </c>
    </row>
    <row r="83">
      <c r="A83" s="16">
        <v>13117.0</v>
      </c>
      <c r="B83" s="16">
        <v>26741.0</v>
      </c>
      <c r="C83" s="16">
        <v>11588.0</v>
      </c>
      <c r="D83" t="str">
        <f t="shared" si="1"/>
        <v>38329</v>
      </c>
    </row>
    <row r="84">
      <c r="A84" s="16">
        <v>13116.0</v>
      </c>
      <c r="B84" s="16">
        <v>27952.0</v>
      </c>
      <c r="C84" s="16">
        <v>9059.0</v>
      </c>
      <c r="D84" t="str">
        <f t="shared" si="1"/>
        <v>37011</v>
      </c>
    </row>
    <row r="85">
      <c r="A85" s="16">
        <v>13115.0</v>
      </c>
      <c r="B85" s="16">
        <v>7578.0</v>
      </c>
      <c r="C85" s="16">
        <v>26894.0</v>
      </c>
      <c r="D85" t="str">
        <f t="shared" si="1"/>
        <v>34472</v>
      </c>
    </row>
    <row r="86">
      <c r="A86" s="16">
        <v>13114.0</v>
      </c>
      <c r="B86" s="16">
        <v>30895.0</v>
      </c>
      <c r="C86" s="16">
        <v>95547.0</v>
      </c>
      <c r="D86" t="str">
        <f t="shared" si="1"/>
        <v>126442</v>
      </c>
    </row>
    <row r="87">
      <c r="A87" s="16">
        <v>13119.0</v>
      </c>
      <c r="B87" s="16">
        <v>83262.0</v>
      </c>
      <c r="C87" s="16">
        <v>50841.0</v>
      </c>
      <c r="D87" t="str">
        <f t="shared" si="1"/>
        <v>134103</v>
      </c>
    </row>
    <row r="88">
      <c r="A88" s="16">
        <v>13118.0</v>
      </c>
      <c r="B88" s="16">
        <v>26941.0</v>
      </c>
      <c r="C88" s="16">
        <v>17043.0</v>
      </c>
      <c r="D88" t="str">
        <f t="shared" si="1"/>
        <v>43984</v>
      </c>
    </row>
    <row r="89">
      <c r="A89" s="16">
        <v>13501.0</v>
      </c>
      <c r="B89" s="16">
        <v>24003.0</v>
      </c>
      <c r="C89" s="16">
        <v>13786.0</v>
      </c>
      <c r="D89" t="str">
        <f t="shared" si="1"/>
        <v>37789</v>
      </c>
    </row>
    <row r="90">
      <c r="A90" s="16">
        <v>13502.0</v>
      </c>
      <c r="B90" s="16">
        <v>1545.0</v>
      </c>
      <c r="C90" s="16">
        <v>582.0</v>
      </c>
      <c r="D90" t="str">
        <f t="shared" si="1"/>
        <v>2127</v>
      </c>
    </row>
    <row r="91">
      <c r="A91" s="16">
        <v>13503.0</v>
      </c>
      <c r="B91" s="16">
        <v>6905.0</v>
      </c>
      <c r="C91" s="16">
        <v>3916.0</v>
      </c>
      <c r="D91" t="str">
        <f t="shared" si="1"/>
        <v>10821</v>
      </c>
    </row>
    <row r="92">
      <c r="A92" s="16">
        <v>13504.0</v>
      </c>
      <c r="B92" s="16">
        <v>3154.0</v>
      </c>
      <c r="C92" s="16">
        <v>1415.0</v>
      </c>
      <c r="D92" t="str">
        <f t="shared" si="1"/>
        <v>4569</v>
      </c>
    </row>
    <row r="93">
      <c r="A93" s="16">
        <v>13505.0</v>
      </c>
      <c r="B93" s="16">
        <v>2291.0</v>
      </c>
      <c r="C93" s="16">
        <v>1294.0</v>
      </c>
      <c r="D93" t="str">
        <f t="shared" si="1"/>
        <v>3585</v>
      </c>
    </row>
    <row r="94">
      <c r="A94" s="16">
        <v>11402.0</v>
      </c>
      <c r="B94" s="16">
        <v>568.0</v>
      </c>
      <c r="C94" s="16">
        <v>476.0</v>
      </c>
      <c r="D94" t="str">
        <f t="shared" si="1"/>
        <v>1044</v>
      </c>
    </row>
    <row r="95">
      <c r="A95" s="16">
        <v>6109.0</v>
      </c>
      <c r="B95" s="16">
        <v>3813.0</v>
      </c>
      <c r="C95" s="16">
        <v>2054.0</v>
      </c>
      <c r="D95" t="str">
        <f t="shared" si="1"/>
        <v>5867</v>
      </c>
    </row>
    <row r="96">
      <c r="A96" s="16">
        <v>6108.0</v>
      </c>
      <c r="B96" s="16">
        <v>8218.0</v>
      </c>
      <c r="C96" s="16">
        <v>4490.0</v>
      </c>
      <c r="D96" t="str">
        <f t="shared" si="1"/>
        <v>12708</v>
      </c>
    </row>
    <row r="97">
      <c r="A97" s="16">
        <v>6107.0</v>
      </c>
      <c r="B97" s="16">
        <v>5742.0</v>
      </c>
      <c r="C97" s="16">
        <v>2833.0</v>
      </c>
      <c r="D97" t="str">
        <f t="shared" si="1"/>
        <v>8575</v>
      </c>
    </row>
    <row r="98">
      <c r="A98" s="16">
        <v>6106.0</v>
      </c>
      <c r="B98" s="16">
        <v>7902.0</v>
      </c>
      <c r="C98" s="16">
        <v>3618.0</v>
      </c>
      <c r="D98" t="str">
        <f t="shared" si="1"/>
        <v>11520</v>
      </c>
    </row>
    <row r="99">
      <c r="A99" s="16">
        <v>6105.0</v>
      </c>
      <c r="B99" s="16">
        <v>5487.0</v>
      </c>
      <c r="C99" s="16">
        <v>2231.0</v>
      </c>
      <c r="D99" t="str">
        <f t="shared" si="1"/>
        <v>7718</v>
      </c>
    </row>
    <row r="100">
      <c r="A100" s="16">
        <v>6104.0</v>
      </c>
      <c r="B100" s="16">
        <v>4497.0</v>
      </c>
      <c r="C100" s="16">
        <v>1877.0</v>
      </c>
      <c r="D100" t="str">
        <f t="shared" si="1"/>
        <v>6374</v>
      </c>
    </row>
    <row r="101">
      <c r="A101" s="16">
        <v>6103.0</v>
      </c>
      <c r="B101" s="16">
        <v>1949.0</v>
      </c>
      <c r="C101" s="16">
        <v>1083.0</v>
      </c>
      <c r="D101" t="str">
        <f t="shared" si="1"/>
        <v>3032</v>
      </c>
    </row>
    <row r="102">
      <c r="A102" s="16">
        <v>6102.0</v>
      </c>
      <c r="B102" s="16">
        <v>3360.0</v>
      </c>
      <c r="C102" s="16">
        <v>1382.0</v>
      </c>
      <c r="D102" t="str">
        <f t="shared" si="1"/>
        <v>4742</v>
      </c>
    </row>
    <row r="103">
      <c r="A103" s="16">
        <v>6101.0</v>
      </c>
      <c r="B103" s="16">
        <v>46006.0</v>
      </c>
      <c r="C103" s="16">
        <v>28073.0</v>
      </c>
      <c r="D103" t="str">
        <f t="shared" si="1"/>
        <v>74079</v>
      </c>
    </row>
    <row r="104">
      <c r="A104" s="16">
        <v>9119.0</v>
      </c>
      <c r="B104" s="16">
        <v>6059.0</v>
      </c>
      <c r="C104" s="16">
        <v>3406.0</v>
      </c>
      <c r="D104" t="str">
        <f t="shared" si="1"/>
        <v>9465</v>
      </c>
    </row>
    <row r="105">
      <c r="A105" s="16">
        <v>9118.0</v>
      </c>
      <c r="B105" s="16">
        <v>2332.0</v>
      </c>
      <c r="C105" s="16">
        <v>2124.0</v>
      </c>
      <c r="D105" t="str">
        <f t="shared" si="1"/>
        <v>4456</v>
      </c>
    </row>
    <row r="106">
      <c r="A106" s="16">
        <v>9111.0</v>
      </c>
      <c r="B106" s="16">
        <v>8396.0</v>
      </c>
      <c r="C106" s="16">
        <v>4579.0</v>
      </c>
      <c r="D106" t="str">
        <f t="shared" si="1"/>
        <v>12975</v>
      </c>
    </row>
    <row r="107">
      <c r="A107" s="16">
        <v>9110.0</v>
      </c>
      <c r="B107" s="16">
        <v>1224.0</v>
      </c>
      <c r="C107" s="16">
        <v>1018.0</v>
      </c>
      <c r="D107" t="str">
        <f t="shared" si="1"/>
        <v>2242</v>
      </c>
    </row>
    <row r="108">
      <c r="A108" s="16">
        <v>9113.0</v>
      </c>
      <c r="B108" s="16">
        <v>2189.0</v>
      </c>
      <c r="C108" s="16">
        <v>990.0</v>
      </c>
      <c r="D108" t="str">
        <f t="shared" si="1"/>
        <v>3179</v>
      </c>
    </row>
    <row r="109">
      <c r="A109" s="16">
        <v>9112.0</v>
      </c>
      <c r="B109" s="16">
        <v>11941.0</v>
      </c>
      <c r="C109" s="16">
        <v>7907.0</v>
      </c>
      <c r="D109" t="str">
        <f t="shared" si="1"/>
        <v>19848</v>
      </c>
    </row>
    <row r="110">
      <c r="A110" s="16">
        <v>9115.0</v>
      </c>
      <c r="B110" s="16">
        <v>3532.0</v>
      </c>
      <c r="C110" s="16">
        <v>4295.0</v>
      </c>
      <c r="D110" t="str">
        <f t="shared" si="1"/>
        <v>7827</v>
      </c>
    </row>
    <row r="111">
      <c r="A111" s="16">
        <v>9114.0</v>
      </c>
      <c r="B111" s="16">
        <v>5251.0</v>
      </c>
      <c r="C111" s="16">
        <v>3765.0</v>
      </c>
      <c r="D111" t="str">
        <f t="shared" si="1"/>
        <v>9016</v>
      </c>
    </row>
    <row r="112">
      <c r="A112" s="16">
        <v>9117.0</v>
      </c>
      <c r="B112" s="16">
        <v>3466.0</v>
      </c>
      <c r="C112" s="16">
        <v>3081.0</v>
      </c>
      <c r="D112" t="str">
        <f t="shared" si="1"/>
        <v>6547</v>
      </c>
    </row>
    <row r="113">
      <c r="A113" s="16">
        <v>9116.0</v>
      </c>
      <c r="B113" s="16">
        <v>3587.0</v>
      </c>
      <c r="C113" s="16">
        <v>1612.0</v>
      </c>
      <c r="D113" t="str">
        <f t="shared" si="1"/>
        <v>5199</v>
      </c>
    </row>
    <row r="114">
      <c r="A114" s="16">
        <v>11401.0</v>
      </c>
      <c r="B114" s="16">
        <v>1269.0</v>
      </c>
      <c r="C114" s="16">
        <v>519.0</v>
      </c>
      <c r="D114" t="str">
        <f t="shared" si="1"/>
        <v>1788</v>
      </c>
    </row>
    <row r="115">
      <c r="A115" s="16">
        <v>9205.0</v>
      </c>
      <c r="B115" s="16">
        <v>2016.0</v>
      </c>
      <c r="C115" s="16">
        <v>1976.0</v>
      </c>
      <c r="D115" t="str">
        <f t="shared" si="1"/>
        <v>3992</v>
      </c>
    </row>
    <row r="116">
      <c r="A116" s="16">
        <v>9204.0</v>
      </c>
      <c r="B116" s="16">
        <v>1999.0</v>
      </c>
      <c r="C116" s="16">
        <v>1276.0</v>
      </c>
      <c r="D116" t="str">
        <f t="shared" si="1"/>
        <v>3275</v>
      </c>
    </row>
    <row r="117">
      <c r="A117" s="16">
        <v>9207.0</v>
      </c>
      <c r="B117" s="16">
        <v>2679.0</v>
      </c>
      <c r="C117" s="16">
        <v>1521.0</v>
      </c>
      <c r="D117" t="str">
        <f t="shared" si="1"/>
        <v>4200</v>
      </c>
    </row>
    <row r="118">
      <c r="A118" s="16">
        <v>9206.0</v>
      </c>
      <c r="B118" s="16">
        <v>2463.0</v>
      </c>
      <c r="C118" s="16">
        <v>1238.0</v>
      </c>
      <c r="D118" t="str">
        <f t="shared" si="1"/>
        <v>3701</v>
      </c>
    </row>
    <row r="119">
      <c r="A119" s="16">
        <v>9201.0</v>
      </c>
      <c r="B119" s="16">
        <v>11513.0</v>
      </c>
      <c r="C119" s="16">
        <v>7896.0</v>
      </c>
      <c r="D119" t="str">
        <f t="shared" si="1"/>
        <v>19409</v>
      </c>
    </row>
    <row r="120">
      <c r="A120" s="16">
        <v>8420.0</v>
      </c>
      <c r="B120" s="16">
        <v>2217.0</v>
      </c>
      <c r="C120" s="16">
        <v>844.0</v>
      </c>
      <c r="D120" t="str">
        <f t="shared" si="1"/>
        <v>3061</v>
      </c>
    </row>
    <row r="121">
      <c r="A121" s="16">
        <v>8421.0</v>
      </c>
      <c r="B121" s="16">
        <v>4261.0</v>
      </c>
      <c r="C121" s="16">
        <v>2400.0</v>
      </c>
      <c r="D121" t="str">
        <f t="shared" si="1"/>
        <v>6661</v>
      </c>
    </row>
    <row r="122">
      <c r="A122" s="16">
        <v>9209.0</v>
      </c>
      <c r="B122" s="16">
        <v>2912.0</v>
      </c>
      <c r="C122" s="16">
        <v>1245.0</v>
      </c>
      <c r="D122" t="str">
        <f t="shared" si="1"/>
        <v>4157</v>
      </c>
    </row>
    <row r="123">
      <c r="A123" s="16">
        <v>9208.0</v>
      </c>
      <c r="B123" s="16">
        <v>3318.0</v>
      </c>
      <c r="C123" s="16">
        <v>2009.0</v>
      </c>
      <c r="D123" t="str">
        <f t="shared" si="1"/>
        <v>5327</v>
      </c>
    </row>
    <row r="124">
      <c r="A124" s="16">
        <v>11301.0</v>
      </c>
      <c r="B124" s="16">
        <v>593.0</v>
      </c>
      <c r="C124" s="16">
        <v>470.0</v>
      </c>
      <c r="D124" t="str">
        <f t="shared" si="1"/>
        <v>1063</v>
      </c>
    </row>
    <row r="125">
      <c r="A125" s="16">
        <v>11302.0</v>
      </c>
      <c r="B125" s="16">
        <v>113.0</v>
      </c>
      <c r="C125" s="16">
        <v>60.0</v>
      </c>
      <c r="D125" t="str">
        <f t="shared" si="1"/>
        <v>173</v>
      </c>
    </row>
    <row r="126">
      <c r="A126" s="16">
        <v>11303.0</v>
      </c>
      <c r="B126" s="16">
        <v>106.0</v>
      </c>
      <c r="C126" s="16">
        <v>92.0</v>
      </c>
      <c r="D126" t="str">
        <f t="shared" si="1"/>
        <v>198</v>
      </c>
    </row>
    <row r="127">
      <c r="A127" s="16">
        <v>12402.0</v>
      </c>
      <c r="B127" s="16">
        <v>230.0</v>
      </c>
      <c r="C127" s="16">
        <v>147.0</v>
      </c>
      <c r="D127" t="str">
        <f t="shared" si="1"/>
        <v>377</v>
      </c>
    </row>
    <row r="128">
      <c r="A128" s="16">
        <v>12401.0</v>
      </c>
      <c r="B128" s="16">
        <v>4981.0</v>
      </c>
      <c r="C128" s="16">
        <v>1682.0</v>
      </c>
      <c r="D128" t="str">
        <f t="shared" si="1"/>
        <v>6663</v>
      </c>
    </row>
    <row r="129">
      <c r="A129" s="16">
        <v>14101.0</v>
      </c>
      <c r="B129" s="16">
        <v>34711.0</v>
      </c>
      <c r="C129" s="16">
        <v>17001.0</v>
      </c>
      <c r="D129" t="str">
        <f t="shared" si="1"/>
        <v>51712</v>
      </c>
    </row>
    <row r="130">
      <c r="A130" s="16">
        <v>14103.0</v>
      </c>
      <c r="B130" s="16">
        <v>4225.0</v>
      </c>
      <c r="C130" s="16">
        <v>2600.0</v>
      </c>
      <c r="D130" t="str">
        <f t="shared" si="1"/>
        <v>6825</v>
      </c>
    </row>
    <row r="131">
      <c r="A131" s="16">
        <v>14102.0</v>
      </c>
      <c r="B131" s="16">
        <v>1784.0</v>
      </c>
      <c r="C131" s="16">
        <v>583.0</v>
      </c>
      <c r="D131" t="str">
        <f t="shared" si="1"/>
        <v>2367</v>
      </c>
    </row>
    <row r="132">
      <c r="A132" s="16">
        <v>14105.0</v>
      </c>
      <c r="B132" s="16">
        <v>2013.0</v>
      </c>
      <c r="C132" s="16">
        <v>1013.0</v>
      </c>
      <c r="D132" t="str">
        <f t="shared" si="1"/>
        <v>3026</v>
      </c>
    </row>
    <row r="133">
      <c r="A133" s="16">
        <v>14104.0</v>
      </c>
      <c r="B133" s="16">
        <v>5364.0</v>
      </c>
      <c r="C133" s="16">
        <v>2187.0</v>
      </c>
      <c r="D133" t="str">
        <f t="shared" si="1"/>
        <v>7551</v>
      </c>
    </row>
    <row r="134">
      <c r="A134" s="16">
        <v>14107.0</v>
      </c>
      <c r="B134" s="16">
        <v>5692.0</v>
      </c>
      <c r="C134" s="16">
        <v>2765.0</v>
      </c>
      <c r="D134" t="str">
        <f t="shared" si="1"/>
        <v>8457</v>
      </c>
    </row>
    <row r="135">
      <c r="A135" s="16">
        <v>14106.0</v>
      </c>
      <c r="B135" s="16">
        <v>5284.0</v>
      </c>
      <c r="C135" s="16">
        <v>2074.0</v>
      </c>
      <c r="D135" t="str">
        <f t="shared" si="1"/>
        <v>7358</v>
      </c>
    </row>
    <row r="136">
      <c r="A136" s="16">
        <v>14108.0</v>
      </c>
      <c r="B136" s="16">
        <v>7802.0</v>
      </c>
      <c r="C136" s="16">
        <v>4644.0</v>
      </c>
      <c r="D136" t="str">
        <f t="shared" si="1"/>
        <v>12446</v>
      </c>
    </row>
    <row r="137">
      <c r="A137" s="16">
        <v>12301.0</v>
      </c>
      <c r="B137" s="16">
        <v>1283.0</v>
      </c>
      <c r="C137" s="16">
        <v>413.0</v>
      </c>
      <c r="D137" t="str">
        <f t="shared" si="1"/>
        <v>1696</v>
      </c>
    </row>
    <row r="138">
      <c r="A138" s="16">
        <v>12303.0</v>
      </c>
      <c r="B138" s="16">
        <v>41.0</v>
      </c>
      <c r="C138" s="16">
        <v>42.0</v>
      </c>
      <c r="D138" t="str">
        <f t="shared" si="1"/>
        <v>83</v>
      </c>
    </row>
    <row r="139">
      <c r="A139" s="16">
        <v>12302.0</v>
      </c>
      <c r="B139" s="16">
        <v>205.0</v>
      </c>
      <c r="C139" s="16">
        <v>61.0</v>
      </c>
      <c r="D139" t="str">
        <f t="shared" si="1"/>
        <v>266</v>
      </c>
    </row>
    <row r="140">
      <c r="A140" s="16">
        <v>14202.0</v>
      </c>
      <c r="B140" s="16">
        <v>3377.0</v>
      </c>
      <c r="C140" s="16">
        <v>1957.0</v>
      </c>
      <c r="D140" t="str">
        <f t="shared" si="1"/>
        <v>5334</v>
      </c>
    </row>
    <row r="141">
      <c r="A141" s="16">
        <v>14203.0</v>
      </c>
      <c r="B141" s="16">
        <v>2171.0</v>
      </c>
      <c r="C141" s="16">
        <v>1832.0</v>
      </c>
      <c r="D141" t="str">
        <f t="shared" si="1"/>
        <v>4003</v>
      </c>
    </row>
    <row r="142">
      <c r="A142" s="16">
        <v>3304.0</v>
      </c>
      <c r="B142" s="16">
        <v>2436.0</v>
      </c>
      <c r="C142" s="16">
        <v>750.0</v>
      </c>
      <c r="D142" t="str">
        <f t="shared" si="1"/>
        <v>3186</v>
      </c>
    </row>
    <row r="143">
      <c r="A143" s="16">
        <v>14201.0</v>
      </c>
      <c r="B143" s="16">
        <v>8887.0</v>
      </c>
      <c r="C143" s="16">
        <v>5413.0</v>
      </c>
      <c r="D143" t="str">
        <f t="shared" si="1"/>
        <v>14300</v>
      </c>
    </row>
    <row r="144">
      <c r="A144" s="16">
        <v>3302.0</v>
      </c>
      <c r="B144" s="16">
        <v>1319.0</v>
      </c>
      <c r="C144" s="16">
        <v>480.0</v>
      </c>
      <c r="D144" t="str">
        <f t="shared" si="1"/>
        <v>1799</v>
      </c>
    </row>
    <row r="145">
      <c r="A145" s="16">
        <v>3303.0</v>
      </c>
      <c r="B145" s="16">
        <v>1827.0</v>
      </c>
      <c r="C145" s="16">
        <v>460.0</v>
      </c>
      <c r="D145" t="str">
        <f t="shared" si="1"/>
        <v>2287</v>
      </c>
    </row>
    <row r="146">
      <c r="A146" s="16">
        <v>14204.0</v>
      </c>
      <c r="B146" s="16">
        <v>7692.0</v>
      </c>
      <c r="C146" s="16">
        <v>4802.0</v>
      </c>
      <c r="D146" t="str">
        <f t="shared" si="1"/>
        <v>12494</v>
      </c>
    </row>
    <row r="147">
      <c r="A147" s="16">
        <v>3301.0</v>
      </c>
      <c r="B147" s="16">
        <v>11667.0</v>
      </c>
      <c r="C147" s="16">
        <v>4722.0</v>
      </c>
      <c r="D147" t="str">
        <f t="shared" si="1"/>
        <v>16389</v>
      </c>
    </row>
    <row r="148">
      <c r="A148" s="16">
        <v>2301.0</v>
      </c>
      <c r="B148" s="16">
        <v>5403.0</v>
      </c>
      <c r="C148" s="16">
        <v>1761.0</v>
      </c>
      <c r="D148" t="str">
        <f t="shared" si="1"/>
        <v>7164</v>
      </c>
    </row>
    <row r="149">
      <c r="A149" s="16">
        <v>2302.0</v>
      </c>
      <c r="B149" s="16">
        <v>1294.0</v>
      </c>
      <c r="C149" s="16">
        <v>332.0</v>
      </c>
      <c r="D149" t="str">
        <f t="shared" si="1"/>
        <v>1626</v>
      </c>
    </row>
    <row r="150">
      <c r="A150" s="16">
        <v>8206.0</v>
      </c>
      <c r="B150" s="16">
        <v>5392.0</v>
      </c>
      <c r="C150" s="16">
        <v>2408.0</v>
      </c>
      <c r="D150" t="str">
        <f t="shared" si="1"/>
        <v>7800</v>
      </c>
    </row>
    <row r="151">
      <c r="A151" s="16">
        <v>8207.0</v>
      </c>
      <c r="B151" s="16">
        <v>2139.0</v>
      </c>
      <c r="C151" s="16">
        <v>1787.0</v>
      </c>
      <c r="D151" t="str">
        <f t="shared" si="1"/>
        <v>3926</v>
      </c>
    </row>
    <row r="152">
      <c r="A152" s="16">
        <v>8204.0</v>
      </c>
      <c r="B152" s="16">
        <v>1593.0</v>
      </c>
      <c r="C152" s="16">
        <v>986.0</v>
      </c>
      <c r="D152" t="str">
        <f t="shared" si="1"/>
        <v>2579</v>
      </c>
    </row>
    <row r="153">
      <c r="A153" s="16">
        <v>8205.0</v>
      </c>
      <c r="B153" s="16">
        <v>8811.0</v>
      </c>
      <c r="C153" s="16">
        <v>3598.0</v>
      </c>
      <c r="D153" t="str">
        <f t="shared" si="1"/>
        <v>12409</v>
      </c>
    </row>
    <row r="154">
      <c r="A154" s="16">
        <v>8202.0</v>
      </c>
      <c r="B154" s="16">
        <v>9161.0</v>
      </c>
      <c r="C154" s="16">
        <v>4042.0</v>
      </c>
      <c r="D154" t="str">
        <f t="shared" si="1"/>
        <v>13203</v>
      </c>
    </row>
    <row r="155">
      <c r="A155" s="16">
        <v>8203.0</v>
      </c>
      <c r="B155" s="16">
        <v>7384.0</v>
      </c>
      <c r="C155" s="16">
        <v>4182.0</v>
      </c>
      <c r="D155" t="str">
        <f t="shared" si="1"/>
        <v>11566</v>
      </c>
    </row>
    <row r="156">
      <c r="A156" s="16">
        <v>8201.0</v>
      </c>
      <c r="B156" s="16">
        <v>6707.0</v>
      </c>
      <c r="C156" s="16">
        <v>2288.0</v>
      </c>
      <c r="D156" t="str">
        <f t="shared" si="1"/>
        <v>8995</v>
      </c>
    </row>
    <row r="157">
      <c r="A157" s="16">
        <v>8314.0</v>
      </c>
      <c r="B157" s="16">
        <v>1051.0</v>
      </c>
      <c r="C157" s="16">
        <v>649.0</v>
      </c>
      <c r="D157" t="str">
        <f t="shared" si="1"/>
        <v>1700</v>
      </c>
    </row>
    <row r="158">
      <c r="A158" s="16">
        <v>5405.0</v>
      </c>
      <c r="B158" s="16">
        <v>1684.0</v>
      </c>
      <c r="C158" s="16">
        <v>1930.0</v>
      </c>
      <c r="D158" t="str">
        <f t="shared" si="1"/>
        <v>3614</v>
      </c>
    </row>
    <row r="159">
      <c r="A159" s="16">
        <v>5404.0</v>
      </c>
      <c r="B159" s="16">
        <v>3461.0</v>
      </c>
      <c r="C159" s="16">
        <v>794.0</v>
      </c>
      <c r="D159" t="str">
        <f t="shared" si="1"/>
        <v>4255</v>
      </c>
    </row>
    <row r="160">
      <c r="A160" s="16">
        <v>5403.0</v>
      </c>
      <c r="B160" s="16">
        <v>1422.0</v>
      </c>
      <c r="C160" s="16">
        <v>1134.0</v>
      </c>
      <c r="D160" t="str">
        <f t="shared" si="1"/>
        <v>2556</v>
      </c>
    </row>
    <row r="161">
      <c r="A161" s="16">
        <v>5402.0</v>
      </c>
      <c r="B161" s="16">
        <v>6135.0</v>
      </c>
      <c r="C161" s="16">
        <v>1651.0</v>
      </c>
      <c r="D161" t="str">
        <f t="shared" si="1"/>
        <v>7786</v>
      </c>
    </row>
    <row r="162">
      <c r="A162" s="16">
        <v>5401.0</v>
      </c>
      <c r="B162" s="16">
        <v>9180.0</v>
      </c>
      <c r="C162" s="16">
        <v>3950.0</v>
      </c>
      <c r="D162" t="str">
        <f t="shared" si="1"/>
        <v>13130</v>
      </c>
    </row>
    <row r="163">
      <c r="A163" s="16">
        <v>9120.0</v>
      </c>
      <c r="B163" s="16">
        <v>9336.0</v>
      </c>
      <c r="C163" s="16">
        <v>8564.0</v>
      </c>
      <c r="D163" t="str">
        <f t="shared" si="1"/>
        <v>17900</v>
      </c>
    </row>
    <row r="164">
      <c r="A164" s="16">
        <v>9121.0</v>
      </c>
      <c r="B164" s="16">
        <v>2770.0</v>
      </c>
      <c r="C164" s="16">
        <v>1791.0</v>
      </c>
      <c r="D164" t="str">
        <f t="shared" si="1"/>
        <v>4561</v>
      </c>
    </row>
    <row r="165">
      <c r="A165" s="16">
        <v>10307.0</v>
      </c>
      <c r="B165" s="16">
        <v>3463.0</v>
      </c>
      <c r="C165" s="16">
        <v>1279.0</v>
      </c>
      <c r="D165" t="str">
        <f t="shared" si="1"/>
        <v>4742</v>
      </c>
    </row>
    <row r="166">
      <c r="A166" s="16">
        <v>10306.0</v>
      </c>
      <c r="B166" s="16">
        <v>2716.0</v>
      </c>
      <c r="C166" s="16">
        <v>1001.0</v>
      </c>
      <c r="D166" t="str">
        <f t="shared" si="1"/>
        <v>3717</v>
      </c>
    </row>
    <row r="167">
      <c r="A167" s="16">
        <v>10305.0</v>
      </c>
      <c r="B167" s="16">
        <v>4362.0</v>
      </c>
      <c r="C167" s="16">
        <v>1871.0</v>
      </c>
      <c r="D167" t="str">
        <f t="shared" si="1"/>
        <v>6233</v>
      </c>
    </row>
    <row r="168">
      <c r="A168" s="16">
        <v>10304.0</v>
      </c>
      <c r="B168" s="16">
        <v>3926.0</v>
      </c>
      <c r="C168" s="16">
        <v>1379.0</v>
      </c>
      <c r="D168" t="str">
        <f t="shared" si="1"/>
        <v>5305</v>
      </c>
    </row>
    <row r="169">
      <c r="A169" s="16">
        <v>10303.0</v>
      </c>
      <c r="B169" s="16">
        <v>6288.0</v>
      </c>
      <c r="C169" s="16">
        <v>2669.0</v>
      </c>
      <c r="D169" t="str">
        <f t="shared" si="1"/>
        <v>8957</v>
      </c>
    </row>
    <row r="170">
      <c r="A170" s="16">
        <v>10302.0</v>
      </c>
      <c r="B170" s="16">
        <v>2968.0</v>
      </c>
      <c r="C170" s="16">
        <v>1028.0</v>
      </c>
      <c r="D170" t="str">
        <f t="shared" si="1"/>
        <v>3996</v>
      </c>
    </row>
    <row r="171">
      <c r="A171" s="16">
        <v>10301.0</v>
      </c>
      <c r="B171" s="16">
        <v>36826.0</v>
      </c>
      <c r="C171" s="16">
        <v>18850.0</v>
      </c>
      <c r="D171" t="str">
        <f t="shared" si="1"/>
        <v>55676</v>
      </c>
    </row>
    <row r="172">
      <c r="A172" s="16">
        <v>8112.0</v>
      </c>
      <c r="B172" s="16">
        <v>22625.0</v>
      </c>
      <c r="C172" s="16">
        <v>9795.0</v>
      </c>
      <c r="D172" t="str">
        <f t="shared" si="1"/>
        <v>32420</v>
      </c>
    </row>
    <row r="173">
      <c r="A173" s="16">
        <v>8110.0</v>
      </c>
      <c r="B173" s="16">
        <v>30900.0</v>
      </c>
      <c r="C173" s="16">
        <v>19214.0</v>
      </c>
      <c r="D173" t="str">
        <f t="shared" si="1"/>
        <v>50114</v>
      </c>
    </row>
    <row r="174">
      <c r="A174" s="16">
        <v>8111.0</v>
      </c>
      <c r="B174" s="16">
        <v>14626.0</v>
      </c>
      <c r="C174" s="16">
        <v>6524.0</v>
      </c>
      <c r="D174" t="str">
        <f t="shared" si="1"/>
        <v>21150</v>
      </c>
    </row>
    <row r="175">
      <c r="A175" s="16">
        <v>10401.0</v>
      </c>
      <c r="B175" s="16">
        <v>886.0</v>
      </c>
      <c r="C175" s="16">
        <v>442.0</v>
      </c>
      <c r="D175" t="str">
        <f t="shared" si="1"/>
        <v>1328</v>
      </c>
    </row>
    <row r="176">
      <c r="A176" s="16">
        <v>10402.0</v>
      </c>
      <c r="B176" s="16">
        <v>569.0</v>
      </c>
      <c r="C176" s="16">
        <v>425.0</v>
      </c>
      <c r="D176" t="str">
        <f t="shared" si="1"/>
        <v>994</v>
      </c>
    </row>
    <row r="177">
      <c r="A177" s="16">
        <v>10403.0</v>
      </c>
      <c r="B177" s="16">
        <v>1928.0</v>
      </c>
      <c r="C177" s="16">
        <v>1102.0</v>
      </c>
      <c r="D177" t="str">
        <f t="shared" si="1"/>
        <v>3030</v>
      </c>
    </row>
    <row r="178">
      <c r="A178" s="16">
        <v>10404.0</v>
      </c>
      <c r="B178" s="16">
        <v>575.0</v>
      </c>
      <c r="C178" s="16">
        <v>205.0</v>
      </c>
      <c r="D178" t="str">
        <f t="shared" si="1"/>
        <v>780</v>
      </c>
    </row>
    <row r="179">
      <c r="A179" s="16">
        <v>5109.0</v>
      </c>
      <c r="B179" s="16">
        <v>57056.0</v>
      </c>
      <c r="C179" s="16">
        <v>55633.0</v>
      </c>
      <c r="D179" t="str">
        <f t="shared" si="1"/>
        <v>112689</v>
      </c>
    </row>
    <row r="180">
      <c r="A180" s="16">
        <v>5102.0</v>
      </c>
      <c r="B180" s="16">
        <v>5886.0</v>
      </c>
      <c r="C180" s="16">
        <v>3264.0</v>
      </c>
      <c r="D180" t="str">
        <f t="shared" si="1"/>
        <v>9150</v>
      </c>
    </row>
    <row r="181">
      <c r="A181" s="16">
        <v>5103.0</v>
      </c>
      <c r="B181" s="16">
        <v>7414.0</v>
      </c>
      <c r="C181" s="16">
        <v>7905.0</v>
      </c>
      <c r="D181" t="str">
        <f t="shared" si="1"/>
        <v>15319</v>
      </c>
    </row>
    <row r="182">
      <c r="A182" s="16">
        <v>5101.0</v>
      </c>
      <c r="B182" s="16">
        <v>62255.0</v>
      </c>
      <c r="C182" s="16">
        <v>35284.0</v>
      </c>
      <c r="D182" t="str">
        <f t="shared" si="1"/>
        <v>97539</v>
      </c>
    </row>
    <row r="183">
      <c r="A183" s="16">
        <v>5107.0</v>
      </c>
      <c r="B183" s="16">
        <v>5459.0</v>
      </c>
      <c r="C183" s="16">
        <v>3552.0</v>
      </c>
      <c r="D183" t="str">
        <f t="shared" si="1"/>
        <v>9011</v>
      </c>
    </row>
    <row r="184">
      <c r="A184" s="16">
        <v>5104.0</v>
      </c>
      <c r="B184" s="16">
        <v>149.0</v>
      </c>
      <c r="C184" s="16">
        <v>93.0</v>
      </c>
      <c r="D184" t="str">
        <f t="shared" si="1"/>
        <v>242</v>
      </c>
    </row>
    <row r="185">
      <c r="A185" s="16">
        <v>5105.0</v>
      </c>
      <c r="B185" s="16">
        <v>3554.0</v>
      </c>
      <c r="C185" s="16">
        <v>2229.0</v>
      </c>
      <c r="D185" t="str">
        <f t="shared" si="1"/>
        <v>5783</v>
      </c>
    </row>
    <row r="186">
      <c r="A186" s="16">
        <v>7408.0</v>
      </c>
      <c r="B186" s="16">
        <v>4946.0</v>
      </c>
      <c r="C186" s="16">
        <v>2019.0</v>
      </c>
      <c r="D186" t="str">
        <f t="shared" si="1"/>
        <v>6965</v>
      </c>
    </row>
    <row r="187">
      <c r="A187" s="16">
        <v>7405.0</v>
      </c>
      <c r="B187" s="16">
        <v>4570.0</v>
      </c>
      <c r="C187" s="16">
        <v>2967.0</v>
      </c>
      <c r="D187" t="str">
        <f t="shared" si="1"/>
        <v>7537</v>
      </c>
    </row>
    <row r="188">
      <c r="A188" s="16">
        <v>7404.0</v>
      </c>
      <c r="B188" s="16">
        <v>10652.0</v>
      </c>
      <c r="C188" s="16">
        <v>6627.0</v>
      </c>
      <c r="D188" t="str">
        <f t="shared" si="1"/>
        <v>17279</v>
      </c>
    </row>
    <row r="189">
      <c r="A189" s="16">
        <v>7407.0</v>
      </c>
      <c r="B189" s="16">
        <v>4263.0</v>
      </c>
      <c r="C189" s="16">
        <v>2171.0</v>
      </c>
      <c r="D189" t="str">
        <f t="shared" si="1"/>
        <v>6434</v>
      </c>
    </row>
    <row r="190">
      <c r="A190" s="16">
        <v>7406.0</v>
      </c>
      <c r="B190" s="16">
        <v>11523.0</v>
      </c>
      <c r="C190" s="16">
        <v>5477.0</v>
      </c>
      <c r="D190" t="str">
        <f t="shared" si="1"/>
        <v>17000</v>
      </c>
    </row>
    <row r="191">
      <c r="A191" s="16">
        <v>7401.0</v>
      </c>
      <c r="B191" s="16">
        <v>21376.0</v>
      </c>
      <c r="C191" s="16">
        <v>12720.0</v>
      </c>
      <c r="D191" t="str">
        <f t="shared" si="1"/>
        <v>34096</v>
      </c>
    </row>
    <row r="192">
      <c r="A192" s="16">
        <v>7403.0</v>
      </c>
      <c r="B192" s="16">
        <v>8238.0</v>
      </c>
      <c r="C192" s="16">
        <v>3645.0</v>
      </c>
      <c r="D192" t="str">
        <f t="shared" si="1"/>
        <v>11883</v>
      </c>
    </row>
    <row r="193">
      <c r="A193" s="16">
        <v>7402.0</v>
      </c>
      <c r="B193" s="16">
        <v>6049.0</v>
      </c>
      <c r="C193" s="16">
        <v>1603.0</v>
      </c>
      <c r="D193" t="str">
        <f t="shared" si="1"/>
        <v>7652</v>
      </c>
    </row>
    <row r="194">
      <c r="A194" s="16">
        <v>13108.0</v>
      </c>
      <c r="B194" s="16">
        <v>17585.0</v>
      </c>
      <c r="C194" s="16">
        <v>11768.0</v>
      </c>
      <c r="D194" t="str">
        <f t="shared" si="1"/>
        <v>29353</v>
      </c>
    </row>
    <row r="195">
      <c r="A195" s="16">
        <v>13109.0</v>
      </c>
      <c r="B195" s="16">
        <v>19784.0</v>
      </c>
      <c r="C195" s="16">
        <v>14754.0</v>
      </c>
      <c r="D195" t="str">
        <f t="shared" si="1"/>
        <v>34538</v>
      </c>
    </row>
    <row r="196">
      <c r="A196" s="16">
        <v>5803.0</v>
      </c>
      <c r="B196" s="16">
        <v>3702.0</v>
      </c>
      <c r="C196" s="16">
        <v>2546.0</v>
      </c>
      <c r="D196" t="str">
        <f t="shared" si="1"/>
        <v>6248</v>
      </c>
    </row>
    <row r="197">
      <c r="A197" s="16">
        <v>13105.0</v>
      </c>
      <c r="B197" s="16">
        <v>36870.0</v>
      </c>
      <c r="C197" s="16">
        <v>18320.0</v>
      </c>
      <c r="D197" t="str">
        <f t="shared" si="1"/>
        <v>55190</v>
      </c>
    </row>
    <row r="198">
      <c r="A198" s="16">
        <v>5801.0</v>
      </c>
      <c r="B198" s="16">
        <v>26973.0</v>
      </c>
      <c r="C198" s="16">
        <v>20664.0</v>
      </c>
      <c r="D198" t="str">
        <f t="shared" si="1"/>
        <v>47637</v>
      </c>
    </row>
    <row r="199">
      <c r="A199" s="16">
        <v>13107.0</v>
      </c>
      <c r="B199" s="16">
        <v>17729.0</v>
      </c>
      <c r="C199" s="16">
        <v>9844.0</v>
      </c>
      <c r="D199" t="str">
        <f t="shared" si="1"/>
        <v>27573</v>
      </c>
    </row>
    <row r="200">
      <c r="A200" s="16">
        <v>13101.0</v>
      </c>
      <c r="B200" s="16">
        <v>54616.0</v>
      </c>
      <c r="C200" s="16">
        <v>40886.0</v>
      </c>
      <c r="D200" t="str">
        <f t="shared" si="1"/>
        <v>95502</v>
      </c>
    </row>
    <row r="201">
      <c r="A201" s="16">
        <v>13102.0</v>
      </c>
      <c r="B201" s="16">
        <v>17080.0</v>
      </c>
      <c r="C201" s="16">
        <v>9683.0</v>
      </c>
      <c r="D201" t="str">
        <f t="shared" si="1"/>
        <v>26763</v>
      </c>
    </row>
    <row r="202">
      <c r="A202" s="16">
        <v>5804.0</v>
      </c>
      <c r="B202" s="16">
        <v>18078.0</v>
      </c>
      <c r="C202" s="16">
        <v>15739.0</v>
      </c>
      <c r="D202" t="str">
        <f t="shared" si="1"/>
        <v>33817</v>
      </c>
    </row>
    <row r="203">
      <c r="A203" s="16">
        <v>7101.0</v>
      </c>
      <c r="B203" s="16">
        <v>49991.0</v>
      </c>
      <c r="C203" s="16">
        <v>24209.0</v>
      </c>
      <c r="D203" t="str">
        <f t="shared" si="1"/>
        <v>74200</v>
      </c>
    </row>
    <row r="204">
      <c r="A204" s="16">
        <v>7102.0</v>
      </c>
      <c r="B204" s="16">
        <v>12134.0</v>
      </c>
      <c r="C204" s="16">
        <v>4831.0</v>
      </c>
      <c r="D204" t="str">
        <f t="shared" si="1"/>
        <v>16965</v>
      </c>
    </row>
    <row r="205">
      <c r="A205" s="16">
        <v>7103.0</v>
      </c>
      <c r="B205" s="16">
        <v>3529.0</v>
      </c>
      <c r="C205" s="16">
        <v>1257.0</v>
      </c>
      <c r="D205" t="str">
        <f t="shared" si="1"/>
        <v>4786</v>
      </c>
    </row>
    <row r="206">
      <c r="A206" s="16">
        <v>7104.0</v>
      </c>
      <c r="B206" s="16">
        <v>1435.0</v>
      </c>
      <c r="C206" s="16">
        <v>751.0</v>
      </c>
      <c r="D206" t="str">
        <f t="shared" si="1"/>
        <v>2186</v>
      </c>
    </row>
    <row r="207">
      <c r="A207" s="16">
        <v>7105.0</v>
      </c>
      <c r="B207" s="16">
        <v>6161.0</v>
      </c>
      <c r="C207" s="16">
        <v>2283.0</v>
      </c>
      <c r="D207" t="str">
        <f t="shared" si="1"/>
        <v>8444</v>
      </c>
    </row>
    <row r="208">
      <c r="A208" s="16">
        <v>7106.0</v>
      </c>
      <c r="B208" s="16">
        <v>2652.0</v>
      </c>
      <c r="C208" s="16">
        <v>1267.0</v>
      </c>
      <c r="D208" t="str">
        <f t="shared" si="1"/>
        <v>3919</v>
      </c>
    </row>
    <row r="209">
      <c r="A209" s="16">
        <v>7107.0</v>
      </c>
      <c r="B209" s="16">
        <v>3726.0</v>
      </c>
      <c r="C209" s="16">
        <v>1637.0</v>
      </c>
      <c r="D209" t="str">
        <f t="shared" si="1"/>
        <v>5363</v>
      </c>
    </row>
    <row r="210">
      <c r="A210" s="16">
        <v>7108.0</v>
      </c>
      <c r="B210" s="16">
        <v>3937.0</v>
      </c>
      <c r="C210" s="16">
        <v>1484.0</v>
      </c>
      <c r="D210" t="str">
        <f t="shared" si="1"/>
        <v>5421</v>
      </c>
    </row>
    <row r="211">
      <c r="A211" s="16">
        <v>7109.0</v>
      </c>
      <c r="B211" s="16">
        <v>12371.0</v>
      </c>
      <c r="C211" s="16">
        <v>3528.0</v>
      </c>
      <c r="D211" t="str">
        <f t="shared" si="1"/>
        <v>15899</v>
      </c>
    </row>
    <row r="212">
      <c r="A212" s="16">
        <v>4303.0</v>
      </c>
      <c r="B212" s="16">
        <v>9302.0</v>
      </c>
      <c r="C212" s="16">
        <v>1986.0</v>
      </c>
      <c r="D212" t="str">
        <f t="shared" si="1"/>
        <v>11288</v>
      </c>
    </row>
    <row r="213">
      <c r="A213" s="16">
        <v>4302.0</v>
      </c>
      <c r="B213" s="16">
        <v>4345.0</v>
      </c>
      <c r="C213" s="16">
        <v>1070.0</v>
      </c>
      <c r="D213" t="str">
        <f t="shared" si="1"/>
        <v>5415</v>
      </c>
    </row>
    <row r="214">
      <c r="A214" s="16">
        <v>4301.0</v>
      </c>
      <c r="B214" s="16">
        <v>25459.0</v>
      </c>
      <c r="C214" s="16">
        <v>8813.0</v>
      </c>
      <c r="D214" t="str">
        <f t="shared" si="1"/>
        <v>34272</v>
      </c>
    </row>
    <row r="215">
      <c r="A215" s="16">
        <v>4305.0</v>
      </c>
      <c r="B215" s="16">
        <v>1410.0</v>
      </c>
      <c r="C215" s="16">
        <v>611.0</v>
      </c>
      <c r="D215" t="str">
        <f t="shared" si="1"/>
        <v>2021</v>
      </c>
    </row>
    <row r="216">
      <c r="A216" s="16">
        <v>4304.0</v>
      </c>
      <c r="B216" s="16">
        <v>3710.0</v>
      </c>
      <c r="C216" s="16">
        <v>764.0</v>
      </c>
      <c r="D216" t="str">
        <f t="shared" si="1"/>
        <v>4474</v>
      </c>
    </row>
    <row r="217">
      <c r="A217" s="16">
        <v>13401.0</v>
      </c>
      <c r="B217" s="16">
        <v>47686.0</v>
      </c>
      <c r="C217" s="16">
        <v>27652.0</v>
      </c>
      <c r="D217" t="str">
        <f t="shared" si="1"/>
        <v>75338</v>
      </c>
    </row>
    <row r="218">
      <c r="A218" s="16">
        <v>13403.0</v>
      </c>
      <c r="B218" s="16">
        <v>4894.0</v>
      </c>
      <c r="C218" s="16">
        <v>4769.0</v>
      </c>
      <c r="D218" t="str">
        <f t="shared" si="1"/>
        <v>9663</v>
      </c>
    </row>
    <row r="219">
      <c r="A219" s="16">
        <v>13402.0</v>
      </c>
      <c r="B219" s="16">
        <v>15078.0</v>
      </c>
      <c r="C219" s="16">
        <v>10918.0</v>
      </c>
      <c r="D219" t="str">
        <f t="shared" si="1"/>
        <v>25996</v>
      </c>
    </row>
    <row r="220">
      <c r="A220" s="16">
        <v>13404.0</v>
      </c>
      <c r="B220" s="16">
        <v>12210.0</v>
      </c>
      <c r="C220" s="16">
        <v>8112.0</v>
      </c>
      <c r="D220" t="str">
        <f t="shared" si="1"/>
        <v>20322</v>
      </c>
    </row>
    <row r="221">
      <c r="A221" s="16">
        <v>5506.0</v>
      </c>
      <c r="B221" s="16">
        <v>6519.0</v>
      </c>
      <c r="C221" s="16">
        <v>2122.0</v>
      </c>
      <c r="D221" t="str">
        <f t="shared" si="1"/>
        <v>8641</v>
      </c>
    </row>
    <row r="222">
      <c r="A222" s="16">
        <v>5504.0</v>
      </c>
      <c r="B222" s="16">
        <v>3443.0</v>
      </c>
      <c r="C222" s="16">
        <v>2487.0</v>
      </c>
      <c r="D222" t="str">
        <f t="shared" si="1"/>
        <v>5930</v>
      </c>
    </row>
    <row r="223">
      <c r="A223" s="16">
        <v>5502.0</v>
      </c>
      <c r="B223" s="16">
        <v>12834.0</v>
      </c>
      <c r="C223" s="16">
        <v>5385.0</v>
      </c>
      <c r="D223" t="str">
        <f t="shared" si="1"/>
        <v>18219</v>
      </c>
    </row>
    <row r="224">
      <c r="A224" s="16">
        <v>5503.0</v>
      </c>
      <c r="B224" s="16">
        <v>4158.0</v>
      </c>
      <c r="C224" s="16">
        <v>2229.0</v>
      </c>
      <c r="D224" t="str">
        <f t="shared" si="1"/>
        <v>6387</v>
      </c>
    </row>
    <row r="225">
      <c r="A225" s="16">
        <v>5501.0</v>
      </c>
      <c r="B225" s="16">
        <v>16318.0</v>
      </c>
      <c r="C225" s="16">
        <v>11525.0</v>
      </c>
      <c r="D225" t="str">
        <f t="shared" si="1"/>
        <v>27843</v>
      </c>
    </row>
    <row r="226">
      <c r="A226" s="16">
        <v>9203.0</v>
      </c>
      <c r="B226" s="16">
        <v>4364.0</v>
      </c>
      <c r="C226" s="16">
        <v>2681.0</v>
      </c>
      <c r="D226" t="str">
        <f t="shared" si="1"/>
        <v>7045</v>
      </c>
    </row>
    <row r="227">
      <c r="A227" s="16">
        <v>9202.0</v>
      </c>
      <c r="B227" s="16">
        <v>6620.0</v>
      </c>
      <c r="C227" s="16">
        <v>2812.0</v>
      </c>
      <c r="D227" t="str">
        <f t="shared" si="1"/>
        <v>9432</v>
      </c>
    </row>
    <row r="228">
      <c r="A228" s="16">
        <v>6310.0</v>
      </c>
      <c r="B228" s="16">
        <v>8090.0</v>
      </c>
      <c r="C228" s="16">
        <v>4780.0</v>
      </c>
      <c r="D228" t="str">
        <f t="shared" si="1"/>
        <v>12870</v>
      </c>
    </row>
    <row r="229">
      <c r="A229" s="16">
        <v>11201.0</v>
      </c>
      <c r="B229" s="16">
        <v>5263.0</v>
      </c>
      <c r="C229" s="16">
        <v>2176.0</v>
      </c>
      <c r="D229" t="str">
        <f t="shared" si="1"/>
        <v>7439</v>
      </c>
    </row>
    <row r="230">
      <c r="A230" s="16">
        <v>11203.0</v>
      </c>
      <c r="B230" s="16">
        <v>333.0</v>
      </c>
      <c r="C230" s="16">
        <v>177.0</v>
      </c>
      <c r="D230" t="str">
        <f t="shared" si="1"/>
        <v>510</v>
      </c>
    </row>
    <row r="231">
      <c r="A231" s="16">
        <v>11202.0</v>
      </c>
      <c r="B231" s="16">
        <v>978.0</v>
      </c>
      <c r="C231" s="16">
        <v>586.0</v>
      </c>
      <c r="D231" t="str">
        <f t="shared" si="1"/>
        <v>1564</v>
      </c>
    </row>
    <row r="232">
      <c r="A232" s="16">
        <v>13131.0</v>
      </c>
      <c r="B232" s="16">
        <v>25504.0</v>
      </c>
      <c r="C232" s="16">
        <v>9454.0</v>
      </c>
      <c r="D232" t="str">
        <f t="shared" si="1"/>
        <v>34958</v>
      </c>
    </row>
    <row r="233">
      <c r="A233" s="16">
        <v>13130.0</v>
      </c>
      <c r="B233" s="16">
        <v>23308.0</v>
      </c>
      <c r="C233" s="16">
        <v>15660.0</v>
      </c>
      <c r="D233" t="str">
        <f t="shared" si="1"/>
        <v>38968</v>
      </c>
    </row>
    <row r="234">
      <c r="A234" s="16">
        <v>13132.0</v>
      </c>
      <c r="B234" s="16">
        <v>8976.0</v>
      </c>
      <c r="C234" s="16">
        <v>40000.0</v>
      </c>
      <c r="D234" t="str">
        <f t="shared" si="1"/>
        <v>48976</v>
      </c>
    </row>
    <row r="235">
      <c r="A235" s="16">
        <v>2201.0</v>
      </c>
      <c r="B235" s="16">
        <v>23520.0</v>
      </c>
      <c r="C235" s="16">
        <v>14260.0</v>
      </c>
      <c r="D235" t="str">
        <f t="shared" si="1"/>
        <v>37780</v>
      </c>
    </row>
    <row r="236">
      <c r="A236" s="16">
        <v>2202.0</v>
      </c>
      <c r="B236" s="16">
        <v>106.0</v>
      </c>
      <c r="C236" s="16">
        <v>42.0</v>
      </c>
      <c r="D236" t="str">
        <f t="shared" si="1"/>
        <v>148</v>
      </c>
    </row>
    <row r="237">
      <c r="A237" s="16">
        <v>2203.0</v>
      </c>
      <c r="B237" s="16">
        <v>1017.0</v>
      </c>
      <c r="C237" s="16">
        <v>713.0</v>
      </c>
      <c r="D237" t="str">
        <f t="shared" si="1"/>
        <v>1730</v>
      </c>
    </row>
    <row r="238">
      <c r="A238" s="16">
        <v>8105.0</v>
      </c>
      <c r="B238" s="16">
        <v>6086.0</v>
      </c>
      <c r="C238" s="16">
        <v>2379.0</v>
      </c>
      <c r="D238" t="str">
        <f t="shared" si="1"/>
        <v>8465</v>
      </c>
    </row>
    <row r="239">
      <c r="A239" s="16">
        <v>8104.0</v>
      </c>
      <c r="B239" s="16">
        <v>3531.0</v>
      </c>
      <c r="C239" s="16">
        <v>1510.0</v>
      </c>
      <c r="D239" t="str">
        <f t="shared" si="1"/>
        <v>5041</v>
      </c>
    </row>
    <row r="240">
      <c r="A240" s="16">
        <v>8107.0</v>
      </c>
      <c r="B240" s="16">
        <v>14538.0</v>
      </c>
      <c r="C240" s="16">
        <v>4802.0</v>
      </c>
      <c r="D240" t="str">
        <f t="shared" si="1"/>
        <v>19340</v>
      </c>
    </row>
    <row r="241">
      <c r="A241" s="16">
        <v>8106.0</v>
      </c>
      <c r="B241" s="16">
        <v>15976.0</v>
      </c>
      <c r="C241" s="16">
        <v>5464.0</v>
      </c>
      <c r="D241" t="str">
        <f t="shared" si="1"/>
        <v>21440</v>
      </c>
    </row>
    <row r="242">
      <c r="A242" s="16">
        <v>8101.0</v>
      </c>
      <c r="B242" s="16">
        <v>47123.0</v>
      </c>
      <c r="C242" s="16">
        <v>34280.0</v>
      </c>
      <c r="D242" t="str">
        <f t="shared" si="1"/>
        <v>81403</v>
      </c>
    </row>
    <row r="243">
      <c r="A243" s="16">
        <v>8103.0</v>
      </c>
      <c r="B243" s="16">
        <v>17129.0</v>
      </c>
      <c r="C243" s="16">
        <v>8719.0</v>
      </c>
      <c r="D243" t="str">
        <f t="shared" si="1"/>
        <v>25848</v>
      </c>
    </row>
    <row r="244">
      <c r="A244" s="16">
        <v>8102.0</v>
      </c>
      <c r="B244" s="16">
        <v>23693.0</v>
      </c>
      <c r="C244" s="16">
        <v>10690.0</v>
      </c>
      <c r="D244" t="str">
        <f t="shared" si="1"/>
        <v>34383</v>
      </c>
    </row>
    <row r="245">
      <c r="A245" s="16">
        <v>8109.0</v>
      </c>
      <c r="B245" s="16">
        <v>3436.0</v>
      </c>
      <c r="C245" s="16">
        <v>1866.0</v>
      </c>
      <c r="D245" t="str">
        <f t="shared" si="1"/>
        <v>5302</v>
      </c>
    </row>
    <row r="246">
      <c r="A246" s="16">
        <v>8108.0</v>
      </c>
      <c r="B246" s="16">
        <v>19119.0</v>
      </c>
      <c r="C246" s="16">
        <v>11923.0</v>
      </c>
      <c r="D246" t="str">
        <f t="shared" si="1"/>
        <v>31042</v>
      </c>
    </row>
    <row r="247">
      <c r="A247" s="16">
        <v>12104.0</v>
      </c>
      <c r="B247" s="16">
        <v>108.0</v>
      </c>
      <c r="C247" s="16">
        <v>65.0</v>
      </c>
      <c r="D247" t="str">
        <f t="shared" si="1"/>
        <v>173</v>
      </c>
    </row>
    <row r="248">
      <c r="A248" s="16">
        <v>12103.0</v>
      </c>
      <c r="B248" s="16">
        <v>103.0</v>
      </c>
      <c r="C248" s="16">
        <v>92.0</v>
      </c>
      <c r="D248" t="str">
        <f t="shared" si="1"/>
        <v>195</v>
      </c>
    </row>
    <row r="249">
      <c r="A249" s="16">
        <v>12102.0</v>
      </c>
      <c r="B249" s="16">
        <v>141.0</v>
      </c>
      <c r="C249" s="16">
        <v>86.0</v>
      </c>
      <c r="D249" t="str">
        <f t="shared" si="1"/>
        <v>227</v>
      </c>
    </row>
    <row r="250">
      <c r="A250" s="16">
        <v>12101.0</v>
      </c>
      <c r="B250" s="16">
        <v>26723.0</v>
      </c>
      <c r="C250" s="16">
        <v>12208.0</v>
      </c>
      <c r="D250" t="str">
        <f t="shared" si="1"/>
        <v>38931</v>
      </c>
    </row>
    <row r="251">
      <c r="A251" s="16">
        <v>1107.0</v>
      </c>
      <c r="B251" s="16">
        <v>7364.0</v>
      </c>
      <c r="C251" s="16">
        <v>3859.0</v>
      </c>
      <c r="D251" t="str">
        <f t="shared" si="1"/>
        <v>11223</v>
      </c>
    </row>
    <row r="252">
      <c r="A252" s="16">
        <v>1101.0</v>
      </c>
      <c r="B252" s="16">
        <v>24943.0</v>
      </c>
      <c r="C252" s="16">
        <v>20860.0</v>
      </c>
      <c r="D252" t="str">
        <f t="shared" si="1"/>
        <v>45803</v>
      </c>
    </row>
    <row r="253">
      <c r="A253" s="16">
        <v>2103.0</v>
      </c>
      <c r="B253" s="16">
        <v>347.0</v>
      </c>
      <c r="C253" s="16">
        <v>127.0</v>
      </c>
      <c r="D253" t="str">
        <f t="shared" si="1"/>
        <v>474</v>
      </c>
    </row>
    <row r="254">
      <c r="A254" s="16">
        <v>2102.0</v>
      </c>
      <c r="B254" s="16">
        <v>1827.0</v>
      </c>
      <c r="C254" s="16">
        <v>904.0</v>
      </c>
      <c r="D254" t="str">
        <f t="shared" si="1"/>
        <v>2731</v>
      </c>
    </row>
    <row r="255">
      <c r="A255" s="16">
        <v>2101.0</v>
      </c>
      <c r="B255" s="16">
        <v>45246.0</v>
      </c>
      <c r="C255" s="16">
        <v>28109.0</v>
      </c>
      <c r="D255" t="str">
        <f t="shared" si="1"/>
        <v>73355</v>
      </c>
    </row>
    <row r="256">
      <c r="A256" s="16">
        <v>2104.0</v>
      </c>
      <c r="B256" s="16">
        <v>2481.0</v>
      </c>
      <c r="C256" s="16">
        <v>823.0</v>
      </c>
      <c r="D256" t="str">
        <f t="shared" si="1"/>
        <v>3304</v>
      </c>
    </row>
    <row r="257">
      <c r="A257" s="16">
        <v>8408.0</v>
      </c>
      <c r="B257" s="16">
        <v>1829.0</v>
      </c>
      <c r="C257" s="16">
        <v>1147.0</v>
      </c>
      <c r="D257" t="str">
        <f t="shared" si="1"/>
        <v>2976</v>
      </c>
    </row>
    <row r="258">
      <c r="A258" s="16">
        <v>8409.0</v>
      </c>
      <c r="B258" s="16">
        <v>2843.0</v>
      </c>
      <c r="C258" s="16">
        <v>1902.0</v>
      </c>
      <c r="D258" t="str">
        <f t="shared" si="1"/>
        <v>4745</v>
      </c>
    </row>
    <row r="259">
      <c r="A259" s="16">
        <v>8401.0</v>
      </c>
      <c r="B259" s="16">
        <v>39213.0</v>
      </c>
      <c r="C259" s="16">
        <v>23334.0</v>
      </c>
      <c r="D259" t="str">
        <f t="shared" si="1"/>
        <v>62547</v>
      </c>
    </row>
    <row r="260">
      <c r="A260" s="16">
        <v>8402.0</v>
      </c>
      <c r="B260" s="16">
        <v>6202.0</v>
      </c>
      <c r="C260" s="16">
        <v>3317.0</v>
      </c>
      <c r="D260" t="str">
        <f t="shared" si="1"/>
        <v>9519</v>
      </c>
    </row>
    <row r="261">
      <c r="A261" s="16">
        <v>8403.0</v>
      </c>
      <c r="B261" s="16">
        <v>1749.0</v>
      </c>
      <c r="C261" s="16">
        <v>1042.0</v>
      </c>
      <c r="D261" t="str">
        <f t="shared" si="1"/>
        <v>2791</v>
      </c>
    </row>
    <row r="262">
      <c r="A262" s="16">
        <v>8404.0</v>
      </c>
      <c r="B262" s="16">
        <v>5431.0</v>
      </c>
      <c r="C262" s="16">
        <v>2345.0</v>
      </c>
      <c r="D262" t="str">
        <f t="shared" si="1"/>
        <v>7776</v>
      </c>
    </row>
    <row r="263">
      <c r="A263" s="16">
        <v>8405.0</v>
      </c>
      <c r="B263" s="16">
        <v>6450.0</v>
      </c>
      <c r="C263" s="16">
        <v>3366.0</v>
      </c>
      <c r="D263" t="str">
        <f t="shared" si="1"/>
        <v>9816</v>
      </c>
    </row>
    <row r="264">
      <c r="A264" s="16">
        <v>8406.0</v>
      </c>
      <c r="B264" s="16">
        <v>6199.0</v>
      </c>
      <c r="C264" s="16">
        <v>3194.0</v>
      </c>
      <c r="D264" t="str">
        <f t="shared" si="1"/>
        <v>9393</v>
      </c>
    </row>
    <row r="265">
      <c r="A265" s="16">
        <v>8407.0</v>
      </c>
      <c r="B265" s="16">
        <v>3110.0</v>
      </c>
      <c r="C265" s="16">
        <v>2504.0</v>
      </c>
      <c r="D265" t="str">
        <f t="shared" si="1"/>
        <v>5614</v>
      </c>
    </row>
    <row r="266">
      <c r="A266" s="16">
        <v>7203.0</v>
      </c>
      <c r="B266" s="16">
        <v>2279.0</v>
      </c>
      <c r="C266" s="16">
        <v>1244.0</v>
      </c>
      <c r="D266" t="str">
        <f t="shared" si="1"/>
        <v>3523</v>
      </c>
    </row>
    <row r="267">
      <c r="A267" s="16">
        <v>7202.0</v>
      </c>
      <c r="B267" s="16">
        <v>3186.0</v>
      </c>
      <c r="C267" s="16">
        <v>2001.0</v>
      </c>
      <c r="D267" t="str">
        <f t="shared" si="1"/>
        <v>5187</v>
      </c>
    </row>
    <row r="268">
      <c r="A268" s="16">
        <v>7201.0</v>
      </c>
      <c r="B268" s="16">
        <v>10044.0</v>
      </c>
      <c r="C268" s="16">
        <v>7341.0</v>
      </c>
      <c r="D268" t="str">
        <f t="shared" si="1"/>
        <v>17385</v>
      </c>
    </row>
    <row r="269">
      <c r="A269" s="16">
        <v>5201.0</v>
      </c>
      <c r="B269" s="16">
        <v>933.0</v>
      </c>
      <c r="C269" s="16">
        <v>415.0</v>
      </c>
      <c r="D269" t="str">
        <f t="shared" si="1"/>
        <v>1348</v>
      </c>
    </row>
    <row r="270">
      <c r="A270" s="16">
        <v>8310.0</v>
      </c>
      <c r="B270" s="16">
        <v>1515.0</v>
      </c>
      <c r="C270" s="16">
        <v>494.0</v>
      </c>
      <c r="D270" t="str">
        <f t="shared" si="1"/>
        <v>2009</v>
      </c>
    </row>
    <row r="271">
      <c r="A271" s="16">
        <v>8311.0</v>
      </c>
      <c r="B271" s="16">
        <v>3112.0</v>
      </c>
      <c r="C271" s="16">
        <v>2176.0</v>
      </c>
      <c r="D271" t="str">
        <f t="shared" si="1"/>
        <v>5288</v>
      </c>
    </row>
    <row r="272">
      <c r="A272" s="16">
        <v>8312.0</v>
      </c>
      <c r="B272" s="16">
        <v>4237.0</v>
      </c>
      <c r="C272" s="16">
        <v>1321.0</v>
      </c>
      <c r="D272" t="str">
        <f t="shared" si="1"/>
        <v>5558</v>
      </c>
    </row>
    <row r="273">
      <c r="A273" s="16">
        <v>8313.0</v>
      </c>
      <c r="B273" s="16">
        <v>6447.0</v>
      </c>
      <c r="C273" s="16">
        <v>2887.0</v>
      </c>
      <c r="D273" t="str">
        <f t="shared" si="1"/>
        <v>9334</v>
      </c>
    </row>
    <row r="274">
      <c r="A274" s="16">
        <v>7110.0</v>
      </c>
      <c r="B274" s="16">
        <v>2848.0</v>
      </c>
      <c r="C274" s="16">
        <v>1089.0</v>
      </c>
      <c r="D274" t="str">
        <f t="shared" si="1"/>
        <v>3937</v>
      </c>
    </row>
    <row r="275">
      <c r="A275" s="16">
        <v>10210.0</v>
      </c>
      <c r="B275" s="16">
        <v>2325.0</v>
      </c>
      <c r="C275" s="16">
        <v>611.0</v>
      </c>
      <c r="D275" t="str">
        <f t="shared" si="1"/>
        <v>2936</v>
      </c>
    </row>
    <row r="276">
      <c r="A276" s="16">
        <v>13104.0</v>
      </c>
      <c r="B276" s="16">
        <v>32630.0</v>
      </c>
      <c r="C276" s="16">
        <v>16832.0</v>
      </c>
      <c r="D276" t="str">
        <f t="shared" si="1"/>
        <v>49462</v>
      </c>
    </row>
    <row r="277">
      <c r="A277" s="16">
        <v>5802.0</v>
      </c>
      <c r="B277" s="16">
        <v>8478.0</v>
      </c>
      <c r="C277" s="16">
        <v>6053.0</v>
      </c>
      <c r="D277" t="str">
        <f t="shared" si="1"/>
        <v>14531</v>
      </c>
    </row>
    <row r="278">
      <c r="A278" s="16">
        <v>13106.0</v>
      </c>
      <c r="B278" s="16">
        <v>32739.0</v>
      </c>
      <c r="C278" s="16">
        <v>16921.0</v>
      </c>
      <c r="D278" t="str">
        <f t="shared" si="1"/>
        <v>49660</v>
      </c>
    </row>
    <row r="279">
      <c r="A279" s="16">
        <v>11102.0</v>
      </c>
      <c r="B279" s="16">
        <v>203.0</v>
      </c>
      <c r="C279" s="16">
        <v>186.0</v>
      </c>
      <c r="D279" t="str">
        <f t="shared" si="1"/>
        <v>389</v>
      </c>
    </row>
    <row r="280">
      <c r="A280" s="16">
        <v>11101.0</v>
      </c>
      <c r="B280" s="16">
        <v>11498.0</v>
      </c>
      <c r="C280" s="16">
        <v>5896.0</v>
      </c>
      <c r="D280" t="str">
        <f t="shared" si="1"/>
        <v>17394</v>
      </c>
    </row>
    <row r="281">
      <c r="A281" s="16">
        <v>13103.0</v>
      </c>
      <c r="B281" s="16">
        <v>33642.0</v>
      </c>
      <c r="C281" s="16">
        <v>12870.0</v>
      </c>
      <c r="D281" t="str">
        <f t="shared" si="1"/>
        <v>46512</v>
      </c>
    </row>
    <row r="282">
      <c r="A282" s="16">
        <v>5605.0</v>
      </c>
      <c r="B282" s="16">
        <v>2607.0</v>
      </c>
      <c r="C282" s="16">
        <v>1813.0</v>
      </c>
      <c r="D282" t="str">
        <f t="shared" si="1"/>
        <v>4420</v>
      </c>
    </row>
    <row r="283">
      <c r="A283" s="16">
        <v>5604.0</v>
      </c>
      <c r="B283" s="16">
        <v>3062.0</v>
      </c>
      <c r="C283" s="16">
        <v>2222.0</v>
      </c>
      <c r="D283" t="str">
        <f t="shared" si="1"/>
        <v>5284</v>
      </c>
    </row>
    <row r="284">
      <c r="A284" s="16">
        <v>5606.0</v>
      </c>
      <c r="B284" s="16">
        <v>2958.0</v>
      </c>
      <c r="C284" s="16">
        <v>2988.0</v>
      </c>
      <c r="D284" t="str">
        <f t="shared" si="1"/>
        <v>5946</v>
      </c>
    </row>
    <row r="285">
      <c r="A285" s="16">
        <v>5601.0</v>
      </c>
      <c r="B285" s="16">
        <v>23808.0</v>
      </c>
      <c r="C285" s="16">
        <v>8179.0</v>
      </c>
      <c r="D285" t="str">
        <f t="shared" si="1"/>
        <v>31987</v>
      </c>
    </row>
    <row r="286">
      <c r="A286" s="16">
        <v>5603.0</v>
      </c>
      <c r="B286" s="16">
        <v>4535.0</v>
      </c>
      <c r="C286" s="16">
        <v>3077.0</v>
      </c>
      <c r="D286" t="str">
        <f t="shared" si="1"/>
        <v>7612</v>
      </c>
    </row>
    <row r="287">
      <c r="A287" s="16">
        <v>5602.0</v>
      </c>
      <c r="B287" s="16">
        <v>2577.0</v>
      </c>
      <c r="C287" s="16">
        <v>2701.0</v>
      </c>
      <c r="D287" t="str">
        <f t="shared" si="1"/>
        <v>5278</v>
      </c>
    </row>
    <row r="288">
      <c r="A288" s="16">
        <v>4202.0</v>
      </c>
      <c r="B288" s="16">
        <v>3431.0</v>
      </c>
      <c r="C288" s="16">
        <v>722.0</v>
      </c>
      <c r="D288" t="str">
        <f t="shared" si="1"/>
        <v>4153</v>
      </c>
    </row>
    <row r="289">
      <c r="A289" s="16">
        <v>4203.0</v>
      </c>
      <c r="B289" s="16">
        <v>5307.0</v>
      </c>
      <c r="C289" s="16">
        <v>1874.0</v>
      </c>
      <c r="D289" t="str">
        <f t="shared" si="1"/>
        <v>7181</v>
      </c>
    </row>
    <row r="290">
      <c r="A290" s="16">
        <v>4201.0</v>
      </c>
      <c r="B290" s="16">
        <v>8633.0</v>
      </c>
      <c r="C290" s="16">
        <v>2362.0</v>
      </c>
      <c r="D290" t="str">
        <f t="shared" si="1"/>
        <v>10995</v>
      </c>
    </row>
    <row r="291">
      <c r="A291" s="16">
        <v>4204.0</v>
      </c>
      <c r="B291" s="16">
        <v>6657.0</v>
      </c>
      <c r="C291" s="16">
        <v>2215.0</v>
      </c>
      <c r="D291" t="str">
        <f t="shared" si="1"/>
        <v>8872</v>
      </c>
    </row>
    <row r="292">
      <c r="A292" s="16">
        <v>13302.0</v>
      </c>
      <c r="B292" s="16">
        <v>10365.0</v>
      </c>
      <c r="C292" s="16">
        <v>6715.0</v>
      </c>
      <c r="D292" t="str">
        <f t="shared" si="1"/>
        <v>17080</v>
      </c>
    </row>
    <row r="293">
      <c r="A293" s="16">
        <v>13303.0</v>
      </c>
      <c r="B293" s="16">
        <v>3671.0</v>
      </c>
      <c r="C293" s="16">
        <v>2005.0</v>
      </c>
      <c r="D293" t="str">
        <f t="shared" si="1"/>
        <v>5676</v>
      </c>
    </row>
    <row r="294">
      <c r="A294" s="16">
        <v>13301.0</v>
      </c>
      <c r="B294" s="16">
        <v>13938.0</v>
      </c>
      <c r="C294" s="16">
        <v>14617.0</v>
      </c>
      <c r="D294" t="str">
        <f t="shared" si="1"/>
        <v>28555</v>
      </c>
    </row>
    <row r="295">
      <c r="A295" s="16">
        <v>6309.0</v>
      </c>
      <c r="B295" s="16">
        <v>1169.0</v>
      </c>
      <c r="C295" s="16">
        <v>490.0</v>
      </c>
      <c r="D295" t="str">
        <f t="shared" si="1"/>
        <v>1659</v>
      </c>
    </row>
    <row r="296">
      <c r="A296" s="16">
        <v>6308.0</v>
      </c>
      <c r="B296" s="16">
        <v>2535.0</v>
      </c>
      <c r="C296" s="16">
        <v>1211.0</v>
      </c>
      <c r="D296" t="str">
        <f t="shared" si="1"/>
        <v>3746</v>
      </c>
    </row>
    <row r="297">
      <c r="A297" s="16">
        <v>6305.0</v>
      </c>
      <c r="B297" s="16">
        <v>4751.0</v>
      </c>
      <c r="C297" s="16">
        <v>2062.0</v>
      </c>
      <c r="D297" t="str">
        <f t="shared" si="1"/>
        <v>6813</v>
      </c>
    </row>
    <row r="298">
      <c r="A298" s="16">
        <v>6304.0</v>
      </c>
      <c r="B298" s="16">
        <v>2278.0</v>
      </c>
      <c r="C298" s="16">
        <v>1056.0</v>
      </c>
      <c r="D298" t="str">
        <f t="shared" si="1"/>
        <v>3334</v>
      </c>
    </row>
    <row r="299">
      <c r="A299" s="16">
        <v>6307.0</v>
      </c>
      <c r="B299" s="16">
        <v>3217.0</v>
      </c>
      <c r="C299" s="16">
        <v>1441.0</v>
      </c>
      <c r="D299" t="str">
        <f t="shared" si="1"/>
        <v>4658</v>
      </c>
    </row>
    <row r="300">
      <c r="A300" s="16">
        <v>6306.0</v>
      </c>
      <c r="B300" s="16">
        <v>3453.0</v>
      </c>
      <c r="C300" s="16">
        <v>1516.0</v>
      </c>
      <c r="D300" t="str">
        <f t="shared" si="1"/>
        <v>4969</v>
      </c>
    </row>
    <row r="301">
      <c r="A301" s="16">
        <v>6301.0</v>
      </c>
      <c r="B301" s="16">
        <v>15968.0</v>
      </c>
      <c r="C301" s="16">
        <v>9500.0</v>
      </c>
      <c r="D301" t="str">
        <f t="shared" si="1"/>
        <v>25468</v>
      </c>
    </row>
    <row r="302">
      <c r="A302" s="16">
        <v>6303.0</v>
      </c>
      <c r="B302" s="16">
        <v>8415.0</v>
      </c>
      <c r="C302" s="16">
        <v>4178.0</v>
      </c>
      <c r="D302" t="str">
        <f t="shared" si="1"/>
        <v>12593</v>
      </c>
    </row>
    <row r="303">
      <c r="A303" s="16">
        <v>6302.0</v>
      </c>
      <c r="B303" s="16">
        <v>3549.0</v>
      </c>
      <c r="C303" s="16">
        <v>2352.0</v>
      </c>
      <c r="D303" t="str">
        <f t="shared" si="1"/>
        <v>5901</v>
      </c>
    </row>
    <row r="304">
      <c r="A304" s="16">
        <v>9210.0</v>
      </c>
      <c r="B304" s="16">
        <v>5569.0</v>
      </c>
      <c r="C304" s="16">
        <v>2770.0</v>
      </c>
      <c r="D304" t="str">
        <f t="shared" si="1"/>
        <v>8339</v>
      </c>
    </row>
    <row r="305">
      <c r="A305" s="16">
        <v>8410.0</v>
      </c>
      <c r="B305" s="16">
        <v>2342.0</v>
      </c>
      <c r="C305" s="16">
        <v>1437.0</v>
      </c>
      <c r="D305" t="str">
        <f t="shared" si="1"/>
        <v>3779</v>
      </c>
    </row>
    <row r="306">
      <c r="A306" s="16">
        <v>13126.0</v>
      </c>
      <c r="B306" s="16">
        <v>25743.0</v>
      </c>
      <c r="C306" s="16">
        <v>14152.0</v>
      </c>
      <c r="D306" t="str">
        <f t="shared" si="1"/>
        <v>39895</v>
      </c>
    </row>
    <row r="307">
      <c r="A307" s="16">
        <v>13127.0</v>
      </c>
      <c r="B307" s="16">
        <v>34710.0</v>
      </c>
      <c r="C307" s="16">
        <v>19500.0</v>
      </c>
      <c r="D307" t="str">
        <f t="shared" si="1"/>
        <v>54210</v>
      </c>
    </row>
    <row r="308">
      <c r="A308" s="16">
        <v>13124.0</v>
      </c>
      <c r="B308" s="16">
        <v>40570.0</v>
      </c>
      <c r="C308" s="16">
        <v>18307.0</v>
      </c>
      <c r="D308" t="str">
        <f t="shared" si="1"/>
        <v>58877</v>
      </c>
    </row>
    <row r="309">
      <c r="A309" s="16">
        <v>13125.0</v>
      </c>
      <c r="B309" s="16">
        <v>27688.0</v>
      </c>
      <c r="C309" s="16">
        <v>15076.0</v>
      </c>
      <c r="D309" t="str">
        <f t="shared" si="1"/>
        <v>42764</v>
      </c>
    </row>
    <row r="310">
      <c r="A310" s="16">
        <v>13122.0</v>
      </c>
      <c r="B310" s="16">
        <v>47789.0</v>
      </c>
      <c r="C310" s="16">
        <v>25617.0</v>
      </c>
      <c r="D310" t="str">
        <f t="shared" si="1"/>
        <v>73406</v>
      </c>
    </row>
    <row r="311">
      <c r="A311" s="16">
        <v>13123.0</v>
      </c>
      <c r="B311" s="16">
        <v>28697.0</v>
      </c>
      <c r="C311" s="16">
        <v>41174.0</v>
      </c>
      <c r="D311" t="str">
        <f t="shared" si="1"/>
        <v>69871</v>
      </c>
    </row>
    <row r="312">
      <c r="A312" s="16">
        <v>13120.0</v>
      </c>
      <c r="B312" s="16">
        <v>47417.0</v>
      </c>
      <c r="C312" s="16">
        <v>41154.0</v>
      </c>
      <c r="D312" t="str">
        <f t="shared" si="1"/>
        <v>88571</v>
      </c>
    </row>
    <row r="313">
      <c r="A313" s="16">
        <v>13121.0</v>
      </c>
      <c r="B313" s="16">
        <v>31474.0</v>
      </c>
      <c r="C313" s="16">
        <v>11440.0</v>
      </c>
      <c r="D313" t="str">
        <f t="shared" si="1"/>
        <v>42914</v>
      </c>
    </row>
    <row r="314">
      <c r="A314" s="16">
        <v>13128.0</v>
      </c>
      <c r="B314" s="16">
        <v>29346.0</v>
      </c>
      <c r="C314" s="16">
        <v>12562.0</v>
      </c>
      <c r="D314" t="str">
        <f t="shared" si="1"/>
        <v>41908</v>
      </c>
    </row>
    <row r="315">
      <c r="A315" s="16">
        <v>13129.0</v>
      </c>
      <c r="B315" s="16">
        <v>24551.0</v>
      </c>
      <c r="C315" s="16">
        <v>10437.0</v>
      </c>
      <c r="D315" t="str">
        <f t="shared" si="1"/>
        <v>34988</v>
      </c>
    </row>
    <row r="316">
      <c r="A316" s="16">
        <v>6114.0</v>
      </c>
      <c r="B316" s="16">
        <v>4019.0</v>
      </c>
      <c r="C316" s="16">
        <v>1929.0</v>
      </c>
      <c r="D316" t="str">
        <f t="shared" si="1"/>
        <v>5948</v>
      </c>
    </row>
    <row r="317">
      <c r="A317" s="16">
        <v>6115.0</v>
      </c>
      <c r="B317" s="16">
        <v>14533.0</v>
      </c>
      <c r="C317" s="16">
        <v>5989.0</v>
      </c>
      <c r="D317" t="str">
        <f t="shared" si="1"/>
        <v>20522</v>
      </c>
    </row>
    <row r="318">
      <c r="A318" s="16">
        <v>6116.0</v>
      </c>
      <c r="B318" s="16">
        <v>6845.0</v>
      </c>
      <c r="C318" s="16">
        <v>3051.0</v>
      </c>
      <c r="D318" t="str">
        <f t="shared" si="1"/>
        <v>9896</v>
      </c>
    </row>
    <row r="319">
      <c r="A319" s="16">
        <v>6117.0</v>
      </c>
      <c r="B319" s="16">
        <v>11386.0</v>
      </c>
      <c r="C319" s="16">
        <v>5558.0</v>
      </c>
      <c r="D319" t="str">
        <f t="shared" si="1"/>
        <v>16944</v>
      </c>
    </row>
    <row r="320">
      <c r="A320" s="16">
        <v>6110.0</v>
      </c>
      <c r="B320" s="16">
        <v>6071.0</v>
      </c>
      <c r="C320" s="16">
        <v>2694.0</v>
      </c>
      <c r="D320" t="str">
        <f t="shared" si="1"/>
        <v>8765</v>
      </c>
    </row>
    <row r="321">
      <c r="A321" s="16">
        <v>6111.0</v>
      </c>
      <c r="B321" s="16">
        <v>3672.0</v>
      </c>
      <c r="C321" s="16">
        <v>1813.0</v>
      </c>
      <c r="D321" t="str">
        <f t="shared" si="1"/>
        <v>5485</v>
      </c>
    </row>
    <row r="322">
      <c r="A322" s="16">
        <v>6112.0</v>
      </c>
      <c r="B322" s="16">
        <v>4331.0</v>
      </c>
      <c r="C322" s="16">
        <v>1681.0</v>
      </c>
      <c r="D322" t="str">
        <f t="shared" si="1"/>
        <v>6012</v>
      </c>
    </row>
    <row r="323">
      <c r="A323" s="16">
        <v>6113.0</v>
      </c>
      <c r="B323" s="16">
        <v>5475.0</v>
      </c>
      <c r="C323" s="16">
        <v>2088.0</v>
      </c>
      <c r="D323" t="str">
        <f t="shared" si="1"/>
        <v>7563</v>
      </c>
    </row>
    <row r="324">
      <c r="A324" s="16">
        <v>9108.0</v>
      </c>
      <c r="B324" s="16">
        <v>8456.0</v>
      </c>
      <c r="C324" s="16">
        <v>4829.0</v>
      </c>
      <c r="D324" t="str">
        <f t="shared" si="1"/>
        <v>13285</v>
      </c>
    </row>
    <row r="325">
      <c r="A325" s="16">
        <v>9109.0</v>
      </c>
      <c r="B325" s="16">
        <v>5437.0</v>
      </c>
      <c r="C325" s="16">
        <v>3507.0</v>
      </c>
      <c r="D325" t="str">
        <f t="shared" si="1"/>
        <v>8944</v>
      </c>
    </row>
    <row r="326">
      <c r="A326" s="16">
        <v>9106.0</v>
      </c>
      <c r="B326" s="16">
        <v>3429.0</v>
      </c>
      <c r="C326" s="16">
        <v>1706.0</v>
      </c>
      <c r="D326" t="str">
        <f t="shared" si="1"/>
        <v>5135</v>
      </c>
    </row>
    <row r="327">
      <c r="A327" s="16">
        <v>9107.0</v>
      </c>
      <c r="B327" s="16">
        <v>3471.0</v>
      </c>
      <c r="C327" s="16">
        <v>3163.0</v>
      </c>
      <c r="D327" t="str">
        <f t="shared" si="1"/>
        <v>6634</v>
      </c>
    </row>
    <row r="328">
      <c r="A328" s="16">
        <v>9104.0</v>
      </c>
      <c r="B328" s="16">
        <v>1505.0</v>
      </c>
      <c r="C328" s="16">
        <v>1231.0</v>
      </c>
      <c r="D328" t="str">
        <f t="shared" si="1"/>
        <v>2736</v>
      </c>
    </row>
    <row r="329">
      <c r="A329" s="16">
        <v>9105.0</v>
      </c>
      <c r="B329" s="16">
        <v>5651.0</v>
      </c>
      <c r="C329" s="16">
        <v>3204.0</v>
      </c>
      <c r="D329" t="str">
        <f t="shared" si="1"/>
        <v>8855</v>
      </c>
    </row>
    <row r="330">
      <c r="A330" s="16">
        <v>9102.0</v>
      </c>
      <c r="B330" s="16">
        <v>6537.0</v>
      </c>
      <c r="C330" s="16">
        <v>3785.0</v>
      </c>
      <c r="D330" t="str">
        <f t="shared" si="1"/>
        <v>10322</v>
      </c>
    </row>
    <row r="331">
      <c r="A331" s="16">
        <v>9103.0</v>
      </c>
      <c r="B331" s="16">
        <v>4240.0</v>
      </c>
      <c r="C331" s="16">
        <v>2976.0</v>
      </c>
      <c r="D331" t="str">
        <f t="shared" si="1"/>
        <v>7216</v>
      </c>
    </row>
    <row r="332">
      <c r="A332" s="16">
        <v>9101.0</v>
      </c>
      <c r="B332" s="16">
        <v>46104.0</v>
      </c>
      <c r="C332" s="16">
        <v>40234.0</v>
      </c>
      <c r="D332" t="str">
        <f t="shared" si="1"/>
        <v>86338</v>
      </c>
    </row>
    <row r="333">
      <c r="A333" s="16">
        <v>3101.0</v>
      </c>
      <c r="B333" s="16">
        <v>24316.0</v>
      </c>
      <c r="C333" s="16">
        <v>13108.0</v>
      </c>
      <c r="D333" t="str">
        <f t="shared" si="1"/>
        <v>37424</v>
      </c>
    </row>
    <row r="334">
      <c r="A334" s="16">
        <v>3102.0</v>
      </c>
      <c r="B334" s="16">
        <v>3656.0</v>
      </c>
      <c r="C334" s="16">
        <v>1480.0</v>
      </c>
      <c r="D334" t="str">
        <f t="shared" si="1"/>
        <v>5136</v>
      </c>
    </row>
    <row r="335">
      <c r="A335" s="16">
        <v>3103.0</v>
      </c>
      <c r="B335" s="16">
        <v>3246.0</v>
      </c>
      <c r="C335" s="16">
        <v>1088.0</v>
      </c>
      <c r="D335" t="str">
        <f t="shared" si="1"/>
        <v>4334</v>
      </c>
    </row>
    <row r="336">
      <c r="A336" s="16">
        <v>8419.0</v>
      </c>
      <c r="B336" s="16">
        <v>3643.0</v>
      </c>
      <c r="C336" s="16">
        <v>1429.0</v>
      </c>
      <c r="D336" t="str">
        <f t="shared" si="1"/>
        <v>5072</v>
      </c>
    </row>
    <row r="337">
      <c r="A337" s="16">
        <v>8418.0</v>
      </c>
      <c r="B337" s="16">
        <v>4393.0</v>
      </c>
      <c r="C337" s="16">
        <v>2366.0</v>
      </c>
      <c r="D337" t="str">
        <f t="shared" si="1"/>
        <v>6759</v>
      </c>
    </row>
    <row r="338">
      <c r="A338" s="16">
        <v>8413.0</v>
      </c>
      <c r="B338" s="16">
        <v>4232.0</v>
      </c>
      <c r="C338" s="16">
        <v>2479.0</v>
      </c>
      <c r="D338" t="str">
        <f t="shared" si="1"/>
        <v>6711</v>
      </c>
    </row>
    <row r="339">
      <c r="A339" s="16">
        <v>8412.0</v>
      </c>
      <c r="B339" s="16">
        <v>1948.0</v>
      </c>
      <c r="C339" s="16">
        <v>921.0</v>
      </c>
      <c r="D339" t="str">
        <f t="shared" si="1"/>
        <v>2869</v>
      </c>
    </row>
    <row r="340">
      <c r="A340" s="16">
        <v>8411.0</v>
      </c>
      <c r="B340" s="16">
        <v>2585.0</v>
      </c>
      <c r="C340" s="16">
        <v>2632.0</v>
      </c>
      <c r="D340" t="str">
        <f t="shared" si="1"/>
        <v>5217</v>
      </c>
    </row>
    <row r="341">
      <c r="A341" s="16">
        <v>9211.0</v>
      </c>
      <c r="B341" s="16">
        <v>8126.0</v>
      </c>
      <c r="C341" s="16">
        <v>4836.0</v>
      </c>
      <c r="D341" t="str">
        <f t="shared" si="1"/>
        <v>12962</v>
      </c>
    </row>
    <row r="342">
      <c r="A342" s="16">
        <v>8417.0</v>
      </c>
      <c r="B342" s="16">
        <v>1495.0</v>
      </c>
      <c r="C342" s="16">
        <v>635.0</v>
      </c>
      <c r="D342" t="str">
        <f t="shared" si="1"/>
        <v>2130</v>
      </c>
    </row>
    <row r="343">
      <c r="A343" s="16">
        <v>8416.0</v>
      </c>
      <c r="B343" s="16">
        <v>12422.0</v>
      </c>
      <c r="C343" s="16">
        <v>8280.0</v>
      </c>
      <c r="D343" t="str">
        <f t="shared" si="1"/>
        <v>20702</v>
      </c>
    </row>
    <row r="344">
      <c r="A344" s="16">
        <v>8415.0</v>
      </c>
      <c r="B344" s="16">
        <v>1950.0</v>
      </c>
      <c r="C344" s="16">
        <v>908.0</v>
      </c>
      <c r="D344" t="str">
        <f t="shared" si="1"/>
        <v>2858</v>
      </c>
    </row>
    <row r="345">
      <c r="A345" s="16">
        <v>8414.0</v>
      </c>
      <c r="B345" s="16">
        <v>4046.0</v>
      </c>
      <c r="C345" s="16">
        <v>1450.0</v>
      </c>
      <c r="D345" t="str">
        <f t="shared" si="1"/>
        <v>5496</v>
      </c>
    </row>
    <row r="346">
      <c r="A346" s="16">
        <v>12201.0</v>
      </c>
      <c r="B346" s="16">
        <v>180.0</v>
      </c>
      <c r="C346" s="16">
        <v>281.0</v>
      </c>
      <c r="D346" t="str">
        <f t="shared" si="1"/>
        <v>461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1" t="s">
        <v>0</v>
      </c>
      <c r="B1" s="18" t="s">
        <v>8</v>
      </c>
    </row>
    <row r="2">
      <c r="A2" s="19">
        <v>1101.0</v>
      </c>
      <c r="B2" s="19">
        <v>0.00821344641</v>
      </c>
    </row>
    <row r="3">
      <c r="A3" s="19">
        <v>1107.0</v>
      </c>
      <c r="B3" s="19">
        <v>0.00200571105</v>
      </c>
    </row>
    <row r="4">
      <c r="A4" s="19">
        <v>1401.0</v>
      </c>
      <c r="B4" s="19">
        <v>5.4161921E-4</v>
      </c>
    </row>
    <row r="5">
      <c r="A5" s="19">
        <v>1402.0</v>
      </c>
      <c r="B5" s="19">
        <v>1.2654162E-4</v>
      </c>
    </row>
    <row r="6">
      <c r="A6" s="19">
        <v>1403.0</v>
      </c>
      <c r="B6" s="19">
        <v>6.82728E-5</v>
      </c>
    </row>
    <row r="7">
      <c r="A7" s="19">
        <v>1404.0</v>
      </c>
      <c r="B7" s="19">
        <v>2.1447138E-4</v>
      </c>
    </row>
    <row r="8">
      <c r="A8" s="19">
        <v>1405.0</v>
      </c>
      <c r="B8" s="19">
        <v>2.9046655E-4</v>
      </c>
    </row>
    <row r="9">
      <c r="A9" s="19">
        <v>2101.0</v>
      </c>
      <c r="B9" s="19">
        <v>0.01320385487</v>
      </c>
    </row>
    <row r="10">
      <c r="A10" s="19">
        <v>2102.0</v>
      </c>
      <c r="B10" s="19">
        <v>4.898442E-4</v>
      </c>
    </row>
    <row r="11">
      <c r="A11" s="19">
        <v>2103.0</v>
      </c>
      <c r="B11" s="19">
        <v>8.441957999999999E-5</v>
      </c>
    </row>
    <row r="12">
      <c r="A12" s="19">
        <v>2104.0</v>
      </c>
      <c r="B12" s="19">
        <v>5.9093709E-4</v>
      </c>
    </row>
    <row r="13">
      <c r="A13" s="19">
        <v>2201.0</v>
      </c>
      <c r="B13" s="19">
        <v>0.00677339923</v>
      </c>
    </row>
    <row r="14">
      <c r="A14" s="19">
        <v>2202.0</v>
      </c>
      <c r="B14" s="19">
        <v>2.6852799999999998E-5</v>
      </c>
    </row>
    <row r="15">
      <c r="A15" s="19">
        <v>2203.0</v>
      </c>
      <c r="B15" s="19">
        <v>3.1398468999999996E-4</v>
      </c>
    </row>
    <row r="16">
      <c r="A16" s="19">
        <v>2301.0</v>
      </c>
      <c r="B16" s="19">
        <v>0.0012752447</v>
      </c>
    </row>
    <row r="17">
      <c r="A17" s="19">
        <v>2302.0</v>
      </c>
      <c r="B17" s="19">
        <v>2.9029105E-4</v>
      </c>
    </row>
    <row r="18">
      <c r="A18" s="19">
        <v>3101.0</v>
      </c>
      <c r="B18" s="19">
        <v>0.006687575580000001</v>
      </c>
    </row>
    <row r="19">
      <c r="A19" s="19">
        <v>3102.0</v>
      </c>
      <c r="B19" s="19">
        <v>9.1808492E-4</v>
      </c>
    </row>
    <row r="20">
      <c r="A20" s="19">
        <v>3103.0</v>
      </c>
      <c r="B20" s="19">
        <v>7.7276389E-4</v>
      </c>
    </row>
    <row r="21">
      <c r="A21" s="19">
        <v>3201.0</v>
      </c>
      <c r="B21" s="19">
        <v>7.420499E-4</v>
      </c>
    </row>
    <row r="22">
      <c r="A22" s="19">
        <v>3202.0</v>
      </c>
      <c r="B22" s="19">
        <v>7.962820299999999E-4</v>
      </c>
    </row>
    <row r="23">
      <c r="A23" s="19">
        <v>3301.0</v>
      </c>
      <c r="B23" s="19">
        <v>0.00292414698</v>
      </c>
    </row>
    <row r="24">
      <c r="A24" s="19">
        <v>3302.0</v>
      </c>
      <c r="B24" s="19">
        <v>3.2311113E-4</v>
      </c>
    </row>
    <row r="25">
      <c r="A25" s="19">
        <v>3303.0</v>
      </c>
      <c r="B25" s="19">
        <v>4.0753072E-4</v>
      </c>
    </row>
    <row r="26">
      <c r="A26" s="19">
        <v>3304.0</v>
      </c>
      <c r="B26" s="19">
        <v>5.707536199999999E-4</v>
      </c>
    </row>
    <row r="27">
      <c r="A27" s="19">
        <v>4101.0</v>
      </c>
      <c r="B27" s="19">
        <v>0.01071918115</v>
      </c>
    </row>
    <row r="28">
      <c r="A28" s="19">
        <v>4102.0</v>
      </c>
      <c r="B28" s="19">
        <v>0.009572759680000001</v>
      </c>
    </row>
    <row r="29">
      <c r="A29" s="19">
        <v>4103.0</v>
      </c>
      <c r="B29" s="19">
        <v>8.8280771E-4</v>
      </c>
    </row>
    <row r="30">
      <c r="A30" s="19">
        <v>4104.0</v>
      </c>
      <c r="B30" s="19">
        <v>3.285519E-4</v>
      </c>
    </row>
    <row r="31">
      <c r="A31" s="19">
        <v>4105.0</v>
      </c>
      <c r="B31" s="19">
        <v>3.6470665E-4</v>
      </c>
    </row>
    <row r="32">
      <c r="A32" s="19">
        <v>4106.0</v>
      </c>
      <c r="B32" s="19">
        <v>0.0016550450799999999</v>
      </c>
    </row>
    <row r="33">
      <c r="A33" s="19">
        <v>4201.0</v>
      </c>
      <c r="B33" s="19">
        <v>0.0019553401100000003</v>
      </c>
    </row>
    <row r="34">
      <c r="A34" s="19">
        <v>4202.0</v>
      </c>
      <c r="B34" s="19">
        <v>7.3853973E-4</v>
      </c>
    </row>
    <row r="35">
      <c r="A35" s="19">
        <v>4203.0</v>
      </c>
      <c r="B35" s="19">
        <v>0.00127840386</v>
      </c>
    </row>
    <row r="36">
      <c r="A36" s="19">
        <v>4204.0</v>
      </c>
      <c r="B36" s="19">
        <v>0.0015809804999999998</v>
      </c>
    </row>
    <row r="37">
      <c r="A37" s="19">
        <v>4301.0</v>
      </c>
      <c r="B37" s="19">
        <v>0.00609997315</v>
      </c>
    </row>
    <row r="38">
      <c r="A38" s="19">
        <v>4302.0</v>
      </c>
      <c r="B38" s="19">
        <v>9.6547221E-4</v>
      </c>
    </row>
    <row r="39">
      <c r="A39" s="19">
        <v>4303.0</v>
      </c>
      <c r="B39" s="19">
        <v>0.00200904571</v>
      </c>
    </row>
    <row r="40">
      <c r="A40" s="19">
        <v>4304.0</v>
      </c>
      <c r="B40" s="19">
        <v>8.0172279E-4</v>
      </c>
    </row>
    <row r="41">
      <c r="A41" s="19">
        <v>4305.0</v>
      </c>
      <c r="B41" s="19">
        <v>3.5873936000000003E-4</v>
      </c>
    </row>
    <row r="42">
      <c r="A42" s="19">
        <v>5101.0</v>
      </c>
      <c r="B42" s="19">
        <v>0.0175757714</v>
      </c>
    </row>
    <row r="43">
      <c r="A43" s="19">
        <v>5102.0</v>
      </c>
      <c r="B43" s="19">
        <v>0.00163872279</v>
      </c>
    </row>
    <row r="44">
      <c r="A44" s="19">
        <v>5103.0</v>
      </c>
      <c r="B44" s="19">
        <v>0.00276215265</v>
      </c>
    </row>
    <row r="45">
      <c r="A45" s="19">
        <v>5104.0</v>
      </c>
      <c r="B45" s="19">
        <v>4.457916E-5</v>
      </c>
    </row>
    <row r="46">
      <c r="A46" s="19">
        <v>5105.0</v>
      </c>
      <c r="B46" s="19">
        <v>0.00103690417</v>
      </c>
    </row>
    <row r="47">
      <c r="A47" s="19">
        <v>5107.0</v>
      </c>
      <c r="B47" s="19">
        <v>0.00160941287</v>
      </c>
    </row>
    <row r="48">
      <c r="A48" s="19">
        <v>5109.0</v>
      </c>
      <c r="B48" s="19">
        <v>0.02028421845</v>
      </c>
    </row>
    <row r="49">
      <c r="A49" s="19">
        <v>5201.0</v>
      </c>
      <c r="B49" s="19">
        <v>2.4149968000000002E-4</v>
      </c>
    </row>
    <row r="50">
      <c r="A50" s="19">
        <v>5301.0</v>
      </c>
      <c r="B50" s="19">
        <v>0.00386101132</v>
      </c>
    </row>
    <row r="51">
      <c r="A51" s="19">
        <v>5302.0</v>
      </c>
      <c r="B51" s="19">
        <v>9.0895848E-4</v>
      </c>
    </row>
    <row r="52">
      <c r="A52" s="19">
        <v>5303.0</v>
      </c>
      <c r="B52" s="19">
        <v>7.1660117E-4</v>
      </c>
    </row>
    <row r="53">
      <c r="A53" s="19">
        <v>5304.0</v>
      </c>
      <c r="B53" s="19">
        <v>0.00116256825</v>
      </c>
    </row>
    <row r="54">
      <c r="A54" s="19">
        <v>5401.0</v>
      </c>
      <c r="B54" s="19">
        <v>0.00234514447</v>
      </c>
    </row>
    <row r="55">
      <c r="A55" s="19">
        <v>5402.0</v>
      </c>
      <c r="B55" s="19">
        <v>0.0013930109</v>
      </c>
    </row>
    <row r="56">
      <c r="A56" s="19">
        <v>5403.0</v>
      </c>
      <c r="B56" s="19">
        <v>4.5421598E-4</v>
      </c>
    </row>
    <row r="57">
      <c r="A57" s="19">
        <v>5404.0</v>
      </c>
      <c r="B57" s="19">
        <v>7.601272800000001E-4</v>
      </c>
    </row>
    <row r="58">
      <c r="A58" s="19">
        <v>5405.0</v>
      </c>
      <c r="B58" s="19">
        <v>6.4674879E-4</v>
      </c>
    </row>
    <row r="59">
      <c r="A59" s="19">
        <v>5501.0</v>
      </c>
      <c r="B59" s="19">
        <v>0.00499216355</v>
      </c>
    </row>
    <row r="60">
      <c r="A60" s="19">
        <v>5502.0</v>
      </c>
      <c r="B60" s="19">
        <v>0.00326568651</v>
      </c>
    </row>
    <row r="61">
      <c r="A61" s="19">
        <v>5503.0</v>
      </c>
      <c r="B61" s="19">
        <v>0.0011402786700000001</v>
      </c>
    </row>
    <row r="62">
      <c r="A62" s="19">
        <v>5504.0</v>
      </c>
      <c r="B62" s="19">
        <v>0.00105919375</v>
      </c>
    </row>
    <row r="63">
      <c r="A63" s="19">
        <v>5506.0</v>
      </c>
      <c r="B63" s="19">
        <v>0.00154447473</v>
      </c>
    </row>
    <row r="64">
      <c r="A64" s="19">
        <v>5601.0</v>
      </c>
      <c r="B64" s="19">
        <v>0.005735617520000001</v>
      </c>
    </row>
    <row r="65">
      <c r="A65" s="19">
        <v>5602.0</v>
      </c>
      <c r="B65" s="19">
        <v>9.4283162E-4</v>
      </c>
    </row>
    <row r="66">
      <c r="A66" s="19">
        <v>5603.0</v>
      </c>
      <c r="B66" s="19">
        <v>0.0013570316599999998</v>
      </c>
    </row>
    <row r="67">
      <c r="A67" s="19">
        <v>5604.0</v>
      </c>
      <c r="B67" s="19">
        <v>9.396724700000001E-4</v>
      </c>
    </row>
    <row r="68">
      <c r="A68" s="19">
        <v>5605.0</v>
      </c>
      <c r="B68" s="19">
        <v>7.8346991E-4</v>
      </c>
    </row>
    <row r="69">
      <c r="A69" s="19">
        <v>5606.0</v>
      </c>
      <c r="B69" s="19">
        <v>0.00105831621</v>
      </c>
    </row>
    <row r="70">
      <c r="A70" s="19">
        <v>5701.0</v>
      </c>
      <c r="B70" s="19">
        <v>0.00412620465</v>
      </c>
    </row>
    <row r="71">
      <c r="A71" s="19">
        <v>5702.0</v>
      </c>
      <c r="B71" s="19">
        <v>9.323011100000001E-4</v>
      </c>
    </row>
    <row r="72">
      <c r="A72" s="19">
        <v>5703.0</v>
      </c>
      <c r="B72" s="19">
        <v>0.00162749025</v>
      </c>
    </row>
    <row r="73">
      <c r="A73" s="19">
        <v>5704.0</v>
      </c>
      <c r="B73" s="19">
        <v>5.3635395E-4</v>
      </c>
    </row>
    <row r="74">
      <c r="A74" s="19">
        <v>5705.0</v>
      </c>
      <c r="B74" s="19">
        <v>0.00105445502</v>
      </c>
    </row>
    <row r="75">
      <c r="A75" s="19">
        <v>5706.0</v>
      </c>
      <c r="B75" s="19">
        <v>0.00100197798</v>
      </c>
    </row>
    <row r="76">
      <c r="A76" s="19">
        <v>5801.0</v>
      </c>
      <c r="B76" s="19">
        <v>0.00857007966</v>
      </c>
    </row>
    <row r="77">
      <c r="A77" s="19">
        <v>5802.0</v>
      </c>
      <c r="B77" s="19">
        <v>0.0026029664400000004</v>
      </c>
    </row>
    <row r="78">
      <c r="A78" s="19">
        <v>5803.0</v>
      </c>
      <c r="B78" s="19">
        <v>0.00111693604</v>
      </c>
    </row>
    <row r="79">
      <c r="A79" s="19">
        <v>5804.0</v>
      </c>
      <c r="B79" s="19">
        <v>0.00607312035</v>
      </c>
    </row>
    <row r="80">
      <c r="A80" s="19">
        <v>6101.0</v>
      </c>
      <c r="B80" s="19">
        <v>0.013257033940000001</v>
      </c>
    </row>
    <row r="81">
      <c r="A81" s="19">
        <v>6102.0</v>
      </c>
      <c r="B81" s="19">
        <v>8.452489E-4</v>
      </c>
    </row>
    <row r="82">
      <c r="A82" s="19">
        <v>6103.0</v>
      </c>
      <c r="B82" s="19">
        <v>5.3986412E-4</v>
      </c>
    </row>
    <row r="83">
      <c r="A83" s="19">
        <v>6104.0</v>
      </c>
      <c r="B83" s="19">
        <v>0.00113396037</v>
      </c>
    </row>
    <row r="84">
      <c r="A84" s="19">
        <v>6105.0</v>
      </c>
      <c r="B84" s="19">
        <v>0.00137563556</v>
      </c>
    </row>
    <row r="85">
      <c r="A85" s="19">
        <v>6106.0</v>
      </c>
      <c r="B85" s="19">
        <v>0.0020550289299999997</v>
      </c>
    </row>
    <row r="86">
      <c r="A86" s="19">
        <v>6107.0</v>
      </c>
      <c r="B86" s="19">
        <v>0.00152253617</v>
      </c>
    </row>
    <row r="87">
      <c r="A87" s="19">
        <v>6108.0</v>
      </c>
      <c r="B87" s="19">
        <v>0.00227213294</v>
      </c>
    </row>
    <row r="88">
      <c r="A88" s="19">
        <v>6109.0</v>
      </c>
      <c r="B88" s="19">
        <v>0.00104497756</v>
      </c>
    </row>
    <row r="89">
      <c r="A89" s="19">
        <v>6110.0</v>
      </c>
      <c r="B89" s="19">
        <v>0.00155886643</v>
      </c>
    </row>
    <row r="90">
      <c r="A90" s="19">
        <v>6111.0</v>
      </c>
      <c r="B90" s="19">
        <v>9.7828433E-4</v>
      </c>
    </row>
    <row r="91">
      <c r="A91" s="19">
        <v>6112.0</v>
      </c>
      <c r="B91" s="19">
        <v>0.00106972426</v>
      </c>
    </row>
    <row r="92">
      <c r="A92" s="19">
        <v>6113.0</v>
      </c>
      <c r="B92" s="19">
        <v>0.00134158691</v>
      </c>
    </row>
    <row r="93">
      <c r="A93" s="19">
        <v>6114.0</v>
      </c>
      <c r="B93" s="19">
        <v>0.00106094883</v>
      </c>
    </row>
    <row r="94">
      <c r="A94" s="19">
        <v>6115.0</v>
      </c>
      <c r="B94" s="19">
        <v>0.0036644418</v>
      </c>
    </row>
    <row r="95">
      <c r="A95" s="19">
        <v>6116.0</v>
      </c>
      <c r="B95" s="19">
        <v>0.0017608767</v>
      </c>
    </row>
    <row r="96">
      <c r="A96" s="19">
        <v>6117.0</v>
      </c>
      <c r="B96" s="19">
        <v>0.00302172971</v>
      </c>
    </row>
    <row r="97">
      <c r="A97" s="19">
        <v>6201.0</v>
      </c>
      <c r="B97" s="19">
        <v>0.0010400633200000002</v>
      </c>
    </row>
    <row r="98">
      <c r="A98" s="19">
        <v>6202.0</v>
      </c>
      <c r="B98" s="19">
        <v>2.9590732E-4</v>
      </c>
    </row>
    <row r="99">
      <c r="A99" s="19">
        <v>6203.0</v>
      </c>
      <c r="B99" s="19">
        <v>5.2687649E-4</v>
      </c>
    </row>
    <row r="100">
      <c r="A100" s="19">
        <v>6204.0</v>
      </c>
      <c r="B100" s="19">
        <v>5.675944599999999E-4</v>
      </c>
    </row>
    <row r="101">
      <c r="A101" s="19">
        <v>6205.0</v>
      </c>
      <c r="B101" s="19">
        <v>4.900197099999999E-4</v>
      </c>
    </row>
    <row r="102">
      <c r="A102" s="19">
        <v>6206.0</v>
      </c>
      <c r="B102" s="19">
        <v>5.1423988E-4</v>
      </c>
    </row>
    <row r="103">
      <c r="A103" s="19">
        <v>6301.0</v>
      </c>
      <c r="B103" s="19">
        <v>0.00454040469</v>
      </c>
    </row>
    <row r="104">
      <c r="A104" s="19">
        <v>6302.0</v>
      </c>
      <c r="B104" s="19">
        <v>0.00104603061</v>
      </c>
    </row>
    <row r="105">
      <c r="A105" s="19">
        <v>6303.0</v>
      </c>
      <c r="B105" s="19">
        <v>0.00223597819</v>
      </c>
    </row>
    <row r="106">
      <c r="A106" s="19">
        <v>6304.0</v>
      </c>
      <c r="B106" s="19">
        <v>5.9128811E-4</v>
      </c>
    </row>
    <row r="107">
      <c r="A107" s="19">
        <v>6305.0</v>
      </c>
      <c r="B107" s="19">
        <v>0.00120714741</v>
      </c>
    </row>
    <row r="108">
      <c r="A108" s="19">
        <v>6306.0</v>
      </c>
      <c r="B108" s="19">
        <v>8.8193017E-4</v>
      </c>
    </row>
    <row r="109">
      <c r="A109" s="19">
        <v>6307.0</v>
      </c>
      <c r="B109" s="19">
        <v>8.2559195E-4</v>
      </c>
    </row>
    <row r="110">
      <c r="A110" s="19">
        <v>6308.0</v>
      </c>
      <c r="B110" s="19">
        <v>6.6465066E-4</v>
      </c>
    </row>
    <row r="111">
      <c r="A111" s="19">
        <v>6309.0</v>
      </c>
      <c r="B111" s="19">
        <v>2.9485427E-4</v>
      </c>
    </row>
    <row r="112">
      <c r="A112" s="19">
        <v>6310.0</v>
      </c>
      <c r="B112" s="19">
        <v>0.00228740218</v>
      </c>
    </row>
    <row r="113">
      <c r="A113" s="19">
        <v>7101.0</v>
      </c>
      <c r="B113" s="19">
        <v>0.0132149119</v>
      </c>
    </row>
    <row r="114">
      <c r="A114" s="19">
        <v>7102.0</v>
      </c>
      <c r="B114" s="19">
        <v>0.00302260725</v>
      </c>
    </row>
    <row r="115">
      <c r="A115" s="19">
        <v>7103.0</v>
      </c>
      <c r="B115" s="19">
        <v>8.5244475E-4</v>
      </c>
    </row>
    <row r="116">
      <c r="A116" s="19">
        <v>7104.0</v>
      </c>
      <c r="B116" s="19">
        <v>3.8980436E-4</v>
      </c>
    </row>
    <row r="117">
      <c r="A117" s="19">
        <v>7105.0</v>
      </c>
      <c r="B117" s="19">
        <v>0.00150638939</v>
      </c>
    </row>
    <row r="118">
      <c r="A118" s="19">
        <v>7106.0</v>
      </c>
      <c r="B118" s="19">
        <v>6.9817278E-4</v>
      </c>
    </row>
    <row r="119">
      <c r="A119" s="19">
        <v>7107.0</v>
      </c>
      <c r="B119" s="19">
        <v>9.5125603E-4</v>
      </c>
    </row>
    <row r="120">
      <c r="A120" s="19">
        <v>7108.0</v>
      </c>
      <c r="B120" s="19">
        <v>9.6371713E-4</v>
      </c>
    </row>
    <row r="121">
      <c r="A121" s="19">
        <v>7109.0</v>
      </c>
      <c r="B121" s="19">
        <v>0.00282954791</v>
      </c>
    </row>
    <row r="122">
      <c r="A122" s="19">
        <v>7110.0</v>
      </c>
      <c r="B122" s="19">
        <v>6.9975236E-4</v>
      </c>
    </row>
    <row r="123">
      <c r="A123" s="19">
        <v>7201.0</v>
      </c>
      <c r="B123" s="19">
        <v>0.00309298615</v>
      </c>
    </row>
    <row r="124">
      <c r="A124" s="19">
        <v>7202.0</v>
      </c>
      <c r="B124" s="19">
        <v>9.2194611E-4</v>
      </c>
    </row>
    <row r="125">
      <c r="A125" s="19">
        <v>7203.0</v>
      </c>
      <c r="B125" s="19">
        <v>6.283204000000001E-4</v>
      </c>
    </row>
    <row r="126">
      <c r="A126" s="19">
        <v>7301.0</v>
      </c>
      <c r="B126" s="19">
        <v>0.008470390840000001</v>
      </c>
    </row>
    <row r="127">
      <c r="A127" s="19">
        <v>7302.0</v>
      </c>
      <c r="B127" s="19">
        <v>8.733302599999999E-4</v>
      </c>
    </row>
    <row r="128">
      <c r="A128" s="19">
        <v>7303.0</v>
      </c>
      <c r="B128" s="19">
        <v>5.7636989E-4</v>
      </c>
    </row>
    <row r="129">
      <c r="A129" s="19">
        <v>7304.0</v>
      </c>
      <c r="B129" s="19">
        <v>0.0032193522699999998</v>
      </c>
    </row>
    <row r="130">
      <c r="A130" s="19">
        <v>7305.0</v>
      </c>
      <c r="B130" s="19">
        <v>8.517427099999999E-4</v>
      </c>
    </row>
    <row r="131">
      <c r="A131" s="19">
        <v>7306.0</v>
      </c>
      <c r="B131" s="19">
        <v>0.0011176380800000001</v>
      </c>
    </row>
    <row r="132">
      <c r="A132" s="19">
        <v>7307.0</v>
      </c>
      <c r="B132" s="19">
        <v>0.00140003124</v>
      </c>
    </row>
    <row r="133">
      <c r="A133" s="19">
        <v>7308.0</v>
      </c>
      <c r="B133" s="19">
        <v>0.00174595848</v>
      </c>
    </row>
    <row r="134">
      <c r="A134" s="19">
        <v>7309.0</v>
      </c>
      <c r="B134" s="19">
        <v>4.2209792000000003E-4</v>
      </c>
    </row>
    <row r="135">
      <c r="A135" s="19">
        <v>7401.0</v>
      </c>
      <c r="B135" s="19">
        <v>0.0060634673800000006</v>
      </c>
    </row>
    <row r="136">
      <c r="A136" s="19">
        <v>7402.0</v>
      </c>
      <c r="B136" s="19">
        <v>0.00135650513</v>
      </c>
    </row>
    <row r="137">
      <c r="A137" s="19">
        <v>7403.0</v>
      </c>
      <c r="B137" s="19">
        <v>0.0021101386</v>
      </c>
    </row>
    <row r="138">
      <c r="A138" s="19">
        <v>7404.0</v>
      </c>
      <c r="B138" s="19">
        <v>0.00307297819</v>
      </c>
    </row>
    <row r="139">
      <c r="A139" s="19">
        <v>7405.0</v>
      </c>
      <c r="B139" s="19">
        <v>0.00133667267</v>
      </c>
    </row>
    <row r="140">
      <c r="A140" s="19">
        <v>7406.0</v>
      </c>
      <c r="B140" s="19">
        <v>0.0030196235999999997</v>
      </c>
    </row>
    <row r="141">
      <c r="A141" s="19">
        <v>7407.0</v>
      </c>
      <c r="B141" s="19">
        <v>0.00114326232</v>
      </c>
    </row>
    <row r="142">
      <c r="A142" s="19">
        <v>7408.0</v>
      </c>
      <c r="B142" s="19">
        <v>0.00123698385</v>
      </c>
    </row>
    <row r="143">
      <c r="A143" s="19">
        <v>8101.0</v>
      </c>
      <c r="B143" s="19">
        <v>0.01464056738</v>
      </c>
    </row>
    <row r="144">
      <c r="A144" s="19">
        <v>8102.0</v>
      </c>
      <c r="B144" s="19">
        <v>0.00618351519</v>
      </c>
    </row>
    <row r="145">
      <c r="A145" s="19">
        <v>8103.0</v>
      </c>
      <c r="B145" s="19">
        <v>0.0046357058</v>
      </c>
    </row>
    <row r="146">
      <c r="A146" s="19">
        <v>8104.0</v>
      </c>
      <c r="B146" s="19">
        <v>9.0299119E-4</v>
      </c>
    </row>
    <row r="147">
      <c r="A147" s="19">
        <v>8105.0</v>
      </c>
      <c r="B147" s="19">
        <v>0.00151411176</v>
      </c>
    </row>
    <row r="148">
      <c r="A148" s="19">
        <v>8106.0</v>
      </c>
      <c r="B148" s="19">
        <v>0.00387066428</v>
      </c>
    </row>
    <row r="149">
      <c r="A149" s="19">
        <v>8107.0</v>
      </c>
      <c r="B149" s="19">
        <v>0.0034678722899999996</v>
      </c>
    </row>
    <row r="150">
      <c r="A150" s="19">
        <v>8108.0</v>
      </c>
      <c r="B150" s="19">
        <v>0.0055864353</v>
      </c>
    </row>
    <row r="151">
      <c r="A151" s="19">
        <v>8109.0</v>
      </c>
      <c r="B151" s="19">
        <v>9.465173E-4</v>
      </c>
    </row>
    <row r="152">
      <c r="A152" s="19">
        <v>8110.0</v>
      </c>
      <c r="B152" s="19">
        <v>0.00898989598</v>
      </c>
    </row>
    <row r="153">
      <c r="A153" s="19">
        <v>8111.0</v>
      </c>
      <c r="B153" s="19">
        <v>0.00379361605</v>
      </c>
    </row>
    <row r="154">
      <c r="A154" s="19">
        <v>8112.0</v>
      </c>
      <c r="B154" s="19">
        <v>0.00580108219</v>
      </c>
    </row>
    <row r="155">
      <c r="A155" s="19">
        <v>8201.0</v>
      </c>
      <c r="B155" s="19">
        <v>0.00160941287</v>
      </c>
    </row>
    <row r="156">
      <c r="A156" s="19">
        <v>8202.0</v>
      </c>
      <c r="B156" s="19">
        <v>0.002366381</v>
      </c>
    </row>
    <row r="157">
      <c r="A157" s="19">
        <v>8203.0</v>
      </c>
      <c r="B157" s="19">
        <v>0.00207029817</v>
      </c>
    </row>
    <row r="158">
      <c r="A158" s="19">
        <v>8204.0</v>
      </c>
      <c r="B158" s="19">
        <v>4.6176284E-4</v>
      </c>
    </row>
    <row r="159">
      <c r="A159" s="19">
        <v>8205.0</v>
      </c>
      <c r="B159" s="19">
        <v>0.00221614573</v>
      </c>
    </row>
    <row r="160">
      <c r="A160" s="19">
        <v>8206.0</v>
      </c>
      <c r="B160" s="19">
        <v>0.00139617005</v>
      </c>
    </row>
    <row r="161">
      <c r="A161" s="19">
        <v>8207.0</v>
      </c>
      <c r="B161" s="19">
        <v>6.9799727E-4</v>
      </c>
    </row>
    <row r="162">
      <c r="A162" s="19">
        <v>8301.0</v>
      </c>
      <c r="B162" s="19">
        <v>0.0106933814</v>
      </c>
    </row>
    <row r="163">
      <c r="A163" s="19">
        <v>8302.0</v>
      </c>
      <c r="B163" s="19">
        <v>3.3013147E-4</v>
      </c>
    </row>
    <row r="164">
      <c r="A164" s="19">
        <v>8303.0</v>
      </c>
      <c r="B164" s="19">
        <v>0.00190479366</v>
      </c>
    </row>
    <row r="165">
      <c r="A165" s="19">
        <v>8304.0</v>
      </c>
      <c r="B165" s="19">
        <v>0.00156325414</v>
      </c>
    </row>
    <row r="166">
      <c r="A166" s="19">
        <v>8305.0</v>
      </c>
      <c r="B166" s="19">
        <v>0.00199816418</v>
      </c>
    </row>
    <row r="167">
      <c r="A167" s="19">
        <v>8306.0</v>
      </c>
      <c r="B167" s="19">
        <v>0.00173560348</v>
      </c>
    </row>
    <row r="168">
      <c r="A168" s="19">
        <v>8307.0</v>
      </c>
      <c r="B168" s="19">
        <v>7.316949000000001E-4</v>
      </c>
    </row>
    <row r="169">
      <c r="A169" s="19">
        <v>8308.0</v>
      </c>
      <c r="B169" s="19">
        <v>3.4996393E-4</v>
      </c>
    </row>
    <row r="170">
      <c r="A170" s="19">
        <v>8309.0</v>
      </c>
      <c r="B170" s="19">
        <v>7.6433948E-4</v>
      </c>
    </row>
    <row r="171">
      <c r="A171" s="19">
        <v>8310.0</v>
      </c>
      <c r="B171" s="19">
        <v>3.5944139E-4</v>
      </c>
    </row>
    <row r="172">
      <c r="A172" s="19">
        <v>8311.0</v>
      </c>
      <c r="B172" s="19">
        <v>9.4406018E-4</v>
      </c>
    </row>
    <row r="173">
      <c r="A173" s="19">
        <v>8312.0</v>
      </c>
      <c r="B173" s="19">
        <v>9.8600671E-4</v>
      </c>
    </row>
    <row r="174">
      <c r="A174" s="19">
        <v>8313.0</v>
      </c>
      <c r="B174" s="19">
        <v>0.00167347347</v>
      </c>
    </row>
    <row r="175">
      <c r="A175" s="19">
        <v>8314.0</v>
      </c>
      <c r="B175" s="19">
        <v>3.1819689999999996E-4</v>
      </c>
    </row>
    <row r="176">
      <c r="A176" s="19">
        <v>8401.0</v>
      </c>
      <c r="B176" s="19">
        <v>0.011161462550000001</v>
      </c>
    </row>
    <row r="177">
      <c r="A177" s="19">
        <v>8402.0</v>
      </c>
      <c r="B177" s="19">
        <v>0.0016966405900000002</v>
      </c>
    </row>
    <row r="178">
      <c r="A178" s="19">
        <v>8403.0</v>
      </c>
      <c r="B178" s="19">
        <v>4.9475844E-4</v>
      </c>
    </row>
    <row r="179">
      <c r="A179" s="19">
        <v>8404.0</v>
      </c>
      <c r="B179" s="19">
        <v>0.00138827217</v>
      </c>
    </row>
    <row r="180">
      <c r="A180" s="19">
        <v>8405.0</v>
      </c>
      <c r="B180" s="19">
        <v>0.00174332585</v>
      </c>
    </row>
    <row r="181">
      <c r="A181" s="19">
        <v>8406.0</v>
      </c>
      <c r="B181" s="19">
        <v>0.00167487754</v>
      </c>
    </row>
    <row r="182">
      <c r="A182" s="19">
        <v>8407.0</v>
      </c>
      <c r="B182" s="19">
        <v>9.9601069E-4</v>
      </c>
    </row>
    <row r="183">
      <c r="A183" s="19">
        <v>8408.0</v>
      </c>
      <c r="B183" s="19">
        <v>5.2950912E-4</v>
      </c>
    </row>
    <row r="184">
      <c r="A184" s="19">
        <v>8409.0</v>
      </c>
      <c r="B184" s="19">
        <v>8.4349381E-4</v>
      </c>
    </row>
    <row r="185">
      <c r="A185" s="19">
        <v>8410.0</v>
      </c>
      <c r="B185" s="19">
        <v>6.697404099999999E-4</v>
      </c>
    </row>
    <row r="186">
      <c r="A186" s="19">
        <v>8411.0</v>
      </c>
      <c r="B186" s="19">
        <v>9.2650933E-4</v>
      </c>
    </row>
    <row r="187">
      <c r="A187" s="19">
        <v>8412.0</v>
      </c>
      <c r="B187" s="19">
        <v>5.0985217E-4</v>
      </c>
    </row>
    <row r="188">
      <c r="A188" s="19">
        <v>8413.0</v>
      </c>
      <c r="B188" s="19">
        <v>0.00119486181</v>
      </c>
    </row>
    <row r="189">
      <c r="A189" s="19">
        <v>8414.0</v>
      </c>
      <c r="B189" s="19">
        <v>9.81619E-4</v>
      </c>
    </row>
    <row r="190">
      <c r="A190" s="19">
        <v>8415.0</v>
      </c>
      <c r="B190" s="19">
        <v>5.095011499999999E-4</v>
      </c>
    </row>
    <row r="191">
      <c r="A191" s="19">
        <v>8416.0</v>
      </c>
      <c r="B191" s="19">
        <v>0.00368532731</v>
      </c>
    </row>
    <row r="192">
      <c r="A192" s="19">
        <v>8417.0</v>
      </c>
      <c r="B192" s="19">
        <v>3.7909834E-4</v>
      </c>
    </row>
    <row r="193">
      <c r="A193" s="19">
        <v>8418.0</v>
      </c>
      <c r="B193" s="19">
        <v>0.00119995156</v>
      </c>
    </row>
    <row r="194">
      <c r="A194" s="19">
        <v>8419.0</v>
      </c>
      <c r="B194" s="19">
        <v>9.0597484E-4</v>
      </c>
    </row>
    <row r="195">
      <c r="A195" s="19">
        <v>8420.0</v>
      </c>
      <c r="B195" s="19">
        <v>5.4442734E-4</v>
      </c>
    </row>
    <row r="196">
      <c r="A196" s="19">
        <v>8421.0</v>
      </c>
      <c r="B196" s="19">
        <v>0.00118345376</v>
      </c>
    </row>
    <row r="197">
      <c r="A197" s="19">
        <v>9101.0</v>
      </c>
      <c r="B197" s="19">
        <v>0.015436147380000001</v>
      </c>
    </row>
    <row r="198">
      <c r="A198" s="19">
        <v>9102.0</v>
      </c>
      <c r="B198" s="19">
        <v>0.00183774942</v>
      </c>
    </row>
    <row r="199">
      <c r="A199" s="19">
        <v>9103.0</v>
      </c>
      <c r="B199" s="19">
        <v>0.00128296708</v>
      </c>
    </row>
    <row r="200">
      <c r="A200" s="19">
        <v>9104.0</v>
      </c>
      <c r="B200" s="19">
        <v>4.8686055999999997E-4</v>
      </c>
    </row>
    <row r="201">
      <c r="A201" s="19">
        <v>9105.0</v>
      </c>
      <c r="B201" s="19">
        <v>0.0015851926999999998</v>
      </c>
    </row>
    <row r="202">
      <c r="A202" s="19">
        <v>9106.0</v>
      </c>
      <c r="B202" s="19">
        <v>9.2071755E-4</v>
      </c>
    </row>
    <row r="203">
      <c r="A203" s="19">
        <v>9107.0</v>
      </c>
      <c r="B203" s="19">
        <v>0.00117941707</v>
      </c>
    </row>
    <row r="204">
      <c r="A204" s="19">
        <v>9108.0</v>
      </c>
      <c r="B204" s="19">
        <v>0.0023640993900000003</v>
      </c>
    </row>
    <row r="205">
      <c r="A205" s="19">
        <v>9109.0</v>
      </c>
      <c r="B205" s="19">
        <v>0.00159291507</v>
      </c>
    </row>
    <row r="206">
      <c r="A206" s="19">
        <v>9110.0</v>
      </c>
      <c r="B206" s="19">
        <v>3.9910631000000005E-4</v>
      </c>
    </row>
    <row r="207">
      <c r="A207" s="19">
        <v>9111.0</v>
      </c>
      <c r="B207" s="19">
        <v>0.00231969574</v>
      </c>
    </row>
    <row r="208">
      <c r="A208" s="19">
        <v>9112.0</v>
      </c>
      <c r="B208" s="19">
        <v>0.00355492451</v>
      </c>
    </row>
    <row r="209">
      <c r="A209" s="19">
        <v>9113.0</v>
      </c>
      <c r="B209" s="19">
        <v>5.6812099E-4</v>
      </c>
    </row>
    <row r="210">
      <c r="A210" s="19">
        <v>9114.0</v>
      </c>
      <c r="B210" s="19">
        <v>0.00160239253</v>
      </c>
    </row>
    <row r="211">
      <c r="A211" s="19">
        <v>9115.0</v>
      </c>
      <c r="B211" s="19">
        <v>0.00139862717</v>
      </c>
    </row>
    <row r="212">
      <c r="A212" s="19">
        <v>9116.0</v>
      </c>
      <c r="B212" s="19">
        <v>9.345827199999999E-4</v>
      </c>
    </row>
    <row r="213">
      <c r="A213" s="19">
        <v>9117.0</v>
      </c>
      <c r="B213" s="19">
        <v>0.00117292325</v>
      </c>
    </row>
    <row r="214">
      <c r="A214" s="19">
        <v>9118.0</v>
      </c>
      <c r="B214" s="19">
        <v>7.936493999999999E-4</v>
      </c>
    </row>
    <row r="215">
      <c r="A215" s="19">
        <v>9119.0</v>
      </c>
      <c r="B215" s="19">
        <v>0.00169155085</v>
      </c>
    </row>
    <row r="216">
      <c r="A216" s="19">
        <v>9120.0</v>
      </c>
      <c r="B216" s="19">
        <v>0.00318740972</v>
      </c>
    </row>
    <row r="217">
      <c r="A217" s="19">
        <v>9121.0</v>
      </c>
      <c r="B217" s="19">
        <v>8.1400839E-4</v>
      </c>
    </row>
    <row r="218">
      <c r="A218" s="19">
        <v>9201.0</v>
      </c>
      <c r="B218" s="19">
        <v>0.00345418263</v>
      </c>
    </row>
    <row r="219">
      <c r="A219" s="19">
        <v>9202.0</v>
      </c>
      <c r="B219" s="19">
        <v>0.00168207339</v>
      </c>
    </row>
    <row r="220">
      <c r="A220" s="19">
        <v>9203.0</v>
      </c>
      <c r="B220" s="19">
        <v>0.00125084902</v>
      </c>
    </row>
    <row r="221">
      <c r="A221" s="19">
        <v>9204.0</v>
      </c>
      <c r="B221" s="19">
        <v>5.847943E-4</v>
      </c>
    </row>
    <row r="222">
      <c r="A222" s="19">
        <v>9205.0</v>
      </c>
      <c r="B222" s="19">
        <v>7.171276999999999E-4</v>
      </c>
    </row>
    <row r="223">
      <c r="A223" s="19">
        <v>9206.0</v>
      </c>
      <c r="B223" s="19">
        <v>6.599119300000001E-4</v>
      </c>
    </row>
    <row r="224">
      <c r="A224" s="19">
        <v>9207.0</v>
      </c>
      <c r="B224" s="19">
        <v>7.4854372E-4</v>
      </c>
    </row>
    <row r="225">
      <c r="A225" s="19">
        <v>9208.0</v>
      </c>
      <c r="B225" s="19">
        <v>9.503784799999999E-4</v>
      </c>
    </row>
    <row r="226">
      <c r="A226" s="19">
        <v>9209.0</v>
      </c>
      <c r="B226" s="19">
        <v>7.4152338E-4</v>
      </c>
    </row>
    <row r="227">
      <c r="A227" s="19">
        <v>9210.0</v>
      </c>
      <c r="B227" s="19">
        <v>0.00148427532</v>
      </c>
    </row>
    <row r="228">
      <c r="A228" s="19">
        <v>9211.0</v>
      </c>
      <c r="B228" s="19">
        <v>0.00230741014</v>
      </c>
    </row>
    <row r="229">
      <c r="A229" s="19">
        <v>10101.0</v>
      </c>
      <c r="B229" s="19">
        <v>0.01044170222</v>
      </c>
    </row>
    <row r="230">
      <c r="A230" s="19">
        <v>10102.0</v>
      </c>
      <c r="B230" s="19">
        <v>0.0018047538199999998</v>
      </c>
    </row>
    <row r="231">
      <c r="A231" s="19">
        <v>10103.0</v>
      </c>
      <c r="B231" s="19">
        <v>2.4694045E-4</v>
      </c>
    </row>
    <row r="232">
      <c r="A232" s="19">
        <v>10104.0</v>
      </c>
      <c r="B232" s="19">
        <v>0.00105919375</v>
      </c>
    </row>
    <row r="233">
      <c r="A233" s="19">
        <v>10105.0</v>
      </c>
      <c r="B233" s="19">
        <v>0.0012671713100000002</v>
      </c>
    </row>
    <row r="234">
      <c r="A234" s="19">
        <v>10106.0</v>
      </c>
      <c r="B234" s="19">
        <v>0.00121767792</v>
      </c>
    </row>
    <row r="235">
      <c r="A235" s="19">
        <v>10107.0</v>
      </c>
      <c r="B235" s="19">
        <v>0.0012664692799999999</v>
      </c>
    </row>
    <row r="236">
      <c r="A236" s="19">
        <v>10108.0</v>
      </c>
      <c r="B236" s="19">
        <v>0.00103216544</v>
      </c>
    </row>
    <row r="237">
      <c r="A237" s="19">
        <v>10109.0</v>
      </c>
      <c r="B237" s="19">
        <v>0.0027161694199999997</v>
      </c>
    </row>
    <row r="238">
      <c r="A238" s="19">
        <v>10201.0</v>
      </c>
      <c r="B238" s="19">
        <v>0.00238586244</v>
      </c>
    </row>
    <row r="239">
      <c r="A239" s="19">
        <v>10202.0</v>
      </c>
      <c r="B239" s="19">
        <v>0.0024504495700000003</v>
      </c>
    </row>
    <row r="240">
      <c r="A240" s="19">
        <v>10203.0</v>
      </c>
      <c r="B240" s="19">
        <v>8.736812700000001E-4</v>
      </c>
    </row>
    <row r="241">
      <c r="A241" s="19">
        <v>10204.0</v>
      </c>
      <c r="B241" s="19">
        <v>2.6484231E-4</v>
      </c>
    </row>
    <row r="242">
      <c r="A242" s="19">
        <v>10205.0</v>
      </c>
      <c r="B242" s="19">
        <v>7.487192300000001E-4</v>
      </c>
    </row>
    <row r="243">
      <c r="A243" s="19">
        <v>10206.0</v>
      </c>
      <c r="B243" s="19">
        <v>2.9204613E-4</v>
      </c>
    </row>
    <row r="244">
      <c r="A244" s="19">
        <v>10207.0</v>
      </c>
      <c r="B244" s="19">
        <v>3.7804529E-4</v>
      </c>
    </row>
    <row r="245">
      <c r="A245" s="19">
        <v>10208.0</v>
      </c>
      <c r="B245" s="19">
        <v>0.00126945292</v>
      </c>
    </row>
    <row r="246">
      <c r="A246" s="19">
        <v>10209.0</v>
      </c>
      <c r="B246" s="19">
        <v>5.4670895E-4</v>
      </c>
    </row>
    <row r="247">
      <c r="A247" s="19">
        <v>10210.0</v>
      </c>
      <c r="B247" s="19">
        <v>5.2652548E-4</v>
      </c>
    </row>
    <row r="248">
      <c r="A248" s="19">
        <v>10301.0</v>
      </c>
      <c r="B248" s="19">
        <v>0.00991851141</v>
      </c>
    </row>
    <row r="249">
      <c r="A249" s="19">
        <v>10302.0</v>
      </c>
      <c r="B249" s="19">
        <v>7.118624399999999E-4</v>
      </c>
    </row>
    <row r="250">
      <c r="A250" s="19">
        <v>10303.0</v>
      </c>
      <c r="B250" s="19">
        <v>0.00159379262</v>
      </c>
    </row>
    <row r="251">
      <c r="A251" s="19">
        <v>10304.0</v>
      </c>
      <c r="B251" s="19">
        <v>9.4072552E-4</v>
      </c>
    </row>
    <row r="252">
      <c r="A252" s="19">
        <v>10305.0</v>
      </c>
      <c r="B252" s="19">
        <v>0.00110816062</v>
      </c>
    </row>
    <row r="253">
      <c r="A253" s="19">
        <v>10306.0</v>
      </c>
      <c r="B253" s="19">
        <v>6.627200699999999E-4</v>
      </c>
    </row>
    <row r="254">
      <c r="A254" s="19">
        <v>10307.0</v>
      </c>
      <c r="B254" s="19">
        <v>8.4173873E-4</v>
      </c>
    </row>
    <row r="255">
      <c r="A255" s="19">
        <v>10401.0</v>
      </c>
      <c r="B255" s="19">
        <v>2.3588340999999998E-4</v>
      </c>
    </row>
    <row r="256">
      <c r="A256" s="19">
        <v>10402.0</v>
      </c>
      <c r="B256" s="19">
        <v>1.7814112E-4</v>
      </c>
    </row>
    <row r="257">
      <c r="A257" s="19">
        <v>10403.0</v>
      </c>
      <c r="B257" s="19">
        <v>5.4126819E-4</v>
      </c>
    </row>
    <row r="258">
      <c r="A258" s="19">
        <v>10404.0</v>
      </c>
      <c r="B258" s="19">
        <v>1.3935374000000002E-4</v>
      </c>
    </row>
    <row r="259">
      <c r="A259" s="19">
        <v>11101.0</v>
      </c>
      <c r="B259" s="19">
        <v>0.0031073778499999998</v>
      </c>
    </row>
    <row r="260">
      <c r="A260" s="19">
        <v>11102.0</v>
      </c>
      <c r="B260" s="19">
        <v>6.967687000000001E-5</v>
      </c>
    </row>
    <row r="261">
      <c r="A261" s="19">
        <v>11201.0</v>
      </c>
      <c r="B261" s="19">
        <v>0.00132298301</v>
      </c>
    </row>
    <row r="262">
      <c r="A262" s="19">
        <v>11202.0</v>
      </c>
      <c r="B262" s="19">
        <v>2.7835647E-4</v>
      </c>
    </row>
    <row r="263">
      <c r="A263" s="19">
        <v>11203.0</v>
      </c>
      <c r="B263" s="19">
        <v>9.021136E-5</v>
      </c>
    </row>
    <row r="264">
      <c r="A264" s="19">
        <v>11301.0</v>
      </c>
      <c r="B264" s="19">
        <v>1.9095324000000002E-4</v>
      </c>
    </row>
    <row r="265">
      <c r="A265" s="19">
        <v>11302.0</v>
      </c>
      <c r="B265" s="19">
        <v>3.124051E-5</v>
      </c>
    </row>
    <row r="266">
      <c r="A266" s="19">
        <v>11303.0</v>
      </c>
      <c r="B266" s="19">
        <v>3.6330260000000004E-5</v>
      </c>
    </row>
    <row r="267">
      <c r="A267" s="19">
        <v>11401.0</v>
      </c>
      <c r="B267" s="19">
        <v>3.1872342E-4</v>
      </c>
    </row>
    <row r="268">
      <c r="A268" s="19">
        <v>11402.0</v>
      </c>
      <c r="B268" s="19">
        <v>1.8709205E-4</v>
      </c>
    </row>
    <row r="269">
      <c r="A269" s="19">
        <v>12101.0</v>
      </c>
      <c r="B269" s="19">
        <v>0.0069834829</v>
      </c>
    </row>
    <row r="270">
      <c r="A270" s="19">
        <v>12102.0</v>
      </c>
      <c r="B270" s="19">
        <v>4.036695E-5</v>
      </c>
    </row>
    <row r="271">
      <c r="A271" s="19">
        <v>12103.0</v>
      </c>
      <c r="B271" s="19">
        <v>3.5101699999999996E-5</v>
      </c>
    </row>
    <row r="272">
      <c r="A272" s="19">
        <v>12104.0</v>
      </c>
      <c r="B272" s="19">
        <v>3.088949E-5</v>
      </c>
    </row>
    <row r="273">
      <c r="A273" s="19">
        <v>12201.0</v>
      </c>
      <c r="B273" s="19">
        <v>8.196247E-5</v>
      </c>
    </row>
    <row r="274">
      <c r="A274" s="19">
        <v>12301.0</v>
      </c>
      <c r="B274" s="19">
        <v>3.0362969E-4</v>
      </c>
    </row>
    <row r="275">
      <c r="A275" s="19">
        <v>12302.0</v>
      </c>
      <c r="B275" s="19">
        <v>4.791382E-5</v>
      </c>
    </row>
    <row r="276">
      <c r="A276" s="19">
        <v>12303.0</v>
      </c>
      <c r="B276" s="19">
        <v>1.491822E-5</v>
      </c>
    </row>
    <row r="277">
      <c r="A277" s="19">
        <v>12401.0</v>
      </c>
      <c r="B277" s="19">
        <v>0.00119064961</v>
      </c>
    </row>
    <row r="278">
      <c r="A278" s="19">
        <v>12402.0</v>
      </c>
      <c r="B278" s="19">
        <v>6.686874E-5</v>
      </c>
    </row>
    <row r="279">
      <c r="A279" s="19">
        <v>13101.0</v>
      </c>
      <c r="B279" s="19">
        <v>0.01735357765</v>
      </c>
    </row>
    <row r="280">
      <c r="A280" s="19">
        <v>13102.0</v>
      </c>
      <c r="B280" s="19">
        <v>0.00477769217</v>
      </c>
    </row>
    <row r="281">
      <c r="A281" s="19">
        <v>13103.0</v>
      </c>
      <c r="B281" s="19">
        <v>0.0083020782</v>
      </c>
    </row>
    <row r="282">
      <c r="A282" s="19">
        <v>13104.0</v>
      </c>
      <c r="B282" s="19">
        <v>0.00883808113</v>
      </c>
    </row>
    <row r="283">
      <c r="A283" s="19">
        <v>13105.0</v>
      </c>
      <c r="B283" s="19">
        <v>0.00986234869</v>
      </c>
    </row>
    <row r="284">
      <c r="A284" s="19">
        <v>13106.0</v>
      </c>
      <c r="B284" s="19">
        <v>0.008888978589999999</v>
      </c>
    </row>
    <row r="285">
      <c r="A285" s="19">
        <v>13107.0</v>
      </c>
      <c r="B285" s="19">
        <v>0.0049593434600000005</v>
      </c>
    </row>
    <row r="286">
      <c r="A286" s="19">
        <v>13108.0</v>
      </c>
      <c r="B286" s="19">
        <v>0.00526507925</v>
      </c>
    </row>
    <row r="287">
      <c r="A287" s="19">
        <v>13109.0</v>
      </c>
      <c r="B287" s="19">
        <v>0.00618246214</v>
      </c>
    </row>
    <row r="288">
      <c r="A288" s="19">
        <v>13110.0</v>
      </c>
      <c r="B288" s="19">
        <v>0.02183887267</v>
      </c>
    </row>
    <row r="289">
      <c r="A289" s="19">
        <v>13111.0</v>
      </c>
      <c r="B289" s="19">
        <v>0.00696558103</v>
      </c>
    </row>
    <row r="290">
      <c r="A290" s="19">
        <v>13112.0</v>
      </c>
      <c r="B290" s="19">
        <v>0.00771201865</v>
      </c>
    </row>
    <row r="291">
      <c r="A291" s="19">
        <v>13113.0</v>
      </c>
      <c r="B291" s="19">
        <v>0.00798967308</v>
      </c>
    </row>
    <row r="292">
      <c r="A292" s="19">
        <v>13114.0</v>
      </c>
      <c r="B292" s="19">
        <v>0.02286208718</v>
      </c>
    </row>
    <row r="293">
      <c r="A293" s="19">
        <v>13115.0</v>
      </c>
      <c r="B293" s="19">
        <v>0.00618193561</v>
      </c>
    </row>
    <row r="294">
      <c r="A294" s="19">
        <v>13116.0</v>
      </c>
      <c r="B294" s="19">
        <v>0.006603155990000001</v>
      </c>
    </row>
    <row r="295">
      <c r="A295" s="19">
        <v>13117.0</v>
      </c>
      <c r="B295" s="19">
        <v>0.00685044746</v>
      </c>
    </row>
    <row r="296">
      <c r="A296" s="19">
        <v>13118.0</v>
      </c>
      <c r="B296" s="19">
        <v>0.00791631053</v>
      </c>
    </row>
    <row r="297">
      <c r="A297" s="19">
        <v>13119.0</v>
      </c>
      <c r="B297" s="19">
        <v>0.024104687309999998</v>
      </c>
    </row>
    <row r="298">
      <c r="A298" s="19">
        <v>13120.0</v>
      </c>
      <c r="B298" s="19">
        <v>0.01620891127</v>
      </c>
    </row>
    <row r="299">
      <c r="A299" s="19">
        <v>13121.0</v>
      </c>
      <c r="B299" s="19">
        <v>0.00767481085</v>
      </c>
    </row>
    <row r="300">
      <c r="A300" s="19">
        <v>13122.0</v>
      </c>
      <c r="B300" s="19">
        <v>0.01324948708</v>
      </c>
    </row>
    <row r="301">
      <c r="A301" s="19">
        <v>13123.0</v>
      </c>
      <c r="B301" s="19">
        <v>0.01280264246</v>
      </c>
    </row>
    <row r="302">
      <c r="A302" s="19">
        <v>13124.0</v>
      </c>
      <c r="B302" s="19">
        <v>0.010551395029999999</v>
      </c>
    </row>
    <row r="303">
      <c r="A303" s="19">
        <v>13125.0</v>
      </c>
      <c r="B303" s="19">
        <v>0.00765410084</v>
      </c>
    </row>
    <row r="304">
      <c r="A304" s="19">
        <v>13126.0</v>
      </c>
      <c r="B304" s="19">
        <v>0.007142142569999999</v>
      </c>
    </row>
    <row r="305">
      <c r="A305" s="19">
        <v>13127.0</v>
      </c>
      <c r="B305" s="19">
        <v>0.00968368104</v>
      </c>
    </row>
    <row r="306">
      <c r="A306" s="19">
        <v>13128.0</v>
      </c>
      <c r="B306" s="19">
        <v>0.0074898249</v>
      </c>
    </row>
    <row r="307">
      <c r="A307" s="19">
        <v>13129.0</v>
      </c>
      <c r="B307" s="19">
        <v>0.00626144096</v>
      </c>
    </row>
    <row r="308">
      <c r="A308" s="19">
        <v>13130.0</v>
      </c>
      <c r="B308" s="19">
        <v>0.00703051917</v>
      </c>
    </row>
    <row r="309">
      <c r="A309" s="19">
        <v>13131.0</v>
      </c>
      <c r="B309" s="19">
        <v>0.00623897587</v>
      </c>
    </row>
    <row r="310">
      <c r="A310" s="19">
        <v>13132.0</v>
      </c>
      <c r="B310" s="19">
        <v>0.00884878715</v>
      </c>
    </row>
    <row r="311">
      <c r="A311" s="19">
        <v>13201.0</v>
      </c>
      <c r="B311" s="19">
        <v>0.01932120336</v>
      </c>
    </row>
    <row r="312">
      <c r="A312" s="19">
        <v>13202.0</v>
      </c>
      <c r="B312" s="19">
        <v>0.0015281524399999998</v>
      </c>
    </row>
    <row r="313">
      <c r="A313" s="19">
        <v>13203.0</v>
      </c>
      <c r="B313" s="19">
        <v>0.00118187418</v>
      </c>
    </row>
    <row r="314">
      <c r="A314" s="19">
        <v>13301.0</v>
      </c>
      <c r="B314" s="19">
        <v>0.005091852369999999</v>
      </c>
    </row>
    <row r="315">
      <c r="A315" s="19">
        <v>13302.0</v>
      </c>
      <c r="B315" s="19">
        <v>0.0030408601299999997</v>
      </c>
    </row>
    <row r="316">
      <c r="A316" s="19">
        <v>13303.0</v>
      </c>
      <c r="B316" s="19">
        <v>0.0010056636600000001</v>
      </c>
    </row>
    <row r="317">
      <c r="A317" s="19">
        <v>13401.0</v>
      </c>
      <c r="B317" s="19">
        <v>0.01347396244</v>
      </c>
    </row>
    <row r="318">
      <c r="A318" s="19">
        <v>13402.0</v>
      </c>
      <c r="B318" s="19">
        <v>0.00465624029</v>
      </c>
    </row>
    <row r="319">
      <c r="A319" s="19">
        <v>13403.0</v>
      </c>
      <c r="B319" s="19">
        <v>0.0017380606</v>
      </c>
    </row>
    <row r="320">
      <c r="A320" s="19">
        <v>13404.0</v>
      </c>
      <c r="B320" s="19">
        <v>0.00362811155</v>
      </c>
    </row>
    <row r="321">
      <c r="A321" s="19">
        <v>13501.0</v>
      </c>
      <c r="B321" s="19">
        <v>0.0067375955</v>
      </c>
    </row>
    <row r="322">
      <c r="A322" s="19">
        <v>13502.0</v>
      </c>
      <c r="B322" s="19">
        <v>3.7751877000000004E-4</v>
      </c>
    </row>
    <row r="323">
      <c r="A323" s="19">
        <v>13503.0</v>
      </c>
      <c r="B323" s="19">
        <v>0.00193147095</v>
      </c>
    </row>
    <row r="324">
      <c r="A324" s="19">
        <v>13504.0</v>
      </c>
      <c r="B324" s="19">
        <v>8.1155127E-4</v>
      </c>
    </row>
    <row r="325">
      <c r="A325" s="19">
        <v>13505.0</v>
      </c>
      <c r="B325" s="19">
        <v>6.3972845E-4</v>
      </c>
    </row>
    <row r="326">
      <c r="A326" s="19">
        <v>13601.0</v>
      </c>
      <c r="B326" s="19">
        <v>0.0042966233900000005</v>
      </c>
    </row>
    <row r="327">
      <c r="A327" s="19">
        <v>13602.0</v>
      </c>
      <c r="B327" s="19">
        <v>0.00208609394</v>
      </c>
    </row>
    <row r="328">
      <c r="A328" s="19">
        <v>13603.0</v>
      </c>
      <c r="B328" s="19">
        <v>0.00193305053</v>
      </c>
    </row>
    <row r="329">
      <c r="A329" s="19">
        <v>13604.0</v>
      </c>
      <c r="B329" s="19">
        <v>0.00274232019</v>
      </c>
    </row>
    <row r="330">
      <c r="A330" s="19">
        <v>13605.0</v>
      </c>
      <c r="B330" s="19">
        <v>0.00480121031</v>
      </c>
    </row>
    <row r="331">
      <c r="A331" s="19">
        <v>14101.0</v>
      </c>
      <c r="B331" s="19">
        <v>0.00927035855</v>
      </c>
    </row>
    <row r="332">
      <c r="A332" s="19">
        <v>14102.0</v>
      </c>
      <c r="B332" s="19">
        <v>4.196408E-4</v>
      </c>
    </row>
    <row r="333">
      <c r="A333" s="19">
        <v>14103.0</v>
      </c>
      <c r="B333" s="19">
        <v>0.0012146942700000001</v>
      </c>
    </row>
    <row r="334">
      <c r="A334" s="19">
        <v>14104.0</v>
      </c>
      <c r="B334" s="19">
        <v>0.00134263996</v>
      </c>
    </row>
    <row r="335">
      <c r="A335" s="19">
        <v>14105.0</v>
      </c>
      <c r="B335" s="19">
        <v>5.3828454E-4</v>
      </c>
    </row>
    <row r="336">
      <c r="A336" s="19">
        <v>14106.0</v>
      </c>
      <c r="B336" s="19">
        <v>0.00130771377</v>
      </c>
    </row>
    <row r="337">
      <c r="A337" s="19">
        <v>14107.0</v>
      </c>
      <c r="B337" s="19">
        <v>0.00150182617</v>
      </c>
    </row>
    <row r="338">
      <c r="A338" s="19">
        <v>14108.0</v>
      </c>
      <c r="B338" s="19">
        <v>0.00222685175</v>
      </c>
    </row>
    <row r="339">
      <c r="A339" s="19">
        <v>14201.0</v>
      </c>
      <c r="B339" s="19">
        <v>0.00254522415</v>
      </c>
    </row>
    <row r="340">
      <c r="A340" s="19">
        <v>14202.0</v>
      </c>
      <c r="B340" s="19">
        <v>9.4809687E-4</v>
      </c>
    </row>
    <row r="341">
      <c r="A341" s="19">
        <v>14203.0</v>
      </c>
      <c r="B341" s="19">
        <v>7.1467058E-4</v>
      </c>
    </row>
    <row r="342">
      <c r="A342" s="19">
        <v>14204.0</v>
      </c>
      <c r="B342" s="19">
        <v>0.0022182518300000002</v>
      </c>
    </row>
    <row r="343">
      <c r="A343" s="19">
        <v>15101.0</v>
      </c>
      <c r="B343" s="19">
        <v>0.00942322644</v>
      </c>
    </row>
    <row r="344">
      <c r="A344" s="19">
        <v>15102.0</v>
      </c>
      <c r="B344" s="19">
        <v>1.095173E-4</v>
      </c>
    </row>
    <row r="345">
      <c r="A345" s="19">
        <v>15201.0</v>
      </c>
      <c r="B345" s="19">
        <v>1.6515349E-4</v>
      </c>
    </row>
    <row r="346">
      <c r="A346" s="19">
        <v>15202.0</v>
      </c>
      <c r="B346" s="19">
        <v>5.721577E-5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1" t="s">
        <v>0</v>
      </c>
      <c r="B1" s="20" t="s">
        <v>2</v>
      </c>
      <c r="C1" s="21" t="s">
        <v>11</v>
      </c>
    </row>
    <row r="2">
      <c r="A2" s="21">
        <v>1101.0</v>
      </c>
      <c r="B2" s="20" t="s">
        <v>46</v>
      </c>
      <c r="C2" s="21">
        <v>0.766</v>
      </c>
    </row>
    <row r="3">
      <c r="A3" s="21">
        <v>1107.0</v>
      </c>
      <c r="B3" s="20" t="s">
        <v>47</v>
      </c>
      <c r="C3" s="22"/>
    </row>
    <row r="4">
      <c r="A4" s="21">
        <v>1401.0</v>
      </c>
      <c r="B4" s="20" t="s">
        <v>48</v>
      </c>
      <c r="C4" s="21">
        <v>0.722</v>
      </c>
    </row>
    <row r="5">
      <c r="A5" s="21">
        <v>1402.0</v>
      </c>
      <c r="B5" s="20" t="s">
        <v>49</v>
      </c>
      <c r="C5" s="21">
        <v>0.619</v>
      </c>
    </row>
    <row r="6">
      <c r="A6" s="21">
        <v>1403.0</v>
      </c>
      <c r="B6" s="20" t="s">
        <v>50</v>
      </c>
      <c r="C6" s="21">
        <v>0.603</v>
      </c>
    </row>
    <row r="7">
      <c r="A7" s="21">
        <v>1404.0</v>
      </c>
      <c r="B7" s="20" t="s">
        <v>51</v>
      </c>
      <c r="C7" s="21">
        <v>0.676</v>
      </c>
    </row>
    <row r="8">
      <c r="A8" s="21">
        <v>1405.0</v>
      </c>
      <c r="B8" s="20" t="s">
        <v>52</v>
      </c>
      <c r="C8" s="21">
        <v>0.793</v>
      </c>
    </row>
    <row r="9">
      <c r="A9" s="21">
        <v>2101.0</v>
      </c>
      <c r="B9" s="20" t="s">
        <v>25</v>
      </c>
      <c r="C9" s="21">
        <v>0.734</v>
      </c>
    </row>
    <row r="10">
      <c r="A10" s="21">
        <v>2102.0</v>
      </c>
      <c r="B10" s="20" t="s">
        <v>53</v>
      </c>
      <c r="C10" s="21">
        <v>0.73</v>
      </c>
    </row>
    <row r="11">
      <c r="A11" s="21">
        <v>2103.0</v>
      </c>
      <c r="B11" s="20" t="s">
        <v>54</v>
      </c>
      <c r="C11" s="21">
        <v>0.789</v>
      </c>
    </row>
    <row r="12">
      <c r="A12" s="21">
        <v>2104.0</v>
      </c>
      <c r="B12" s="20" t="s">
        <v>55</v>
      </c>
      <c r="C12" s="21">
        <v>0.716</v>
      </c>
    </row>
    <row r="13">
      <c r="A13" s="21">
        <v>2201.0</v>
      </c>
      <c r="B13" s="20" t="s">
        <v>56</v>
      </c>
      <c r="C13" s="21">
        <v>0.757</v>
      </c>
    </row>
    <row r="14">
      <c r="A14" s="21">
        <v>2202.0</v>
      </c>
      <c r="B14" s="20" t="s">
        <v>57</v>
      </c>
      <c r="C14" s="21">
        <v>0.679</v>
      </c>
    </row>
    <row r="15">
      <c r="A15" s="21">
        <v>2203.0</v>
      </c>
      <c r="B15" s="20" t="s">
        <v>58</v>
      </c>
      <c r="C15" s="21">
        <v>0.711</v>
      </c>
    </row>
    <row r="16">
      <c r="A16" s="21">
        <v>2301.0</v>
      </c>
      <c r="B16" s="20" t="s">
        <v>59</v>
      </c>
      <c r="C16" s="21">
        <v>0.69</v>
      </c>
    </row>
    <row r="17">
      <c r="A17" s="21">
        <v>2302.0</v>
      </c>
      <c r="B17" s="20" t="s">
        <v>60</v>
      </c>
      <c r="C17" s="21">
        <v>0.779</v>
      </c>
    </row>
    <row r="18">
      <c r="A18" s="21">
        <v>3101.0</v>
      </c>
      <c r="B18" s="20" t="s">
        <v>61</v>
      </c>
      <c r="C18" s="21">
        <v>0.725</v>
      </c>
    </row>
    <row r="19">
      <c r="A19" s="21">
        <v>3102.0</v>
      </c>
      <c r="B19" s="20" t="s">
        <v>62</v>
      </c>
      <c r="C19" s="21">
        <v>0.741</v>
      </c>
    </row>
    <row r="20">
      <c r="A20" s="21">
        <v>3103.0</v>
      </c>
      <c r="B20" s="20" t="s">
        <v>63</v>
      </c>
      <c r="C20" s="21">
        <v>0.686</v>
      </c>
    </row>
    <row r="21">
      <c r="A21" s="21">
        <v>3201.0</v>
      </c>
      <c r="B21" s="20" t="s">
        <v>64</v>
      </c>
      <c r="C21" s="21">
        <v>0.714</v>
      </c>
    </row>
    <row r="22">
      <c r="A22" s="21">
        <v>3202.0</v>
      </c>
      <c r="B22" s="20" t="s">
        <v>65</v>
      </c>
      <c r="C22" s="21">
        <v>0.789</v>
      </c>
    </row>
    <row r="23">
      <c r="A23" s="21">
        <v>3301.0</v>
      </c>
      <c r="B23" s="20" t="s">
        <v>66</v>
      </c>
      <c r="C23" s="21">
        <v>0.731</v>
      </c>
    </row>
    <row r="24">
      <c r="A24" s="21">
        <v>3302.0</v>
      </c>
      <c r="B24" s="20" t="s">
        <v>67</v>
      </c>
      <c r="C24" s="21">
        <v>0.664</v>
      </c>
    </row>
    <row r="25">
      <c r="A25" s="21">
        <v>3303.0</v>
      </c>
      <c r="B25" s="20" t="s">
        <v>68</v>
      </c>
      <c r="C25" s="21">
        <v>0.693</v>
      </c>
    </row>
    <row r="26">
      <c r="A26" s="21">
        <v>3304.0</v>
      </c>
      <c r="B26" s="20" t="s">
        <v>69</v>
      </c>
      <c r="C26" s="21">
        <v>0.695</v>
      </c>
    </row>
    <row r="27">
      <c r="A27" s="21">
        <v>4101.0</v>
      </c>
      <c r="B27" s="20" t="s">
        <v>70</v>
      </c>
      <c r="C27" s="21">
        <v>0.781</v>
      </c>
    </row>
    <row r="28">
      <c r="A28" s="21">
        <v>4102.0</v>
      </c>
      <c r="B28" s="20" t="s">
        <v>27</v>
      </c>
      <c r="C28" s="21">
        <v>0.731</v>
      </c>
    </row>
    <row r="29">
      <c r="A29" s="21">
        <v>4103.0</v>
      </c>
      <c r="B29" s="20" t="s">
        <v>71</v>
      </c>
      <c r="C29" s="21">
        <v>0.675</v>
      </c>
    </row>
    <row r="30">
      <c r="A30" s="21">
        <v>4104.0</v>
      </c>
      <c r="B30" s="20" t="s">
        <v>72</v>
      </c>
      <c r="C30" s="21">
        <v>0.67</v>
      </c>
    </row>
    <row r="31">
      <c r="A31" s="21">
        <v>4105.0</v>
      </c>
      <c r="B31" s="20" t="s">
        <v>73</v>
      </c>
      <c r="C31" s="21">
        <v>0.734</v>
      </c>
    </row>
    <row r="32">
      <c r="A32" s="21">
        <v>4106.0</v>
      </c>
      <c r="B32" s="20" t="s">
        <v>74</v>
      </c>
      <c r="C32" s="21">
        <v>0.716</v>
      </c>
    </row>
    <row r="33">
      <c r="A33" s="21">
        <v>4201.0</v>
      </c>
      <c r="B33" s="20" t="s">
        <v>75</v>
      </c>
      <c r="C33" s="21">
        <v>0.667</v>
      </c>
    </row>
    <row r="34">
      <c r="A34" s="21">
        <v>4202.0</v>
      </c>
      <c r="B34" s="20" t="s">
        <v>76</v>
      </c>
      <c r="C34" s="21">
        <v>0.644</v>
      </c>
    </row>
    <row r="35">
      <c r="A35" s="21">
        <v>4203.0</v>
      </c>
      <c r="B35" s="20" t="s">
        <v>77</v>
      </c>
      <c r="C35" s="21">
        <v>0.675</v>
      </c>
    </row>
    <row r="36">
      <c r="A36" s="21">
        <v>4204.0</v>
      </c>
      <c r="B36" s="20" t="s">
        <v>78</v>
      </c>
      <c r="C36" s="21">
        <v>0.676</v>
      </c>
    </row>
    <row r="37">
      <c r="A37" s="21">
        <v>4301.0</v>
      </c>
      <c r="B37" s="20" t="s">
        <v>79</v>
      </c>
      <c r="C37" s="21">
        <v>0.725</v>
      </c>
    </row>
    <row r="38">
      <c r="A38" s="21">
        <v>4302.0</v>
      </c>
      <c r="B38" s="20" t="s">
        <v>80</v>
      </c>
      <c r="C38" s="21">
        <v>0.661</v>
      </c>
    </row>
    <row r="39">
      <c r="A39" s="21">
        <v>4303.0</v>
      </c>
      <c r="B39" s="20" t="s">
        <v>81</v>
      </c>
      <c r="C39" s="21">
        <v>0.653</v>
      </c>
    </row>
    <row r="40">
      <c r="A40" s="21">
        <v>4304.0</v>
      </c>
      <c r="B40" s="20" t="s">
        <v>82</v>
      </c>
      <c r="C40" s="21">
        <v>0.653</v>
      </c>
    </row>
    <row r="41">
      <c r="A41" s="21">
        <v>4305.0</v>
      </c>
      <c r="B41" s="20" t="s">
        <v>83</v>
      </c>
      <c r="C41" s="21">
        <v>0.653</v>
      </c>
    </row>
    <row r="42">
      <c r="A42" s="21">
        <v>5101.0</v>
      </c>
      <c r="B42" s="20" t="s">
        <v>21</v>
      </c>
      <c r="C42" s="21">
        <v>0.701</v>
      </c>
    </row>
    <row r="43">
      <c r="A43" s="21">
        <v>5102.0</v>
      </c>
      <c r="B43" s="20" t="s">
        <v>84</v>
      </c>
      <c r="C43" s="21">
        <v>0.712</v>
      </c>
    </row>
    <row r="44">
      <c r="A44" s="21">
        <v>5103.0</v>
      </c>
      <c r="B44" s="20" t="s">
        <v>85</v>
      </c>
      <c r="C44" s="21">
        <v>0.781</v>
      </c>
    </row>
    <row r="45">
      <c r="A45" s="21">
        <v>5104.0</v>
      </c>
      <c r="B45" s="20" t="s">
        <v>86</v>
      </c>
      <c r="C45" s="21">
        <v>0.744</v>
      </c>
    </row>
    <row r="46">
      <c r="A46" s="21">
        <v>5105.0</v>
      </c>
      <c r="B46" s="20" t="s">
        <v>87</v>
      </c>
      <c r="C46" s="21">
        <v>0.734</v>
      </c>
    </row>
    <row r="47">
      <c r="A47" s="21">
        <v>5107.0</v>
      </c>
      <c r="B47" s="20" t="s">
        <v>88</v>
      </c>
      <c r="C47" s="21">
        <v>0.733</v>
      </c>
    </row>
    <row r="48">
      <c r="A48" s="21">
        <v>5109.0</v>
      </c>
      <c r="B48" s="20" t="s">
        <v>89</v>
      </c>
      <c r="C48" s="21">
        <v>0.766</v>
      </c>
    </row>
    <row r="49">
      <c r="A49" s="21">
        <v>5201.0</v>
      </c>
      <c r="B49" s="20" t="s">
        <v>90</v>
      </c>
      <c r="C49" s="21">
        <v>0.715</v>
      </c>
    </row>
    <row r="50">
      <c r="A50" s="21">
        <v>5301.0</v>
      </c>
      <c r="B50" s="20" t="s">
        <v>91</v>
      </c>
      <c r="C50" s="21">
        <v>0.756</v>
      </c>
    </row>
    <row r="51">
      <c r="A51" s="21">
        <v>5302.0</v>
      </c>
      <c r="B51" s="20" t="s">
        <v>92</v>
      </c>
      <c r="C51" s="21">
        <v>0.706</v>
      </c>
    </row>
    <row r="52">
      <c r="A52" s="21">
        <v>5303.0</v>
      </c>
      <c r="B52" s="20" t="s">
        <v>93</v>
      </c>
      <c r="C52" s="21">
        <v>0.691</v>
      </c>
    </row>
    <row r="53">
      <c r="A53" s="21">
        <v>5304.0</v>
      </c>
      <c r="B53" s="20" t="s">
        <v>94</v>
      </c>
      <c r="C53" s="21">
        <v>0.732</v>
      </c>
    </row>
    <row r="54">
      <c r="A54" s="21">
        <v>5401.0</v>
      </c>
      <c r="B54" s="20" t="s">
        <v>95</v>
      </c>
      <c r="C54" s="21">
        <v>0.708</v>
      </c>
    </row>
    <row r="55">
      <c r="A55" s="21">
        <v>5402.0</v>
      </c>
      <c r="B55" s="20" t="s">
        <v>96</v>
      </c>
      <c r="C55" s="21">
        <v>0.671</v>
      </c>
    </row>
    <row r="56">
      <c r="A56" s="21">
        <v>5403.0</v>
      </c>
      <c r="B56" s="20" t="s">
        <v>97</v>
      </c>
      <c r="C56" s="21">
        <v>0.734</v>
      </c>
    </row>
    <row r="57">
      <c r="A57" s="21">
        <v>5404.0</v>
      </c>
      <c r="B57" s="20" t="s">
        <v>98</v>
      </c>
      <c r="C57" s="21">
        <v>0.696</v>
      </c>
    </row>
    <row r="58">
      <c r="A58" s="21">
        <v>5405.0</v>
      </c>
      <c r="B58" s="20" t="s">
        <v>99</v>
      </c>
      <c r="C58" s="21">
        <v>0.743</v>
      </c>
    </row>
    <row r="59">
      <c r="A59" s="21">
        <v>5501.0</v>
      </c>
      <c r="B59" s="20" t="s">
        <v>100</v>
      </c>
      <c r="C59" s="21">
        <v>0.726</v>
      </c>
    </row>
    <row r="60">
      <c r="A60" s="21">
        <v>5502.0</v>
      </c>
      <c r="B60" s="20" t="s">
        <v>101</v>
      </c>
      <c r="C60" s="21">
        <v>0.7</v>
      </c>
    </row>
    <row r="61">
      <c r="A61" s="21">
        <v>5503.0</v>
      </c>
      <c r="B61" s="20" t="s">
        <v>102</v>
      </c>
      <c r="C61" s="21">
        <v>0.672</v>
      </c>
    </row>
    <row r="62">
      <c r="A62" s="21">
        <v>5504.0</v>
      </c>
      <c r="B62" s="20" t="s">
        <v>103</v>
      </c>
      <c r="C62" s="21">
        <v>0.763</v>
      </c>
    </row>
    <row r="63">
      <c r="A63" s="21">
        <v>5506.0</v>
      </c>
      <c r="B63" s="20" t="s">
        <v>104</v>
      </c>
      <c r="C63" s="21">
        <v>0.689</v>
      </c>
    </row>
    <row r="64">
      <c r="A64" s="21">
        <v>5601.0</v>
      </c>
      <c r="B64" s="20" t="s">
        <v>105</v>
      </c>
      <c r="C64" s="21">
        <v>0.697</v>
      </c>
    </row>
    <row r="65">
      <c r="A65" s="21">
        <v>5602.0</v>
      </c>
      <c r="B65" s="20" t="s">
        <v>106</v>
      </c>
      <c r="C65" s="21">
        <v>0.722</v>
      </c>
    </row>
    <row r="66">
      <c r="A66" s="21">
        <v>5603.0</v>
      </c>
      <c r="B66" s="20" t="s">
        <v>107</v>
      </c>
      <c r="C66" s="21">
        <v>0.708</v>
      </c>
    </row>
    <row r="67">
      <c r="A67" s="21">
        <v>5604.0</v>
      </c>
      <c r="B67" s="20" t="s">
        <v>108</v>
      </c>
      <c r="C67" s="21">
        <v>0.745</v>
      </c>
    </row>
    <row r="68">
      <c r="A68" s="21">
        <v>5605.0</v>
      </c>
      <c r="B68" s="20" t="s">
        <v>109</v>
      </c>
      <c r="C68" s="21">
        <v>0.747</v>
      </c>
    </row>
    <row r="69">
      <c r="A69" s="21">
        <v>5606.0</v>
      </c>
      <c r="B69" s="20" t="s">
        <v>110</v>
      </c>
      <c r="C69" s="21">
        <v>0.751</v>
      </c>
    </row>
    <row r="70">
      <c r="A70" s="21">
        <v>5701.0</v>
      </c>
      <c r="B70" s="20" t="s">
        <v>111</v>
      </c>
      <c r="C70" s="21">
        <v>0.73</v>
      </c>
    </row>
    <row r="71">
      <c r="A71" s="21">
        <v>5702.0</v>
      </c>
      <c r="B71" s="20" t="s">
        <v>112</v>
      </c>
      <c r="C71" s="21">
        <v>0.669</v>
      </c>
    </row>
    <row r="72">
      <c r="A72" s="21">
        <v>5703.0</v>
      </c>
      <c r="B72" s="20" t="s">
        <v>113</v>
      </c>
      <c r="C72" s="21">
        <v>0.676</v>
      </c>
    </row>
    <row r="73">
      <c r="A73" s="21">
        <v>5704.0</v>
      </c>
      <c r="B73" s="20" t="s">
        <v>114</v>
      </c>
      <c r="C73" s="21">
        <v>0.696</v>
      </c>
    </row>
    <row r="74">
      <c r="A74" s="21">
        <v>5705.0</v>
      </c>
      <c r="B74" s="20" t="s">
        <v>115</v>
      </c>
      <c r="C74" s="21">
        <v>0.674</v>
      </c>
    </row>
    <row r="75">
      <c r="A75" s="21">
        <v>5706.0</v>
      </c>
      <c r="B75" s="20" t="s">
        <v>116</v>
      </c>
      <c r="C75" s="21">
        <v>0.699</v>
      </c>
    </row>
    <row r="76">
      <c r="A76" s="21">
        <v>5801.0</v>
      </c>
      <c r="B76" s="20" t="s">
        <v>117</v>
      </c>
      <c r="C76" s="21">
        <v>0.752</v>
      </c>
    </row>
    <row r="77">
      <c r="A77" s="21">
        <v>5802.0</v>
      </c>
      <c r="B77" s="20" t="s">
        <v>118</v>
      </c>
      <c r="C77" s="21">
        <v>0.722</v>
      </c>
    </row>
    <row r="78">
      <c r="A78" s="21">
        <v>5803.0</v>
      </c>
      <c r="B78" s="20" t="s">
        <v>119</v>
      </c>
      <c r="C78" s="21">
        <v>0.701</v>
      </c>
    </row>
    <row r="79">
      <c r="A79" s="21">
        <v>5804.0</v>
      </c>
      <c r="B79" s="20" t="s">
        <v>120</v>
      </c>
      <c r="C79" s="21">
        <v>0.755</v>
      </c>
    </row>
    <row r="80">
      <c r="A80" s="21">
        <v>6101.0</v>
      </c>
      <c r="B80" s="20" t="s">
        <v>121</v>
      </c>
      <c r="C80" s="21">
        <v>0.732</v>
      </c>
    </row>
    <row r="81">
      <c r="A81" s="21">
        <v>6102.0</v>
      </c>
      <c r="B81" s="20" t="s">
        <v>122</v>
      </c>
      <c r="C81" s="21">
        <v>0.706</v>
      </c>
    </row>
    <row r="82">
      <c r="A82" s="21">
        <v>6103.0</v>
      </c>
      <c r="B82" s="20" t="s">
        <v>123</v>
      </c>
      <c r="C82" s="21">
        <v>0.678</v>
      </c>
    </row>
    <row r="83">
      <c r="A83" s="21">
        <v>6104.0</v>
      </c>
      <c r="B83" s="20" t="s">
        <v>124</v>
      </c>
      <c r="C83" s="21">
        <v>0.644</v>
      </c>
    </row>
    <row r="84">
      <c r="A84" s="21">
        <v>6105.0</v>
      </c>
      <c r="B84" s="20" t="s">
        <v>125</v>
      </c>
      <c r="C84" s="21">
        <v>0.685</v>
      </c>
    </row>
    <row r="85">
      <c r="A85" s="21">
        <v>6106.0</v>
      </c>
      <c r="B85" s="20" t="s">
        <v>126</v>
      </c>
      <c r="C85" s="21">
        <v>0.691</v>
      </c>
    </row>
    <row r="86">
      <c r="A86" s="21">
        <v>6107.0</v>
      </c>
      <c r="B86" s="20" t="s">
        <v>127</v>
      </c>
      <c r="C86" s="21">
        <v>0.661</v>
      </c>
    </row>
    <row r="87">
      <c r="A87" s="21">
        <v>6108.0</v>
      </c>
      <c r="B87" s="20" t="s">
        <v>128</v>
      </c>
      <c r="C87" s="21">
        <v>0.73</v>
      </c>
    </row>
    <row r="88">
      <c r="A88" s="21">
        <v>6109.0</v>
      </c>
      <c r="B88" s="20" t="s">
        <v>129</v>
      </c>
      <c r="C88" s="21">
        <v>0.649</v>
      </c>
    </row>
    <row r="89">
      <c r="A89" s="21">
        <v>6110.0</v>
      </c>
      <c r="B89" s="20" t="s">
        <v>130</v>
      </c>
      <c r="C89" s="21">
        <v>0.691</v>
      </c>
    </row>
    <row r="90">
      <c r="A90" s="21">
        <v>6111.0</v>
      </c>
      <c r="B90" s="20" t="s">
        <v>131</v>
      </c>
      <c r="C90" s="21">
        <v>0.661</v>
      </c>
    </row>
    <row r="91">
      <c r="A91" s="21">
        <v>6112.0</v>
      </c>
      <c r="B91" s="20" t="s">
        <v>132</v>
      </c>
      <c r="C91" s="21">
        <v>0.674</v>
      </c>
    </row>
    <row r="92">
      <c r="A92" s="21">
        <v>6113.0</v>
      </c>
      <c r="B92" s="20" t="s">
        <v>133</v>
      </c>
      <c r="C92" s="21">
        <v>0.652</v>
      </c>
    </row>
    <row r="93">
      <c r="A93" s="21">
        <v>6114.0</v>
      </c>
      <c r="B93" s="20" t="s">
        <v>134</v>
      </c>
      <c r="C93" s="21">
        <v>0.678</v>
      </c>
    </row>
    <row r="94">
      <c r="A94" s="21">
        <v>6115.0</v>
      </c>
      <c r="B94" s="20" t="s">
        <v>135</v>
      </c>
      <c r="C94" s="21">
        <v>0.68</v>
      </c>
    </row>
    <row r="95">
      <c r="A95" s="21">
        <v>6116.0</v>
      </c>
      <c r="B95" s="20" t="s">
        <v>136</v>
      </c>
      <c r="C95" s="21">
        <v>0.668</v>
      </c>
    </row>
    <row r="96">
      <c r="A96" s="21">
        <v>6117.0</v>
      </c>
      <c r="B96" s="20" t="s">
        <v>137</v>
      </c>
      <c r="C96" s="21">
        <v>0.694</v>
      </c>
    </row>
    <row r="97">
      <c r="A97" s="21">
        <v>6201.0</v>
      </c>
      <c r="B97" s="20" t="s">
        <v>138</v>
      </c>
      <c r="C97" s="21">
        <v>0.677</v>
      </c>
    </row>
    <row r="98">
      <c r="A98" s="21">
        <v>6202.0</v>
      </c>
      <c r="B98" s="20" t="s">
        <v>139</v>
      </c>
      <c r="C98" s="21">
        <v>0.696</v>
      </c>
    </row>
    <row r="99">
      <c r="A99" s="21">
        <v>6203.0</v>
      </c>
      <c r="B99" s="20" t="s">
        <v>140</v>
      </c>
      <c r="C99" s="21">
        <v>0.645</v>
      </c>
    </row>
    <row r="100">
      <c r="A100" s="21">
        <v>6204.0</v>
      </c>
      <c r="B100" s="20" t="s">
        <v>141</v>
      </c>
      <c r="C100" s="21">
        <v>0.67</v>
      </c>
    </row>
    <row r="101">
      <c r="A101" s="21">
        <v>6205.0</v>
      </c>
      <c r="B101" s="20" t="s">
        <v>142</v>
      </c>
      <c r="C101" s="21">
        <v>0.651</v>
      </c>
    </row>
    <row r="102">
      <c r="A102" s="21">
        <v>6206.0</v>
      </c>
      <c r="B102" s="20" t="s">
        <v>143</v>
      </c>
      <c r="C102" s="21">
        <v>0.628</v>
      </c>
    </row>
    <row r="103">
      <c r="A103" s="21">
        <v>6301.0</v>
      </c>
      <c r="B103" s="20" t="s">
        <v>144</v>
      </c>
      <c r="C103" s="21">
        <v>0.725</v>
      </c>
    </row>
    <row r="104">
      <c r="A104" s="21">
        <v>6302.0</v>
      </c>
      <c r="B104" s="20" t="s">
        <v>145</v>
      </c>
      <c r="C104" s="21">
        <v>0.637</v>
      </c>
    </row>
    <row r="105">
      <c r="A105" s="21">
        <v>6303.0</v>
      </c>
      <c r="B105" s="20" t="s">
        <v>146</v>
      </c>
      <c r="C105" s="21">
        <v>0.674</v>
      </c>
    </row>
    <row r="106">
      <c r="A106" s="21">
        <v>6304.0</v>
      </c>
      <c r="B106" s="20" t="s">
        <v>147</v>
      </c>
      <c r="C106" s="21">
        <v>0.628</v>
      </c>
    </row>
    <row r="107">
      <c r="A107" s="21">
        <v>6305.0</v>
      </c>
      <c r="B107" s="20" t="s">
        <v>148</v>
      </c>
      <c r="C107" s="21">
        <v>0.665</v>
      </c>
    </row>
    <row r="108">
      <c r="A108" s="21">
        <v>6306.0</v>
      </c>
      <c r="B108" s="20" t="s">
        <v>149</v>
      </c>
      <c r="C108" s="21">
        <v>0.676</v>
      </c>
    </row>
    <row r="109">
      <c r="A109" s="21">
        <v>6307.0</v>
      </c>
      <c r="B109" s="20" t="s">
        <v>150</v>
      </c>
      <c r="C109" s="21">
        <v>0.653</v>
      </c>
    </row>
    <row r="110">
      <c r="A110" s="21">
        <v>6308.0</v>
      </c>
      <c r="B110" s="20" t="s">
        <v>151</v>
      </c>
      <c r="C110" s="21">
        <v>0.621</v>
      </c>
    </row>
    <row r="111">
      <c r="A111" s="21">
        <v>6309.0</v>
      </c>
      <c r="B111" s="20" t="s">
        <v>152</v>
      </c>
      <c r="C111" s="21">
        <v>0.635</v>
      </c>
    </row>
    <row r="112">
      <c r="A112" s="21">
        <v>6310.0</v>
      </c>
      <c r="B112" s="20" t="s">
        <v>153</v>
      </c>
      <c r="C112" s="21">
        <v>0.719</v>
      </c>
    </row>
    <row r="113">
      <c r="A113" s="21">
        <v>7101.0</v>
      </c>
      <c r="B113" s="20" t="s">
        <v>154</v>
      </c>
      <c r="C113" s="21">
        <v>0.731</v>
      </c>
    </row>
    <row r="114">
      <c r="A114" s="21">
        <v>7102.0</v>
      </c>
      <c r="B114" s="20" t="s">
        <v>155</v>
      </c>
      <c r="C114" s="21">
        <v>0.715</v>
      </c>
    </row>
    <row r="115">
      <c r="A115" s="21">
        <v>7103.0</v>
      </c>
      <c r="B115" s="20" t="s">
        <v>156</v>
      </c>
      <c r="C115" s="21">
        <v>0.644</v>
      </c>
    </row>
    <row r="116">
      <c r="A116" s="21">
        <v>7104.0</v>
      </c>
      <c r="B116" s="20" t="s">
        <v>157</v>
      </c>
      <c r="C116" s="21">
        <v>0.637</v>
      </c>
    </row>
    <row r="117">
      <c r="A117" s="21">
        <v>7105.0</v>
      </c>
      <c r="B117" s="20" t="s">
        <v>23</v>
      </c>
      <c r="C117" s="21">
        <v>0.681</v>
      </c>
    </row>
    <row r="118">
      <c r="A118" s="21">
        <v>7106.0</v>
      </c>
      <c r="B118" s="20" t="s">
        <v>158</v>
      </c>
      <c r="C118" s="21">
        <v>0.653</v>
      </c>
    </row>
    <row r="119">
      <c r="A119" s="21">
        <v>7107.0</v>
      </c>
      <c r="B119" s="20" t="s">
        <v>159</v>
      </c>
      <c r="C119" s="21">
        <v>0.649</v>
      </c>
    </row>
    <row r="120">
      <c r="A120" s="21">
        <v>7108.0</v>
      </c>
      <c r="B120" s="20" t="s">
        <v>160</v>
      </c>
      <c r="C120" s="21">
        <v>0.671</v>
      </c>
    </row>
    <row r="121">
      <c r="A121" s="21">
        <v>7109.0</v>
      </c>
      <c r="B121" s="20" t="s">
        <v>161</v>
      </c>
      <c r="C121" s="21">
        <v>0.659</v>
      </c>
    </row>
    <row r="122">
      <c r="A122" s="21">
        <v>7110.0</v>
      </c>
      <c r="B122" s="20" t="s">
        <v>162</v>
      </c>
      <c r="C122" s="21">
        <v>0.629</v>
      </c>
    </row>
    <row r="123">
      <c r="A123" s="21">
        <v>7201.0</v>
      </c>
      <c r="B123" s="20" t="s">
        <v>163</v>
      </c>
      <c r="C123" s="21">
        <v>0.656</v>
      </c>
    </row>
    <row r="124">
      <c r="A124" s="21">
        <v>7202.0</v>
      </c>
      <c r="B124" s="20" t="s">
        <v>164</v>
      </c>
      <c r="C124" s="21">
        <v>0.612</v>
      </c>
    </row>
    <row r="125">
      <c r="A125" s="21">
        <v>7203.0</v>
      </c>
      <c r="B125" s="20" t="s">
        <v>165</v>
      </c>
      <c r="C125" s="21">
        <v>0.694</v>
      </c>
    </row>
    <row r="126">
      <c r="A126" s="21">
        <v>7301.0</v>
      </c>
      <c r="B126" s="20" t="s">
        <v>166</v>
      </c>
      <c r="C126" s="21">
        <v>0.71</v>
      </c>
    </row>
    <row r="127">
      <c r="A127" s="21">
        <v>7302.0</v>
      </c>
      <c r="B127" s="20" t="s">
        <v>167</v>
      </c>
      <c r="C127" s="21">
        <v>0.631</v>
      </c>
    </row>
    <row r="128">
      <c r="A128" s="21">
        <v>7303.0</v>
      </c>
      <c r="B128" s="20" t="s">
        <v>168</v>
      </c>
      <c r="C128" s="21">
        <v>0.705</v>
      </c>
    </row>
    <row r="129">
      <c r="A129" s="21">
        <v>7304.0</v>
      </c>
      <c r="B129" s="20" t="s">
        <v>169</v>
      </c>
      <c r="C129" s="21">
        <v>0.663</v>
      </c>
    </row>
    <row r="130">
      <c r="A130" s="21">
        <v>7305.0</v>
      </c>
      <c r="B130" s="20" t="s">
        <v>170</v>
      </c>
      <c r="C130" s="21">
        <v>0.659</v>
      </c>
    </row>
    <row r="131">
      <c r="A131" s="21">
        <v>7306.0</v>
      </c>
      <c r="B131" s="20" t="s">
        <v>171</v>
      </c>
      <c r="C131" s="21">
        <v>0.668</v>
      </c>
    </row>
    <row r="132">
      <c r="A132" s="21">
        <v>7307.0</v>
      </c>
      <c r="B132" s="20" t="s">
        <v>172</v>
      </c>
      <c r="C132" s="21">
        <v>0.672</v>
      </c>
    </row>
    <row r="133">
      <c r="A133" s="21">
        <v>7308.0</v>
      </c>
      <c r="B133" s="20" t="s">
        <v>173</v>
      </c>
      <c r="C133" s="21">
        <v>0.648</v>
      </c>
    </row>
    <row r="134">
      <c r="A134" s="21">
        <v>7309.0</v>
      </c>
      <c r="B134" s="20" t="s">
        <v>174</v>
      </c>
      <c r="C134" s="21">
        <v>0.678</v>
      </c>
    </row>
    <row r="135">
      <c r="A135" s="21">
        <v>7401.0</v>
      </c>
      <c r="B135" s="20" t="s">
        <v>175</v>
      </c>
      <c r="C135" s="21">
        <v>0.71</v>
      </c>
    </row>
    <row r="136">
      <c r="A136" s="21">
        <v>7402.0</v>
      </c>
      <c r="B136" s="20" t="s">
        <v>176</v>
      </c>
      <c r="C136" s="21">
        <v>0.638</v>
      </c>
    </row>
    <row r="137">
      <c r="A137" s="21">
        <v>7403.0</v>
      </c>
      <c r="B137" s="20" t="s">
        <v>177</v>
      </c>
      <c r="C137" s="21">
        <v>0.626</v>
      </c>
    </row>
    <row r="138">
      <c r="A138" s="21">
        <v>7404.0</v>
      </c>
      <c r="B138" s="20" t="s">
        <v>178</v>
      </c>
      <c r="C138" s="21">
        <v>0.656</v>
      </c>
    </row>
    <row r="139">
      <c r="A139" s="21">
        <v>7405.0</v>
      </c>
      <c r="B139" s="20" t="s">
        <v>179</v>
      </c>
      <c r="C139" s="21">
        <v>0.649</v>
      </c>
    </row>
    <row r="140">
      <c r="A140" s="21">
        <v>7406.0</v>
      </c>
      <c r="B140" s="20" t="s">
        <v>180</v>
      </c>
      <c r="C140" s="21">
        <v>0.654</v>
      </c>
    </row>
    <row r="141">
      <c r="A141" s="21">
        <v>7407.0</v>
      </c>
      <c r="B141" s="20" t="s">
        <v>181</v>
      </c>
      <c r="C141" s="21">
        <v>0.648</v>
      </c>
    </row>
    <row r="142">
      <c r="A142" s="21">
        <v>7408.0</v>
      </c>
      <c r="B142" s="20" t="s">
        <v>182</v>
      </c>
      <c r="C142" s="21">
        <v>0.64</v>
      </c>
    </row>
    <row r="143">
      <c r="A143" s="21">
        <v>8101.0</v>
      </c>
      <c r="B143" s="20" t="s">
        <v>183</v>
      </c>
      <c r="C143" s="21">
        <v>0.757</v>
      </c>
    </row>
    <row r="144">
      <c r="A144" s="21">
        <v>8102.0</v>
      </c>
      <c r="B144" s="20" t="s">
        <v>184</v>
      </c>
      <c r="C144" s="21">
        <v>0.682</v>
      </c>
    </row>
    <row r="145">
      <c r="A145" s="21">
        <v>8103.0</v>
      </c>
      <c r="B145" s="20" t="s">
        <v>185</v>
      </c>
      <c r="C145" s="21">
        <v>0.764</v>
      </c>
    </row>
    <row r="146">
      <c r="A146" s="21">
        <v>8104.0</v>
      </c>
      <c r="B146" s="20" t="s">
        <v>186</v>
      </c>
      <c r="C146" s="21">
        <v>0.604</v>
      </c>
    </row>
    <row r="147">
      <c r="A147" s="21">
        <v>8105.0</v>
      </c>
      <c r="B147" s="20" t="s">
        <v>187</v>
      </c>
      <c r="C147" s="21">
        <v>0.666</v>
      </c>
    </row>
    <row r="148">
      <c r="A148" s="21">
        <v>8106.0</v>
      </c>
      <c r="B148" s="20" t="s">
        <v>188</v>
      </c>
      <c r="C148" s="21">
        <v>0.643</v>
      </c>
    </row>
    <row r="149">
      <c r="A149" s="21">
        <v>8107.0</v>
      </c>
      <c r="B149" s="20" t="s">
        <v>189</v>
      </c>
      <c r="C149" s="21">
        <v>0.689</v>
      </c>
    </row>
    <row r="150">
      <c r="A150" s="21">
        <v>8108.0</v>
      </c>
      <c r="B150" s="20" t="s">
        <v>190</v>
      </c>
      <c r="C150" s="21">
        <v>0.787</v>
      </c>
    </row>
    <row r="151">
      <c r="A151" s="21">
        <v>8109.0</v>
      </c>
      <c r="B151" s="20" t="s">
        <v>191</v>
      </c>
      <c r="C151" s="21">
        <v>0.626</v>
      </c>
    </row>
    <row r="152">
      <c r="A152" s="21">
        <v>8110.0</v>
      </c>
      <c r="B152" s="20" t="s">
        <v>192</v>
      </c>
      <c r="C152" s="21">
        <v>0.731</v>
      </c>
    </row>
    <row r="153">
      <c r="A153" s="21">
        <v>8111.0</v>
      </c>
      <c r="B153" s="20" t="s">
        <v>193</v>
      </c>
      <c r="C153" s="21">
        <v>0.668</v>
      </c>
    </row>
    <row r="154">
      <c r="A154" s="21">
        <v>8112.0</v>
      </c>
      <c r="B154" s="20" t="s">
        <v>194</v>
      </c>
      <c r="C154" s="22"/>
    </row>
    <row r="155">
      <c r="A155" s="21">
        <v>8201.0</v>
      </c>
      <c r="B155" s="20" t="s">
        <v>195</v>
      </c>
      <c r="C155" s="21">
        <v>0.633</v>
      </c>
    </row>
    <row r="156">
      <c r="A156" s="21">
        <v>8202.0</v>
      </c>
      <c r="B156" s="20" t="s">
        <v>196</v>
      </c>
      <c r="C156" s="21">
        <v>0.704</v>
      </c>
    </row>
    <row r="157">
      <c r="A157" s="21">
        <v>8203.0</v>
      </c>
      <c r="B157" s="20" t="s">
        <v>197</v>
      </c>
      <c r="C157" s="21">
        <v>0.641</v>
      </c>
    </row>
    <row r="158">
      <c r="A158" s="21">
        <v>8204.0</v>
      </c>
      <c r="B158" s="20" t="s">
        <v>198</v>
      </c>
      <c r="C158" s="21">
        <v>0.603</v>
      </c>
    </row>
    <row r="159">
      <c r="A159" s="21">
        <v>8205.0</v>
      </c>
      <c r="B159" s="20" t="s">
        <v>199</v>
      </c>
      <c r="C159" s="21">
        <v>0.643</v>
      </c>
    </row>
    <row r="160">
      <c r="A160" s="21">
        <v>8206.0</v>
      </c>
      <c r="B160" s="20" t="s">
        <v>200</v>
      </c>
      <c r="C160" s="21">
        <v>0.645</v>
      </c>
    </row>
    <row r="161">
      <c r="A161" s="21">
        <v>8207.0</v>
      </c>
      <c r="B161" s="20" t="s">
        <v>201</v>
      </c>
      <c r="C161" s="21">
        <v>0.584</v>
      </c>
    </row>
    <row r="162">
      <c r="A162" s="21">
        <v>8301.0</v>
      </c>
      <c r="B162" s="20" t="s">
        <v>202</v>
      </c>
      <c r="C162" s="21">
        <v>0.696</v>
      </c>
    </row>
    <row r="163">
      <c r="A163" s="21">
        <v>8302.0</v>
      </c>
      <c r="B163" s="20" t="s">
        <v>203</v>
      </c>
      <c r="C163" s="21">
        <v>0.662</v>
      </c>
    </row>
    <row r="164">
      <c r="A164" s="21">
        <v>8303.0</v>
      </c>
      <c r="B164" s="20" t="s">
        <v>204</v>
      </c>
      <c r="C164" s="21">
        <v>0.635</v>
      </c>
    </row>
    <row r="165">
      <c r="A165" s="21">
        <v>8304.0</v>
      </c>
      <c r="B165" s="20" t="s">
        <v>205</v>
      </c>
      <c r="C165" s="21">
        <v>0.665</v>
      </c>
    </row>
    <row r="166">
      <c r="A166" s="21">
        <v>8305.0</v>
      </c>
      <c r="B166" s="20" t="s">
        <v>206</v>
      </c>
      <c r="C166" s="21">
        <v>0.639</v>
      </c>
    </row>
    <row r="167">
      <c r="A167" s="21">
        <v>8306.0</v>
      </c>
      <c r="B167" s="20" t="s">
        <v>207</v>
      </c>
      <c r="C167" s="21">
        <v>0.656</v>
      </c>
    </row>
    <row r="168">
      <c r="A168" s="21">
        <v>8307.0</v>
      </c>
      <c r="B168" s="20" t="s">
        <v>208</v>
      </c>
      <c r="C168" s="21">
        <v>0.629</v>
      </c>
    </row>
    <row r="169">
      <c r="A169" s="21">
        <v>8308.0</v>
      </c>
      <c r="B169" s="20" t="s">
        <v>209</v>
      </c>
      <c r="C169" s="21">
        <v>0.635</v>
      </c>
    </row>
    <row r="170">
      <c r="A170" s="21">
        <v>8309.0</v>
      </c>
      <c r="B170" s="20" t="s">
        <v>210</v>
      </c>
      <c r="C170" s="21">
        <v>0.641</v>
      </c>
    </row>
    <row r="171">
      <c r="A171" s="21">
        <v>8310.0</v>
      </c>
      <c r="B171" s="20" t="s">
        <v>211</v>
      </c>
      <c r="C171" s="21">
        <v>0.647</v>
      </c>
    </row>
    <row r="172">
      <c r="A172" s="21">
        <v>8311.0</v>
      </c>
      <c r="B172" s="20" t="s">
        <v>212</v>
      </c>
      <c r="C172" s="21">
        <v>0.637</v>
      </c>
    </row>
    <row r="173">
      <c r="A173" s="21">
        <v>8312.0</v>
      </c>
      <c r="B173" s="20" t="s">
        <v>213</v>
      </c>
      <c r="C173" s="21">
        <v>0.655</v>
      </c>
    </row>
    <row r="174">
      <c r="A174" s="21">
        <v>8313.0</v>
      </c>
      <c r="B174" s="20" t="s">
        <v>214</v>
      </c>
      <c r="C174" s="21">
        <v>0.597</v>
      </c>
    </row>
    <row r="175">
      <c r="A175" s="21">
        <v>8314.0</v>
      </c>
      <c r="B175" s="20" t="s">
        <v>215</v>
      </c>
      <c r="C175" s="22"/>
    </row>
    <row r="176">
      <c r="A176" s="21">
        <v>8401.0</v>
      </c>
      <c r="B176" s="20" t="s">
        <v>216</v>
      </c>
      <c r="C176" s="21">
        <v>0.714</v>
      </c>
    </row>
    <row r="177">
      <c r="A177" s="21">
        <v>8402.0</v>
      </c>
      <c r="B177" s="20" t="s">
        <v>217</v>
      </c>
      <c r="C177" s="21">
        <v>0.626</v>
      </c>
    </row>
    <row r="178">
      <c r="A178" s="21">
        <v>8403.0</v>
      </c>
      <c r="B178" s="20" t="s">
        <v>218</v>
      </c>
      <c r="C178" s="21">
        <v>0.633</v>
      </c>
    </row>
    <row r="179">
      <c r="A179" s="21">
        <v>8404.0</v>
      </c>
      <c r="B179" s="20" t="s">
        <v>219</v>
      </c>
      <c r="C179" s="21">
        <v>0.611</v>
      </c>
    </row>
    <row r="180">
      <c r="A180" s="21">
        <v>8405.0</v>
      </c>
      <c r="B180" s="20" t="s">
        <v>220</v>
      </c>
      <c r="C180" s="21">
        <v>0.639</v>
      </c>
    </row>
    <row r="181">
      <c r="A181" s="21">
        <v>8406.0</v>
      </c>
      <c r="B181" s="20" t="s">
        <v>221</v>
      </c>
      <c r="C181" s="21">
        <v>0.732</v>
      </c>
    </row>
    <row r="182">
      <c r="A182" s="21">
        <v>8407.0</v>
      </c>
      <c r="B182" s="20" t="s">
        <v>222</v>
      </c>
      <c r="C182" s="21">
        <v>0.611</v>
      </c>
    </row>
    <row r="183">
      <c r="A183" s="21">
        <v>8408.0</v>
      </c>
      <c r="B183" s="20" t="s">
        <v>223</v>
      </c>
      <c r="C183" s="21">
        <v>0.569</v>
      </c>
    </row>
    <row r="184">
      <c r="A184" s="21">
        <v>8409.0</v>
      </c>
      <c r="B184" s="20" t="s">
        <v>224</v>
      </c>
      <c r="C184" s="21">
        <v>0.629</v>
      </c>
    </row>
    <row r="185">
      <c r="A185" s="21">
        <v>8410.0</v>
      </c>
      <c r="B185" s="20" t="s">
        <v>225</v>
      </c>
      <c r="C185" s="21">
        <v>0.631</v>
      </c>
    </row>
    <row r="186">
      <c r="A186" s="21">
        <v>8411.0</v>
      </c>
      <c r="B186" s="20" t="s">
        <v>226</v>
      </c>
      <c r="C186" s="21">
        <v>0.618</v>
      </c>
    </row>
    <row r="187">
      <c r="A187" s="21">
        <v>8412.0</v>
      </c>
      <c r="B187" s="20" t="s">
        <v>227</v>
      </c>
      <c r="C187" s="21">
        <v>0.599</v>
      </c>
    </row>
    <row r="188">
      <c r="A188" s="21">
        <v>8413.0</v>
      </c>
      <c r="B188" s="20" t="s">
        <v>228</v>
      </c>
      <c r="C188" s="21">
        <v>0.59</v>
      </c>
    </row>
    <row r="189">
      <c r="A189" s="21">
        <v>8414.0</v>
      </c>
      <c r="B189" s="20" t="s">
        <v>229</v>
      </c>
      <c r="C189" s="21">
        <v>0.594</v>
      </c>
    </row>
    <row r="190">
      <c r="A190" s="21">
        <v>8415.0</v>
      </c>
      <c r="B190" s="20" t="s">
        <v>230</v>
      </c>
      <c r="C190" s="21">
        <v>0.586</v>
      </c>
    </row>
    <row r="191">
      <c r="A191" s="21">
        <v>8416.0</v>
      </c>
      <c r="B191" s="20" t="s">
        <v>231</v>
      </c>
      <c r="C191" s="21">
        <v>0.653</v>
      </c>
    </row>
    <row r="192">
      <c r="A192" s="21">
        <v>8417.0</v>
      </c>
      <c r="B192" s="20" t="s">
        <v>232</v>
      </c>
      <c r="C192" s="21">
        <v>0.618</v>
      </c>
    </row>
    <row r="193">
      <c r="A193" s="21">
        <v>8418.0</v>
      </c>
      <c r="B193" s="20" t="s">
        <v>233</v>
      </c>
      <c r="C193" s="21">
        <v>0.618</v>
      </c>
    </row>
    <row r="194">
      <c r="A194" s="21">
        <v>8419.0</v>
      </c>
      <c r="B194" s="20" t="s">
        <v>234</v>
      </c>
      <c r="C194" s="21">
        <v>0.625</v>
      </c>
    </row>
    <row r="195">
      <c r="A195" s="21">
        <v>8420.0</v>
      </c>
      <c r="B195" s="20" t="s">
        <v>235</v>
      </c>
      <c r="C195" s="21">
        <v>0.562</v>
      </c>
    </row>
    <row r="196">
      <c r="A196" s="21">
        <v>8421.0</v>
      </c>
      <c r="B196" s="20" t="s">
        <v>236</v>
      </c>
      <c r="C196" s="21">
        <v>0.669</v>
      </c>
    </row>
    <row r="197">
      <c r="A197" s="21">
        <v>9101.0</v>
      </c>
      <c r="B197" s="20" t="s">
        <v>237</v>
      </c>
      <c r="C197" s="21">
        <v>0.763</v>
      </c>
    </row>
    <row r="198">
      <c r="A198" s="21">
        <v>9102.0</v>
      </c>
      <c r="B198" s="20" t="s">
        <v>238</v>
      </c>
      <c r="C198" s="21">
        <v>0.604</v>
      </c>
    </row>
    <row r="199">
      <c r="A199" s="21">
        <v>9103.0</v>
      </c>
      <c r="B199" s="20" t="s">
        <v>239</v>
      </c>
      <c r="C199" s="21">
        <v>0.659</v>
      </c>
    </row>
    <row r="200">
      <c r="A200" s="21">
        <v>9104.0</v>
      </c>
      <c r="B200" s="20" t="s">
        <v>240</v>
      </c>
      <c r="C200" s="21">
        <v>0.603</v>
      </c>
    </row>
    <row r="201">
      <c r="A201" s="21">
        <v>9105.0</v>
      </c>
      <c r="B201" s="20" t="s">
        <v>241</v>
      </c>
      <c r="C201" s="21">
        <v>0.614</v>
      </c>
    </row>
    <row r="202">
      <c r="A202" s="21">
        <v>9106.0</v>
      </c>
      <c r="B202" s="20" t="s">
        <v>242</v>
      </c>
      <c r="C202" s="21">
        <v>0.611</v>
      </c>
    </row>
    <row r="203">
      <c r="A203" s="21">
        <v>9107.0</v>
      </c>
      <c r="B203" s="20" t="s">
        <v>243</v>
      </c>
      <c r="C203" s="21">
        <v>0.644</v>
      </c>
    </row>
    <row r="204">
      <c r="A204" s="21">
        <v>9108.0</v>
      </c>
      <c r="B204" s="20" t="s">
        <v>244</v>
      </c>
      <c r="C204" s="21">
        <v>0.669</v>
      </c>
    </row>
    <row r="205">
      <c r="A205" s="21">
        <v>9109.0</v>
      </c>
      <c r="B205" s="20" t="s">
        <v>245</v>
      </c>
      <c r="C205" s="21">
        <v>0.652</v>
      </c>
    </row>
    <row r="206">
      <c r="A206" s="21">
        <v>9110.0</v>
      </c>
      <c r="B206" s="20" t="s">
        <v>246</v>
      </c>
      <c r="C206" s="21">
        <v>0.629</v>
      </c>
    </row>
    <row r="207">
      <c r="A207" s="21">
        <v>9111.0</v>
      </c>
      <c r="B207" s="20" t="s">
        <v>247</v>
      </c>
      <c r="C207" s="21">
        <v>0.629</v>
      </c>
    </row>
    <row r="208">
      <c r="A208" s="21">
        <v>9112.0</v>
      </c>
      <c r="B208" s="20" t="s">
        <v>248</v>
      </c>
      <c r="C208" s="21">
        <v>0.662</v>
      </c>
    </row>
    <row r="209">
      <c r="A209" s="21">
        <v>9113.0</v>
      </c>
      <c r="B209" s="20" t="s">
        <v>249</v>
      </c>
      <c r="C209" s="21">
        <v>0.63</v>
      </c>
    </row>
    <row r="210">
      <c r="A210" s="21">
        <v>9114.0</v>
      </c>
      <c r="B210" s="20" t="s">
        <v>250</v>
      </c>
      <c r="C210" s="21">
        <v>0.663</v>
      </c>
    </row>
    <row r="211">
      <c r="A211" s="21">
        <v>9115.0</v>
      </c>
      <c r="B211" s="20" t="s">
        <v>251</v>
      </c>
      <c r="C211" s="21">
        <v>0.767</v>
      </c>
    </row>
    <row r="212">
      <c r="A212" s="21">
        <v>9116.0</v>
      </c>
      <c r="B212" s="20" t="s">
        <v>252</v>
      </c>
      <c r="C212" s="21">
        <v>0.574</v>
      </c>
    </row>
    <row r="213">
      <c r="A213" s="21">
        <v>9117.0</v>
      </c>
      <c r="B213" s="20" t="s">
        <v>253</v>
      </c>
      <c r="C213" s="21">
        <v>0.607</v>
      </c>
    </row>
    <row r="214">
      <c r="A214" s="21">
        <v>9118.0</v>
      </c>
      <c r="B214" s="20" t="s">
        <v>254</v>
      </c>
      <c r="C214" s="21">
        <v>0.617</v>
      </c>
    </row>
    <row r="215">
      <c r="A215" s="21">
        <v>9119.0</v>
      </c>
      <c r="B215" s="20" t="s">
        <v>255</v>
      </c>
      <c r="C215" s="21">
        <v>0.643</v>
      </c>
    </row>
    <row r="216">
      <c r="A216" s="21">
        <v>9120.0</v>
      </c>
      <c r="B216" s="20" t="s">
        <v>256</v>
      </c>
      <c r="C216" s="21">
        <v>0.698</v>
      </c>
    </row>
    <row r="217">
      <c r="A217" s="21">
        <v>9121.0</v>
      </c>
      <c r="B217" s="20" t="s">
        <v>257</v>
      </c>
      <c r="C217" s="22"/>
    </row>
    <row r="218">
      <c r="A218" s="21">
        <v>9201.0</v>
      </c>
      <c r="B218" s="20" t="s">
        <v>258</v>
      </c>
      <c r="C218" s="21">
        <v>0.707</v>
      </c>
    </row>
    <row r="219">
      <c r="A219" s="21">
        <v>9202.0</v>
      </c>
      <c r="B219" s="20" t="s">
        <v>259</v>
      </c>
      <c r="C219" s="21">
        <v>0.633</v>
      </c>
    </row>
    <row r="220">
      <c r="A220" s="21">
        <v>9203.0</v>
      </c>
      <c r="B220" s="20" t="s">
        <v>260</v>
      </c>
      <c r="C220" s="21">
        <v>0.657</v>
      </c>
    </row>
    <row r="221">
      <c r="A221" s="21">
        <v>9204.0</v>
      </c>
      <c r="B221" s="20" t="s">
        <v>261</v>
      </c>
      <c r="C221" s="21">
        <v>0.609</v>
      </c>
    </row>
    <row r="222">
      <c r="A222" s="21">
        <v>9205.0</v>
      </c>
      <c r="B222" s="20" t="s">
        <v>262</v>
      </c>
      <c r="C222" s="21">
        <v>0.629</v>
      </c>
    </row>
    <row r="223">
      <c r="A223" s="21">
        <v>9206.0</v>
      </c>
      <c r="B223" s="20" t="s">
        <v>263</v>
      </c>
      <c r="C223" s="21">
        <v>0.602</v>
      </c>
    </row>
    <row r="224">
      <c r="A224" s="21">
        <v>9207.0</v>
      </c>
      <c r="B224" s="20" t="s">
        <v>264</v>
      </c>
      <c r="C224" s="21">
        <v>0.603</v>
      </c>
    </row>
    <row r="225">
      <c r="A225" s="21">
        <v>9208.0</v>
      </c>
      <c r="B225" s="20" t="s">
        <v>265</v>
      </c>
      <c r="C225" s="21">
        <v>0.594</v>
      </c>
    </row>
    <row r="226">
      <c r="A226" s="21">
        <v>9209.0</v>
      </c>
      <c r="B226" s="20" t="s">
        <v>266</v>
      </c>
      <c r="C226" s="21">
        <v>0.615</v>
      </c>
    </row>
    <row r="227">
      <c r="A227" s="21">
        <v>9210.0</v>
      </c>
      <c r="B227" s="20" t="s">
        <v>267</v>
      </c>
      <c r="C227" s="21">
        <v>0.657</v>
      </c>
    </row>
    <row r="228">
      <c r="A228" s="21">
        <v>9211.0</v>
      </c>
      <c r="B228" s="20" t="s">
        <v>268</v>
      </c>
      <c r="C228" s="21">
        <v>0.686</v>
      </c>
    </row>
    <row r="229">
      <c r="A229" s="21">
        <v>10101.0</v>
      </c>
      <c r="B229" s="20" t="s">
        <v>269</v>
      </c>
      <c r="C229" s="21">
        <v>0.718</v>
      </c>
    </row>
    <row r="230">
      <c r="A230" s="21">
        <v>10102.0</v>
      </c>
      <c r="B230" s="20" t="s">
        <v>270</v>
      </c>
      <c r="C230" s="21">
        <v>0.642</v>
      </c>
    </row>
    <row r="231">
      <c r="A231" s="21">
        <v>10103.0</v>
      </c>
      <c r="B231" s="20" t="s">
        <v>271</v>
      </c>
      <c r="C231" s="21">
        <v>0.69</v>
      </c>
    </row>
    <row r="232">
      <c r="A232" s="21">
        <v>10104.0</v>
      </c>
      <c r="B232" s="20" t="s">
        <v>272</v>
      </c>
      <c r="C232" s="21">
        <v>0.657</v>
      </c>
    </row>
    <row r="233">
      <c r="A233" s="21">
        <v>10105.0</v>
      </c>
      <c r="B233" s="20" t="s">
        <v>273</v>
      </c>
      <c r="C233" s="21">
        <v>0.669</v>
      </c>
    </row>
    <row r="234">
      <c r="A234" s="21">
        <v>10106.0</v>
      </c>
      <c r="B234" s="20" t="s">
        <v>274</v>
      </c>
      <c r="C234" s="21">
        <v>0.648</v>
      </c>
    </row>
    <row r="235">
      <c r="A235" s="21">
        <v>10107.0</v>
      </c>
      <c r="B235" s="20" t="s">
        <v>275</v>
      </c>
      <c r="C235" s="21">
        <v>0.695</v>
      </c>
    </row>
    <row r="236">
      <c r="A236" s="21">
        <v>10108.0</v>
      </c>
      <c r="B236" s="20" t="s">
        <v>276</v>
      </c>
      <c r="C236" s="21">
        <v>0.691</v>
      </c>
    </row>
    <row r="237">
      <c r="A237" s="21">
        <v>10109.0</v>
      </c>
      <c r="B237" s="20" t="s">
        <v>277</v>
      </c>
      <c r="C237" s="21">
        <v>0.748</v>
      </c>
    </row>
    <row r="238">
      <c r="A238" s="21">
        <v>10201.0</v>
      </c>
      <c r="B238" s="20" t="s">
        <v>278</v>
      </c>
      <c r="C238" s="21">
        <v>0.72</v>
      </c>
    </row>
    <row r="239">
      <c r="A239" s="21">
        <v>10202.0</v>
      </c>
      <c r="B239" s="20" t="s">
        <v>279</v>
      </c>
      <c r="C239" s="21">
        <v>0.705</v>
      </c>
    </row>
    <row r="240">
      <c r="A240" s="21">
        <v>10203.0</v>
      </c>
      <c r="B240" s="20" t="s">
        <v>280</v>
      </c>
      <c r="C240" s="21">
        <v>0.641</v>
      </c>
    </row>
    <row r="241">
      <c r="A241" s="21">
        <v>10204.0</v>
      </c>
      <c r="B241" s="20" t="s">
        <v>281</v>
      </c>
      <c r="C241" s="21">
        <v>0.702</v>
      </c>
    </row>
    <row r="242">
      <c r="A242" s="21">
        <v>10205.0</v>
      </c>
      <c r="B242" s="20" t="s">
        <v>282</v>
      </c>
      <c r="C242" s="21">
        <v>0.69</v>
      </c>
    </row>
    <row r="243">
      <c r="A243" s="21">
        <v>10206.0</v>
      </c>
      <c r="B243" s="20" t="s">
        <v>283</v>
      </c>
      <c r="C243" s="21">
        <v>0.628</v>
      </c>
    </row>
    <row r="244">
      <c r="A244" s="21">
        <v>10207.0</v>
      </c>
      <c r="B244" s="20" t="s">
        <v>284</v>
      </c>
      <c r="C244" s="21">
        <v>0.646</v>
      </c>
    </row>
    <row r="245">
      <c r="A245" s="21">
        <v>10208.0</v>
      </c>
      <c r="B245" s="20" t="s">
        <v>285</v>
      </c>
      <c r="C245" s="21">
        <v>0.67</v>
      </c>
    </row>
    <row r="246">
      <c r="A246" s="21">
        <v>10209.0</v>
      </c>
      <c r="B246" s="20" t="s">
        <v>286</v>
      </c>
      <c r="C246" s="21">
        <v>0.656</v>
      </c>
    </row>
    <row r="247">
      <c r="A247" s="21">
        <v>10210.0</v>
      </c>
      <c r="B247" s="20" t="s">
        <v>287</v>
      </c>
      <c r="C247" s="21">
        <v>0.648</v>
      </c>
    </row>
    <row r="248">
      <c r="A248" s="21">
        <v>10301.0</v>
      </c>
      <c r="B248" s="20" t="s">
        <v>288</v>
      </c>
      <c r="C248" s="21">
        <v>0.7</v>
      </c>
    </row>
    <row r="249">
      <c r="A249" s="21">
        <v>10302.0</v>
      </c>
      <c r="B249" s="20" t="s">
        <v>289</v>
      </c>
      <c r="C249" s="21">
        <v>0.679</v>
      </c>
    </row>
    <row r="250">
      <c r="A250" s="21">
        <v>10303.0</v>
      </c>
      <c r="B250" s="20" t="s">
        <v>290</v>
      </c>
      <c r="C250" s="21">
        <v>0.627</v>
      </c>
    </row>
    <row r="251">
      <c r="A251" s="21">
        <v>10304.0</v>
      </c>
      <c r="B251" s="20" t="s">
        <v>291</v>
      </c>
      <c r="C251" s="21">
        <v>0.675</v>
      </c>
    </row>
    <row r="252">
      <c r="A252" s="21">
        <v>10305.0</v>
      </c>
      <c r="B252" s="20" t="s">
        <v>292</v>
      </c>
      <c r="C252" s="21">
        <v>0.633</v>
      </c>
    </row>
    <row r="253">
      <c r="A253" s="21">
        <v>10306.0</v>
      </c>
      <c r="B253" s="20" t="s">
        <v>293</v>
      </c>
      <c r="C253" s="21">
        <v>0.51</v>
      </c>
    </row>
    <row r="254">
      <c r="A254" s="21">
        <v>10307.0</v>
      </c>
      <c r="B254" s="20" t="s">
        <v>294</v>
      </c>
      <c r="C254" s="21">
        <v>0.625</v>
      </c>
    </row>
    <row r="255">
      <c r="A255" s="21">
        <v>10401.0</v>
      </c>
      <c r="B255" s="20" t="s">
        <v>295</v>
      </c>
      <c r="C255" s="21">
        <v>0.704</v>
      </c>
    </row>
    <row r="256">
      <c r="A256" s="21">
        <v>10402.0</v>
      </c>
      <c r="B256" s="20" t="s">
        <v>296</v>
      </c>
      <c r="C256" s="21">
        <v>0.665</v>
      </c>
    </row>
    <row r="257">
      <c r="A257" s="21">
        <v>10403.0</v>
      </c>
      <c r="B257" s="20" t="s">
        <v>297</v>
      </c>
      <c r="C257" s="21">
        <v>0.659</v>
      </c>
    </row>
    <row r="258">
      <c r="A258" s="21">
        <v>10404.0</v>
      </c>
      <c r="B258" s="20" t="s">
        <v>298</v>
      </c>
      <c r="C258" s="21">
        <v>0.667</v>
      </c>
    </row>
    <row r="259">
      <c r="A259" s="21">
        <v>11101.0</v>
      </c>
      <c r="B259" s="20" t="s">
        <v>299</v>
      </c>
      <c r="C259" s="21">
        <v>0.751</v>
      </c>
    </row>
    <row r="260">
      <c r="A260" s="21">
        <v>11102.0</v>
      </c>
      <c r="B260" s="20" t="s">
        <v>300</v>
      </c>
      <c r="C260" s="21">
        <v>0.637</v>
      </c>
    </row>
    <row r="261">
      <c r="A261" s="21">
        <v>11201.0</v>
      </c>
      <c r="B261" s="20" t="s">
        <v>301</v>
      </c>
      <c r="C261" s="21">
        <v>0.674</v>
      </c>
    </row>
    <row r="262">
      <c r="A262" s="21">
        <v>11202.0</v>
      </c>
      <c r="B262" s="20" t="s">
        <v>302</v>
      </c>
      <c r="C262" s="21">
        <v>0.725</v>
      </c>
    </row>
    <row r="263">
      <c r="A263" s="21">
        <v>11203.0</v>
      </c>
      <c r="B263" s="20" t="s">
        <v>303</v>
      </c>
      <c r="C263" s="21">
        <v>0.654</v>
      </c>
    </row>
    <row r="264">
      <c r="A264" s="21">
        <v>11301.0</v>
      </c>
      <c r="B264" s="20" t="s">
        <v>304</v>
      </c>
      <c r="C264" s="21">
        <v>0.668</v>
      </c>
    </row>
    <row r="265">
      <c r="A265" s="21">
        <v>11302.0</v>
      </c>
      <c r="B265" s="20" t="s">
        <v>15</v>
      </c>
      <c r="C265" s="21">
        <v>0.572</v>
      </c>
    </row>
    <row r="266">
      <c r="A266" s="21">
        <v>11303.0</v>
      </c>
      <c r="B266" s="20" t="s">
        <v>305</v>
      </c>
      <c r="C266" s="21">
        <v>0.655</v>
      </c>
    </row>
    <row r="267">
      <c r="A267" s="21">
        <v>11401.0</v>
      </c>
      <c r="B267" s="20" t="s">
        <v>306</v>
      </c>
      <c r="C267" s="21">
        <v>0.707</v>
      </c>
    </row>
    <row r="268">
      <c r="A268" s="21">
        <v>11402.0</v>
      </c>
      <c r="B268" s="20" t="s">
        <v>307</v>
      </c>
      <c r="C268" s="21">
        <v>0.654</v>
      </c>
    </row>
    <row r="269">
      <c r="A269" s="21">
        <v>12101.0</v>
      </c>
      <c r="B269" s="20" t="s">
        <v>308</v>
      </c>
      <c r="C269" s="21">
        <v>0.748</v>
      </c>
    </row>
    <row r="270">
      <c r="A270" s="21">
        <v>12102.0</v>
      </c>
      <c r="B270" s="20" t="s">
        <v>309</v>
      </c>
      <c r="C270" s="21">
        <v>0.785</v>
      </c>
    </row>
    <row r="271">
      <c r="A271" s="21">
        <v>12103.0</v>
      </c>
      <c r="B271" s="20" t="s">
        <v>310</v>
      </c>
      <c r="C271" s="21">
        <v>0.784</v>
      </c>
    </row>
    <row r="272">
      <c r="A272" s="21">
        <v>12104.0</v>
      </c>
      <c r="B272" s="20" t="s">
        <v>311</v>
      </c>
      <c r="C272" s="21">
        <v>0.823</v>
      </c>
    </row>
    <row r="273">
      <c r="A273" s="21">
        <v>12201.0</v>
      </c>
      <c r="B273" s="20" t="s">
        <v>312</v>
      </c>
      <c r="C273" s="21">
        <v>0.806</v>
      </c>
    </row>
    <row r="274">
      <c r="A274" s="21">
        <v>12202.0</v>
      </c>
      <c r="B274" s="20" t="s">
        <v>313</v>
      </c>
      <c r="C274" s="22"/>
    </row>
    <row r="275">
      <c r="A275" s="21">
        <v>12301.0</v>
      </c>
      <c r="B275" s="20" t="s">
        <v>314</v>
      </c>
      <c r="C275" s="21">
        <v>0.731</v>
      </c>
    </row>
    <row r="276">
      <c r="A276" s="21">
        <v>12302.0</v>
      </c>
      <c r="B276" s="20" t="s">
        <v>315</v>
      </c>
      <c r="C276" s="21">
        <v>0.774</v>
      </c>
    </row>
    <row r="277">
      <c r="A277" s="21">
        <v>12303.0</v>
      </c>
      <c r="B277" s="20" t="s">
        <v>316</v>
      </c>
      <c r="C277" s="21">
        <v>0.717</v>
      </c>
    </row>
    <row r="278">
      <c r="A278" s="21">
        <v>12401.0</v>
      </c>
      <c r="B278" s="20" t="s">
        <v>317</v>
      </c>
      <c r="C278" s="21">
        <v>0.699</v>
      </c>
    </row>
    <row r="279">
      <c r="A279" s="21">
        <v>12402.0</v>
      </c>
      <c r="B279" s="20" t="s">
        <v>318</v>
      </c>
      <c r="C279" s="21">
        <v>0.73</v>
      </c>
    </row>
    <row r="280">
      <c r="A280" s="21">
        <v>13101.0</v>
      </c>
      <c r="B280" s="20" t="s">
        <v>319</v>
      </c>
      <c r="C280" s="21">
        <v>0.807</v>
      </c>
    </row>
    <row r="281">
      <c r="A281" s="21">
        <v>13102.0</v>
      </c>
      <c r="B281" s="20" t="s">
        <v>320</v>
      </c>
      <c r="C281" s="21">
        <v>0.743</v>
      </c>
    </row>
    <row r="282">
      <c r="A282" s="21">
        <v>13103.0</v>
      </c>
      <c r="B282" s="20" t="s">
        <v>321</v>
      </c>
      <c r="C282" s="21">
        <v>0.683</v>
      </c>
    </row>
    <row r="283">
      <c r="A283" s="21">
        <v>13104.0</v>
      </c>
      <c r="B283" s="20" t="s">
        <v>322</v>
      </c>
      <c r="C283" s="21">
        <v>0.707</v>
      </c>
    </row>
    <row r="284">
      <c r="A284" s="21">
        <v>13105.0</v>
      </c>
      <c r="B284" s="20" t="s">
        <v>323</v>
      </c>
      <c r="C284" s="21">
        <v>0.711</v>
      </c>
    </row>
    <row r="285">
      <c r="A285" s="21">
        <v>13106.0</v>
      </c>
      <c r="B285" s="20" t="s">
        <v>324</v>
      </c>
      <c r="C285" s="21">
        <v>0.735</v>
      </c>
    </row>
    <row r="286">
      <c r="A286" s="21">
        <v>13107.0</v>
      </c>
      <c r="B286" s="20" t="s">
        <v>325</v>
      </c>
      <c r="C286" s="21">
        <v>0.737</v>
      </c>
    </row>
    <row r="287">
      <c r="A287" s="21">
        <v>13108.0</v>
      </c>
      <c r="B287" s="20" t="s">
        <v>326</v>
      </c>
      <c r="C287" s="21">
        <v>0.709</v>
      </c>
    </row>
    <row r="288">
      <c r="A288" s="21">
        <v>13109.0</v>
      </c>
      <c r="B288" s="20" t="s">
        <v>327</v>
      </c>
      <c r="C288" s="21">
        <v>0.775</v>
      </c>
    </row>
    <row r="289">
      <c r="A289" s="21">
        <v>13110.0</v>
      </c>
      <c r="B289" s="20" t="s">
        <v>328</v>
      </c>
      <c r="C289" s="21">
        <v>0.804</v>
      </c>
    </row>
    <row r="290">
      <c r="A290" s="21">
        <v>13111.0</v>
      </c>
      <c r="B290" s="20" t="s">
        <v>329</v>
      </c>
      <c r="C290" s="21">
        <v>0.689</v>
      </c>
    </row>
    <row r="291">
      <c r="A291" s="21">
        <v>13112.0</v>
      </c>
      <c r="B291" s="20" t="s">
        <v>330</v>
      </c>
      <c r="C291" s="21">
        <v>0.679</v>
      </c>
    </row>
    <row r="292">
      <c r="A292" s="21">
        <v>13113.0</v>
      </c>
      <c r="B292" s="20" t="s">
        <v>331</v>
      </c>
      <c r="C292" s="21">
        <v>0.883</v>
      </c>
    </row>
    <row r="293">
      <c r="A293" s="21">
        <v>13114.0</v>
      </c>
      <c r="B293" s="20" t="s">
        <v>332</v>
      </c>
      <c r="C293" s="21">
        <v>0.933</v>
      </c>
    </row>
    <row r="294">
      <c r="A294" s="21">
        <v>13115.0</v>
      </c>
      <c r="B294" s="20" t="s">
        <v>333</v>
      </c>
      <c r="C294" s="21">
        <v>0.912</v>
      </c>
    </row>
    <row r="295">
      <c r="A295" s="21">
        <v>13116.0</v>
      </c>
      <c r="B295" s="20" t="s">
        <v>334</v>
      </c>
      <c r="C295" s="21">
        <v>0.657</v>
      </c>
    </row>
    <row r="296">
      <c r="A296" s="21">
        <v>13117.0</v>
      </c>
      <c r="B296" s="20" t="s">
        <v>335</v>
      </c>
      <c r="C296" s="21">
        <v>0.715</v>
      </c>
    </row>
    <row r="297">
      <c r="A297" s="21">
        <v>13118.0</v>
      </c>
      <c r="B297" s="20" t="s">
        <v>336</v>
      </c>
      <c r="C297" s="21">
        <v>0.806</v>
      </c>
    </row>
    <row r="298">
      <c r="A298" s="21">
        <v>13119.0</v>
      </c>
      <c r="B298" s="20" t="s">
        <v>337</v>
      </c>
      <c r="C298" s="21">
        <v>0.902</v>
      </c>
    </row>
    <row r="299">
      <c r="A299" s="21">
        <v>13120.0</v>
      </c>
      <c r="B299" s="20" t="s">
        <v>338</v>
      </c>
      <c r="C299" s="21">
        <v>0.86</v>
      </c>
    </row>
    <row r="300">
      <c r="A300" s="21">
        <v>13121.0</v>
      </c>
      <c r="B300" s="20" t="s">
        <v>339</v>
      </c>
      <c r="C300" s="21">
        <v>0.708</v>
      </c>
    </row>
    <row r="301">
      <c r="A301" s="21">
        <v>13122.0</v>
      </c>
      <c r="B301" s="20" t="s">
        <v>340</v>
      </c>
      <c r="C301" s="21">
        <v>0.743</v>
      </c>
    </row>
    <row r="302">
      <c r="A302" s="21">
        <v>13123.0</v>
      </c>
      <c r="B302" s="20" t="s">
        <v>341</v>
      </c>
      <c r="C302" s="21">
        <v>0.911</v>
      </c>
    </row>
    <row r="303">
      <c r="A303" s="21">
        <v>13124.0</v>
      </c>
      <c r="B303" s="20" t="s">
        <v>342</v>
      </c>
      <c r="C303" s="21">
        <v>0.735</v>
      </c>
    </row>
    <row r="304">
      <c r="A304" s="21">
        <v>13125.0</v>
      </c>
      <c r="B304" s="20" t="s">
        <v>343</v>
      </c>
      <c r="C304" s="21">
        <v>0.782</v>
      </c>
    </row>
    <row r="305">
      <c r="A305" s="21">
        <v>13126.0</v>
      </c>
      <c r="B305" s="20" t="s">
        <v>344</v>
      </c>
      <c r="C305" s="21">
        <v>0.723</v>
      </c>
    </row>
    <row r="306">
      <c r="A306" s="21">
        <v>13127.0</v>
      </c>
      <c r="B306" s="20" t="s">
        <v>345</v>
      </c>
      <c r="C306" s="21">
        <v>0.697</v>
      </c>
    </row>
    <row r="307">
      <c r="A307" s="21">
        <v>13128.0</v>
      </c>
      <c r="B307" s="20" t="s">
        <v>346</v>
      </c>
      <c r="C307" s="21">
        <v>0.709</v>
      </c>
    </row>
    <row r="308">
      <c r="A308" s="21">
        <v>13129.0</v>
      </c>
      <c r="B308" s="20" t="s">
        <v>347</v>
      </c>
      <c r="C308" s="21">
        <v>0.719</v>
      </c>
    </row>
    <row r="309">
      <c r="A309" s="21">
        <v>13130.0</v>
      </c>
      <c r="B309" s="20" t="s">
        <v>348</v>
      </c>
      <c r="C309" s="21">
        <v>0.765</v>
      </c>
    </row>
    <row r="310">
      <c r="A310" s="21">
        <v>13131.0</v>
      </c>
      <c r="B310" s="20" t="s">
        <v>349</v>
      </c>
      <c r="C310" s="21">
        <v>0.679</v>
      </c>
    </row>
    <row r="311">
      <c r="A311" s="21">
        <v>13132.0</v>
      </c>
      <c r="B311" s="20" t="s">
        <v>350</v>
      </c>
      <c r="C311" s="21">
        <v>0.949</v>
      </c>
    </row>
    <row r="312">
      <c r="A312" s="21">
        <v>13201.0</v>
      </c>
      <c r="B312" s="20" t="s">
        <v>351</v>
      </c>
      <c r="C312" s="21">
        <v>0.773</v>
      </c>
    </row>
    <row r="313">
      <c r="A313" s="21">
        <v>13202.0</v>
      </c>
      <c r="B313" s="20" t="s">
        <v>352</v>
      </c>
      <c r="C313" s="21">
        <v>0.807</v>
      </c>
    </row>
    <row r="314">
      <c r="A314" s="21">
        <v>13203.0</v>
      </c>
      <c r="B314" s="20" t="s">
        <v>353</v>
      </c>
      <c r="C314" s="21">
        <v>0.759</v>
      </c>
    </row>
    <row r="315">
      <c r="A315" s="21">
        <v>13301.0</v>
      </c>
      <c r="B315" s="20" t="s">
        <v>354</v>
      </c>
      <c r="C315" s="21">
        <v>0.726</v>
      </c>
    </row>
    <row r="316">
      <c r="A316" s="21">
        <v>13302.0</v>
      </c>
      <c r="B316" s="20" t="s">
        <v>355</v>
      </c>
      <c r="C316" s="21">
        <v>0.697</v>
      </c>
    </row>
    <row r="317">
      <c r="A317" s="21">
        <v>13303.0</v>
      </c>
      <c r="B317" s="20" t="s">
        <v>356</v>
      </c>
      <c r="C317" s="21">
        <v>0.706</v>
      </c>
    </row>
    <row r="318">
      <c r="A318" s="21">
        <v>13401.0</v>
      </c>
      <c r="B318" s="20" t="s">
        <v>357</v>
      </c>
      <c r="C318" s="21">
        <v>0.712</v>
      </c>
    </row>
    <row r="319">
      <c r="A319" s="21">
        <v>13402.0</v>
      </c>
      <c r="B319" s="20" t="s">
        <v>358</v>
      </c>
      <c r="C319" s="21">
        <v>0.731</v>
      </c>
    </row>
    <row r="320">
      <c r="A320" s="21">
        <v>13403.0</v>
      </c>
      <c r="B320" s="20" t="s">
        <v>359</v>
      </c>
      <c r="C320" s="21">
        <v>0.792</v>
      </c>
    </row>
    <row r="321">
      <c r="A321" s="21">
        <v>13404.0</v>
      </c>
      <c r="B321" s="20" t="s">
        <v>360</v>
      </c>
      <c r="C321" s="21">
        <v>0.718</v>
      </c>
    </row>
    <row r="322">
      <c r="A322" s="21">
        <v>13501.0</v>
      </c>
      <c r="B322" s="20" t="s">
        <v>361</v>
      </c>
      <c r="C322" s="21">
        <v>0.735</v>
      </c>
    </row>
    <row r="323">
      <c r="A323" s="21">
        <v>13502.0</v>
      </c>
      <c r="B323" s="20" t="s">
        <v>362</v>
      </c>
      <c r="C323" s="21">
        <v>0.7</v>
      </c>
    </row>
    <row r="324">
      <c r="A324" s="21">
        <v>13503.0</v>
      </c>
      <c r="B324" s="20" t="s">
        <v>363</v>
      </c>
      <c r="C324" s="21">
        <v>0.71</v>
      </c>
    </row>
    <row r="325">
      <c r="A325" s="21">
        <v>13504.0</v>
      </c>
      <c r="B325" s="20" t="s">
        <v>364</v>
      </c>
      <c r="C325" s="21">
        <v>0.698</v>
      </c>
    </row>
    <row r="326">
      <c r="A326" s="21">
        <v>13505.0</v>
      </c>
      <c r="B326" s="20" t="s">
        <v>365</v>
      </c>
      <c r="C326" s="21">
        <v>0.701</v>
      </c>
    </row>
    <row r="327">
      <c r="A327" s="21">
        <v>13601.0</v>
      </c>
      <c r="B327" s="20" t="s">
        <v>366</v>
      </c>
      <c r="C327" s="21">
        <v>0.749</v>
      </c>
    </row>
    <row r="328">
      <c r="A328" s="21">
        <v>13602.0</v>
      </c>
      <c r="B328" s="20" t="s">
        <v>367</v>
      </c>
      <c r="C328" s="21">
        <v>0.688</v>
      </c>
    </row>
    <row r="329">
      <c r="A329" s="21">
        <v>13603.0</v>
      </c>
      <c r="B329" s="20" t="s">
        <v>368</v>
      </c>
      <c r="C329" s="21">
        <v>0.724</v>
      </c>
    </row>
    <row r="330">
      <c r="A330" s="21">
        <v>13604.0</v>
      </c>
      <c r="B330" s="20" t="s">
        <v>369</v>
      </c>
      <c r="C330" s="21">
        <v>0.728</v>
      </c>
    </row>
    <row r="331">
      <c r="A331" s="21">
        <v>13605.0</v>
      </c>
      <c r="B331" s="20" t="s">
        <v>370</v>
      </c>
      <c r="C331" s="21">
        <v>0.753</v>
      </c>
    </row>
    <row r="332">
      <c r="A332" s="21">
        <v>14101.0</v>
      </c>
      <c r="B332" s="20" t="s">
        <v>371</v>
      </c>
      <c r="C332" s="21">
        <v>0.754</v>
      </c>
    </row>
    <row r="333">
      <c r="A333" s="21">
        <v>14102.0</v>
      </c>
      <c r="B333" s="20" t="s">
        <v>372</v>
      </c>
      <c r="C333" s="21">
        <v>0.658</v>
      </c>
    </row>
    <row r="334">
      <c r="A334" s="21">
        <v>14103.0</v>
      </c>
      <c r="B334" s="20" t="s">
        <v>373</v>
      </c>
      <c r="C334" s="21">
        <v>0.648</v>
      </c>
    </row>
    <row r="335">
      <c r="A335" s="21">
        <v>14104.0</v>
      </c>
      <c r="B335" s="20" t="s">
        <v>19</v>
      </c>
      <c r="C335" s="21">
        <v>0.658</v>
      </c>
    </row>
    <row r="336">
      <c r="A336" s="21">
        <v>14105.0</v>
      </c>
      <c r="B336" s="20" t="s">
        <v>374</v>
      </c>
      <c r="C336" s="21">
        <v>0.655</v>
      </c>
    </row>
    <row r="337">
      <c r="A337" s="21">
        <v>14106.0</v>
      </c>
      <c r="B337" s="20" t="s">
        <v>375</v>
      </c>
      <c r="C337" s="21">
        <v>0.653</v>
      </c>
    </row>
    <row r="338">
      <c r="A338" s="21">
        <v>14107.0</v>
      </c>
      <c r="B338" s="20" t="s">
        <v>376</v>
      </c>
      <c r="C338" s="21">
        <v>0.647</v>
      </c>
    </row>
    <row r="339">
      <c r="A339" s="21">
        <v>14108.0</v>
      </c>
      <c r="B339" s="20" t="s">
        <v>377</v>
      </c>
      <c r="C339" s="21">
        <v>0.627</v>
      </c>
    </row>
    <row r="340">
      <c r="A340" s="21">
        <v>14201.0</v>
      </c>
      <c r="B340" s="20" t="s">
        <v>378</v>
      </c>
      <c r="C340" s="21">
        <v>0.687</v>
      </c>
    </row>
    <row r="341">
      <c r="A341" s="21">
        <v>14202.0</v>
      </c>
      <c r="B341" s="20" t="s">
        <v>379</v>
      </c>
      <c r="C341" s="21">
        <v>0.637</v>
      </c>
    </row>
    <row r="342">
      <c r="A342" s="21">
        <v>14203.0</v>
      </c>
      <c r="B342" s="20" t="s">
        <v>380</v>
      </c>
      <c r="C342" s="21">
        <v>0.606</v>
      </c>
    </row>
    <row r="343">
      <c r="A343" s="21">
        <v>14204.0</v>
      </c>
      <c r="B343" s="20" t="s">
        <v>381</v>
      </c>
      <c r="C343" s="21">
        <v>0.624</v>
      </c>
    </row>
    <row r="344">
      <c r="A344" s="21">
        <v>15101.0</v>
      </c>
      <c r="B344" s="20" t="s">
        <v>382</v>
      </c>
      <c r="C344" s="21">
        <v>0.736</v>
      </c>
    </row>
    <row r="345">
      <c r="A345" s="21">
        <v>15102.0</v>
      </c>
      <c r="B345" s="20" t="s">
        <v>383</v>
      </c>
      <c r="C345" s="21">
        <v>0.751</v>
      </c>
    </row>
    <row r="346">
      <c r="A346" s="21">
        <v>15201.0</v>
      </c>
      <c r="B346" s="20" t="s">
        <v>384</v>
      </c>
      <c r="C346" s="21">
        <v>0.707</v>
      </c>
    </row>
    <row r="347">
      <c r="A347" s="21">
        <v>15202.0</v>
      </c>
      <c r="B347" s="20" t="s">
        <v>385</v>
      </c>
      <c r="C347" s="21">
        <v>0.67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3">
        <v>1101.0</v>
      </c>
      <c r="B1" s="1" t="s">
        <v>46</v>
      </c>
      <c r="C1" s="1"/>
      <c r="D1" s="1"/>
      <c r="E1" s="1"/>
      <c r="F1" s="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23">
        <v>1107.0</v>
      </c>
      <c r="B2" s="1" t="s">
        <v>47</v>
      </c>
      <c r="C2" s="1"/>
      <c r="D2" s="1"/>
      <c r="E2" s="1"/>
      <c r="F2" s="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23">
        <v>1401.0</v>
      </c>
      <c r="B3" s="1" t="s">
        <v>48</v>
      </c>
      <c r="C3" s="1"/>
      <c r="D3" s="1"/>
      <c r="E3" s="1"/>
      <c r="F3" s="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23">
        <v>1402.0</v>
      </c>
      <c r="B4" s="1" t="s">
        <v>49</v>
      </c>
      <c r="C4" s="1"/>
      <c r="D4" s="1"/>
      <c r="E4" s="1"/>
      <c r="F4" s="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23">
        <v>1403.0</v>
      </c>
      <c r="B5" s="1" t="s">
        <v>50</v>
      </c>
      <c r="C5" s="1"/>
      <c r="D5" s="1"/>
      <c r="E5" s="1"/>
      <c r="F5" s="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23">
        <v>1404.0</v>
      </c>
      <c r="B6" s="1" t="s">
        <v>51</v>
      </c>
      <c r="C6" s="1"/>
      <c r="D6" s="1"/>
      <c r="E6" s="1"/>
      <c r="F6" s="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23">
        <v>1405.0</v>
      </c>
      <c r="B7" s="1" t="s">
        <v>52</v>
      </c>
      <c r="C7" s="1"/>
      <c r="D7" s="1"/>
      <c r="E7" s="1"/>
      <c r="F7" s="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23">
        <v>2101.0</v>
      </c>
      <c r="B8" s="1" t="s">
        <v>25</v>
      </c>
      <c r="C8" s="1"/>
      <c r="D8" s="1"/>
      <c r="E8" s="1"/>
      <c r="F8" s="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23">
        <v>2102.0</v>
      </c>
      <c r="B9" s="1" t="s">
        <v>53</v>
      </c>
      <c r="C9" s="1"/>
      <c r="D9" s="1"/>
      <c r="E9" s="1"/>
      <c r="F9" s="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23">
        <v>2103.0</v>
      </c>
      <c r="B10" s="1" t="s">
        <v>54</v>
      </c>
      <c r="C10" s="1"/>
      <c r="D10" s="1"/>
      <c r="E10" s="1"/>
      <c r="F10" s="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23">
        <v>2104.0</v>
      </c>
      <c r="B11" s="1" t="s">
        <v>55</v>
      </c>
      <c r="C11" s="1"/>
      <c r="D11" s="1"/>
      <c r="E11" s="1"/>
      <c r="F11" s="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23">
        <v>2201.0</v>
      </c>
      <c r="B12" s="1" t="s">
        <v>56</v>
      </c>
      <c r="C12" s="1"/>
      <c r="D12" s="1"/>
      <c r="E12" s="1"/>
      <c r="F12" s="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23">
        <v>2202.0</v>
      </c>
      <c r="B13" s="1" t="s">
        <v>386</v>
      </c>
      <c r="C13" s="1"/>
      <c r="D13" s="1"/>
      <c r="E13" s="1"/>
      <c r="F13" s="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23">
        <v>2203.0</v>
      </c>
      <c r="B14" s="1" t="s">
        <v>58</v>
      </c>
      <c r="C14" s="1"/>
      <c r="D14" s="1"/>
      <c r="E14" s="1"/>
      <c r="F14" s="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23">
        <v>2301.0</v>
      </c>
      <c r="B15" s="1" t="s">
        <v>59</v>
      </c>
      <c r="C15" s="1"/>
      <c r="D15" s="1"/>
      <c r="E15" s="1"/>
      <c r="F15" s="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23">
        <v>2302.0</v>
      </c>
      <c r="B16" s="1" t="s">
        <v>60</v>
      </c>
      <c r="C16" s="1"/>
      <c r="D16" s="1"/>
      <c r="E16" s="1"/>
      <c r="F16" s="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23">
        <v>3101.0</v>
      </c>
      <c r="B17" s="1" t="s">
        <v>61</v>
      </c>
      <c r="C17" s="1"/>
      <c r="D17" s="1"/>
      <c r="E17" s="1"/>
      <c r="F17" s="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23">
        <v>3102.0</v>
      </c>
      <c r="B18" s="1" t="s">
        <v>62</v>
      </c>
      <c r="C18" s="1"/>
      <c r="D18" s="1"/>
      <c r="E18" s="1"/>
      <c r="F18" s="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23">
        <v>3103.0</v>
      </c>
      <c r="B19" s="1" t="s">
        <v>63</v>
      </c>
      <c r="C19" s="1"/>
      <c r="D19" s="1"/>
      <c r="E19" s="1"/>
      <c r="F19" s="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23">
        <v>3201.0</v>
      </c>
      <c r="B20" s="1" t="s">
        <v>64</v>
      </c>
      <c r="C20" s="1"/>
      <c r="D20" s="1"/>
      <c r="E20" s="1"/>
      <c r="F20" s="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23">
        <v>3202.0</v>
      </c>
      <c r="B21" s="1" t="s">
        <v>65</v>
      </c>
      <c r="C21" s="1"/>
      <c r="D21" s="1"/>
      <c r="E21" s="1"/>
      <c r="F21" s="1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23">
        <v>3301.0</v>
      </c>
      <c r="B22" s="1" t="s">
        <v>66</v>
      </c>
      <c r="C22" s="1"/>
      <c r="D22" s="1"/>
      <c r="E22" s="1"/>
      <c r="F22" s="1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23">
        <v>3302.0</v>
      </c>
      <c r="B23" s="1" t="s">
        <v>67</v>
      </c>
      <c r="C23" s="1"/>
      <c r="D23" s="1"/>
      <c r="E23" s="1"/>
      <c r="F23" s="1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23">
        <v>3303.0</v>
      </c>
      <c r="B24" s="1" t="s">
        <v>68</v>
      </c>
      <c r="C24" s="1"/>
      <c r="D24" s="1"/>
      <c r="E24" s="1"/>
      <c r="F24" s="1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23">
        <v>3304.0</v>
      </c>
      <c r="B25" s="1" t="s">
        <v>69</v>
      </c>
      <c r="C25" s="1"/>
      <c r="D25" s="1"/>
      <c r="E25" s="1"/>
      <c r="F25" s="1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23">
        <v>4101.0</v>
      </c>
      <c r="B26" s="1" t="s">
        <v>70</v>
      </c>
      <c r="C26" s="1"/>
      <c r="D26" s="1"/>
      <c r="E26" s="1"/>
      <c r="F26" s="1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23">
        <v>4102.0</v>
      </c>
      <c r="B27" s="1" t="s">
        <v>27</v>
      </c>
      <c r="C27" s="1"/>
      <c r="D27" s="1"/>
      <c r="E27" s="1"/>
      <c r="F27" s="1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23">
        <v>4103.0</v>
      </c>
      <c r="B28" s="1" t="s">
        <v>71</v>
      </c>
      <c r="C28" s="1"/>
      <c r="D28" s="1"/>
      <c r="E28" s="1"/>
      <c r="F28" s="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23">
        <v>4104.0</v>
      </c>
      <c r="B29" s="1" t="s">
        <v>72</v>
      </c>
      <c r="C29" s="1"/>
      <c r="D29" s="1"/>
      <c r="E29" s="1"/>
      <c r="F29" s="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23">
        <v>4105.0</v>
      </c>
      <c r="B30" s="1" t="s">
        <v>73</v>
      </c>
      <c r="C30" s="1"/>
      <c r="D30" s="1"/>
      <c r="E30" s="1"/>
      <c r="F30" s="1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23">
        <v>4106.0</v>
      </c>
      <c r="B31" s="1" t="s">
        <v>74</v>
      </c>
      <c r="C31" s="1"/>
      <c r="D31" s="1"/>
      <c r="E31" s="1"/>
      <c r="F31" s="1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23">
        <v>4201.0</v>
      </c>
      <c r="B32" s="1" t="s">
        <v>75</v>
      </c>
      <c r="C32" s="1"/>
      <c r="D32" s="1"/>
      <c r="E32" s="1"/>
      <c r="F32" s="1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23">
        <v>4202.0</v>
      </c>
      <c r="B33" s="1" t="s">
        <v>76</v>
      </c>
      <c r="C33" s="1"/>
      <c r="D33" s="1"/>
      <c r="E33" s="1"/>
      <c r="F33" s="1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23">
        <v>4203.0</v>
      </c>
      <c r="B34" s="1" t="s">
        <v>77</v>
      </c>
      <c r="C34" s="1"/>
      <c r="D34" s="1"/>
      <c r="E34" s="1"/>
      <c r="F34" s="1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23">
        <v>4204.0</v>
      </c>
      <c r="B35" s="1" t="s">
        <v>78</v>
      </c>
      <c r="C35" s="1"/>
      <c r="D35" s="1"/>
      <c r="E35" s="1"/>
      <c r="F35" s="1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23">
        <v>4301.0</v>
      </c>
      <c r="B36" s="1" t="s">
        <v>79</v>
      </c>
      <c r="C36" s="1"/>
      <c r="D36" s="1"/>
      <c r="E36" s="1"/>
      <c r="F36" s="1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23">
        <v>4302.0</v>
      </c>
      <c r="B37" s="1" t="s">
        <v>80</v>
      </c>
      <c r="C37" s="1"/>
      <c r="D37" s="1"/>
      <c r="E37" s="1"/>
      <c r="F37" s="1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23">
        <v>4303.0</v>
      </c>
      <c r="B38" s="1" t="s">
        <v>81</v>
      </c>
      <c r="C38" s="1"/>
      <c r="D38" s="1"/>
      <c r="E38" s="1"/>
      <c r="F38" s="1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23">
        <v>4304.0</v>
      </c>
      <c r="B39" s="1" t="s">
        <v>82</v>
      </c>
      <c r="C39" s="1"/>
      <c r="D39" s="1"/>
      <c r="E39" s="1"/>
      <c r="F39" s="1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23">
        <v>4305.0</v>
      </c>
      <c r="B40" s="1" t="s">
        <v>83</v>
      </c>
      <c r="C40" s="1"/>
      <c r="D40" s="1"/>
      <c r="E40" s="1"/>
      <c r="F40" s="1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23">
        <v>5101.0</v>
      </c>
      <c r="B41" s="1" t="s">
        <v>21</v>
      </c>
      <c r="C41" s="1"/>
      <c r="D41" s="1"/>
      <c r="E41" s="1"/>
      <c r="F41" s="1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23">
        <v>5102.0</v>
      </c>
      <c r="B42" s="1" t="s">
        <v>84</v>
      </c>
      <c r="C42" s="1"/>
      <c r="D42" s="1"/>
      <c r="E42" s="1"/>
      <c r="F42" s="1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23">
        <v>5103.0</v>
      </c>
      <c r="B43" s="1" t="s">
        <v>85</v>
      </c>
      <c r="C43" s="1"/>
      <c r="D43" s="1"/>
      <c r="E43" s="1"/>
      <c r="F43" s="1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23">
        <v>5104.0</v>
      </c>
      <c r="B44" s="1" t="s">
        <v>86</v>
      </c>
      <c r="C44" s="1"/>
      <c r="D44" s="1"/>
      <c r="E44" s="1"/>
      <c r="F44" s="1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23">
        <v>5105.0</v>
      </c>
      <c r="B45" s="1" t="s">
        <v>87</v>
      </c>
      <c r="C45" s="1"/>
      <c r="D45" s="1"/>
      <c r="E45" s="1"/>
      <c r="F45" s="1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23">
        <v>5107.0</v>
      </c>
      <c r="B46" s="1" t="s">
        <v>88</v>
      </c>
      <c r="C46" s="1"/>
      <c r="D46" s="1"/>
      <c r="E46" s="1"/>
      <c r="F46" s="1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23">
        <v>5109.0</v>
      </c>
      <c r="B47" s="1" t="s">
        <v>89</v>
      </c>
      <c r="C47" s="1"/>
      <c r="D47" s="1"/>
      <c r="E47" s="1"/>
      <c r="F47" s="1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23">
        <v>5201.0</v>
      </c>
      <c r="B48" s="1" t="s">
        <v>90</v>
      </c>
      <c r="C48" s="1"/>
      <c r="D48" s="1"/>
      <c r="E48" s="1"/>
      <c r="F48" s="1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23">
        <v>5301.0</v>
      </c>
      <c r="B49" s="1" t="s">
        <v>91</v>
      </c>
      <c r="C49" s="1"/>
      <c r="D49" s="1"/>
      <c r="E49" s="1"/>
      <c r="F49" s="1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23">
        <v>5302.0</v>
      </c>
      <c r="B50" s="1" t="s">
        <v>92</v>
      </c>
      <c r="C50" s="1"/>
      <c r="D50" s="1"/>
      <c r="E50" s="1"/>
      <c r="F50" s="1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23">
        <v>5303.0</v>
      </c>
      <c r="B51" s="1" t="s">
        <v>93</v>
      </c>
      <c r="C51" s="1"/>
      <c r="D51" s="1"/>
      <c r="E51" s="1"/>
      <c r="F51" s="1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23">
        <v>5304.0</v>
      </c>
      <c r="B52" s="1" t="s">
        <v>94</v>
      </c>
      <c r="C52" s="1"/>
      <c r="D52" s="1"/>
      <c r="E52" s="1"/>
      <c r="F52" s="1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23">
        <v>5401.0</v>
      </c>
      <c r="B53" s="1" t="s">
        <v>95</v>
      </c>
      <c r="C53" s="1"/>
      <c r="D53" s="1"/>
      <c r="E53" s="1"/>
      <c r="F53" s="1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23">
        <v>5402.0</v>
      </c>
      <c r="B54" s="1" t="s">
        <v>96</v>
      </c>
      <c r="C54" s="1"/>
      <c r="D54" s="1"/>
      <c r="E54" s="1"/>
      <c r="F54" s="1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23">
        <v>5403.0</v>
      </c>
      <c r="B55" s="1" t="s">
        <v>97</v>
      </c>
      <c r="C55" s="1"/>
      <c r="D55" s="1"/>
      <c r="E55" s="1"/>
      <c r="F55" s="1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23">
        <v>5404.0</v>
      </c>
      <c r="B56" s="1" t="s">
        <v>98</v>
      </c>
      <c r="C56" s="1"/>
      <c r="D56" s="1"/>
      <c r="E56" s="1"/>
      <c r="F56" s="1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23">
        <v>5405.0</v>
      </c>
      <c r="B57" s="1" t="s">
        <v>99</v>
      </c>
      <c r="C57" s="1"/>
      <c r="D57" s="1"/>
      <c r="E57" s="1"/>
      <c r="F57" s="1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23">
        <v>5501.0</v>
      </c>
      <c r="B58" s="1" t="s">
        <v>100</v>
      </c>
      <c r="C58" s="1"/>
      <c r="D58" s="1"/>
      <c r="E58" s="1"/>
      <c r="F58" s="1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23">
        <v>5502.0</v>
      </c>
      <c r="B59" s="1" t="s">
        <v>101</v>
      </c>
      <c r="C59" s="1"/>
      <c r="D59" s="1"/>
      <c r="E59" s="1"/>
      <c r="F59" s="1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23">
        <v>5503.0</v>
      </c>
      <c r="B60" s="1" t="s">
        <v>102</v>
      </c>
      <c r="C60" s="1"/>
      <c r="D60" s="1"/>
      <c r="E60" s="1"/>
      <c r="F60" s="1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23">
        <v>5504.0</v>
      </c>
      <c r="B61" s="1" t="s">
        <v>103</v>
      </c>
      <c r="C61" s="1"/>
      <c r="D61" s="1"/>
      <c r="E61" s="1"/>
      <c r="F61" s="1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23">
        <v>5506.0</v>
      </c>
      <c r="B62" s="1" t="s">
        <v>104</v>
      </c>
      <c r="C62" s="1"/>
      <c r="D62" s="1"/>
      <c r="E62" s="1"/>
      <c r="F62" s="1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23">
        <v>5601.0</v>
      </c>
      <c r="B63" s="1" t="s">
        <v>105</v>
      </c>
      <c r="C63" s="1"/>
      <c r="D63" s="1"/>
      <c r="E63" s="1"/>
      <c r="F63" s="1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23">
        <v>5602.0</v>
      </c>
      <c r="B64" s="1" t="s">
        <v>106</v>
      </c>
      <c r="C64" s="1"/>
      <c r="D64" s="1"/>
      <c r="E64" s="1"/>
      <c r="F64" s="1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23">
        <v>5603.0</v>
      </c>
      <c r="B65" s="1" t="s">
        <v>107</v>
      </c>
      <c r="C65" s="1"/>
      <c r="D65" s="1"/>
      <c r="E65" s="1"/>
      <c r="F65" s="1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23">
        <v>5604.0</v>
      </c>
      <c r="B66" s="1" t="s">
        <v>108</v>
      </c>
      <c r="C66" s="1"/>
      <c r="D66" s="1"/>
      <c r="E66" s="1"/>
      <c r="F66" s="1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23">
        <v>5605.0</v>
      </c>
      <c r="B67" s="1" t="s">
        <v>109</v>
      </c>
      <c r="C67" s="1"/>
      <c r="D67" s="1"/>
      <c r="E67" s="1"/>
      <c r="F67" s="1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23">
        <v>5606.0</v>
      </c>
      <c r="B68" s="1" t="s">
        <v>110</v>
      </c>
      <c r="C68" s="1"/>
      <c r="D68" s="1"/>
      <c r="E68" s="1"/>
      <c r="F68" s="1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23">
        <v>5701.0</v>
      </c>
      <c r="B69" s="1" t="s">
        <v>111</v>
      </c>
      <c r="C69" s="1"/>
      <c r="D69" s="1"/>
      <c r="E69" s="1"/>
      <c r="F69" s="1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23">
        <v>5702.0</v>
      </c>
      <c r="B70" s="1" t="s">
        <v>112</v>
      </c>
      <c r="C70" s="1"/>
      <c r="D70" s="1"/>
      <c r="E70" s="1"/>
      <c r="F70" s="1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23">
        <v>5703.0</v>
      </c>
      <c r="B71" s="1" t="s">
        <v>113</v>
      </c>
      <c r="C71" s="1"/>
      <c r="D71" s="1"/>
      <c r="E71" s="1"/>
      <c r="F71" s="1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23">
        <v>5704.0</v>
      </c>
      <c r="B72" s="1" t="s">
        <v>114</v>
      </c>
      <c r="C72" s="1"/>
      <c r="D72" s="1"/>
      <c r="E72" s="1"/>
      <c r="F72" s="1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23">
        <v>5705.0</v>
      </c>
      <c r="B73" s="1" t="s">
        <v>115</v>
      </c>
      <c r="C73" s="1"/>
      <c r="D73" s="1"/>
      <c r="E73" s="1"/>
      <c r="F73" s="1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23">
        <v>5706.0</v>
      </c>
      <c r="B74" s="1" t="s">
        <v>116</v>
      </c>
      <c r="C74" s="1"/>
      <c r="D74" s="1"/>
      <c r="E74" s="1"/>
      <c r="F74" s="1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23">
        <v>5801.0</v>
      </c>
      <c r="B75" s="1" t="s">
        <v>117</v>
      </c>
      <c r="C75" s="1"/>
      <c r="D75" s="1"/>
      <c r="E75" s="1"/>
      <c r="F75" s="1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23">
        <v>5802.0</v>
      </c>
      <c r="B76" s="1" t="s">
        <v>118</v>
      </c>
      <c r="C76" s="1"/>
      <c r="D76" s="1"/>
      <c r="E76" s="1"/>
      <c r="F76" s="1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23">
        <v>5803.0</v>
      </c>
      <c r="B77" s="1" t="s">
        <v>119</v>
      </c>
      <c r="C77" s="1"/>
      <c r="D77" s="1"/>
      <c r="E77" s="1"/>
      <c r="F77" s="1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23">
        <v>5804.0</v>
      </c>
      <c r="B78" s="1" t="s">
        <v>120</v>
      </c>
      <c r="C78" s="1"/>
      <c r="D78" s="1"/>
      <c r="E78" s="1"/>
      <c r="F78" s="1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23">
        <v>6101.0</v>
      </c>
      <c r="B79" s="1" t="s">
        <v>121</v>
      </c>
      <c r="C79" s="1"/>
      <c r="D79" s="1"/>
      <c r="E79" s="1"/>
      <c r="F79" s="1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23">
        <v>6102.0</v>
      </c>
      <c r="B80" s="1" t="s">
        <v>122</v>
      </c>
      <c r="C80" s="1"/>
      <c r="D80" s="1"/>
      <c r="E80" s="1"/>
      <c r="F80" s="1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23">
        <v>6103.0</v>
      </c>
      <c r="B81" s="1" t="s">
        <v>387</v>
      </c>
      <c r="C81" s="1"/>
      <c r="D81" s="1"/>
      <c r="E81" s="1"/>
      <c r="F81" s="1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23">
        <v>6104.0</v>
      </c>
      <c r="B82" s="1" t="s">
        <v>124</v>
      </c>
      <c r="C82" s="1"/>
      <c r="D82" s="1"/>
      <c r="E82" s="1"/>
      <c r="F82" s="1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23">
        <v>6105.0</v>
      </c>
      <c r="B83" s="1" t="s">
        <v>125</v>
      </c>
      <c r="C83" s="1"/>
      <c r="D83" s="1"/>
      <c r="E83" s="1"/>
      <c r="F83" s="1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23">
        <v>6106.0</v>
      </c>
      <c r="B84" s="1" t="s">
        <v>126</v>
      </c>
      <c r="C84" s="1"/>
      <c r="D84" s="1"/>
      <c r="E84" s="1"/>
      <c r="F84" s="1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23">
        <v>6107.0</v>
      </c>
      <c r="B85" s="1" t="s">
        <v>127</v>
      </c>
      <c r="C85" s="1"/>
      <c r="D85" s="1"/>
      <c r="E85" s="1"/>
      <c r="F85" s="1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23">
        <v>6108.0</v>
      </c>
      <c r="B86" s="1" t="s">
        <v>128</v>
      </c>
      <c r="C86" s="1"/>
      <c r="D86" s="1"/>
      <c r="E86" s="1"/>
      <c r="F86" s="1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23">
        <v>6109.0</v>
      </c>
      <c r="B87" s="1" t="s">
        <v>129</v>
      </c>
      <c r="C87" s="1"/>
      <c r="D87" s="1"/>
      <c r="E87" s="1"/>
      <c r="F87" s="1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23">
        <v>6110.0</v>
      </c>
      <c r="B88" s="1" t="s">
        <v>130</v>
      </c>
      <c r="C88" s="1"/>
      <c r="D88" s="1"/>
      <c r="E88" s="1"/>
      <c r="F88" s="1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23">
        <v>6111.0</v>
      </c>
      <c r="B89" s="1" t="s">
        <v>131</v>
      </c>
      <c r="C89" s="1"/>
      <c r="D89" s="1"/>
      <c r="E89" s="1"/>
      <c r="F89" s="1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23">
        <v>6112.0</v>
      </c>
      <c r="B90" s="1" t="s">
        <v>132</v>
      </c>
      <c r="C90" s="1"/>
      <c r="D90" s="1"/>
      <c r="E90" s="1"/>
      <c r="F90" s="1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23">
        <v>6113.0</v>
      </c>
      <c r="B91" s="1" t="s">
        <v>133</v>
      </c>
      <c r="C91" s="1"/>
      <c r="D91" s="1"/>
      <c r="E91" s="1"/>
      <c r="F91" s="1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23">
        <v>6114.0</v>
      </c>
      <c r="B92" s="1" t="s">
        <v>134</v>
      </c>
      <c r="C92" s="1"/>
      <c r="D92" s="1"/>
      <c r="E92" s="1"/>
      <c r="F92" s="1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23">
        <v>6115.0</v>
      </c>
      <c r="B93" s="1" t="s">
        <v>135</v>
      </c>
      <c r="C93" s="1"/>
      <c r="D93" s="1"/>
      <c r="E93" s="1"/>
      <c r="F93" s="1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23">
        <v>6116.0</v>
      </c>
      <c r="B94" s="1" t="s">
        <v>136</v>
      </c>
      <c r="C94" s="1"/>
      <c r="D94" s="1"/>
      <c r="E94" s="1"/>
      <c r="F94" s="1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23">
        <v>6117.0</v>
      </c>
      <c r="B95" s="1" t="s">
        <v>388</v>
      </c>
      <c r="C95" s="1"/>
      <c r="D95" s="1"/>
      <c r="E95" s="1"/>
      <c r="F95" s="1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23">
        <v>6201.0</v>
      </c>
      <c r="B96" s="1" t="s">
        <v>138</v>
      </c>
      <c r="C96" s="1"/>
      <c r="D96" s="1"/>
      <c r="E96" s="1"/>
      <c r="F96" s="1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23">
        <v>6202.0</v>
      </c>
      <c r="B97" s="1" t="s">
        <v>139</v>
      </c>
      <c r="C97" s="1"/>
      <c r="D97" s="1"/>
      <c r="E97" s="1"/>
      <c r="F97" s="1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23">
        <v>6203.0</v>
      </c>
      <c r="B98" s="1" t="s">
        <v>140</v>
      </c>
      <c r="C98" s="1"/>
      <c r="D98" s="1"/>
      <c r="E98" s="1"/>
      <c r="F98" s="1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23">
        <v>6204.0</v>
      </c>
      <c r="B99" s="1" t="s">
        <v>141</v>
      </c>
      <c r="C99" s="1"/>
      <c r="D99" s="1"/>
      <c r="E99" s="1"/>
      <c r="F99" s="1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23">
        <v>6205.0</v>
      </c>
      <c r="B100" s="1" t="s">
        <v>142</v>
      </c>
      <c r="C100" s="1"/>
      <c r="D100" s="1"/>
      <c r="E100" s="1"/>
      <c r="F100" s="1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23">
        <v>6206.0</v>
      </c>
      <c r="B101" s="1" t="s">
        <v>143</v>
      </c>
      <c r="C101" s="1"/>
      <c r="D101" s="1"/>
      <c r="E101" s="1"/>
      <c r="F101" s="1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23">
        <v>6301.0</v>
      </c>
      <c r="B102" s="1" t="s">
        <v>144</v>
      </c>
      <c r="C102" s="1"/>
      <c r="D102" s="1"/>
      <c r="E102" s="1"/>
      <c r="F102" s="1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23">
        <v>6302.0</v>
      </c>
      <c r="B103" s="1" t="s">
        <v>145</v>
      </c>
      <c r="C103" s="1"/>
      <c r="D103" s="1"/>
      <c r="E103" s="1"/>
      <c r="F103" s="1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23">
        <v>6303.0</v>
      </c>
      <c r="B104" s="1" t="s">
        <v>146</v>
      </c>
      <c r="C104" s="1"/>
      <c r="D104" s="1"/>
      <c r="E104" s="1"/>
      <c r="F104" s="1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23">
        <v>6304.0</v>
      </c>
      <c r="B105" s="1" t="s">
        <v>147</v>
      </c>
      <c r="C105" s="1"/>
      <c r="D105" s="1"/>
      <c r="E105" s="1"/>
      <c r="F105" s="1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23">
        <v>6305.0</v>
      </c>
      <c r="B106" s="1" t="s">
        <v>148</v>
      </c>
      <c r="C106" s="1"/>
      <c r="D106" s="1"/>
      <c r="E106" s="1"/>
      <c r="F106" s="1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23">
        <v>6306.0</v>
      </c>
      <c r="B107" s="1" t="s">
        <v>149</v>
      </c>
      <c r="C107" s="1"/>
      <c r="D107" s="1"/>
      <c r="E107" s="1"/>
      <c r="F107" s="1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23">
        <v>6307.0</v>
      </c>
      <c r="B108" s="1" t="s">
        <v>150</v>
      </c>
      <c r="C108" s="1"/>
      <c r="D108" s="1"/>
      <c r="E108" s="1"/>
      <c r="F108" s="1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23">
        <v>6308.0</v>
      </c>
      <c r="B109" s="1" t="s">
        <v>151</v>
      </c>
      <c r="C109" s="1"/>
      <c r="D109" s="1"/>
      <c r="E109" s="1"/>
      <c r="F109" s="1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23">
        <v>6309.0</v>
      </c>
      <c r="B110" s="1" t="s">
        <v>152</v>
      </c>
      <c r="C110" s="1"/>
      <c r="D110" s="1"/>
      <c r="E110" s="1"/>
      <c r="F110" s="1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23">
        <v>6310.0</v>
      </c>
      <c r="B111" s="1" t="s">
        <v>153</v>
      </c>
      <c r="C111" s="1"/>
      <c r="D111" s="1"/>
      <c r="E111" s="1"/>
      <c r="F111" s="1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23">
        <v>7101.0</v>
      </c>
      <c r="B112" s="1" t="s">
        <v>154</v>
      </c>
      <c r="C112" s="1"/>
      <c r="D112" s="1"/>
      <c r="E112" s="1"/>
      <c r="F112" s="1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23">
        <v>7102.0</v>
      </c>
      <c r="B113" s="1" t="s">
        <v>155</v>
      </c>
      <c r="C113" s="1"/>
      <c r="D113" s="1"/>
      <c r="E113" s="1"/>
      <c r="F113" s="1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23">
        <v>7103.0</v>
      </c>
      <c r="B114" s="1" t="s">
        <v>156</v>
      </c>
      <c r="C114" s="1"/>
      <c r="D114" s="1"/>
      <c r="E114" s="1"/>
      <c r="F114" s="1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23">
        <v>7104.0</v>
      </c>
      <c r="B115" s="1" t="s">
        <v>157</v>
      </c>
      <c r="C115" s="1"/>
      <c r="D115" s="1"/>
      <c r="E115" s="1"/>
      <c r="F115" s="1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23">
        <v>7105.0</v>
      </c>
      <c r="B116" s="1" t="s">
        <v>23</v>
      </c>
      <c r="C116" s="1"/>
      <c r="D116" s="1"/>
      <c r="E116" s="1"/>
      <c r="F116" s="1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23">
        <v>7106.0</v>
      </c>
      <c r="B117" s="1" t="s">
        <v>158</v>
      </c>
      <c r="C117" s="1"/>
      <c r="D117" s="1"/>
      <c r="E117" s="1"/>
      <c r="F117" s="1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23">
        <v>7107.0</v>
      </c>
      <c r="B118" s="1" t="s">
        <v>159</v>
      </c>
      <c r="C118" s="1"/>
      <c r="D118" s="1"/>
      <c r="E118" s="1"/>
      <c r="F118" s="1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23">
        <v>7108.0</v>
      </c>
      <c r="B119" s="1" t="s">
        <v>160</v>
      </c>
      <c r="C119" s="1"/>
      <c r="D119" s="1"/>
      <c r="E119" s="1"/>
      <c r="F119" s="1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23">
        <v>7109.0</v>
      </c>
      <c r="B120" s="1" t="s">
        <v>161</v>
      </c>
      <c r="C120" s="1"/>
      <c r="D120" s="1"/>
      <c r="E120" s="1"/>
      <c r="F120" s="1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23">
        <v>7110.0</v>
      </c>
      <c r="B121" s="1" t="s">
        <v>162</v>
      </c>
      <c r="C121" s="1"/>
      <c r="D121" s="1"/>
      <c r="E121" s="1"/>
      <c r="F121" s="1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23">
        <v>7201.0</v>
      </c>
      <c r="B122" s="1" t="s">
        <v>163</v>
      </c>
      <c r="C122" s="1"/>
      <c r="D122" s="1"/>
      <c r="E122" s="1"/>
      <c r="F122" s="1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23">
        <v>7202.0</v>
      </c>
      <c r="B123" s="1" t="s">
        <v>164</v>
      </c>
      <c r="C123" s="1"/>
      <c r="D123" s="1"/>
      <c r="E123" s="1"/>
      <c r="F123" s="1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23">
        <v>7203.0</v>
      </c>
      <c r="B124" s="1" t="s">
        <v>165</v>
      </c>
      <c r="C124" s="1"/>
      <c r="D124" s="1"/>
      <c r="E124" s="1"/>
      <c r="F124" s="1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23">
        <v>7301.0</v>
      </c>
      <c r="B125" s="1" t="s">
        <v>166</v>
      </c>
      <c r="C125" s="1"/>
      <c r="D125" s="1"/>
      <c r="E125" s="1"/>
      <c r="F125" s="1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23">
        <v>7302.0</v>
      </c>
      <c r="B126" s="1" t="s">
        <v>167</v>
      </c>
      <c r="C126" s="1"/>
      <c r="D126" s="1"/>
      <c r="E126" s="1"/>
      <c r="F126" s="1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23">
        <v>7303.0</v>
      </c>
      <c r="B127" s="1" t="s">
        <v>168</v>
      </c>
      <c r="C127" s="1"/>
      <c r="D127" s="1"/>
      <c r="E127" s="1"/>
      <c r="F127" s="1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23">
        <v>7304.0</v>
      </c>
      <c r="B128" s="1" t="s">
        <v>169</v>
      </c>
      <c r="C128" s="1"/>
      <c r="D128" s="1"/>
      <c r="E128" s="1"/>
      <c r="F128" s="1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23">
        <v>7305.0</v>
      </c>
      <c r="B129" s="1" t="s">
        <v>170</v>
      </c>
      <c r="C129" s="1"/>
      <c r="D129" s="1"/>
      <c r="E129" s="1"/>
      <c r="F129" s="1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23">
        <v>7306.0</v>
      </c>
      <c r="B130" s="1" t="s">
        <v>171</v>
      </c>
      <c r="C130" s="1"/>
      <c r="D130" s="1"/>
      <c r="E130" s="1"/>
      <c r="F130" s="1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23">
        <v>7307.0</v>
      </c>
      <c r="B131" s="1" t="s">
        <v>172</v>
      </c>
      <c r="C131" s="1"/>
      <c r="D131" s="1"/>
      <c r="E131" s="1"/>
      <c r="F131" s="1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23">
        <v>7308.0</v>
      </c>
      <c r="B132" s="1" t="s">
        <v>173</v>
      </c>
      <c r="C132" s="1"/>
      <c r="D132" s="1"/>
      <c r="E132" s="1"/>
      <c r="F132" s="1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23">
        <v>7309.0</v>
      </c>
      <c r="B133" s="1" t="s">
        <v>174</v>
      </c>
      <c r="C133" s="1"/>
      <c r="D133" s="1"/>
      <c r="E133" s="1"/>
      <c r="F133" s="1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23">
        <v>7401.0</v>
      </c>
      <c r="B134" s="1" t="s">
        <v>175</v>
      </c>
      <c r="C134" s="1"/>
      <c r="D134" s="1"/>
      <c r="E134" s="1"/>
      <c r="F134" s="1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23">
        <v>7402.0</v>
      </c>
      <c r="B135" s="1" t="s">
        <v>176</v>
      </c>
      <c r="C135" s="1"/>
      <c r="D135" s="1"/>
      <c r="E135" s="1"/>
      <c r="F135" s="1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23">
        <v>7403.0</v>
      </c>
      <c r="B136" s="1" t="s">
        <v>177</v>
      </c>
      <c r="C136" s="1"/>
      <c r="D136" s="1"/>
      <c r="E136" s="1"/>
      <c r="F136" s="1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23">
        <v>7404.0</v>
      </c>
      <c r="B137" s="1" t="s">
        <v>178</v>
      </c>
      <c r="C137" s="1"/>
      <c r="D137" s="1"/>
      <c r="E137" s="1"/>
      <c r="F137" s="1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23">
        <v>7405.0</v>
      </c>
      <c r="B138" s="1" t="s">
        <v>179</v>
      </c>
      <c r="C138" s="1"/>
      <c r="D138" s="1"/>
      <c r="E138" s="1"/>
      <c r="F138" s="1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23">
        <v>7406.0</v>
      </c>
      <c r="B139" s="1" t="s">
        <v>180</v>
      </c>
      <c r="C139" s="1"/>
      <c r="D139" s="1"/>
      <c r="E139" s="1"/>
      <c r="F139" s="1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23">
        <v>7407.0</v>
      </c>
      <c r="B140" s="1" t="s">
        <v>181</v>
      </c>
      <c r="C140" s="1"/>
      <c r="D140" s="1"/>
      <c r="E140" s="1"/>
      <c r="F140" s="1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23">
        <v>7408.0</v>
      </c>
      <c r="B141" s="1" t="s">
        <v>182</v>
      </c>
      <c r="C141" s="1"/>
      <c r="D141" s="1"/>
      <c r="E141" s="1"/>
      <c r="F141" s="1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23">
        <v>8101.0</v>
      </c>
      <c r="B142" s="1" t="s">
        <v>183</v>
      </c>
      <c r="C142" s="1"/>
      <c r="D142" s="1"/>
      <c r="E142" s="1"/>
      <c r="F142" s="1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23">
        <v>8102.0</v>
      </c>
      <c r="B143" s="1" t="s">
        <v>184</v>
      </c>
      <c r="C143" s="1"/>
      <c r="D143" s="1"/>
      <c r="E143" s="1"/>
      <c r="F143" s="1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23">
        <v>8103.0</v>
      </c>
      <c r="B144" s="1" t="s">
        <v>185</v>
      </c>
      <c r="C144" s="1"/>
      <c r="D144" s="1"/>
      <c r="E144" s="1"/>
      <c r="F144" s="1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23">
        <v>8104.0</v>
      </c>
      <c r="B145" s="1" t="s">
        <v>186</v>
      </c>
      <c r="C145" s="1"/>
      <c r="D145" s="1"/>
      <c r="E145" s="1"/>
      <c r="F145" s="1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23">
        <v>8105.0</v>
      </c>
      <c r="B146" s="1" t="s">
        <v>187</v>
      </c>
      <c r="C146" s="1"/>
      <c r="D146" s="1"/>
      <c r="E146" s="1"/>
      <c r="F146" s="1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23">
        <v>8106.0</v>
      </c>
      <c r="B147" s="1" t="s">
        <v>188</v>
      </c>
      <c r="C147" s="1"/>
      <c r="D147" s="1"/>
      <c r="E147" s="1"/>
      <c r="F147" s="1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23">
        <v>8107.0</v>
      </c>
      <c r="B148" s="1" t="s">
        <v>189</v>
      </c>
      <c r="C148" s="1"/>
      <c r="D148" s="1"/>
      <c r="E148" s="1"/>
      <c r="F148" s="1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23">
        <v>8108.0</v>
      </c>
      <c r="B149" s="1" t="s">
        <v>394</v>
      </c>
      <c r="C149" s="1"/>
      <c r="D149" s="1"/>
      <c r="E149" s="1"/>
      <c r="F149" s="1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23">
        <v>8109.0</v>
      </c>
      <c r="B150" s="1" t="s">
        <v>191</v>
      </c>
      <c r="C150" s="1"/>
      <c r="D150" s="1"/>
      <c r="E150" s="1"/>
      <c r="F150" s="1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23">
        <v>8110.0</v>
      </c>
      <c r="B151" s="1" t="s">
        <v>192</v>
      </c>
      <c r="C151" s="1"/>
      <c r="D151" s="1"/>
      <c r="E151" s="1"/>
      <c r="F151" s="1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23">
        <v>8111.0</v>
      </c>
      <c r="B152" s="1" t="s">
        <v>193</v>
      </c>
      <c r="C152" s="1"/>
      <c r="D152" s="1"/>
      <c r="E152" s="1"/>
      <c r="F152" s="1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23">
        <v>8112.0</v>
      </c>
      <c r="B153" s="1" t="s">
        <v>194</v>
      </c>
      <c r="C153" s="1"/>
      <c r="D153" s="1"/>
      <c r="E153" s="1"/>
      <c r="F153" s="1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23">
        <v>8201.0</v>
      </c>
      <c r="B154" s="1" t="s">
        <v>195</v>
      </c>
      <c r="C154" s="1"/>
      <c r="D154" s="1"/>
      <c r="E154" s="1"/>
      <c r="F154" s="1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23">
        <v>8202.0</v>
      </c>
      <c r="B155" s="1" t="s">
        <v>196</v>
      </c>
      <c r="C155" s="1"/>
      <c r="D155" s="1"/>
      <c r="E155" s="1"/>
      <c r="F155" s="1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23">
        <v>8203.0</v>
      </c>
      <c r="B156" s="1" t="s">
        <v>197</v>
      </c>
      <c r="C156" s="1"/>
      <c r="D156" s="1"/>
      <c r="E156" s="1"/>
      <c r="F156" s="1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23">
        <v>8204.0</v>
      </c>
      <c r="B157" s="1" t="s">
        <v>198</v>
      </c>
      <c r="C157" s="1"/>
      <c r="D157" s="1"/>
      <c r="E157" s="1"/>
      <c r="F157" s="1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23">
        <v>8205.0</v>
      </c>
      <c r="B158" s="1" t="s">
        <v>199</v>
      </c>
      <c r="C158" s="1"/>
      <c r="D158" s="1"/>
      <c r="E158" s="1"/>
      <c r="F158" s="1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23">
        <v>8206.0</v>
      </c>
      <c r="B159" s="1" t="s">
        <v>200</v>
      </c>
      <c r="C159" s="1"/>
      <c r="D159" s="1"/>
      <c r="E159" s="1"/>
      <c r="F159" s="1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23">
        <v>8207.0</v>
      </c>
      <c r="B160" s="1" t="s">
        <v>201</v>
      </c>
      <c r="C160" s="1"/>
      <c r="D160" s="1"/>
      <c r="E160" s="1"/>
      <c r="F160" s="1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23">
        <v>8301.0</v>
      </c>
      <c r="B161" s="1" t="s">
        <v>202</v>
      </c>
      <c r="C161" s="1"/>
      <c r="D161" s="1"/>
      <c r="E161" s="1"/>
      <c r="F161" s="1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23">
        <v>8302.0</v>
      </c>
      <c r="B162" s="1" t="s">
        <v>203</v>
      </c>
      <c r="C162" s="1"/>
      <c r="D162" s="1"/>
      <c r="E162" s="1"/>
      <c r="F162" s="1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23">
        <v>8303.0</v>
      </c>
      <c r="B163" s="1" t="s">
        <v>204</v>
      </c>
      <c r="C163" s="1"/>
      <c r="D163" s="1"/>
      <c r="E163" s="1"/>
      <c r="F163" s="1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23">
        <v>8304.0</v>
      </c>
      <c r="B164" s="1" t="s">
        <v>205</v>
      </c>
      <c r="C164" s="1"/>
      <c r="D164" s="1"/>
      <c r="E164" s="1"/>
      <c r="F164" s="1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23">
        <v>8305.0</v>
      </c>
      <c r="B165" s="1" t="s">
        <v>206</v>
      </c>
      <c r="C165" s="1"/>
      <c r="D165" s="1"/>
      <c r="E165" s="1"/>
      <c r="F165" s="1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23">
        <v>8306.0</v>
      </c>
      <c r="B166" s="1" t="s">
        <v>207</v>
      </c>
      <c r="C166" s="1"/>
      <c r="D166" s="1"/>
      <c r="E166" s="1"/>
      <c r="F166" s="1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23">
        <v>8307.0</v>
      </c>
      <c r="B167" s="1" t="s">
        <v>208</v>
      </c>
      <c r="C167" s="1"/>
      <c r="D167" s="1"/>
      <c r="E167" s="1"/>
      <c r="F167" s="1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23">
        <v>8308.0</v>
      </c>
      <c r="B168" s="1" t="s">
        <v>209</v>
      </c>
      <c r="C168" s="1"/>
      <c r="D168" s="1"/>
      <c r="E168" s="1"/>
      <c r="F168" s="1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23">
        <v>8309.0</v>
      </c>
      <c r="B169" s="1" t="s">
        <v>210</v>
      </c>
      <c r="C169" s="1"/>
      <c r="D169" s="1"/>
      <c r="E169" s="1"/>
      <c r="F169" s="1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23">
        <v>8310.0</v>
      </c>
      <c r="B170" s="1" t="s">
        <v>211</v>
      </c>
      <c r="C170" s="1"/>
      <c r="D170" s="1"/>
      <c r="E170" s="1"/>
      <c r="F170" s="1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23">
        <v>8311.0</v>
      </c>
      <c r="B171" s="1" t="s">
        <v>212</v>
      </c>
      <c r="C171" s="1"/>
      <c r="D171" s="1"/>
      <c r="E171" s="1"/>
      <c r="F171" s="1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23">
        <v>8312.0</v>
      </c>
      <c r="B172" s="1" t="s">
        <v>213</v>
      </c>
      <c r="C172" s="1"/>
      <c r="D172" s="1"/>
      <c r="E172" s="1"/>
      <c r="F172" s="1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23">
        <v>8313.0</v>
      </c>
      <c r="B173" s="1" t="s">
        <v>214</v>
      </c>
      <c r="C173" s="1"/>
      <c r="D173" s="1"/>
      <c r="E173" s="1"/>
      <c r="F173" s="1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23">
        <v>8314.0</v>
      </c>
      <c r="B174" s="1" t="s">
        <v>215</v>
      </c>
      <c r="C174" s="1"/>
      <c r="D174" s="1"/>
      <c r="E174" s="1"/>
      <c r="F174" s="1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23">
        <v>8401.0</v>
      </c>
      <c r="B175" s="1" t="s">
        <v>216</v>
      </c>
      <c r="C175" s="1"/>
      <c r="D175" s="1"/>
      <c r="E175" s="1"/>
      <c r="F175" s="1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23">
        <v>8402.0</v>
      </c>
      <c r="B176" s="1" t="s">
        <v>217</v>
      </c>
      <c r="C176" s="1"/>
      <c r="D176" s="1"/>
      <c r="E176" s="1"/>
      <c r="F176" s="1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23">
        <v>8403.0</v>
      </c>
      <c r="B177" s="1" t="s">
        <v>218</v>
      </c>
      <c r="C177" s="1"/>
      <c r="D177" s="1"/>
      <c r="E177" s="1"/>
      <c r="F177" s="1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23">
        <v>8404.0</v>
      </c>
      <c r="B178" s="1" t="s">
        <v>219</v>
      </c>
      <c r="C178" s="1"/>
      <c r="D178" s="1"/>
      <c r="E178" s="1"/>
      <c r="F178" s="1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23">
        <v>8405.0</v>
      </c>
      <c r="B179" s="1" t="s">
        <v>220</v>
      </c>
      <c r="C179" s="1"/>
      <c r="D179" s="1"/>
      <c r="E179" s="1"/>
      <c r="F179" s="1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23">
        <v>8406.0</v>
      </c>
      <c r="B180" s="1" t="s">
        <v>221</v>
      </c>
      <c r="C180" s="1"/>
      <c r="D180" s="1"/>
      <c r="E180" s="1"/>
      <c r="F180" s="1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23">
        <v>8407.0</v>
      </c>
      <c r="B181" s="1" t="s">
        <v>222</v>
      </c>
      <c r="C181" s="1"/>
      <c r="D181" s="1"/>
      <c r="E181" s="1"/>
      <c r="F181" s="1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23">
        <v>8408.0</v>
      </c>
      <c r="B182" s="1" t="s">
        <v>223</v>
      </c>
      <c r="C182" s="1"/>
      <c r="D182" s="1"/>
      <c r="E182" s="1"/>
      <c r="F182" s="1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23">
        <v>8409.0</v>
      </c>
      <c r="B183" s="1" t="s">
        <v>395</v>
      </c>
      <c r="C183" s="1"/>
      <c r="D183" s="1"/>
      <c r="E183" s="1"/>
      <c r="F183" s="1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23">
        <v>8410.0</v>
      </c>
      <c r="B184" s="1" t="s">
        <v>225</v>
      </c>
      <c r="C184" s="1"/>
      <c r="D184" s="1"/>
      <c r="E184" s="1"/>
      <c r="F184" s="1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23">
        <v>8411.0</v>
      </c>
      <c r="B185" s="1" t="s">
        <v>226</v>
      </c>
      <c r="C185" s="1"/>
      <c r="D185" s="1"/>
      <c r="E185" s="1"/>
      <c r="F185" s="1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23">
        <v>8412.0</v>
      </c>
      <c r="B186" s="1" t="s">
        <v>227</v>
      </c>
      <c r="C186" s="1"/>
      <c r="D186" s="1"/>
      <c r="E186" s="1"/>
      <c r="F186" s="1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23">
        <v>8413.0</v>
      </c>
      <c r="B187" s="1" t="s">
        <v>228</v>
      </c>
      <c r="C187" s="1"/>
      <c r="D187" s="1"/>
      <c r="E187" s="1"/>
      <c r="F187" s="1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23">
        <v>8414.0</v>
      </c>
      <c r="B188" s="1" t="s">
        <v>229</v>
      </c>
      <c r="C188" s="1"/>
      <c r="D188" s="1"/>
      <c r="E188" s="1"/>
      <c r="F188" s="1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23">
        <v>8415.0</v>
      </c>
      <c r="B189" s="1" t="s">
        <v>230</v>
      </c>
      <c r="C189" s="1"/>
      <c r="D189" s="1"/>
      <c r="E189" s="1"/>
      <c r="F189" s="1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23">
        <v>8416.0</v>
      </c>
      <c r="B190" s="1" t="s">
        <v>231</v>
      </c>
      <c r="C190" s="1"/>
      <c r="D190" s="1"/>
      <c r="E190" s="1"/>
      <c r="F190" s="1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23">
        <v>8417.0</v>
      </c>
      <c r="B191" s="1" t="s">
        <v>232</v>
      </c>
      <c r="C191" s="1"/>
      <c r="D191" s="1"/>
      <c r="E191" s="1"/>
      <c r="F191" s="1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23">
        <v>8418.0</v>
      </c>
      <c r="B192" s="1" t="s">
        <v>233</v>
      </c>
      <c r="C192" s="1"/>
      <c r="D192" s="1"/>
      <c r="E192" s="1"/>
      <c r="F192" s="1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23">
        <v>8419.0</v>
      </c>
      <c r="B193" s="1" t="s">
        <v>234</v>
      </c>
      <c r="C193" s="1"/>
      <c r="D193" s="1"/>
      <c r="E193" s="1"/>
      <c r="F193" s="1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23">
        <v>8420.0</v>
      </c>
      <c r="B194" s="1" t="s">
        <v>235</v>
      </c>
      <c r="C194" s="1"/>
      <c r="D194" s="1"/>
      <c r="E194" s="1"/>
      <c r="F194" s="1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23">
        <v>8421.0</v>
      </c>
      <c r="B195" s="1" t="s">
        <v>236</v>
      </c>
      <c r="C195" s="1"/>
      <c r="D195" s="1"/>
      <c r="E195" s="1"/>
      <c r="F195" s="1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23">
        <v>9101.0</v>
      </c>
      <c r="B196" s="1" t="s">
        <v>237</v>
      </c>
      <c r="C196" s="1"/>
      <c r="D196" s="1"/>
      <c r="E196" s="1"/>
      <c r="F196" s="1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23">
        <v>9102.0</v>
      </c>
      <c r="B197" s="1" t="s">
        <v>238</v>
      </c>
      <c r="C197" s="1"/>
      <c r="D197" s="1"/>
      <c r="E197" s="1"/>
      <c r="F197" s="1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23">
        <v>9103.0</v>
      </c>
      <c r="B198" s="1" t="s">
        <v>239</v>
      </c>
      <c r="C198" s="1"/>
      <c r="D198" s="1"/>
      <c r="E198" s="1"/>
      <c r="F198" s="1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23">
        <v>9104.0</v>
      </c>
      <c r="B199" s="1" t="s">
        <v>240</v>
      </c>
      <c r="C199" s="1"/>
      <c r="D199" s="1"/>
      <c r="E199" s="1"/>
      <c r="F199" s="1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23">
        <v>9105.0</v>
      </c>
      <c r="B200" s="1" t="s">
        <v>241</v>
      </c>
      <c r="C200" s="1"/>
      <c r="D200" s="1"/>
      <c r="E200" s="1"/>
      <c r="F200" s="1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23">
        <v>9106.0</v>
      </c>
      <c r="B201" s="1" t="s">
        <v>242</v>
      </c>
      <c r="C201" s="1"/>
      <c r="D201" s="1"/>
      <c r="E201" s="1"/>
      <c r="F201" s="1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23">
        <v>9107.0</v>
      </c>
      <c r="B202" s="1" t="s">
        <v>243</v>
      </c>
      <c r="C202" s="1"/>
      <c r="D202" s="1"/>
      <c r="E202" s="1"/>
      <c r="F202" s="1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23">
        <v>9108.0</v>
      </c>
      <c r="B203" s="1" t="s">
        <v>244</v>
      </c>
      <c r="C203" s="1"/>
      <c r="D203" s="1"/>
      <c r="E203" s="1"/>
      <c r="F203" s="1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23">
        <v>9109.0</v>
      </c>
      <c r="B204" s="1" t="s">
        <v>245</v>
      </c>
      <c r="C204" s="1"/>
      <c r="D204" s="1"/>
      <c r="E204" s="1"/>
      <c r="F204" s="1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23">
        <v>9110.0</v>
      </c>
      <c r="B205" s="1" t="s">
        <v>246</v>
      </c>
      <c r="C205" s="1"/>
      <c r="D205" s="1"/>
      <c r="E205" s="1"/>
      <c r="F205" s="1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23">
        <v>9111.0</v>
      </c>
      <c r="B206" s="1" t="s">
        <v>247</v>
      </c>
      <c r="C206" s="1"/>
      <c r="D206" s="1"/>
      <c r="E206" s="1"/>
      <c r="F206" s="1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23">
        <v>9112.0</v>
      </c>
      <c r="B207" s="1" t="s">
        <v>396</v>
      </c>
      <c r="C207" s="1"/>
      <c r="D207" s="1"/>
      <c r="E207" s="1"/>
      <c r="F207" s="1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23">
        <v>9113.0</v>
      </c>
      <c r="B208" s="1" t="s">
        <v>249</v>
      </c>
      <c r="C208" s="1"/>
      <c r="D208" s="1"/>
      <c r="E208" s="1"/>
      <c r="F208" s="1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23">
        <v>9114.0</v>
      </c>
      <c r="B209" s="1" t="s">
        <v>250</v>
      </c>
      <c r="C209" s="1"/>
      <c r="D209" s="1"/>
      <c r="E209" s="1"/>
      <c r="F209" s="1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23">
        <v>9115.0</v>
      </c>
      <c r="B210" s="1" t="s">
        <v>251</v>
      </c>
      <c r="C210" s="1"/>
      <c r="D210" s="1"/>
      <c r="E210" s="1"/>
      <c r="F210" s="1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23">
        <v>9116.0</v>
      </c>
      <c r="B211" s="1" t="s">
        <v>252</v>
      </c>
      <c r="C211" s="1"/>
      <c r="D211" s="1"/>
      <c r="E211" s="1"/>
      <c r="F211" s="1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23">
        <v>9117.0</v>
      </c>
      <c r="B212" s="1" t="s">
        <v>253</v>
      </c>
      <c r="C212" s="1"/>
      <c r="D212" s="1"/>
      <c r="E212" s="1"/>
      <c r="F212" s="1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23">
        <v>9118.0</v>
      </c>
      <c r="B213" s="1" t="s">
        <v>254</v>
      </c>
      <c r="C213" s="1"/>
      <c r="D213" s="1"/>
      <c r="E213" s="1"/>
      <c r="F213" s="1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23">
        <v>9119.0</v>
      </c>
      <c r="B214" s="1" t="s">
        <v>255</v>
      </c>
      <c r="C214" s="1"/>
      <c r="D214" s="1"/>
      <c r="E214" s="1"/>
      <c r="F214" s="1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23">
        <v>9120.0</v>
      </c>
      <c r="B215" s="1" t="s">
        <v>256</v>
      </c>
      <c r="C215" s="1"/>
      <c r="D215" s="1"/>
      <c r="E215" s="1"/>
      <c r="F215" s="1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23">
        <v>9121.0</v>
      </c>
      <c r="B216" s="1" t="s">
        <v>257</v>
      </c>
      <c r="C216" s="1"/>
      <c r="D216" s="1"/>
      <c r="E216" s="1"/>
      <c r="F216" s="1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23">
        <v>9201.0</v>
      </c>
      <c r="B217" s="1" t="s">
        <v>258</v>
      </c>
      <c r="C217" s="1"/>
      <c r="D217" s="1"/>
      <c r="E217" s="1"/>
      <c r="F217" s="1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23">
        <v>9202.0</v>
      </c>
      <c r="B218" s="1" t="s">
        <v>259</v>
      </c>
      <c r="C218" s="1"/>
      <c r="D218" s="1"/>
      <c r="E218" s="1"/>
      <c r="F218" s="1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23">
        <v>9203.0</v>
      </c>
      <c r="B219" s="1" t="s">
        <v>260</v>
      </c>
      <c r="C219" s="1"/>
      <c r="D219" s="1"/>
      <c r="E219" s="1"/>
      <c r="F219" s="1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23">
        <v>9204.0</v>
      </c>
      <c r="B220" s="1" t="s">
        <v>261</v>
      </c>
      <c r="C220" s="1"/>
      <c r="D220" s="1"/>
      <c r="E220" s="1"/>
      <c r="F220" s="1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23">
        <v>9205.0</v>
      </c>
      <c r="B221" s="1" t="s">
        <v>262</v>
      </c>
      <c r="C221" s="1"/>
      <c r="D221" s="1"/>
      <c r="E221" s="1"/>
      <c r="F221" s="1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23">
        <v>9206.0</v>
      </c>
      <c r="B222" s="1" t="s">
        <v>263</v>
      </c>
      <c r="C222" s="1"/>
      <c r="D222" s="1"/>
      <c r="E222" s="1"/>
      <c r="F222" s="1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23">
        <v>9207.0</v>
      </c>
      <c r="B223" s="1" t="s">
        <v>264</v>
      </c>
      <c r="C223" s="1"/>
      <c r="D223" s="1"/>
      <c r="E223" s="1"/>
      <c r="F223" s="1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23">
        <v>9208.0</v>
      </c>
      <c r="B224" s="1" t="s">
        <v>265</v>
      </c>
      <c r="C224" s="1"/>
      <c r="D224" s="1"/>
      <c r="E224" s="1"/>
      <c r="F224" s="1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23">
        <v>9209.0</v>
      </c>
      <c r="B225" s="1" t="s">
        <v>266</v>
      </c>
      <c r="C225" s="1"/>
      <c r="D225" s="1"/>
      <c r="E225" s="1"/>
      <c r="F225" s="1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23">
        <v>9210.0</v>
      </c>
      <c r="B226" s="1" t="s">
        <v>267</v>
      </c>
      <c r="C226" s="1"/>
      <c r="D226" s="1"/>
      <c r="E226" s="1"/>
      <c r="F226" s="1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23">
        <v>9211.0</v>
      </c>
      <c r="B227" s="1" t="s">
        <v>268</v>
      </c>
      <c r="C227" s="1"/>
      <c r="D227" s="1"/>
      <c r="E227" s="1"/>
      <c r="F227" s="1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23">
        <v>10101.0</v>
      </c>
      <c r="B228" s="1" t="s">
        <v>269</v>
      </c>
      <c r="C228" s="1"/>
      <c r="D228" s="1"/>
      <c r="E228" s="1"/>
      <c r="F228" s="1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23">
        <v>10102.0</v>
      </c>
      <c r="B229" s="1" t="s">
        <v>270</v>
      </c>
      <c r="C229" s="1"/>
      <c r="D229" s="1"/>
      <c r="E229" s="1"/>
      <c r="F229" s="1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23">
        <v>10103.0</v>
      </c>
      <c r="B230" s="1" t="s">
        <v>271</v>
      </c>
      <c r="C230" s="1"/>
      <c r="D230" s="1"/>
      <c r="E230" s="1"/>
      <c r="F230" s="1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23">
        <v>10104.0</v>
      </c>
      <c r="B231" s="1" t="s">
        <v>272</v>
      </c>
      <c r="C231" s="1"/>
      <c r="D231" s="1"/>
      <c r="E231" s="1"/>
      <c r="F231" s="1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23">
        <v>10105.0</v>
      </c>
      <c r="B232" s="1" t="s">
        <v>273</v>
      </c>
      <c r="C232" s="1"/>
      <c r="D232" s="1"/>
      <c r="E232" s="1"/>
      <c r="F232" s="1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23">
        <v>10106.0</v>
      </c>
      <c r="B233" s="1" t="s">
        <v>274</v>
      </c>
      <c r="C233" s="1"/>
      <c r="D233" s="1"/>
      <c r="E233" s="1"/>
      <c r="F233" s="1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23">
        <v>10107.0</v>
      </c>
      <c r="B234" s="1" t="s">
        <v>275</v>
      </c>
      <c r="C234" s="1"/>
      <c r="D234" s="1"/>
      <c r="E234" s="1"/>
      <c r="F234" s="1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23">
        <v>10108.0</v>
      </c>
      <c r="B235" s="1" t="s">
        <v>276</v>
      </c>
      <c r="C235" s="1"/>
      <c r="D235" s="1"/>
      <c r="E235" s="1"/>
      <c r="F235" s="1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23">
        <v>10109.0</v>
      </c>
      <c r="B236" s="1" t="s">
        <v>277</v>
      </c>
      <c r="C236" s="1"/>
      <c r="D236" s="1"/>
      <c r="E236" s="1"/>
      <c r="F236" s="1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23">
        <v>10201.0</v>
      </c>
      <c r="B237" s="1" t="s">
        <v>278</v>
      </c>
      <c r="C237" s="1"/>
      <c r="D237" s="1"/>
      <c r="E237" s="1"/>
      <c r="F237" s="1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23">
        <v>10202.0</v>
      </c>
      <c r="B238" s="1" t="s">
        <v>279</v>
      </c>
      <c r="C238" s="1"/>
      <c r="D238" s="1"/>
      <c r="E238" s="1"/>
      <c r="F238" s="1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23">
        <v>10203.0</v>
      </c>
      <c r="B239" s="1" t="s">
        <v>280</v>
      </c>
      <c r="C239" s="1"/>
      <c r="D239" s="1"/>
      <c r="E239" s="1"/>
      <c r="F239" s="1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23">
        <v>10204.0</v>
      </c>
      <c r="B240" s="1" t="s">
        <v>281</v>
      </c>
      <c r="C240" s="1"/>
      <c r="D240" s="1"/>
      <c r="E240" s="1"/>
      <c r="F240" s="1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23">
        <v>10205.0</v>
      </c>
      <c r="B241" s="1" t="s">
        <v>282</v>
      </c>
      <c r="C241" s="1"/>
      <c r="D241" s="1"/>
      <c r="E241" s="1"/>
      <c r="F241" s="1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23">
        <v>10206.0</v>
      </c>
      <c r="B242" s="1" t="s">
        <v>283</v>
      </c>
      <c r="C242" s="1"/>
      <c r="D242" s="1"/>
      <c r="E242" s="1"/>
      <c r="F242" s="1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23">
        <v>10207.0</v>
      </c>
      <c r="B243" s="1" t="s">
        <v>284</v>
      </c>
      <c r="C243" s="1"/>
      <c r="D243" s="1"/>
      <c r="E243" s="1"/>
      <c r="F243" s="1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23">
        <v>10208.0</v>
      </c>
      <c r="B244" s="1" t="s">
        <v>285</v>
      </c>
      <c r="C244" s="1"/>
      <c r="D244" s="1"/>
      <c r="E244" s="1"/>
      <c r="F244" s="1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23">
        <v>10209.0</v>
      </c>
      <c r="B245" s="1" t="s">
        <v>286</v>
      </c>
      <c r="C245" s="1"/>
      <c r="D245" s="1"/>
      <c r="E245" s="1"/>
      <c r="F245" s="1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23">
        <v>10210.0</v>
      </c>
      <c r="B246" s="1" t="s">
        <v>287</v>
      </c>
      <c r="C246" s="1"/>
      <c r="D246" s="1"/>
      <c r="E246" s="1"/>
      <c r="F246" s="1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23">
        <v>10301.0</v>
      </c>
      <c r="B247" s="1" t="s">
        <v>288</v>
      </c>
      <c r="C247" s="1"/>
      <c r="D247" s="1"/>
      <c r="E247" s="1"/>
      <c r="F247" s="1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23">
        <v>10302.0</v>
      </c>
      <c r="B248" s="1" t="s">
        <v>289</v>
      </c>
      <c r="C248" s="1"/>
      <c r="D248" s="1"/>
      <c r="E248" s="1"/>
      <c r="F248" s="1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23">
        <v>10303.0</v>
      </c>
      <c r="B249" s="1" t="s">
        <v>290</v>
      </c>
      <c r="C249" s="1"/>
      <c r="D249" s="1"/>
      <c r="E249" s="1"/>
      <c r="F249" s="1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23">
        <v>10304.0</v>
      </c>
      <c r="B250" s="1" t="s">
        <v>291</v>
      </c>
      <c r="C250" s="1"/>
      <c r="D250" s="1"/>
      <c r="E250" s="1"/>
      <c r="F250" s="1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23">
        <v>10305.0</v>
      </c>
      <c r="B251" s="1" t="s">
        <v>292</v>
      </c>
      <c r="C251" s="1"/>
      <c r="D251" s="1"/>
      <c r="E251" s="1"/>
      <c r="F251" s="1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23">
        <v>10306.0</v>
      </c>
      <c r="B252" s="1" t="s">
        <v>293</v>
      </c>
      <c r="C252" s="1"/>
      <c r="D252" s="1"/>
      <c r="E252" s="1"/>
      <c r="F252" s="1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23">
        <v>10307.0</v>
      </c>
      <c r="B253" s="1" t="s">
        <v>294</v>
      </c>
      <c r="C253" s="1"/>
      <c r="D253" s="1"/>
      <c r="E253" s="1"/>
      <c r="F253" s="1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23">
        <v>10401.0</v>
      </c>
      <c r="B254" s="1" t="s">
        <v>295</v>
      </c>
      <c r="C254" s="1"/>
      <c r="D254" s="1"/>
      <c r="E254" s="1"/>
      <c r="F254" s="1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23">
        <v>10402.0</v>
      </c>
      <c r="B255" s="1" t="s">
        <v>296</v>
      </c>
      <c r="C255" s="1"/>
      <c r="D255" s="1"/>
      <c r="E255" s="1"/>
      <c r="F255" s="1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23">
        <v>10403.0</v>
      </c>
      <c r="B256" s="1" t="s">
        <v>297</v>
      </c>
      <c r="C256" s="1"/>
      <c r="D256" s="1"/>
      <c r="E256" s="1"/>
      <c r="F256" s="1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23">
        <v>10404.0</v>
      </c>
      <c r="B257" s="1" t="s">
        <v>298</v>
      </c>
      <c r="C257" s="1"/>
      <c r="D257" s="1"/>
      <c r="E257" s="1"/>
      <c r="F257" s="1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23">
        <v>11101.0</v>
      </c>
      <c r="B258" s="1" t="s">
        <v>397</v>
      </c>
      <c r="C258" s="1"/>
      <c r="D258" s="1"/>
      <c r="E258" s="1"/>
      <c r="F258" s="1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23">
        <v>11102.0</v>
      </c>
      <c r="B259" s="1" t="s">
        <v>300</v>
      </c>
      <c r="C259" s="1"/>
      <c r="D259" s="1"/>
      <c r="E259" s="1"/>
      <c r="F259" s="1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23">
        <v>11201.0</v>
      </c>
      <c r="B260" s="1" t="s">
        <v>41</v>
      </c>
      <c r="C260" s="1"/>
      <c r="D260" s="1"/>
      <c r="E260" s="1"/>
      <c r="F260" s="1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23">
        <v>11202.0</v>
      </c>
      <c r="B261" s="1" t="s">
        <v>302</v>
      </c>
      <c r="C261" s="1"/>
      <c r="D261" s="1"/>
      <c r="E261" s="1"/>
      <c r="F261" s="1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23">
        <v>11203.0</v>
      </c>
      <c r="B262" s="1" t="s">
        <v>303</v>
      </c>
      <c r="C262" s="1"/>
      <c r="D262" s="1"/>
      <c r="E262" s="1"/>
      <c r="F262" s="1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23">
        <v>11301.0</v>
      </c>
      <c r="B263" s="1" t="s">
        <v>304</v>
      </c>
      <c r="C263" s="1"/>
      <c r="D263" s="1"/>
      <c r="E263" s="1"/>
      <c r="F263" s="1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23">
        <v>11302.0</v>
      </c>
      <c r="B264" s="1" t="s">
        <v>398</v>
      </c>
      <c r="C264" s="1"/>
      <c r="D264" s="1"/>
      <c r="E264" s="1"/>
      <c r="F264" s="1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23">
        <v>11303.0</v>
      </c>
      <c r="B265" s="1" t="s">
        <v>305</v>
      </c>
      <c r="C265" s="1"/>
      <c r="D265" s="1"/>
      <c r="E265" s="1"/>
      <c r="F265" s="1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23">
        <v>11401.0</v>
      </c>
      <c r="B266" s="1" t="s">
        <v>306</v>
      </c>
      <c r="C266" s="1"/>
      <c r="D266" s="1"/>
      <c r="E266" s="1"/>
      <c r="F266" s="1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23">
        <v>11402.0</v>
      </c>
      <c r="B267" s="1" t="s">
        <v>307</v>
      </c>
      <c r="C267" s="1"/>
      <c r="D267" s="1"/>
      <c r="E267" s="1"/>
      <c r="F267" s="1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23">
        <v>12101.0</v>
      </c>
      <c r="B268" s="1" t="s">
        <v>308</v>
      </c>
      <c r="C268" s="1"/>
      <c r="D268" s="1"/>
      <c r="E268" s="1"/>
      <c r="F268" s="1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23">
        <v>12102.0</v>
      </c>
      <c r="B269" s="1" t="s">
        <v>309</v>
      </c>
      <c r="C269" s="1"/>
      <c r="D269" s="1"/>
      <c r="E269" s="1"/>
      <c r="F269" s="1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23">
        <v>12103.0</v>
      </c>
      <c r="B270" s="1" t="s">
        <v>310</v>
      </c>
      <c r="C270" s="1"/>
      <c r="D270" s="1"/>
      <c r="E270" s="1"/>
      <c r="F270" s="1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23">
        <v>12104.0</v>
      </c>
      <c r="B271" s="1" t="s">
        <v>311</v>
      </c>
      <c r="C271" s="1"/>
      <c r="D271" s="1"/>
      <c r="E271" s="1"/>
      <c r="F271" s="1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23">
        <v>12201.0</v>
      </c>
      <c r="B272" s="1" t="s">
        <v>312</v>
      </c>
      <c r="C272" s="1"/>
      <c r="D272" s="1"/>
      <c r="E272" s="1"/>
      <c r="F272" s="1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23">
        <v>12202.0</v>
      </c>
      <c r="B273" s="1" t="s">
        <v>313</v>
      </c>
      <c r="C273" s="1"/>
      <c r="D273" s="1"/>
      <c r="E273" s="1"/>
      <c r="F273" s="1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23">
        <v>12301.0</v>
      </c>
      <c r="B274" s="1" t="s">
        <v>314</v>
      </c>
      <c r="C274" s="1"/>
      <c r="D274" s="1"/>
      <c r="E274" s="1"/>
      <c r="F274" s="1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23">
        <v>12302.0</v>
      </c>
      <c r="B275" s="1" t="s">
        <v>315</v>
      </c>
      <c r="C275" s="1"/>
      <c r="D275" s="1"/>
      <c r="E275" s="1"/>
      <c r="F275" s="1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23">
        <v>12303.0</v>
      </c>
      <c r="B276" s="1" t="s">
        <v>316</v>
      </c>
      <c r="C276" s="1"/>
      <c r="D276" s="1"/>
      <c r="E276" s="1"/>
      <c r="F276" s="1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23">
        <v>12401.0</v>
      </c>
      <c r="B277" s="1" t="s">
        <v>317</v>
      </c>
      <c r="C277" s="1"/>
      <c r="D277" s="1"/>
      <c r="E277" s="1"/>
      <c r="F277" s="1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23">
        <v>12402.0</v>
      </c>
      <c r="B278" s="1" t="s">
        <v>318</v>
      </c>
      <c r="C278" s="1"/>
      <c r="D278" s="1"/>
      <c r="E278" s="1"/>
      <c r="F278" s="1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23">
        <v>13101.0</v>
      </c>
      <c r="B279" s="1" t="s">
        <v>319</v>
      </c>
      <c r="C279" s="1"/>
      <c r="D279" s="1"/>
      <c r="E279" s="1"/>
      <c r="F279" s="1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23">
        <v>13102.0</v>
      </c>
      <c r="B280" s="1" t="s">
        <v>320</v>
      </c>
      <c r="C280" s="1"/>
      <c r="D280" s="1"/>
      <c r="E280" s="1"/>
      <c r="F280" s="1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23">
        <v>13103.0</v>
      </c>
      <c r="B281" s="1" t="s">
        <v>321</v>
      </c>
      <c r="C281" s="1"/>
      <c r="D281" s="1"/>
      <c r="E281" s="1"/>
      <c r="F281" s="1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23">
        <v>13104.0</v>
      </c>
      <c r="B282" s="1" t="s">
        <v>322</v>
      </c>
      <c r="C282" s="1"/>
      <c r="D282" s="1"/>
      <c r="E282" s="1"/>
      <c r="F282" s="1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23">
        <v>13105.0</v>
      </c>
      <c r="B283" s="1" t="s">
        <v>323</v>
      </c>
      <c r="C283" s="1"/>
      <c r="D283" s="1"/>
      <c r="E283" s="1"/>
      <c r="F283" s="1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23">
        <v>13106.0</v>
      </c>
      <c r="B284" s="1" t="s">
        <v>324</v>
      </c>
      <c r="C284" s="1"/>
      <c r="D284" s="1"/>
      <c r="E284" s="1"/>
      <c r="F284" s="1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23">
        <v>13107.0</v>
      </c>
      <c r="B285" s="1" t="s">
        <v>325</v>
      </c>
      <c r="C285" s="1"/>
      <c r="D285" s="1"/>
      <c r="E285" s="1"/>
      <c r="F285" s="1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23">
        <v>13108.0</v>
      </c>
      <c r="B286" s="1" t="s">
        <v>326</v>
      </c>
      <c r="C286" s="1"/>
      <c r="D286" s="1"/>
      <c r="E286" s="1"/>
      <c r="F286" s="1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23">
        <v>13109.0</v>
      </c>
      <c r="B287" s="1" t="s">
        <v>327</v>
      </c>
      <c r="C287" s="1"/>
      <c r="D287" s="1"/>
      <c r="E287" s="1"/>
      <c r="F287" s="1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23">
        <v>13110.0</v>
      </c>
      <c r="B288" s="1" t="s">
        <v>328</v>
      </c>
      <c r="C288" s="1"/>
      <c r="D288" s="1"/>
      <c r="E288" s="1"/>
      <c r="F288" s="1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23">
        <v>13111.0</v>
      </c>
      <c r="B289" s="1" t="s">
        <v>329</v>
      </c>
      <c r="C289" s="1"/>
      <c r="D289" s="1"/>
      <c r="E289" s="1"/>
      <c r="F289" s="1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23">
        <v>13112.0</v>
      </c>
      <c r="B290" s="1" t="s">
        <v>330</v>
      </c>
      <c r="C290" s="1"/>
      <c r="D290" s="1"/>
      <c r="E290" s="1"/>
      <c r="F290" s="1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23">
        <v>13113.0</v>
      </c>
      <c r="B291" s="1" t="s">
        <v>331</v>
      </c>
      <c r="C291" s="1"/>
      <c r="D291" s="1"/>
      <c r="E291" s="1"/>
      <c r="F291" s="1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23">
        <v>13114.0</v>
      </c>
      <c r="B292" s="1" t="s">
        <v>332</v>
      </c>
      <c r="C292" s="1"/>
      <c r="D292" s="1"/>
      <c r="E292" s="1"/>
      <c r="F292" s="1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23">
        <v>13115.0</v>
      </c>
      <c r="B293" s="1" t="s">
        <v>333</v>
      </c>
      <c r="C293" s="1"/>
      <c r="D293" s="1"/>
      <c r="E293" s="1"/>
      <c r="F293" s="1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23">
        <v>13116.0</v>
      </c>
      <c r="B294" s="1" t="s">
        <v>334</v>
      </c>
      <c r="C294" s="1"/>
      <c r="D294" s="1"/>
      <c r="E294" s="1"/>
      <c r="F294" s="1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23">
        <v>13117.0</v>
      </c>
      <c r="B295" s="1" t="s">
        <v>335</v>
      </c>
      <c r="C295" s="1"/>
      <c r="D295" s="1"/>
      <c r="E295" s="1"/>
      <c r="F295" s="1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23">
        <v>13118.0</v>
      </c>
      <c r="B296" s="1" t="s">
        <v>336</v>
      </c>
      <c r="C296" s="1"/>
      <c r="D296" s="1"/>
      <c r="E296" s="1"/>
      <c r="F296" s="1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23">
        <v>13119.0</v>
      </c>
      <c r="B297" s="1" t="s">
        <v>337</v>
      </c>
      <c r="C297" s="1"/>
      <c r="D297" s="1"/>
      <c r="E297" s="1"/>
      <c r="F297" s="1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23">
        <v>13120.0</v>
      </c>
      <c r="B298" s="1" t="s">
        <v>338</v>
      </c>
      <c r="C298" s="1"/>
      <c r="D298" s="1"/>
      <c r="E298" s="1"/>
      <c r="F298" s="1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23">
        <v>13121.0</v>
      </c>
      <c r="B299" s="1" t="s">
        <v>339</v>
      </c>
      <c r="C299" s="1"/>
      <c r="D299" s="1"/>
      <c r="E299" s="1"/>
      <c r="F299" s="1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23">
        <v>13122.0</v>
      </c>
      <c r="B300" s="1" t="s">
        <v>340</v>
      </c>
      <c r="C300" s="1"/>
      <c r="D300" s="1"/>
      <c r="E300" s="1"/>
      <c r="F300" s="1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23">
        <v>13123.0</v>
      </c>
      <c r="B301" s="1" t="s">
        <v>341</v>
      </c>
      <c r="C301" s="1"/>
      <c r="D301" s="1"/>
      <c r="E301" s="1"/>
      <c r="F301" s="1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23">
        <v>13124.0</v>
      </c>
      <c r="B302" s="1" t="s">
        <v>342</v>
      </c>
      <c r="C302" s="1"/>
      <c r="D302" s="1"/>
      <c r="E302" s="1"/>
      <c r="F302" s="1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23">
        <v>13125.0</v>
      </c>
      <c r="B303" s="1" t="s">
        <v>343</v>
      </c>
      <c r="C303" s="1"/>
      <c r="D303" s="1"/>
      <c r="E303" s="1"/>
      <c r="F303" s="1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23">
        <v>13126.0</v>
      </c>
      <c r="B304" s="1" t="s">
        <v>344</v>
      </c>
      <c r="C304" s="1"/>
      <c r="D304" s="1"/>
      <c r="E304" s="1"/>
      <c r="F304" s="1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23">
        <v>13127.0</v>
      </c>
      <c r="B305" s="1" t="s">
        <v>345</v>
      </c>
      <c r="C305" s="1"/>
      <c r="D305" s="1"/>
      <c r="E305" s="1"/>
      <c r="F305" s="1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23">
        <v>13128.0</v>
      </c>
      <c r="B306" s="1" t="s">
        <v>346</v>
      </c>
      <c r="C306" s="1"/>
      <c r="D306" s="1"/>
      <c r="E306" s="1"/>
      <c r="F306" s="1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23">
        <v>13129.0</v>
      </c>
      <c r="B307" s="1" t="s">
        <v>347</v>
      </c>
      <c r="C307" s="1"/>
      <c r="D307" s="1"/>
      <c r="E307" s="1"/>
      <c r="F307" s="1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23">
        <v>13130.0</v>
      </c>
      <c r="B308" s="1" t="s">
        <v>348</v>
      </c>
      <c r="C308" s="1"/>
      <c r="D308" s="1"/>
      <c r="E308" s="1"/>
      <c r="F308" s="1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23">
        <v>13131.0</v>
      </c>
      <c r="B309" s="1" t="s">
        <v>349</v>
      </c>
      <c r="C309" s="1"/>
      <c r="D309" s="1"/>
      <c r="E309" s="1"/>
      <c r="F309" s="1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23">
        <v>13132.0</v>
      </c>
      <c r="B310" s="1" t="s">
        <v>350</v>
      </c>
      <c r="C310" s="1"/>
      <c r="D310" s="1"/>
      <c r="E310" s="1"/>
      <c r="F310" s="1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23">
        <v>13201.0</v>
      </c>
      <c r="B311" s="1" t="s">
        <v>351</v>
      </c>
      <c r="C311" s="1"/>
      <c r="D311" s="1"/>
      <c r="E311" s="1"/>
      <c r="F311" s="1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23">
        <v>13202.0</v>
      </c>
      <c r="B312" s="1" t="s">
        <v>352</v>
      </c>
      <c r="C312" s="1"/>
      <c r="D312" s="1"/>
      <c r="E312" s="1"/>
      <c r="F312" s="1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23">
        <v>13203.0</v>
      </c>
      <c r="B313" s="1" t="s">
        <v>353</v>
      </c>
      <c r="C313" s="1"/>
      <c r="D313" s="1"/>
      <c r="E313" s="1"/>
      <c r="F313" s="1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23">
        <v>13301.0</v>
      </c>
      <c r="B314" s="1" t="s">
        <v>354</v>
      </c>
      <c r="C314" s="1"/>
      <c r="D314" s="1"/>
      <c r="E314" s="1"/>
      <c r="F314" s="1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23">
        <v>13302.0</v>
      </c>
      <c r="B315" s="1" t="s">
        <v>355</v>
      </c>
      <c r="C315" s="1"/>
      <c r="D315" s="1"/>
      <c r="E315" s="1"/>
      <c r="F315" s="1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23">
        <v>13303.0</v>
      </c>
      <c r="B316" s="1" t="s">
        <v>399</v>
      </c>
      <c r="C316" s="1"/>
      <c r="D316" s="1"/>
      <c r="E316" s="1"/>
      <c r="F316" s="1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23">
        <v>13401.0</v>
      </c>
      <c r="B317" s="1" t="s">
        <v>357</v>
      </c>
      <c r="C317" s="1"/>
      <c r="D317" s="1"/>
      <c r="E317" s="1"/>
      <c r="F317" s="1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23">
        <v>13402.0</v>
      </c>
      <c r="B318" s="1" t="s">
        <v>358</v>
      </c>
      <c r="C318" s="1"/>
      <c r="D318" s="1"/>
      <c r="E318" s="1"/>
      <c r="F318" s="1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23">
        <v>13403.0</v>
      </c>
      <c r="B319" s="1" t="s">
        <v>359</v>
      </c>
      <c r="C319" s="1"/>
      <c r="D319" s="1"/>
      <c r="E319" s="1"/>
      <c r="F319" s="1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23">
        <v>13404.0</v>
      </c>
      <c r="B320" s="1" t="s">
        <v>360</v>
      </c>
      <c r="C320" s="1"/>
      <c r="D320" s="1"/>
      <c r="E320" s="1"/>
      <c r="F320" s="1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23">
        <v>13501.0</v>
      </c>
      <c r="B321" s="1" t="s">
        <v>361</v>
      </c>
      <c r="C321" s="1"/>
      <c r="D321" s="1"/>
      <c r="E321" s="1"/>
      <c r="F321" s="1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23">
        <v>13502.0</v>
      </c>
      <c r="B322" s="1" t="s">
        <v>362</v>
      </c>
      <c r="C322" s="1"/>
      <c r="D322" s="1"/>
      <c r="E322" s="1"/>
      <c r="F322" s="1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23">
        <v>13503.0</v>
      </c>
      <c r="B323" s="1" t="s">
        <v>363</v>
      </c>
      <c r="C323" s="1"/>
      <c r="D323" s="1"/>
      <c r="E323" s="1"/>
      <c r="F323" s="1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23">
        <v>13504.0</v>
      </c>
      <c r="B324" s="1" t="s">
        <v>364</v>
      </c>
      <c r="C324" s="1"/>
      <c r="D324" s="1"/>
      <c r="E324" s="1"/>
      <c r="F324" s="1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23">
        <v>13505.0</v>
      </c>
      <c r="B325" s="1" t="s">
        <v>365</v>
      </c>
      <c r="C325" s="1"/>
      <c r="D325" s="1"/>
      <c r="E325" s="1"/>
      <c r="F325" s="1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23">
        <v>13601.0</v>
      </c>
      <c r="B326" s="1" t="s">
        <v>366</v>
      </c>
      <c r="C326" s="1"/>
      <c r="D326" s="1"/>
      <c r="E326" s="1"/>
      <c r="F326" s="1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23">
        <v>13602.0</v>
      </c>
      <c r="B327" s="1" t="s">
        <v>367</v>
      </c>
      <c r="C327" s="1"/>
      <c r="D327" s="1"/>
      <c r="E327" s="1"/>
      <c r="F327" s="1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23">
        <v>13603.0</v>
      </c>
      <c r="B328" s="1" t="s">
        <v>368</v>
      </c>
      <c r="C328" s="1"/>
      <c r="D328" s="1"/>
      <c r="E328" s="1"/>
      <c r="F328" s="1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23">
        <v>13604.0</v>
      </c>
      <c r="B329" s="1" t="s">
        <v>369</v>
      </c>
      <c r="C329" s="1"/>
      <c r="D329" s="1"/>
      <c r="E329" s="1"/>
      <c r="F329" s="1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23">
        <v>13605.0</v>
      </c>
      <c r="B330" s="1" t="s">
        <v>370</v>
      </c>
      <c r="C330" s="1"/>
      <c r="D330" s="1"/>
      <c r="E330" s="1"/>
      <c r="F330" s="1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23">
        <v>14101.0</v>
      </c>
      <c r="B331" s="1" t="s">
        <v>371</v>
      </c>
      <c r="C331" s="1"/>
      <c r="D331" s="1"/>
      <c r="E331" s="1"/>
      <c r="F331" s="1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23">
        <v>14102.0</v>
      </c>
      <c r="B332" s="1" t="s">
        <v>372</v>
      </c>
      <c r="C332" s="1"/>
      <c r="D332" s="1"/>
      <c r="E332" s="1"/>
      <c r="F332" s="1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23">
        <v>14103.0</v>
      </c>
      <c r="B333" s="1" t="s">
        <v>373</v>
      </c>
      <c r="C333" s="1"/>
      <c r="D333" s="1"/>
      <c r="E333" s="1"/>
      <c r="F333" s="1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23">
        <v>14104.0</v>
      </c>
      <c r="B334" s="1" t="s">
        <v>19</v>
      </c>
      <c r="C334" s="1"/>
      <c r="D334" s="1"/>
      <c r="E334" s="1"/>
      <c r="F334" s="1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23">
        <v>14105.0</v>
      </c>
      <c r="B335" s="1" t="s">
        <v>374</v>
      </c>
      <c r="C335" s="1"/>
      <c r="D335" s="1"/>
      <c r="E335" s="1"/>
      <c r="F335" s="1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23">
        <v>14106.0</v>
      </c>
      <c r="B336" s="1" t="s">
        <v>375</v>
      </c>
      <c r="C336" s="1"/>
      <c r="D336" s="1"/>
      <c r="E336" s="1"/>
      <c r="F336" s="1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23">
        <v>14107.0</v>
      </c>
      <c r="B337" s="1" t="s">
        <v>376</v>
      </c>
      <c r="C337" s="1"/>
      <c r="D337" s="1"/>
      <c r="E337" s="1"/>
      <c r="F337" s="1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23">
        <v>14108.0</v>
      </c>
      <c r="B338" s="1" t="s">
        <v>377</v>
      </c>
      <c r="C338" s="1"/>
      <c r="D338" s="1"/>
      <c r="E338" s="1"/>
      <c r="F338" s="1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23">
        <v>14201.0</v>
      </c>
      <c r="B339" s="1" t="s">
        <v>378</v>
      </c>
      <c r="C339" s="1"/>
      <c r="D339" s="1"/>
      <c r="E339" s="1"/>
      <c r="F339" s="1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23">
        <v>14202.0</v>
      </c>
      <c r="B340" s="1" t="s">
        <v>379</v>
      </c>
      <c r="C340" s="1"/>
      <c r="D340" s="1"/>
      <c r="E340" s="1"/>
      <c r="F340" s="1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23">
        <v>14203.0</v>
      </c>
      <c r="B341" s="1" t="s">
        <v>380</v>
      </c>
      <c r="C341" s="1"/>
      <c r="D341" s="1"/>
      <c r="E341" s="1"/>
      <c r="F341" s="1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23">
        <v>14204.0</v>
      </c>
      <c r="B342" s="1" t="s">
        <v>381</v>
      </c>
      <c r="C342" s="1"/>
      <c r="D342" s="1"/>
      <c r="E342" s="1"/>
      <c r="F342" s="1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23">
        <v>15101.0</v>
      </c>
      <c r="B343" s="1" t="s">
        <v>382</v>
      </c>
      <c r="C343" s="1"/>
      <c r="D343" s="1"/>
      <c r="E343" s="1"/>
      <c r="F343" s="1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23">
        <v>15102.0</v>
      </c>
      <c r="B344" s="1" t="s">
        <v>383</v>
      </c>
      <c r="C344" s="1"/>
      <c r="D344" s="1"/>
      <c r="E344" s="1"/>
      <c r="F344" s="1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23">
        <v>15201.0</v>
      </c>
      <c r="B345" s="1" t="s">
        <v>384</v>
      </c>
      <c r="C345" s="1"/>
      <c r="D345" s="1"/>
      <c r="E345" s="1"/>
      <c r="F345" s="1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23">
        <v>15202.0</v>
      </c>
      <c r="B346" s="1" t="s">
        <v>385</v>
      </c>
      <c r="C346" s="1"/>
      <c r="D346" s="1"/>
      <c r="E346" s="1"/>
      <c r="F346" s="1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1"/>
      <c r="B347" s="1"/>
      <c r="C347" s="1"/>
      <c r="D347" s="1"/>
      <c r="E347" s="1"/>
      <c r="F347" s="1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7" t="s">
        <v>389</v>
      </c>
      <c r="B1" s="1" t="s">
        <v>390</v>
      </c>
      <c r="C1" s="1" t="s">
        <v>391</v>
      </c>
      <c r="D1" s="7" t="s">
        <v>392</v>
      </c>
      <c r="E1" s="7" t="s">
        <v>393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1" t="s">
        <v>382</v>
      </c>
      <c r="B2" s="23">
        <v>15.0</v>
      </c>
      <c r="C2" s="23">
        <v>15101.0</v>
      </c>
      <c r="D2" s="23">
        <v>-18.4782534</v>
      </c>
      <c r="E2" s="23">
        <v>-70.3125988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1" t="s">
        <v>383</v>
      </c>
      <c r="B3" s="23">
        <v>15.0</v>
      </c>
      <c r="C3" s="23">
        <v>15102.0</v>
      </c>
      <c r="D3" s="23">
        <v>-19.0111932</v>
      </c>
      <c r="E3" s="23">
        <v>-69.8654656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1" t="s">
        <v>384</v>
      </c>
      <c r="B4" s="23">
        <v>15.0</v>
      </c>
      <c r="C4" s="23">
        <v>15201.0</v>
      </c>
      <c r="D4" s="23">
        <v>-18.1969907</v>
      </c>
      <c r="E4" s="23">
        <v>-69.55972729999999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1" t="s">
        <v>385</v>
      </c>
      <c r="B5" s="23">
        <v>15.0</v>
      </c>
      <c r="C5" s="23">
        <v>15202.0</v>
      </c>
      <c r="D5" s="23">
        <v>-17.6533</v>
      </c>
      <c r="E5" s="23">
        <v>-69.6347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1" t="s">
        <v>46</v>
      </c>
      <c r="B6" s="23">
        <v>1.0</v>
      </c>
      <c r="C6" s="23">
        <v>1101.0</v>
      </c>
      <c r="D6" s="23">
        <v>-20.2307033</v>
      </c>
      <c r="E6" s="23">
        <v>-70.1356692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1" t="s">
        <v>47</v>
      </c>
      <c r="B7" s="23">
        <v>1.0</v>
      </c>
      <c r="C7" s="23">
        <v>1107.0</v>
      </c>
      <c r="D7" s="23">
        <v>-20.2686722</v>
      </c>
      <c r="E7" s="23">
        <v>-70.10491689999999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" t="s">
        <v>48</v>
      </c>
      <c r="B8" s="23">
        <v>1.0</v>
      </c>
      <c r="C8" s="23">
        <v>1401.0</v>
      </c>
      <c r="D8" s="23">
        <v>-20.2567092</v>
      </c>
      <c r="E8" s="23">
        <v>-69.7860128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1" t="s">
        <v>49</v>
      </c>
      <c r="B9" s="23">
        <v>1.0</v>
      </c>
      <c r="C9" s="23">
        <v>1402.0</v>
      </c>
      <c r="D9" s="23">
        <v>-19.3116281</v>
      </c>
      <c r="E9" s="23">
        <v>-69.4298687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1" t="s">
        <v>50</v>
      </c>
      <c r="B10" s="23">
        <v>1.0</v>
      </c>
      <c r="C10" s="23">
        <v>1403.0</v>
      </c>
      <c r="D10" s="23">
        <v>-19.7</v>
      </c>
      <c r="E10" s="23">
        <v>-68.88329999999999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1" t="s">
        <v>51</v>
      </c>
      <c r="B11" s="23">
        <v>1.0</v>
      </c>
      <c r="C11" s="23">
        <v>1404.0</v>
      </c>
      <c r="D11" s="23">
        <v>-19.9972461</v>
      </c>
      <c r="E11" s="23">
        <v>-69.77185150000001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1" t="s">
        <v>52</v>
      </c>
      <c r="B12" s="23">
        <v>1.0</v>
      </c>
      <c r="C12" s="23">
        <v>1405.0</v>
      </c>
      <c r="D12" s="23">
        <v>-20.489483</v>
      </c>
      <c r="E12" s="23">
        <v>-69.330511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1" t="s">
        <v>25</v>
      </c>
      <c r="B13" s="23">
        <v>2.0</v>
      </c>
      <c r="C13" s="23">
        <v>2101.0</v>
      </c>
      <c r="D13" s="23">
        <v>-23.6509279</v>
      </c>
      <c r="E13" s="23">
        <v>-70.39750219999999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1" t="s">
        <v>53</v>
      </c>
      <c r="B14" s="23">
        <v>2.0</v>
      </c>
      <c r="C14" s="23">
        <v>2102.0</v>
      </c>
      <c r="D14" s="23">
        <v>-23.0985013</v>
      </c>
      <c r="E14" s="23">
        <v>-70.4455041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1" t="s">
        <v>54</v>
      </c>
      <c r="B15" s="23">
        <v>2.0</v>
      </c>
      <c r="C15" s="23">
        <v>2103.0</v>
      </c>
      <c r="D15" s="23">
        <v>-22.8860128</v>
      </c>
      <c r="E15" s="23">
        <v>-69.3171995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1" t="s">
        <v>55</v>
      </c>
      <c r="B16" s="23">
        <v>2.0</v>
      </c>
      <c r="C16" s="23">
        <v>2104.0</v>
      </c>
      <c r="D16" s="23">
        <v>-25.406494</v>
      </c>
      <c r="E16" s="23">
        <v>-70.4803027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1" t="s">
        <v>56</v>
      </c>
      <c r="B17" s="23">
        <v>2.0</v>
      </c>
      <c r="C17" s="23">
        <v>2201.0</v>
      </c>
      <c r="D17" s="23">
        <v>-22.4543923</v>
      </c>
      <c r="E17" s="23">
        <v>-68.9293819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1" t="s">
        <v>386</v>
      </c>
      <c r="B18" s="23">
        <v>2.0</v>
      </c>
      <c r="C18" s="23">
        <v>2202.0</v>
      </c>
      <c r="D18" s="23">
        <v>-21.2256917</v>
      </c>
      <c r="E18" s="23">
        <v>-68.2547802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1" t="s">
        <v>58</v>
      </c>
      <c r="B19" s="23">
        <v>2.0</v>
      </c>
      <c r="C19" s="23">
        <v>2203.0</v>
      </c>
      <c r="D19" s="23">
        <v>-22.9087073</v>
      </c>
      <c r="E19" s="23">
        <v>-68.19971559999999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1" t="s">
        <v>59</v>
      </c>
      <c r="B20" s="23">
        <v>2.0</v>
      </c>
      <c r="C20" s="23">
        <v>2301.0</v>
      </c>
      <c r="D20" s="23">
        <v>-22.0857976</v>
      </c>
      <c r="E20" s="23">
        <v>-70.1930064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1" t="s">
        <v>60</v>
      </c>
      <c r="B21" s="23">
        <v>2.0</v>
      </c>
      <c r="C21" s="23">
        <v>2302.0</v>
      </c>
      <c r="D21" s="23">
        <v>-22.3450046</v>
      </c>
      <c r="E21" s="23">
        <v>-69.66070549999999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1" t="s">
        <v>61</v>
      </c>
      <c r="B22" s="23">
        <v>3.0</v>
      </c>
      <c r="C22" s="23">
        <v>3101.0</v>
      </c>
      <c r="D22" s="23">
        <v>-27.3665763</v>
      </c>
      <c r="E22" s="23">
        <v>-70.3321587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1" t="s">
        <v>62</v>
      </c>
      <c r="B23" s="23">
        <v>3.0</v>
      </c>
      <c r="C23" s="23">
        <v>3102.0</v>
      </c>
      <c r="D23" s="23">
        <v>-27.0667</v>
      </c>
      <c r="E23" s="23">
        <v>-70.8178142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1" t="s">
        <v>63</v>
      </c>
      <c r="B24" s="23">
        <v>3.0</v>
      </c>
      <c r="C24" s="23">
        <v>3103.0</v>
      </c>
      <c r="D24" s="23">
        <v>-27.4671706</v>
      </c>
      <c r="E24" s="23">
        <v>-70.2652196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1" t="s">
        <v>64</v>
      </c>
      <c r="B25" s="23">
        <v>3.0</v>
      </c>
      <c r="C25" s="23">
        <v>3201.0</v>
      </c>
      <c r="D25" s="23">
        <v>-29.033333</v>
      </c>
      <c r="E25" s="23">
        <v>-71.43333299999999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1" t="s">
        <v>65</v>
      </c>
      <c r="B26" s="23">
        <v>3.0</v>
      </c>
      <c r="C26" s="23">
        <v>3202.0</v>
      </c>
      <c r="D26" s="23">
        <v>-26.3902488</v>
      </c>
      <c r="E26" s="23">
        <v>-70.0475302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1" t="s">
        <v>66</v>
      </c>
      <c r="B27" s="23">
        <v>3.0</v>
      </c>
      <c r="C27" s="23">
        <v>3301.0</v>
      </c>
      <c r="D27" s="23">
        <v>-28.5757953</v>
      </c>
      <c r="E27" s="23">
        <v>-70.7571009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1" t="s">
        <v>67</v>
      </c>
      <c r="B28" s="23">
        <v>3.0</v>
      </c>
      <c r="C28" s="23">
        <v>3302.0</v>
      </c>
      <c r="D28" s="23">
        <v>-28.759444</v>
      </c>
      <c r="E28" s="23">
        <v>-70.486667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1" t="s">
        <v>68</v>
      </c>
      <c r="B29" s="23">
        <v>3.0</v>
      </c>
      <c r="C29" s="23">
        <v>3303.0</v>
      </c>
      <c r="D29" s="23">
        <v>-28.512094</v>
      </c>
      <c r="E29" s="23">
        <v>-71.0795967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1" t="s">
        <v>69</v>
      </c>
      <c r="B30" s="23">
        <v>3.0</v>
      </c>
      <c r="C30" s="23">
        <v>3304.0</v>
      </c>
      <c r="D30" s="23">
        <v>-28.4664</v>
      </c>
      <c r="E30" s="23">
        <v>-71.2192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1" t="s">
        <v>27</v>
      </c>
      <c r="B31" s="23">
        <v>4.0</v>
      </c>
      <c r="C31" s="23">
        <v>4102.0</v>
      </c>
      <c r="D31" s="23">
        <v>-29.9590009</v>
      </c>
      <c r="E31" s="23">
        <v>-71.3389183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1" t="s">
        <v>70</v>
      </c>
      <c r="B32" s="23">
        <v>4.0</v>
      </c>
      <c r="C32" s="23">
        <v>4101.0</v>
      </c>
      <c r="D32" s="23">
        <v>-29.9026691</v>
      </c>
      <c r="E32" s="23">
        <v>-71.2519374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1" t="s">
        <v>71</v>
      </c>
      <c r="B33" s="23">
        <v>4.0</v>
      </c>
      <c r="C33" s="23">
        <v>4103.0</v>
      </c>
      <c r="D33" s="23">
        <v>-30.2357949</v>
      </c>
      <c r="E33" s="23">
        <v>-71.0828027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1" t="s">
        <v>72</v>
      </c>
      <c r="B34" s="23">
        <v>4.0</v>
      </c>
      <c r="C34" s="23">
        <v>4104.0</v>
      </c>
      <c r="D34" s="23">
        <v>-29.5119534</v>
      </c>
      <c r="E34" s="23">
        <v>-71.2000844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1" t="s">
        <v>73</v>
      </c>
      <c r="B35" s="23">
        <v>4.0</v>
      </c>
      <c r="C35" s="23">
        <v>4105.0</v>
      </c>
      <c r="D35" s="23">
        <v>-30.0276898</v>
      </c>
      <c r="E35" s="23">
        <v>-70.5178142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1" t="s">
        <v>74</v>
      </c>
      <c r="B36" s="23">
        <v>4.0</v>
      </c>
      <c r="C36" s="23">
        <v>4106.0</v>
      </c>
      <c r="D36" s="23">
        <v>-30.0319</v>
      </c>
      <c r="E36" s="23">
        <v>-70.7081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1" t="s">
        <v>75</v>
      </c>
      <c r="B37" s="23">
        <v>4.0</v>
      </c>
      <c r="C37" s="23">
        <v>4201.0</v>
      </c>
      <c r="D37" s="23">
        <v>-31.6308</v>
      </c>
      <c r="E37" s="23">
        <v>-71.1653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1" t="s">
        <v>76</v>
      </c>
      <c r="B38" s="23">
        <v>4.0</v>
      </c>
      <c r="C38" s="23">
        <v>4202.0</v>
      </c>
      <c r="D38" s="23">
        <v>-31.398889</v>
      </c>
      <c r="E38" s="23">
        <v>-71.45611099999999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1" t="s">
        <v>77</v>
      </c>
      <c r="B39" s="23">
        <v>4.0</v>
      </c>
      <c r="C39" s="23">
        <v>4203.0</v>
      </c>
      <c r="D39" s="23">
        <v>-31.9121865</v>
      </c>
      <c r="E39" s="23">
        <v>-71.5112017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1" t="s">
        <v>78</v>
      </c>
      <c r="B40" s="23">
        <v>4.0</v>
      </c>
      <c r="C40" s="23">
        <v>4204.0</v>
      </c>
      <c r="D40" s="23">
        <v>-31.782493</v>
      </c>
      <c r="E40" s="23">
        <v>-70.96071049999999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1" t="s">
        <v>79</v>
      </c>
      <c r="B41" s="23">
        <v>4.0</v>
      </c>
      <c r="C41" s="23">
        <v>4301.0</v>
      </c>
      <c r="D41" s="23">
        <v>-30.604304</v>
      </c>
      <c r="E41" s="23">
        <v>-71.19698819999999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1" t="s">
        <v>80</v>
      </c>
      <c r="B42" s="23">
        <v>4.0</v>
      </c>
      <c r="C42" s="23">
        <v>4302.0</v>
      </c>
      <c r="D42" s="23">
        <v>-31.1790967</v>
      </c>
      <c r="E42" s="23">
        <v>-71.00509579999999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1" t="s">
        <v>81</v>
      </c>
      <c r="B43" s="23">
        <v>4.0</v>
      </c>
      <c r="C43" s="23">
        <v>4303.0</v>
      </c>
      <c r="D43" s="23">
        <v>-30.6978944</v>
      </c>
      <c r="E43" s="23">
        <v>-70.9586889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1" t="s">
        <v>82</v>
      </c>
      <c r="B44" s="23">
        <v>4.0</v>
      </c>
      <c r="C44" s="23">
        <v>4304.0</v>
      </c>
      <c r="D44" s="23">
        <v>-30.8260995</v>
      </c>
      <c r="E44" s="23">
        <v>-71.2577912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1" t="s">
        <v>83</v>
      </c>
      <c r="B45" s="23">
        <v>4.0</v>
      </c>
      <c r="C45" s="23">
        <v>4305.0</v>
      </c>
      <c r="D45" s="23">
        <v>-30.266667</v>
      </c>
      <c r="E45" s="23">
        <v>-70.666667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1" t="s">
        <v>21</v>
      </c>
      <c r="B46" s="23">
        <v>5.0</v>
      </c>
      <c r="C46" s="23">
        <v>5101.0</v>
      </c>
      <c r="D46" s="23">
        <v>-33.047238</v>
      </c>
      <c r="E46" s="23">
        <v>-71.61268849999999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1" t="s">
        <v>89</v>
      </c>
      <c r="B47" s="23">
        <v>5.0</v>
      </c>
      <c r="C47" s="23">
        <v>5109.0</v>
      </c>
      <c r="D47" s="23">
        <v>-33.0153481</v>
      </c>
      <c r="E47" s="23">
        <v>-71.55002759999999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1" t="s">
        <v>84</v>
      </c>
      <c r="B48" s="23">
        <v>5.0</v>
      </c>
      <c r="C48" s="23">
        <v>5102.0</v>
      </c>
      <c r="D48" s="23">
        <v>-33.3190376</v>
      </c>
      <c r="E48" s="23">
        <v>-71.40763179999999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1" t="s">
        <v>85</v>
      </c>
      <c r="B49" s="23">
        <v>5.0</v>
      </c>
      <c r="C49" s="23">
        <v>5103.0</v>
      </c>
      <c r="D49" s="23">
        <v>-32.9239368</v>
      </c>
      <c r="E49" s="23">
        <v>-71.52347929999999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1" t="s">
        <v>86</v>
      </c>
      <c r="B50" s="23">
        <v>5.0</v>
      </c>
      <c r="C50" s="23">
        <v>5104.0</v>
      </c>
      <c r="D50" s="23">
        <v>-33.7744303</v>
      </c>
      <c r="E50" s="23">
        <v>-80.7768613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1" t="s">
        <v>87</v>
      </c>
      <c r="B51" s="23">
        <v>5.0</v>
      </c>
      <c r="C51" s="23">
        <v>5105.0</v>
      </c>
      <c r="D51" s="23">
        <v>-32.722005</v>
      </c>
      <c r="E51" s="23">
        <v>-71.4117004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1" t="s">
        <v>88</v>
      </c>
      <c r="B52" s="23">
        <v>5.0</v>
      </c>
      <c r="C52" s="23">
        <v>5107.0</v>
      </c>
      <c r="D52" s="23">
        <v>-32.7723101</v>
      </c>
      <c r="E52" s="23">
        <v>-71.5333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1" t="s">
        <v>101</v>
      </c>
      <c r="B53" s="23">
        <v>5.0</v>
      </c>
      <c r="C53" s="23">
        <v>5502.0</v>
      </c>
      <c r="D53" s="23">
        <v>-32.7877958</v>
      </c>
      <c r="E53" s="23">
        <v>-71.2039963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1" t="s">
        <v>90</v>
      </c>
      <c r="B54" s="23">
        <v>5.0</v>
      </c>
      <c r="C54" s="23">
        <v>5201.0</v>
      </c>
      <c r="D54" s="23">
        <v>-27.11299</v>
      </c>
      <c r="E54" s="23">
        <v>-109.3495806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1" t="s">
        <v>91</v>
      </c>
      <c r="B55" s="23">
        <v>5.0</v>
      </c>
      <c r="C55" s="23">
        <v>5301.0</v>
      </c>
      <c r="D55" s="23">
        <v>-32.8337995</v>
      </c>
      <c r="E55" s="23">
        <v>-70.59721789999999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1" t="s">
        <v>92</v>
      </c>
      <c r="B56" s="23">
        <v>5.0</v>
      </c>
      <c r="C56" s="23">
        <v>5302.0</v>
      </c>
      <c r="D56" s="23">
        <v>-32.857493</v>
      </c>
      <c r="E56" s="23">
        <v>-70.6258069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1" t="s">
        <v>93</v>
      </c>
      <c r="B57" s="23">
        <v>5.0</v>
      </c>
      <c r="C57" s="23">
        <v>5303.0</v>
      </c>
      <c r="D57" s="23">
        <v>-32.8352416</v>
      </c>
      <c r="E57" s="23">
        <v>-70.7010367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1" t="s">
        <v>94</v>
      </c>
      <c r="B58" s="23">
        <v>5.0</v>
      </c>
      <c r="C58" s="23">
        <v>5304.0</v>
      </c>
      <c r="D58" s="23">
        <v>-32.8004995</v>
      </c>
      <c r="E58" s="23">
        <v>-70.5798032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1" t="s">
        <v>95</v>
      </c>
      <c r="B59" s="23">
        <v>5.0</v>
      </c>
      <c r="C59" s="23">
        <v>5401.0</v>
      </c>
      <c r="D59" s="23">
        <v>-32.44990180000001</v>
      </c>
      <c r="E59" s="23">
        <v>-71.2325958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1" t="s">
        <v>96</v>
      </c>
      <c r="B60" s="23">
        <v>5.0</v>
      </c>
      <c r="C60" s="23">
        <v>5402.0</v>
      </c>
      <c r="D60" s="23">
        <v>-32.4258064</v>
      </c>
      <c r="E60" s="23">
        <v>-71.0661621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1" t="s">
        <v>97</v>
      </c>
      <c r="B61" s="23">
        <v>5.0</v>
      </c>
      <c r="C61" s="23">
        <v>5403.0</v>
      </c>
      <c r="D61" s="23">
        <v>-32.5072087</v>
      </c>
      <c r="E61" s="23">
        <v>-71.4485013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1" t="s">
        <v>98</v>
      </c>
      <c r="B62" s="23">
        <v>5.0</v>
      </c>
      <c r="C62" s="23">
        <v>5404.0</v>
      </c>
      <c r="D62" s="23">
        <v>-32.25</v>
      </c>
      <c r="E62" s="23">
        <v>-70.9333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1" t="s">
        <v>99</v>
      </c>
      <c r="B63" s="23">
        <v>5.0</v>
      </c>
      <c r="C63" s="23">
        <v>5405.0</v>
      </c>
      <c r="D63" s="23">
        <v>-32.5538059</v>
      </c>
      <c r="E63" s="23">
        <v>-71.4581359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1" t="s">
        <v>100</v>
      </c>
      <c r="B64" s="23">
        <v>5.0</v>
      </c>
      <c r="C64" s="23">
        <v>5501.0</v>
      </c>
      <c r="D64" s="23">
        <v>-32.8803027</v>
      </c>
      <c r="E64" s="23">
        <v>-71.2497156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1" t="s">
        <v>102</v>
      </c>
      <c r="B65" s="23">
        <v>5.0</v>
      </c>
      <c r="C65" s="23">
        <v>5503.0</v>
      </c>
      <c r="D65" s="23">
        <v>-32.7980018</v>
      </c>
      <c r="E65" s="23">
        <v>-71.1437211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1" t="s">
        <v>103</v>
      </c>
      <c r="B66" s="23">
        <v>5.0</v>
      </c>
      <c r="C66" s="23">
        <v>5504.0</v>
      </c>
      <c r="D66" s="23">
        <v>-32.8258069</v>
      </c>
      <c r="E66" s="23">
        <v>-71.2273055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1" t="s">
        <v>104</v>
      </c>
      <c r="B67" s="23">
        <v>5.0</v>
      </c>
      <c r="C67" s="23">
        <v>5506.0</v>
      </c>
      <c r="D67" s="23">
        <v>-32.7333</v>
      </c>
      <c r="E67" s="23">
        <v>-71.2042115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1" t="s">
        <v>105</v>
      </c>
      <c r="B68" s="23">
        <v>5.0</v>
      </c>
      <c r="C68" s="23">
        <v>5601.0</v>
      </c>
      <c r="D68" s="23">
        <v>-33.5922807</v>
      </c>
      <c r="E68" s="23">
        <v>-71.6055123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1" t="s">
        <v>106</v>
      </c>
      <c r="B69" s="23">
        <v>5.0</v>
      </c>
      <c r="C69" s="23">
        <v>5602.0</v>
      </c>
      <c r="D69" s="23">
        <v>-33.3647762</v>
      </c>
      <c r="E69" s="23">
        <v>-71.67055340000002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1" t="s">
        <v>107</v>
      </c>
      <c r="B70" s="23">
        <v>5.0</v>
      </c>
      <c r="C70" s="23">
        <v>5603.0</v>
      </c>
      <c r="D70" s="23">
        <v>-33.5482466</v>
      </c>
      <c r="E70" s="23">
        <v>-71.6045745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1" t="s">
        <v>108</v>
      </c>
      <c r="B71" s="23">
        <v>5.0</v>
      </c>
      <c r="C71" s="23">
        <v>5604.0</v>
      </c>
      <c r="D71" s="23">
        <v>-33.398596</v>
      </c>
      <c r="E71" s="23">
        <v>-71.6981538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1" t="s">
        <v>109</v>
      </c>
      <c r="B72" s="23">
        <v>5.0</v>
      </c>
      <c r="C72" s="23">
        <v>5605.0</v>
      </c>
      <c r="D72" s="23">
        <v>-33.4557162</v>
      </c>
      <c r="E72" s="23">
        <v>-71.66693409999999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1" t="s">
        <v>110</v>
      </c>
      <c r="B73" s="23">
        <v>5.0</v>
      </c>
      <c r="C73" s="23">
        <v>5606.0</v>
      </c>
      <c r="D73" s="23">
        <v>-33.635833</v>
      </c>
      <c r="E73" s="23">
        <v>-71.628056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1" t="s">
        <v>111</v>
      </c>
      <c r="B74" s="23">
        <v>5.0</v>
      </c>
      <c r="C74" s="23">
        <v>5701.0</v>
      </c>
      <c r="D74" s="23">
        <v>-32.75</v>
      </c>
      <c r="E74" s="23">
        <v>-70.7208115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1" t="s">
        <v>112</v>
      </c>
      <c r="B75" s="23">
        <v>5.0</v>
      </c>
      <c r="C75" s="23">
        <v>5702.0</v>
      </c>
      <c r="D75" s="23">
        <v>-32.7788041</v>
      </c>
      <c r="E75" s="23">
        <v>-70.9627036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1" t="s">
        <v>113</v>
      </c>
      <c r="B76" s="23">
        <v>5.0</v>
      </c>
      <c r="C76" s="23">
        <v>5703.0</v>
      </c>
      <c r="D76" s="23">
        <v>-32.844379</v>
      </c>
      <c r="E76" s="23">
        <v>-70.942818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1" t="s">
        <v>114</v>
      </c>
      <c r="B77" s="23">
        <v>5.0</v>
      </c>
      <c r="C77" s="23">
        <v>5704.0</v>
      </c>
      <c r="D77" s="23">
        <v>-32.7670303</v>
      </c>
      <c r="E77" s="23">
        <v>-70.8333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1" t="s">
        <v>115</v>
      </c>
      <c r="B78" s="23">
        <v>5.0</v>
      </c>
      <c r="C78" s="23">
        <v>5705.0</v>
      </c>
      <c r="D78" s="23">
        <v>-32.628461</v>
      </c>
      <c r="E78" s="23">
        <v>-70.7177434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1" t="s">
        <v>116</v>
      </c>
      <c r="B79" s="23">
        <v>5.0</v>
      </c>
      <c r="C79" s="23">
        <v>5706.0</v>
      </c>
      <c r="D79" s="23">
        <v>-32.7470027</v>
      </c>
      <c r="E79" s="23">
        <v>-70.6587073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1" t="s">
        <v>117</v>
      </c>
      <c r="B80" s="23">
        <v>5.0</v>
      </c>
      <c r="C80" s="23">
        <v>5801.0</v>
      </c>
      <c r="D80" s="23">
        <v>-33.0482707</v>
      </c>
      <c r="E80" s="23">
        <v>-71.4408752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1" t="s">
        <v>118</v>
      </c>
      <c r="B81" s="23">
        <v>5.0</v>
      </c>
      <c r="C81" s="23">
        <v>5802.0</v>
      </c>
      <c r="D81" s="23">
        <v>-33.0095283</v>
      </c>
      <c r="E81" s="23">
        <v>-71.2595888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1" t="s">
        <v>119</v>
      </c>
      <c r="B82" s="23">
        <v>5.0</v>
      </c>
      <c r="C82" s="23">
        <v>5803.0</v>
      </c>
      <c r="D82" s="23">
        <v>-32.9981387</v>
      </c>
      <c r="E82" s="23">
        <v>-71.1892783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1" t="s">
        <v>120</v>
      </c>
      <c r="B83" s="23">
        <v>5.0</v>
      </c>
      <c r="C83" s="23">
        <v>5804.0</v>
      </c>
      <c r="D83" s="23">
        <v>-33.0516935</v>
      </c>
      <c r="E83" s="23">
        <v>-71.3906234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1" t="s">
        <v>121</v>
      </c>
      <c r="B84" s="23">
        <v>6.0</v>
      </c>
      <c r="C84" s="23">
        <v>6101.0</v>
      </c>
      <c r="D84" s="23">
        <v>-34.17013240000001</v>
      </c>
      <c r="E84" s="23">
        <v>-70.7406259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1" t="s">
        <v>122</v>
      </c>
      <c r="B85" s="23">
        <v>6.0</v>
      </c>
      <c r="C85" s="23">
        <v>6102.0</v>
      </c>
      <c r="D85" s="23">
        <v>-34.0370319</v>
      </c>
      <c r="E85" s="23">
        <v>-70.67286410000001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1" t="s">
        <v>387</v>
      </c>
      <c r="B86" s="23">
        <v>6.0</v>
      </c>
      <c r="C86" s="23">
        <v>6103.0</v>
      </c>
      <c r="D86" s="23">
        <v>-34.2661579</v>
      </c>
      <c r="E86" s="23">
        <v>-70.9593417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1" t="s">
        <v>124</v>
      </c>
      <c r="B87" s="23">
        <v>6.0</v>
      </c>
      <c r="C87" s="23">
        <v>6104.0</v>
      </c>
      <c r="D87" s="23">
        <v>-34.2877978</v>
      </c>
      <c r="E87" s="23">
        <v>-71.0855512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1" t="s">
        <v>125</v>
      </c>
      <c r="B88" s="23">
        <v>6.0</v>
      </c>
      <c r="C88" s="23">
        <v>6105.0</v>
      </c>
      <c r="D88" s="23">
        <v>-34.228986</v>
      </c>
      <c r="E88" s="23">
        <v>-70.95792879999999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1" t="s">
        <v>126</v>
      </c>
      <c r="B89" s="23">
        <v>6.0</v>
      </c>
      <c r="C89" s="23">
        <v>6106.0</v>
      </c>
      <c r="D89" s="23">
        <v>-34.0666916</v>
      </c>
      <c r="E89" s="23">
        <v>-70.7325646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1" t="s">
        <v>127</v>
      </c>
      <c r="B90" s="23">
        <v>6.0</v>
      </c>
      <c r="C90" s="23">
        <v>6107.0</v>
      </c>
      <c r="D90" s="23">
        <v>-34.2932184</v>
      </c>
      <c r="E90" s="23">
        <v>-71.3126292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1" t="s">
        <v>128</v>
      </c>
      <c r="B91" s="23">
        <v>6.0</v>
      </c>
      <c r="C91" s="23">
        <v>6108.0</v>
      </c>
      <c r="D91" s="23">
        <v>-34.179452</v>
      </c>
      <c r="E91" s="23">
        <v>-70.6565151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1" t="s">
        <v>129</v>
      </c>
      <c r="B92" s="23">
        <v>6.0</v>
      </c>
      <c r="C92" s="23">
        <v>6109.0</v>
      </c>
      <c r="D92" s="23">
        <v>-34.4423905</v>
      </c>
      <c r="E92" s="23">
        <v>-70.9463887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1" t="s">
        <v>130</v>
      </c>
      <c r="B93" s="23">
        <v>6.0</v>
      </c>
      <c r="C93" s="23">
        <v>6110.0</v>
      </c>
      <c r="D93" s="23">
        <v>-26.6833</v>
      </c>
      <c r="E93" s="23">
        <v>-69.5833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1" t="s">
        <v>131</v>
      </c>
      <c r="B94" s="23">
        <v>6.0</v>
      </c>
      <c r="C94" s="23">
        <v>6111.0</v>
      </c>
      <c r="D94" s="23">
        <v>-34.233</v>
      </c>
      <c r="E94" s="23">
        <v>-70.883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1" t="s">
        <v>132</v>
      </c>
      <c r="B95" s="23">
        <v>6.0</v>
      </c>
      <c r="C95" s="23">
        <v>6112.0</v>
      </c>
      <c r="D95" s="23">
        <v>-34.3963392</v>
      </c>
      <c r="E95" s="23">
        <v>-71.1700793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1" t="s">
        <v>133</v>
      </c>
      <c r="B96" s="23">
        <v>6.0</v>
      </c>
      <c r="C96" s="23">
        <v>6113.0</v>
      </c>
      <c r="D96" s="23">
        <v>-34.3573785</v>
      </c>
      <c r="E96" s="23">
        <v>-71.2872596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1" t="s">
        <v>134</v>
      </c>
      <c r="B97" s="23">
        <v>6.0</v>
      </c>
      <c r="C97" s="23">
        <v>6114.0</v>
      </c>
      <c r="D97" s="23">
        <v>-34.3554003</v>
      </c>
      <c r="E97" s="23">
        <v>-70.97046809999999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1" t="s">
        <v>135</v>
      </c>
      <c r="B98" s="23">
        <v>6.0</v>
      </c>
      <c r="C98" s="23">
        <v>6115.0</v>
      </c>
      <c r="D98" s="23">
        <v>-34.4023791</v>
      </c>
      <c r="E98" s="23">
        <v>-70.8674411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1" t="s">
        <v>136</v>
      </c>
      <c r="B99" s="23">
        <v>6.0</v>
      </c>
      <c r="C99" s="23">
        <v>6116.0</v>
      </c>
      <c r="D99" s="23">
        <v>-34.2883749</v>
      </c>
      <c r="E99" s="23">
        <v>-70.815833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1" t="s">
        <v>388</v>
      </c>
      <c r="B100" s="23">
        <v>6.0</v>
      </c>
      <c r="C100" s="23">
        <v>6117.0</v>
      </c>
      <c r="D100" s="23">
        <v>-34.433891</v>
      </c>
      <c r="E100" s="23">
        <v>-71.078598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1" t="s">
        <v>138</v>
      </c>
      <c r="B101" s="23">
        <v>6.0</v>
      </c>
      <c r="C101" s="23">
        <v>6201.0</v>
      </c>
      <c r="D101" s="23">
        <v>-34.3867245</v>
      </c>
      <c r="E101" s="23">
        <v>-72.0047731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1" t="s">
        <v>139</v>
      </c>
      <c r="B102" s="23">
        <v>6.0</v>
      </c>
      <c r="C102" s="23">
        <v>6202.0</v>
      </c>
      <c r="D102" s="23">
        <v>-34.2051972</v>
      </c>
      <c r="E102" s="23">
        <v>-71.6547276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1" t="s">
        <v>140</v>
      </c>
      <c r="B103" s="23">
        <v>6.0</v>
      </c>
      <c r="C103" s="23">
        <v>6203.0</v>
      </c>
      <c r="D103" s="23">
        <v>-34.117272</v>
      </c>
      <c r="E103" s="23">
        <v>-71.72517599999999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1" t="s">
        <v>141</v>
      </c>
      <c r="B104" s="23">
        <v>6.0</v>
      </c>
      <c r="C104" s="23">
        <v>6204.0</v>
      </c>
      <c r="D104" s="23">
        <v>-34.3984467</v>
      </c>
      <c r="E104" s="23">
        <v>-71.6215715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1" t="s">
        <v>142</v>
      </c>
      <c r="B105" s="23">
        <v>6.0</v>
      </c>
      <c r="C105" s="23">
        <v>6205.0</v>
      </c>
      <c r="D105" s="23">
        <v>-33.9593954</v>
      </c>
      <c r="E105" s="23">
        <v>-71.8295188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1" t="s">
        <v>143</v>
      </c>
      <c r="B106" s="23">
        <v>6.0</v>
      </c>
      <c r="C106" s="23">
        <v>6206.0</v>
      </c>
      <c r="D106" s="23">
        <v>-34.6519651</v>
      </c>
      <c r="E106" s="23">
        <v>-71.90014479999999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1" t="s">
        <v>144</v>
      </c>
      <c r="B107" s="23">
        <v>6.0</v>
      </c>
      <c r="C107" s="23">
        <v>6301.0</v>
      </c>
      <c r="D107" s="23">
        <v>-34.5858603</v>
      </c>
      <c r="E107" s="23">
        <v>-70.99078010000001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1" t="s">
        <v>145</v>
      </c>
      <c r="B108" s="23">
        <v>6.0</v>
      </c>
      <c r="C108" s="23">
        <v>6302.0</v>
      </c>
      <c r="D108" s="23">
        <v>-34.7255387</v>
      </c>
      <c r="E108" s="23">
        <v>-71.2725925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1" t="s">
        <v>146</v>
      </c>
      <c r="B109" s="23">
        <v>6.0</v>
      </c>
      <c r="C109" s="23">
        <v>6303.0</v>
      </c>
      <c r="D109" s="23">
        <v>-34.70924</v>
      </c>
      <c r="E109" s="23">
        <v>-71.04127129999999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1" t="s">
        <v>147</v>
      </c>
      <c r="B110" s="23">
        <v>6.0</v>
      </c>
      <c r="C110" s="23">
        <v>6304.0</v>
      </c>
      <c r="D110" s="23">
        <v>-34.7284166</v>
      </c>
      <c r="E110" s="23">
        <v>-71.6458243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1" t="s">
        <v>148</v>
      </c>
      <c r="B111" s="23">
        <v>6.0</v>
      </c>
      <c r="C111" s="23">
        <v>6305.0</v>
      </c>
      <c r="D111" s="23">
        <v>-34.6523209</v>
      </c>
      <c r="E111" s="23">
        <v>-71.19685969999999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1" t="s">
        <v>149</v>
      </c>
      <c r="B112" s="23">
        <v>6.0</v>
      </c>
      <c r="C112" s="23">
        <v>6306.0</v>
      </c>
      <c r="D112" s="23">
        <v>-34.57742229999999</v>
      </c>
      <c r="E112" s="23">
        <v>-71.380135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1" t="s">
        <v>150</v>
      </c>
      <c r="B113" s="23">
        <v>6.0</v>
      </c>
      <c r="C113" s="23">
        <v>6307.0</v>
      </c>
      <c r="D113" s="23">
        <v>-34.4772681</v>
      </c>
      <c r="E113" s="23">
        <v>-71.487259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1" t="s">
        <v>151</v>
      </c>
      <c r="B114" s="23">
        <v>6.0</v>
      </c>
      <c r="C114" s="23">
        <v>6308.0</v>
      </c>
      <c r="D114" s="23">
        <v>-34.6337953</v>
      </c>
      <c r="E114" s="23">
        <v>-71.1108273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1" t="s">
        <v>152</v>
      </c>
      <c r="B115" s="23">
        <v>6.0</v>
      </c>
      <c r="C115" s="23">
        <v>6309.0</v>
      </c>
      <c r="D115" s="23">
        <v>-34.6026565</v>
      </c>
      <c r="E115" s="23">
        <v>-71.6552933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1" t="s">
        <v>153</v>
      </c>
      <c r="B116" s="23">
        <v>6.0</v>
      </c>
      <c r="C116" s="23">
        <v>6310.0</v>
      </c>
      <c r="D116" s="23">
        <v>-34.6324213</v>
      </c>
      <c r="E116" s="23">
        <v>-71.3592116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1" t="s">
        <v>154</v>
      </c>
      <c r="B117" s="23">
        <v>7.0</v>
      </c>
      <c r="C117" s="23">
        <v>7101.0</v>
      </c>
      <c r="D117" s="23">
        <v>-35.4232444</v>
      </c>
      <c r="E117" s="23">
        <v>-71.6484804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1" t="s">
        <v>166</v>
      </c>
      <c r="B118" s="23">
        <v>7.0</v>
      </c>
      <c r="C118" s="23">
        <v>7301.0</v>
      </c>
      <c r="D118" s="23">
        <v>-34.9779853</v>
      </c>
      <c r="E118" s="23">
        <v>-71.2528803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1" t="s">
        <v>155</v>
      </c>
      <c r="B119" s="23">
        <v>7.0</v>
      </c>
      <c r="C119" s="23">
        <v>7102.0</v>
      </c>
      <c r="D119" s="23">
        <v>-35.33330000000001</v>
      </c>
      <c r="E119" s="23">
        <v>-72.41669999999999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1" t="s">
        <v>156</v>
      </c>
      <c r="B120" s="23">
        <v>7.0</v>
      </c>
      <c r="C120" s="23">
        <v>7103.0</v>
      </c>
      <c r="D120" s="23">
        <v>-35.0958545</v>
      </c>
      <c r="E120" s="23">
        <v>-72.02088909999999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1" t="s">
        <v>157</v>
      </c>
      <c r="B121" s="23">
        <v>7.0</v>
      </c>
      <c r="C121" s="23">
        <v>7104.0</v>
      </c>
      <c r="D121" s="23">
        <v>-35.589943</v>
      </c>
      <c r="E121" s="23">
        <v>-72.2763046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1" t="s">
        <v>23</v>
      </c>
      <c r="B122" s="23">
        <v>7.0</v>
      </c>
      <c r="C122" s="23">
        <v>7105.0</v>
      </c>
      <c r="D122" s="23">
        <v>-35.5163603</v>
      </c>
      <c r="E122" s="23">
        <v>-71.5723953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1" t="s">
        <v>158</v>
      </c>
      <c r="B123" s="23">
        <v>7.0</v>
      </c>
      <c r="C123" s="23">
        <v>7106.0</v>
      </c>
      <c r="D123" s="23">
        <v>-35.3838823</v>
      </c>
      <c r="E123" s="23">
        <v>-71.447192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1" t="s">
        <v>159</v>
      </c>
      <c r="B124" s="23">
        <v>7.0</v>
      </c>
      <c r="C124" s="23">
        <v>7107.0</v>
      </c>
      <c r="D124" s="23">
        <v>-35.3960652</v>
      </c>
      <c r="E124" s="23">
        <v>-71.7974563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1" t="s">
        <v>160</v>
      </c>
      <c r="B125" s="23">
        <v>7.0</v>
      </c>
      <c r="C125" s="23">
        <v>7108.0</v>
      </c>
      <c r="D125" s="23">
        <v>-35.2808267</v>
      </c>
      <c r="E125" s="23">
        <v>-71.25995069999999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1" t="s">
        <v>161</v>
      </c>
      <c r="B126" s="23">
        <v>7.0</v>
      </c>
      <c r="C126" s="23">
        <v>7109.0</v>
      </c>
      <c r="D126" s="23">
        <v>-35.5364676</v>
      </c>
      <c r="E126" s="23">
        <v>-71.48937049999999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1" t="s">
        <v>162</v>
      </c>
      <c r="B127" s="23">
        <v>7.0</v>
      </c>
      <c r="C127" s="23">
        <v>7110.0</v>
      </c>
      <c r="D127" s="23">
        <v>-35.3074574</v>
      </c>
      <c r="E127" s="23">
        <v>-71.5234986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1" t="s">
        <v>163</v>
      </c>
      <c r="B128" s="23">
        <v>7.0</v>
      </c>
      <c r="C128" s="23">
        <v>7201.0</v>
      </c>
      <c r="D128" s="23">
        <v>-35.9676285</v>
      </c>
      <c r="E128" s="23">
        <v>-72.32223309999999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1" t="s">
        <v>164</v>
      </c>
      <c r="B129" s="23">
        <v>7.0</v>
      </c>
      <c r="C129" s="23">
        <v>7202.0</v>
      </c>
      <c r="D129" s="23">
        <v>-35.7333</v>
      </c>
      <c r="E129" s="23">
        <v>-72.5333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1" t="s">
        <v>165</v>
      </c>
      <c r="B130" s="23">
        <v>7.0</v>
      </c>
      <c r="C130" s="23">
        <v>7203.0</v>
      </c>
      <c r="D130" s="23">
        <v>-35.8141512</v>
      </c>
      <c r="E130" s="23">
        <v>-72.5749979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1" t="s">
        <v>167</v>
      </c>
      <c r="B131" s="23">
        <v>7.0</v>
      </c>
      <c r="C131" s="23">
        <v>7302.0</v>
      </c>
      <c r="D131" s="23">
        <v>-34.9725157</v>
      </c>
      <c r="E131" s="23">
        <v>-71.7993371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1" t="s">
        <v>168</v>
      </c>
      <c r="B132" s="23">
        <v>7.0</v>
      </c>
      <c r="C132" s="23">
        <v>7303.0</v>
      </c>
      <c r="D132" s="23">
        <v>-34.9852447</v>
      </c>
      <c r="E132" s="23">
        <v>-71.984988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1" t="s">
        <v>169</v>
      </c>
      <c r="B133" s="23">
        <v>7.0</v>
      </c>
      <c r="C133" s="23">
        <v>7304.0</v>
      </c>
      <c r="D133" s="23">
        <v>-35.1164987</v>
      </c>
      <c r="E133" s="23">
        <v>-71.2829759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1" t="s">
        <v>170</v>
      </c>
      <c r="B134" s="23">
        <v>7.0</v>
      </c>
      <c r="C134" s="23">
        <v>7305.0</v>
      </c>
      <c r="D134" s="23">
        <v>-34.9253441</v>
      </c>
      <c r="E134" s="23">
        <v>-71.3156315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1" t="s">
        <v>171</v>
      </c>
      <c r="B135" s="23">
        <v>7.0</v>
      </c>
      <c r="C135" s="23">
        <v>7306.0</v>
      </c>
      <c r="D135" s="23">
        <v>-34.9622896</v>
      </c>
      <c r="E135" s="23">
        <v>-71.1319939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1" t="s">
        <v>172</v>
      </c>
      <c r="B136" s="23">
        <v>7.0</v>
      </c>
      <c r="C136" s="23">
        <v>7307.0</v>
      </c>
      <c r="D136" s="23">
        <v>-34.9984205</v>
      </c>
      <c r="E136" s="23">
        <v>-71.34458219999999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1" t="s">
        <v>173</v>
      </c>
      <c r="B137" s="23">
        <v>7.0</v>
      </c>
      <c r="C137" s="23">
        <v>7308.0</v>
      </c>
      <c r="D137" s="23">
        <v>-34.8702993</v>
      </c>
      <c r="E137" s="23">
        <v>-71.1664033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1" t="s">
        <v>174</v>
      </c>
      <c r="B138" s="23">
        <v>7.0</v>
      </c>
      <c r="C138" s="23">
        <v>7309.0</v>
      </c>
      <c r="D138" s="23">
        <v>-34.8837446</v>
      </c>
      <c r="E138" s="23">
        <v>-71.9953972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1" t="s">
        <v>175</v>
      </c>
      <c r="B139" s="23">
        <v>7.0</v>
      </c>
      <c r="C139" s="23">
        <v>7401.0</v>
      </c>
      <c r="D139" s="23">
        <v>-35.846407</v>
      </c>
      <c r="E139" s="23">
        <v>-71.59961369999999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1" t="s">
        <v>176</v>
      </c>
      <c r="B140" s="23">
        <v>7.0</v>
      </c>
      <c r="C140" s="23">
        <v>7402.0</v>
      </c>
      <c r="D140" s="23">
        <v>-35.699248</v>
      </c>
      <c r="E140" s="23">
        <v>-71.4146915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1" t="s">
        <v>177</v>
      </c>
      <c r="B141" s="23">
        <v>7.0</v>
      </c>
      <c r="C141" s="23">
        <v>7403.0</v>
      </c>
      <c r="D141" s="23">
        <v>-35.9636265</v>
      </c>
      <c r="E141" s="23">
        <v>-71.6831251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1" t="s">
        <v>178</v>
      </c>
      <c r="B142" s="23">
        <v>7.0</v>
      </c>
      <c r="C142" s="23">
        <v>7404.0</v>
      </c>
      <c r="D142" s="23">
        <v>-36.1399593</v>
      </c>
      <c r="E142" s="23">
        <v>-71.82444060000002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1" t="s">
        <v>179</v>
      </c>
      <c r="B143" s="23">
        <v>7.0</v>
      </c>
      <c r="C143" s="23">
        <v>7405.0</v>
      </c>
      <c r="D143" s="23">
        <v>-36.05</v>
      </c>
      <c r="E143" s="23">
        <v>-71.7667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1" t="s">
        <v>180</v>
      </c>
      <c r="B144" s="23">
        <v>7.0</v>
      </c>
      <c r="C144" s="23">
        <v>7406.0</v>
      </c>
      <c r="D144" s="23">
        <v>-35.5930962</v>
      </c>
      <c r="E144" s="23">
        <v>-71.73250209999999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1" t="s">
        <v>181</v>
      </c>
      <c r="B145" s="23">
        <v>7.0</v>
      </c>
      <c r="C145" s="23">
        <v>7407.0</v>
      </c>
      <c r="D145" s="23">
        <v>-35.6761961</v>
      </c>
      <c r="E145" s="23">
        <v>-71.7439129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1" t="s">
        <v>182</v>
      </c>
      <c r="B146" s="23">
        <v>7.0</v>
      </c>
      <c r="C146" s="23">
        <v>7408.0</v>
      </c>
      <c r="D146" s="23">
        <v>-35.750077</v>
      </c>
      <c r="E146" s="23">
        <v>-71.58373279999999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1" t="s">
        <v>183</v>
      </c>
      <c r="B147" s="23">
        <v>8.0</v>
      </c>
      <c r="C147" s="23">
        <v>8101.0</v>
      </c>
      <c r="D147" s="23">
        <v>-36.8201352</v>
      </c>
      <c r="E147" s="23">
        <v>-73.0443904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1" t="s">
        <v>192</v>
      </c>
      <c r="B148" s="23">
        <v>8.0</v>
      </c>
      <c r="C148" s="23">
        <v>8110.0</v>
      </c>
      <c r="D148" s="23">
        <v>-36.7247834</v>
      </c>
      <c r="E148" s="23">
        <v>-73.1169808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1" t="s">
        <v>184</v>
      </c>
      <c r="B149" s="23">
        <v>8.0</v>
      </c>
      <c r="C149" s="23">
        <v>8102.0</v>
      </c>
      <c r="D149" s="23">
        <v>-37.0340769</v>
      </c>
      <c r="E149" s="23">
        <v>-73.1404838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1" t="s">
        <v>185</v>
      </c>
      <c r="B150" s="23">
        <v>8.0</v>
      </c>
      <c r="C150" s="23">
        <v>8103.0</v>
      </c>
      <c r="D150" s="23">
        <v>-36.9532166</v>
      </c>
      <c r="E150" s="23">
        <v>-73.01737800000001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1" t="s">
        <v>186</v>
      </c>
      <c r="B151" s="23">
        <v>8.0</v>
      </c>
      <c r="C151" s="23">
        <v>8104.0</v>
      </c>
      <c r="D151" s="23">
        <v>-36.8237875</v>
      </c>
      <c r="E151" s="23">
        <v>-72.66847179999999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1" t="s">
        <v>187</v>
      </c>
      <c r="B152" s="23">
        <v>8.0</v>
      </c>
      <c r="C152" s="23">
        <v>8105.0</v>
      </c>
      <c r="D152" s="23">
        <v>-36.9737875</v>
      </c>
      <c r="E152" s="23">
        <v>-72.9368437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1" t="s">
        <v>188</v>
      </c>
      <c r="B153" s="23">
        <v>8.0</v>
      </c>
      <c r="C153" s="23">
        <v>8106.0</v>
      </c>
      <c r="D153" s="23">
        <v>-37.0920575</v>
      </c>
      <c r="E153" s="23">
        <v>-73.1545822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1" t="s">
        <v>189</v>
      </c>
      <c r="B154" s="23">
        <v>8.0</v>
      </c>
      <c r="C154" s="23">
        <v>8107.0</v>
      </c>
      <c r="D154" s="23">
        <v>-36.7333</v>
      </c>
      <c r="E154" s="23">
        <v>-72.9833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1" t="s">
        <v>394</v>
      </c>
      <c r="B155" s="23">
        <v>8.0</v>
      </c>
      <c r="C155" s="23">
        <v>8108.0</v>
      </c>
      <c r="D155" s="23">
        <v>-36.8305354</v>
      </c>
      <c r="E155" s="23">
        <v>-73.1167368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1" t="s">
        <v>191</v>
      </c>
      <c r="B156" s="23">
        <v>8.0</v>
      </c>
      <c r="C156" s="23">
        <v>8109.0</v>
      </c>
      <c r="D156" s="23">
        <v>-37.1749687</v>
      </c>
      <c r="E156" s="23">
        <v>-72.9457031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1" t="s">
        <v>202</v>
      </c>
      <c r="B157" s="23">
        <v>8.0</v>
      </c>
      <c r="C157" s="23">
        <v>8301.0</v>
      </c>
      <c r="D157" s="23">
        <v>-37.4629159</v>
      </c>
      <c r="E157" s="23">
        <v>-72.3612251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1" t="s">
        <v>193</v>
      </c>
      <c r="B158" s="23">
        <v>8.0</v>
      </c>
      <c r="C158" s="23">
        <v>8111.0</v>
      </c>
      <c r="D158" s="23">
        <v>-36.6131562</v>
      </c>
      <c r="E158" s="23">
        <v>-72.9588593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1" t="s">
        <v>194</v>
      </c>
      <c r="B159" s="23">
        <v>8.0</v>
      </c>
      <c r="C159" s="23">
        <v>8112.0</v>
      </c>
      <c r="D159" s="23">
        <v>-36.7866757</v>
      </c>
      <c r="E159" s="23">
        <v>-73.1099531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1" t="s">
        <v>195</v>
      </c>
      <c r="B160" s="23">
        <v>8.0</v>
      </c>
      <c r="C160" s="23">
        <v>8201.0</v>
      </c>
      <c r="D160" s="23">
        <v>-37.6097143</v>
      </c>
      <c r="E160" s="23">
        <v>-73.6483294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1" t="s">
        <v>196</v>
      </c>
      <c r="B161" s="23">
        <v>8.0</v>
      </c>
      <c r="C161" s="23">
        <v>8202.0</v>
      </c>
      <c r="D161" s="23">
        <v>-37.2457765</v>
      </c>
      <c r="E161" s="23">
        <v>-73.3166644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1" t="s">
        <v>197</v>
      </c>
      <c r="B162" s="23">
        <v>8.0</v>
      </c>
      <c r="C162" s="23">
        <v>8203.0</v>
      </c>
      <c r="D162" s="23">
        <v>-37.8058201</v>
      </c>
      <c r="E162" s="23">
        <v>-73.3919739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1" t="s">
        <v>198</v>
      </c>
      <c r="B163" s="23">
        <v>8.0</v>
      </c>
      <c r="C163" s="23">
        <v>8204.0</v>
      </c>
      <c r="D163" s="23">
        <v>-38.0149266</v>
      </c>
      <c r="E163" s="23">
        <v>-73.2292878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1" t="s">
        <v>199</v>
      </c>
      <c r="B164" s="23">
        <v>8.0</v>
      </c>
      <c r="C164" s="23">
        <v>8205.0</v>
      </c>
      <c r="D164" s="23">
        <v>-37.4762431</v>
      </c>
      <c r="E164" s="23">
        <v>-73.3421243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1" t="s">
        <v>200</v>
      </c>
      <c r="B165" s="23">
        <v>8.0</v>
      </c>
      <c r="C165" s="23">
        <v>8206.0</v>
      </c>
      <c r="D165" s="23">
        <v>-37.6261237</v>
      </c>
      <c r="E165" s="23">
        <v>-73.46226639999999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1" t="s">
        <v>201</v>
      </c>
      <c r="B166" s="23">
        <v>8.0</v>
      </c>
      <c r="C166" s="23">
        <v>8207.0</v>
      </c>
      <c r="D166" s="23">
        <v>-38.3419149</v>
      </c>
      <c r="E166" s="23">
        <v>-73.495516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1" t="s">
        <v>203</v>
      </c>
      <c r="B167" s="23">
        <v>8.0</v>
      </c>
      <c r="C167" s="23">
        <v>8302.0</v>
      </c>
      <c r="D167" s="23">
        <v>-37.3313164</v>
      </c>
      <c r="E167" s="23">
        <v>-71.67642769999999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1" t="s">
        <v>204</v>
      </c>
      <c r="B168" s="23">
        <v>8.0</v>
      </c>
      <c r="C168" s="23">
        <v>8303.0</v>
      </c>
      <c r="D168" s="23">
        <v>-37.0332999</v>
      </c>
      <c r="E168" s="23">
        <v>-72.39999999999999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1" t="s">
        <v>205</v>
      </c>
      <c r="B169" s="23">
        <v>8.0</v>
      </c>
      <c r="C169" s="23">
        <v>8304.0</v>
      </c>
      <c r="D169" s="23">
        <v>-37.271425</v>
      </c>
      <c r="E169" s="23">
        <v>-72.7194906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1" t="s">
        <v>206</v>
      </c>
      <c r="B170" s="23">
        <v>8.0</v>
      </c>
      <c r="C170" s="23">
        <v>8305.0</v>
      </c>
      <c r="D170" s="23">
        <v>-37.7178812</v>
      </c>
      <c r="E170" s="23">
        <v>-72.23743429999999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1" t="s">
        <v>207</v>
      </c>
      <c r="B171" s="23">
        <v>8.0</v>
      </c>
      <c r="C171" s="23">
        <v>8306.0</v>
      </c>
      <c r="D171" s="23">
        <v>-37.5059062</v>
      </c>
      <c r="E171" s="23">
        <v>-72.67378750000002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1" t="s">
        <v>208</v>
      </c>
      <c r="B172" s="23">
        <v>8.0</v>
      </c>
      <c r="C172" s="23">
        <v>8307.0</v>
      </c>
      <c r="D172" s="23">
        <v>-37.5862531</v>
      </c>
      <c r="E172" s="23">
        <v>-72.5320562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1" t="s">
        <v>209</v>
      </c>
      <c r="B173" s="23">
        <v>8.0</v>
      </c>
      <c r="C173" s="23">
        <v>8308.0</v>
      </c>
      <c r="D173" s="23">
        <v>-37.6875544</v>
      </c>
      <c r="E173" s="23">
        <v>-71.9986626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1" t="s">
        <v>210</v>
      </c>
      <c r="B174" s="23">
        <v>8.0</v>
      </c>
      <c r="C174" s="23">
        <v>8309.0</v>
      </c>
      <c r="D174" s="23">
        <v>-37.4741645</v>
      </c>
      <c r="E174" s="23">
        <v>-71.9836205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1" t="s">
        <v>211</v>
      </c>
      <c r="B175" s="23">
        <v>8.0</v>
      </c>
      <c r="C175" s="23">
        <v>8310.0</v>
      </c>
      <c r="D175" s="23">
        <v>-37.2620301</v>
      </c>
      <c r="E175" s="23">
        <v>-72.72311189999999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1" t="s">
        <v>212</v>
      </c>
      <c r="B176" s="23">
        <v>8.0</v>
      </c>
      <c r="C176" s="23">
        <v>8311.0</v>
      </c>
      <c r="D176" s="23">
        <v>-37.66670000000001</v>
      </c>
      <c r="E176" s="23">
        <v>-72.0167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1" t="s">
        <v>213</v>
      </c>
      <c r="B177" s="23">
        <v>8.0</v>
      </c>
      <c r="C177" s="23">
        <v>8312.0</v>
      </c>
      <c r="D177" s="23">
        <v>-37.2923048</v>
      </c>
      <c r="E177" s="23">
        <v>-71.95121859999999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1" t="s">
        <v>214</v>
      </c>
      <c r="B178" s="23">
        <v>8.0</v>
      </c>
      <c r="C178" s="23">
        <v>8313.0</v>
      </c>
      <c r="D178" s="23">
        <v>-37.0833</v>
      </c>
      <c r="E178" s="23">
        <v>-72.5667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1" t="s">
        <v>215</v>
      </c>
      <c r="B179" s="23">
        <v>8.0</v>
      </c>
      <c r="C179" s="23">
        <v>8314.0</v>
      </c>
      <c r="D179" s="23">
        <v>-38.05</v>
      </c>
      <c r="E179" s="23">
        <v>-71.316667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1" t="s">
        <v>216</v>
      </c>
      <c r="B180" s="23">
        <v>8.0</v>
      </c>
      <c r="C180" s="23">
        <v>8401.0</v>
      </c>
      <c r="D180" s="23">
        <v>-36.6062618</v>
      </c>
      <c r="E180" s="23">
        <v>-72.10233509999999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1" t="s">
        <v>217</v>
      </c>
      <c r="B181" s="23">
        <v>8.0</v>
      </c>
      <c r="C181" s="23">
        <v>8402.0</v>
      </c>
      <c r="D181" s="23">
        <v>-36.7421593</v>
      </c>
      <c r="E181" s="23">
        <v>-72.3017718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1" t="s">
        <v>218</v>
      </c>
      <c r="B182" s="23">
        <v>8.0</v>
      </c>
      <c r="C182" s="23">
        <v>8403.0</v>
      </c>
      <c r="D182" s="23">
        <v>-36.1386156</v>
      </c>
      <c r="E182" s="23">
        <v>-72.7945218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1" t="s">
        <v>219</v>
      </c>
      <c r="B183" s="23">
        <v>8.0</v>
      </c>
      <c r="C183" s="23">
        <v>8404.0</v>
      </c>
      <c r="D183" s="23">
        <v>-36.4833</v>
      </c>
      <c r="E183" s="23">
        <v>-72.7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1" t="s">
        <v>220</v>
      </c>
      <c r="B184" s="23">
        <v>8.0</v>
      </c>
      <c r="C184" s="23">
        <v>8405.0</v>
      </c>
      <c r="D184" s="23">
        <v>-36.6291031</v>
      </c>
      <c r="E184" s="23">
        <v>-71.83270929999999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1" t="s">
        <v>221</v>
      </c>
      <c r="B185" s="23">
        <v>8.0</v>
      </c>
      <c r="C185" s="23">
        <v>8406.0</v>
      </c>
      <c r="D185" s="23">
        <v>-36.6291031</v>
      </c>
      <c r="E185" s="23">
        <v>-72.1397968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1" t="s">
        <v>222</v>
      </c>
      <c r="B186" s="23">
        <v>8.0</v>
      </c>
      <c r="C186" s="23">
        <v>8407.0</v>
      </c>
      <c r="D186" s="23">
        <v>-36.9</v>
      </c>
      <c r="E186" s="23">
        <v>-72.0333</v>
      </c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1" t="s">
        <v>223</v>
      </c>
      <c r="B187" s="23">
        <v>8.0</v>
      </c>
      <c r="C187" s="23">
        <v>8408.0</v>
      </c>
      <c r="D187" s="23">
        <v>-36.4</v>
      </c>
      <c r="E187" s="23">
        <v>-72.39999999999999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1" t="s">
        <v>395</v>
      </c>
      <c r="B188" s="23">
        <v>8.0</v>
      </c>
      <c r="C188" s="23">
        <v>8409.0</v>
      </c>
      <c r="D188" s="23">
        <v>-36.3</v>
      </c>
      <c r="E188" s="23">
        <v>-71.89999999999999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1" t="s">
        <v>225</v>
      </c>
      <c r="B189" s="23">
        <v>8.0</v>
      </c>
      <c r="C189" s="23">
        <v>8410.0</v>
      </c>
      <c r="D189" s="23">
        <v>-36.9667</v>
      </c>
      <c r="E189" s="23">
        <v>-72.1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1" t="s">
        <v>226</v>
      </c>
      <c r="B190" s="23">
        <v>8.0</v>
      </c>
      <c r="C190" s="23">
        <v>8411.0</v>
      </c>
      <c r="D190" s="23">
        <v>-36.7</v>
      </c>
      <c r="E190" s="23">
        <v>-71.8940937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1" t="s">
        <v>227</v>
      </c>
      <c r="B191" s="23">
        <v>8.0</v>
      </c>
      <c r="C191" s="23">
        <v>8412.0</v>
      </c>
      <c r="D191" s="23">
        <v>-36.5267723</v>
      </c>
      <c r="E191" s="23">
        <v>-72.4282133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1" t="s">
        <v>228</v>
      </c>
      <c r="B192" s="23">
        <v>8.0</v>
      </c>
      <c r="C192" s="23">
        <v>8413.0</v>
      </c>
      <c r="D192" s="23">
        <v>-36.7338906</v>
      </c>
      <c r="E192" s="23">
        <v>-72.46020310000002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1" t="s">
        <v>229</v>
      </c>
      <c r="B193" s="23">
        <v>8.0</v>
      </c>
      <c r="C193" s="23">
        <v>8414.0</v>
      </c>
      <c r="D193" s="23">
        <v>-36.2832999</v>
      </c>
      <c r="E193" s="23">
        <v>-72.5333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1" t="s">
        <v>230</v>
      </c>
      <c r="B194" s="23">
        <v>8.0</v>
      </c>
      <c r="C194" s="23">
        <v>8415.0</v>
      </c>
      <c r="D194" s="23">
        <v>-36.65256600000001</v>
      </c>
      <c r="E194" s="23">
        <v>-72.5972962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1" t="s">
        <v>231</v>
      </c>
      <c r="B195" s="23">
        <v>8.0</v>
      </c>
      <c r="C195" s="23">
        <v>8416.0</v>
      </c>
      <c r="D195" s="23">
        <v>-36.42615</v>
      </c>
      <c r="E195" s="23">
        <v>-71.97083429999999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1" t="s">
        <v>232</v>
      </c>
      <c r="B196" s="23">
        <v>8.0</v>
      </c>
      <c r="C196" s="23">
        <v>8417.0</v>
      </c>
      <c r="D196" s="23">
        <v>-36.55</v>
      </c>
      <c r="E196" s="23">
        <v>-71.55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1" t="s">
        <v>233</v>
      </c>
      <c r="B197" s="23">
        <v>8.0</v>
      </c>
      <c r="C197" s="23">
        <v>8418.0</v>
      </c>
      <c r="D197" s="23">
        <v>-36.533333</v>
      </c>
      <c r="E197" s="23">
        <v>-72.43333299999999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1" t="s">
        <v>234</v>
      </c>
      <c r="B198" s="23">
        <v>8.0</v>
      </c>
      <c r="C198" s="23">
        <v>8419.0</v>
      </c>
      <c r="D198" s="23">
        <v>-36.5</v>
      </c>
      <c r="E198" s="23">
        <v>-72.2167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1" t="s">
        <v>235</v>
      </c>
      <c r="B199" s="23">
        <v>8.0</v>
      </c>
      <c r="C199" s="23">
        <v>8420.0</v>
      </c>
      <c r="D199" s="23">
        <v>-36.4211406</v>
      </c>
      <c r="E199" s="23">
        <v>-72.66059369999999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1" t="s">
        <v>236</v>
      </c>
      <c r="B200" s="23">
        <v>8.0</v>
      </c>
      <c r="C200" s="23">
        <v>8421.0</v>
      </c>
      <c r="D200" s="23">
        <v>-37.1220156</v>
      </c>
      <c r="E200" s="23">
        <v>-72.0131562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1" t="s">
        <v>237</v>
      </c>
      <c r="B201" s="23">
        <v>9.0</v>
      </c>
      <c r="C201" s="23">
        <v>9101.0</v>
      </c>
      <c r="D201" s="23">
        <v>-38.7359018</v>
      </c>
      <c r="E201" s="23">
        <v>-72.5903739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1" t="s">
        <v>238</v>
      </c>
      <c r="B202" s="23">
        <v>9.0</v>
      </c>
      <c r="C202" s="23">
        <v>9102.0</v>
      </c>
      <c r="D202" s="23">
        <v>-38.7088593</v>
      </c>
      <c r="E202" s="23">
        <v>-73.1678812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1" t="s">
        <v>239</v>
      </c>
      <c r="B203" s="23">
        <v>9.0</v>
      </c>
      <c r="C203" s="23">
        <v>9103.0</v>
      </c>
      <c r="D203" s="23">
        <v>-38.9320562</v>
      </c>
      <c r="E203" s="23">
        <v>-72.0279843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1" t="s">
        <v>240</v>
      </c>
      <c r="B204" s="23">
        <v>9.0</v>
      </c>
      <c r="C204" s="23">
        <v>9104.0</v>
      </c>
      <c r="D204" s="23">
        <v>-39.3616465</v>
      </c>
      <c r="E204" s="23">
        <v>-71.5890276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1" t="s">
        <v>241</v>
      </c>
      <c r="B205" s="23">
        <v>9.0</v>
      </c>
      <c r="C205" s="23">
        <v>9105.0</v>
      </c>
      <c r="D205" s="23">
        <v>-38.9573</v>
      </c>
      <c r="E205" s="23">
        <v>-72.6269289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1" t="s">
        <v>242</v>
      </c>
      <c r="B206" s="23">
        <v>9.0</v>
      </c>
      <c r="C206" s="23">
        <v>9106.0</v>
      </c>
      <c r="D206" s="23">
        <v>-38.4088593</v>
      </c>
      <c r="E206" s="23">
        <v>-72.7821187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1" t="s">
        <v>243</v>
      </c>
      <c r="B207" s="23">
        <v>9.0</v>
      </c>
      <c r="C207" s="23">
        <v>9107.0</v>
      </c>
      <c r="D207" s="23">
        <v>-39.1005597</v>
      </c>
      <c r="E207" s="23">
        <v>-72.67636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1" t="s">
        <v>244</v>
      </c>
      <c r="B208" s="23">
        <v>9.0</v>
      </c>
      <c r="C208" s="23">
        <v>9108.0</v>
      </c>
      <c r="D208" s="23">
        <v>-38.5084312</v>
      </c>
      <c r="E208" s="23">
        <v>-72.45413429999999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1" t="s">
        <v>245</v>
      </c>
      <c r="B209" s="23">
        <v>9.0</v>
      </c>
      <c r="C209" s="23">
        <v>9109.0</v>
      </c>
      <c r="D209" s="23">
        <v>-39.3681199</v>
      </c>
      <c r="E209" s="23">
        <v>-72.6315127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1" t="s">
        <v>246</v>
      </c>
      <c r="B210" s="23">
        <v>9.0</v>
      </c>
      <c r="C210" s="23">
        <v>9110.0</v>
      </c>
      <c r="D210" s="23">
        <v>-38.852306</v>
      </c>
      <c r="E210" s="23">
        <v>-71.6929428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1" t="s">
        <v>247</v>
      </c>
      <c r="B211" s="23">
        <v>9.0</v>
      </c>
      <c r="C211" s="23">
        <v>9111.0</v>
      </c>
      <c r="D211" s="23">
        <v>-38.7445218</v>
      </c>
      <c r="E211" s="23">
        <v>-72.9482281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1" t="s">
        <v>396</v>
      </c>
      <c r="B212" s="23">
        <v>9.0</v>
      </c>
      <c r="C212" s="23">
        <v>9112.0</v>
      </c>
      <c r="D212" s="23">
        <v>-38.7667</v>
      </c>
      <c r="E212" s="23">
        <v>-72.6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1" t="s">
        <v>249</v>
      </c>
      <c r="B213" s="23">
        <v>9.0</v>
      </c>
      <c r="C213" s="23">
        <v>9113.0</v>
      </c>
      <c r="D213" s="23">
        <v>-38.4161093</v>
      </c>
      <c r="E213" s="23">
        <v>-72.37562179999999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1" t="s">
        <v>250</v>
      </c>
      <c r="B214" s="23">
        <v>9.0</v>
      </c>
      <c r="C214" s="23">
        <v>9114.0</v>
      </c>
      <c r="D214" s="23">
        <v>-38.9833</v>
      </c>
      <c r="E214" s="23">
        <v>-72.6417312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1" t="s">
        <v>251</v>
      </c>
      <c r="B215" s="23">
        <v>9.0</v>
      </c>
      <c r="C215" s="23">
        <v>9115.0</v>
      </c>
      <c r="D215" s="23">
        <v>-39.2722541</v>
      </c>
      <c r="E215" s="23">
        <v>-71.9776285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1" t="s">
        <v>252</v>
      </c>
      <c r="B216" s="23">
        <v>9.0</v>
      </c>
      <c r="C216" s="23">
        <v>9116.0</v>
      </c>
      <c r="D216" s="23">
        <v>-38.7832999</v>
      </c>
      <c r="E216" s="23">
        <v>-73.39999999999999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1" t="s">
        <v>253</v>
      </c>
      <c r="B217" s="23">
        <v>9.0</v>
      </c>
      <c r="C217" s="23">
        <v>9117.0</v>
      </c>
      <c r="D217" s="23">
        <v>-38.9991844</v>
      </c>
      <c r="E217" s="23">
        <v>-73.0942969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1" t="s">
        <v>254</v>
      </c>
      <c r="B218" s="23">
        <v>9.0</v>
      </c>
      <c r="C218" s="23">
        <v>9118.0</v>
      </c>
      <c r="D218" s="23">
        <v>-39.2043263</v>
      </c>
      <c r="E218" s="23">
        <v>-73.2077436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1" t="s">
        <v>255</v>
      </c>
      <c r="B219" s="23">
        <v>9.0</v>
      </c>
      <c r="C219" s="23">
        <v>9119.0</v>
      </c>
      <c r="D219" s="23">
        <v>-38.6677187</v>
      </c>
      <c r="E219" s="23">
        <v>-72.2244406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1" t="s">
        <v>256</v>
      </c>
      <c r="B220" s="23">
        <v>9.0</v>
      </c>
      <c r="C220" s="23">
        <v>9120.0</v>
      </c>
      <c r="D220" s="23">
        <v>-39.2820124</v>
      </c>
      <c r="E220" s="23">
        <v>-72.2307798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1" t="s">
        <v>257</v>
      </c>
      <c r="B221" s="23">
        <v>9.0</v>
      </c>
      <c r="C221" s="23">
        <v>9121.0</v>
      </c>
      <c r="D221" s="23">
        <v>-38.6005906</v>
      </c>
      <c r="E221" s="23">
        <v>-72.8411406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1" t="s">
        <v>258</v>
      </c>
      <c r="B222" s="23">
        <v>9.0</v>
      </c>
      <c r="C222" s="23">
        <v>9201.0</v>
      </c>
      <c r="D222" s="23">
        <v>-37.8060734</v>
      </c>
      <c r="E222" s="23">
        <v>-72.70380469999999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1" t="s">
        <v>259</v>
      </c>
      <c r="B223" s="23">
        <v>9.0</v>
      </c>
      <c r="C223" s="23">
        <v>9202.0</v>
      </c>
      <c r="D223" s="23">
        <v>-37.9582687</v>
      </c>
      <c r="E223" s="23">
        <v>-72.4321187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1" t="s">
        <v>260</v>
      </c>
      <c r="B224" s="23">
        <v>9.0</v>
      </c>
      <c r="C224" s="23">
        <v>9203.0</v>
      </c>
      <c r="D224" s="23">
        <v>-38.4401849</v>
      </c>
      <c r="E224" s="23">
        <v>-71.8876695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1" t="s">
        <v>261</v>
      </c>
      <c r="B225" s="23">
        <v>9.0</v>
      </c>
      <c r="C225" s="23">
        <v>9204.0</v>
      </c>
      <c r="D225" s="23">
        <v>-38.0553156</v>
      </c>
      <c r="E225" s="23">
        <v>-72.38329999999999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1" t="s">
        <v>262</v>
      </c>
      <c r="B226" s="23">
        <v>9.0</v>
      </c>
      <c r="C226" s="23">
        <v>9205.0</v>
      </c>
      <c r="D226" s="23">
        <v>-38.4541781</v>
      </c>
      <c r="E226" s="23">
        <v>-71.36978719999999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1" t="s">
        <v>263</v>
      </c>
      <c r="B227" s="23">
        <v>9.0</v>
      </c>
      <c r="C227" s="23">
        <v>9206.0</v>
      </c>
      <c r="D227" s="23">
        <v>-37.9791031</v>
      </c>
      <c r="E227" s="23">
        <v>-72.8344812</v>
      </c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1" t="s">
        <v>264</v>
      </c>
      <c r="B228" s="23">
        <v>9.0</v>
      </c>
      <c r="C228" s="23">
        <v>9207.0</v>
      </c>
      <c r="D228" s="23">
        <v>-38.16402009999999</v>
      </c>
      <c r="E228" s="23">
        <v>-72.9031846</v>
      </c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1" t="s">
        <v>265</v>
      </c>
      <c r="B229" s="23">
        <v>9.0</v>
      </c>
      <c r="C229" s="23">
        <v>9208.0</v>
      </c>
      <c r="D229" s="23">
        <v>-38.0326817</v>
      </c>
      <c r="E229" s="23">
        <v>-73.07182829999999</v>
      </c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1" t="s">
        <v>266</v>
      </c>
      <c r="B230" s="23">
        <v>9.0</v>
      </c>
      <c r="C230" s="23">
        <v>9209.0</v>
      </c>
      <c r="D230" s="23">
        <v>-37.6737875</v>
      </c>
      <c r="E230" s="23">
        <v>-72.5892062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1" t="s">
        <v>267</v>
      </c>
      <c r="B231" s="23">
        <v>9.0</v>
      </c>
      <c r="C231" s="23">
        <v>9210.0</v>
      </c>
      <c r="D231" s="23">
        <v>-38.25</v>
      </c>
      <c r="E231" s="23">
        <v>-72.6833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1" t="s">
        <v>268</v>
      </c>
      <c r="B232" s="23">
        <v>9.0</v>
      </c>
      <c r="C232" s="23">
        <v>9211.0</v>
      </c>
      <c r="D232" s="23">
        <v>-38.2326538</v>
      </c>
      <c r="E232" s="23">
        <v>-72.3515084</v>
      </c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1" t="s">
        <v>371</v>
      </c>
      <c r="B233" s="23">
        <v>14.0</v>
      </c>
      <c r="C233" s="23">
        <v>14101.0</v>
      </c>
      <c r="D233" s="23">
        <v>-39.8173788</v>
      </c>
      <c r="E233" s="23">
        <v>-73.24253329999999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1" t="s">
        <v>372</v>
      </c>
      <c r="B234" s="23">
        <v>14.0</v>
      </c>
      <c r="C234" s="23">
        <v>14102.0</v>
      </c>
      <c r="D234" s="23">
        <v>-39.8885744</v>
      </c>
      <c r="E234" s="23">
        <v>-73.4315987</v>
      </c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1" t="s">
        <v>373</v>
      </c>
      <c r="B235" s="23">
        <v>14.0</v>
      </c>
      <c r="C235" s="23">
        <v>14103.0</v>
      </c>
      <c r="D235" s="23">
        <v>-39.4510195</v>
      </c>
      <c r="E235" s="23">
        <v>-72.77961669999999</v>
      </c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1" t="s">
        <v>19</v>
      </c>
      <c r="B236" s="23">
        <v>14.0</v>
      </c>
      <c r="C236" s="23">
        <v>14104.0</v>
      </c>
      <c r="D236" s="23">
        <v>-41.9197779</v>
      </c>
      <c r="E236" s="23">
        <v>-72.1416132</v>
      </c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1" t="s">
        <v>374</v>
      </c>
      <c r="B237" s="23">
        <v>14.0</v>
      </c>
      <c r="C237" s="23">
        <v>14105.0</v>
      </c>
      <c r="D237" s="23">
        <v>-39.6648976</v>
      </c>
      <c r="E237" s="23">
        <v>-72.95715729999999</v>
      </c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1" t="s">
        <v>375</v>
      </c>
      <c r="B238" s="23">
        <v>14.0</v>
      </c>
      <c r="C238" s="23">
        <v>14106.0</v>
      </c>
      <c r="D238" s="23">
        <v>-39.540279</v>
      </c>
      <c r="E238" s="23">
        <v>-72.965652</v>
      </c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1" t="s">
        <v>376</v>
      </c>
      <c r="B239" s="23">
        <v>14.0</v>
      </c>
      <c r="C239" s="23">
        <v>14107.0</v>
      </c>
      <c r="D239" s="23">
        <v>-40.0684279</v>
      </c>
      <c r="E239" s="23">
        <v>-72.8748414</v>
      </c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1" t="s">
        <v>377</v>
      </c>
      <c r="B240" s="23">
        <v>14.0</v>
      </c>
      <c r="C240" s="23">
        <v>14108.0</v>
      </c>
      <c r="D240" s="23">
        <v>-39.6436316</v>
      </c>
      <c r="E240" s="23">
        <v>-72.33649419999999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1" t="s">
        <v>378</v>
      </c>
      <c r="B241" s="23">
        <v>14.0</v>
      </c>
      <c r="C241" s="23">
        <v>14201.0</v>
      </c>
      <c r="D241" s="23">
        <v>-40.2952749</v>
      </c>
      <c r="E241" s="23">
        <v>-73.07932799999999</v>
      </c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1" t="s">
        <v>379</v>
      </c>
      <c r="B242" s="23">
        <v>14.0</v>
      </c>
      <c r="C242" s="23">
        <v>14202.0</v>
      </c>
      <c r="D242" s="23">
        <v>-40.12454109999999</v>
      </c>
      <c r="E242" s="23">
        <v>-72.38084959999999</v>
      </c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1" t="s">
        <v>380</v>
      </c>
      <c r="B243" s="23">
        <v>14.0</v>
      </c>
      <c r="C243" s="23">
        <v>14203.0</v>
      </c>
      <c r="D243" s="23">
        <v>-40.3211603</v>
      </c>
      <c r="E243" s="23">
        <v>-72.48221230000001</v>
      </c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1" t="s">
        <v>381</v>
      </c>
      <c r="B244" s="23">
        <v>14.0</v>
      </c>
      <c r="C244" s="23">
        <v>14204.0</v>
      </c>
      <c r="D244" s="23">
        <v>-40.3313422</v>
      </c>
      <c r="E244" s="23">
        <v>-72.9485366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1" t="s">
        <v>288</v>
      </c>
      <c r="B245" s="23">
        <v>10.0</v>
      </c>
      <c r="C245" s="23">
        <v>10301.0</v>
      </c>
      <c r="D245" s="23">
        <v>-40.5761897</v>
      </c>
      <c r="E245" s="23">
        <v>-73.11494689999999</v>
      </c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1" t="s">
        <v>269</v>
      </c>
      <c r="B246" s="23">
        <v>10.0</v>
      </c>
      <c r="C246" s="23">
        <v>10101.0</v>
      </c>
      <c r="D246" s="23">
        <v>-41.468917</v>
      </c>
      <c r="E246" s="23">
        <v>-72.94113639999999</v>
      </c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1" t="s">
        <v>270</v>
      </c>
      <c r="B247" s="23">
        <v>10.0</v>
      </c>
      <c r="C247" s="23">
        <v>10102.0</v>
      </c>
      <c r="D247" s="23">
        <v>-41.7720156</v>
      </c>
      <c r="E247" s="23">
        <v>-73.1327093</v>
      </c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1" t="s">
        <v>271</v>
      </c>
      <c r="B248" s="23">
        <v>10.0</v>
      </c>
      <c r="C248" s="23">
        <v>10103.0</v>
      </c>
      <c r="D248" s="23">
        <v>-41.4923218</v>
      </c>
      <c r="E248" s="23">
        <v>-72.3084312</v>
      </c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1" t="s">
        <v>272</v>
      </c>
      <c r="B249" s="23">
        <v>10.0</v>
      </c>
      <c r="C249" s="23">
        <v>10104.0</v>
      </c>
      <c r="D249" s="23">
        <v>-41.15</v>
      </c>
      <c r="E249" s="23">
        <v>-73.4163343</v>
      </c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1" t="s">
        <v>273</v>
      </c>
      <c r="B250" s="23">
        <v>10.0</v>
      </c>
      <c r="C250" s="23">
        <v>10105.0</v>
      </c>
      <c r="D250" s="23">
        <v>-41.116667</v>
      </c>
      <c r="E250" s="23">
        <v>-73.05</v>
      </c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1" t="s">
        <v>274</v>
      </c>
      <c r="B251" s="23">
        <v>10.0</v>
      </c>
      <c r="C251" s="23">
        <v>10106.0</v>
      </c>
      <c r="D251" s="23">
        <v>-41.3994093</v>
      </c>
      <c r="E251" s="23">
        <v>-73.4649905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1" t="s">
        <v>275</v>
      </c>
      <c r="B252" s="23">
        <v>10.0</v>
      </c>
      <c r="C252" s="23">
        <v>10107.0</v>
      </c>
      <c r="D252" s="23">
        <v>-41.2606312</v>
      </c>
      <c r="E252" s="23">
        <v>-73.0078406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1" t="s">
        <v>276</v>
      </c>
      <c r="B253" s="23">
        <v>10.0</v>
      </c>
      <c r="C253" s="23">
        <v>10108.0</v>
      </c>
      <c r="D253" s="23">
        <v>-41.614807</v>
      </c>
      <c r="E253" s="23">
        <v>-73.5990281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1" t="s">
        <v>277</v>
      </c>
      <c r="B254" s="23">
        <v>10.0</v>
      </c>
      <c r="C254" s="23">
        <v>10109.0</v>
      </c>
      <c r="D254" s="23">
        <v>-41.3167</v>
      </c>
      <c r="E254" s="23">
        <v>-72.9833</v>
      </c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1" t="s">
        <v>278</v>
      </c>
      <c r="B255" s="23">
        <v>10.0</v>
      </c>
      <c r="C255" s="23">
        <v>10201.0</v>
      </c>
      <c r="D255" s="23">
        <v>-42.4801402</v>
      </c>
      <c r="E255" s="23">
        <v>-73.7624137</v>
      </c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1" t="s">
        <v>279</v>
      </c>
      <c r="B256" s="23">
        <v>10.0</v>
      </c>
      <c r="C256" s="23">
        <v>10202.0</v>
      </c>
      <c r="D256" s="23">
        <v>-41.8675003</v>
      </c>
      <c r="E256" s="23">
        <v>-73.8276965</v>
      </c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1" t="s">
        <v>280</v>
      </c>
      <c r="B257" s="23">
        <v>10.0</v>
      </c>
      <c r="C257" s="23">
        <v>10203.0</v>
      </c>
      <c r="D257" s="23">
        <v>-42.6232593</v>
      </c>
      <c r="E257" s="23">
        <v>-73.7738499</v>
      </c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1" t="s">
        <v>281</v>
      </c>
      <c r="B258" s="23">
        <v>10.0</v>
      </c>
      <c r="C258" s="23">
        <v>10204.0</v>
      </c>
      <c r="D258" s="23">
        <v>-42.4405468</v>
      </c>
      <c r="E258" s="23">
        <v>-73.60370689999999</v>
      </c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1" t="s">
        <v>282</v>
      </c>
      <c r="B259" s="23">
        <v>10.0</v>
      </c>
      <c r="C259" s="23">
        <v>10205.0</v>
      </c>
      <c r="D259" s="23">
        <v>-42.377631</v>
      </c>
      <c r="E259" s="23">
        <v>-73.651882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1" t="s">
        <v>283</v>
      </c>
      <c r="B260" s="23">
        <v>10.0</v>
      </c>
      <c r="C260" s="23">
        <v>10206.0</v>
      </c>
      <c r="D260" s="23">
        <v>-42.6014407</v>
      </c>
      <c r="E260" s="23">
        <v>-73.6714848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1" t="s">
        <v>284</v>
      </c>
      <c r="B261" s="23">
        <v>10.0</v>
      </c>
      <c r="C261" s="23">
        <v>10207.0</v>
      </c>
      <c r="D261" s="23">
        <v>-42.6186043</v>
      </c>
      <c r="E261" s="23">
        <v>-73.7800481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1" t="s">
        <v>285</v>
      </c>
      <c r="B262" s="23">
        <v>10.0</v>
      </c>
      <c r="C262" s="23">
        <v>10208.0</v>
      </c>
      <c r="D262" s="23">
        <v>-43.1169327</v>
      </c>
      <c r="E262" s="23">
        <v>-73.6138821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1" t="s">
        <v>286</v>
      </c>
      <c r="B263" s="23">
        <v>10.0</v>
      </c>
      <c r="C263" s="23">
        <v>10209.0</v>
      </c>
      <c r="D263" s="23">
        <v>-42.1427625</v>
      </c>
      <c r="E263" s="23">
        <v>-73.4743182</v>
      </c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1" t="s">
        <v>287</v>
      </c>
      <c r="B264" s="23">
        <v>10.0</v>
      </c>
      <c r="C264" s="23">
        <v>10210.0</v>
      </c>
      <c r="D264" s="23">
        <v>-42.5381325</v>
      </c>
      <c r="E264" s="23">
        <v>-73.4187729</v>
      </c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1" t="s">
        <v>289</v>
      </c>
      <c r="B265" s="23">
        <v>10.0</v>
      </c>
      <c r="C265" s="23">
        <v>10302.0</v>
      </c>
      <c r="D265" s="23">
        <v>-40.9768373</v>
      </c>
      <c r="E265" s="23">
        <v>-72.8819616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1" t="s">
        <v>290</v>
      </c>
      <c r="B266" s="23">
        <v>10.0</v>
      </c>
      <c r="C266" s="23">
        <v>10303.0</v>
      </c>
      <c r="D266" s="23">
        <v>-40.9084312</v>
      </c>
      <c r="E266" s="23">
        <v>-73.1661093</v>
      </c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1" t="s">
        <v>291</v>
      </c>
      <c r="B267" s="23">
        <v>10.0</v>
      </c>
      <c r="C267" s="23">
        <v>10304.0</v>
      </c>
      <c r="D267" s="23">
        <v>-40.6607937</v>
      </c>
      <c r="E267" s="23">
        <v>-72.61315619999999</v>
      </c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1" t="s">
        <v>292</v>
      </c>
      <c r="B268" s="23">
        <v>10.0</v>
      </c>
      <c r="C268" s="23">
        <v>10305.0</v>
      </c>
      <c r="D268" s="23">
        <v>-40.7832999</v>
      </c>
      <c r="E268" s="23">
        <v>-73.23330000000001</v>
      </c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1" t="s">
        <v>293</v>
      </c>
      <c r="B269" s="23">
        <v>10.0</v>
      </c>
      <c r="C269" s="23">
        <v>10306.0</v>
      </c>
      <c r="D269" s="23">
        <v>-40.516667</v>
      </c>
      <c r="E269" s="23">
        <v>-73.39999999999999</v>
      </c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1" t="s">
        <v>294</v>
      </c>
      <c r="B270" s="23">
        <v>10.0</v>
      </c>
      <c r="C270" s="23">
        <v>10307.0</v>
      </c>
      <c r="D270" s="23">
        <v>-40.4124926</v>
      </c>
      <c r="E270" s="23">
        <v>-73.0124926</v>
      </c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1" t="s">
        <v>295</v>
      </c>
      <c r="B271" s="23">
        <v>10.0</v>
      </c>
      <c r="C271" s="23">
        <v>10401.0</v>
      </c>
      <c r="D271" s="23">
        <v>-42.9167</v>
      </c>
      <c r="E271" s="23">
        <v>-72.71670000000002</v>
      </c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1" t="s">
        <v>296</v>
      </c>
      <c r="B272" s="23">
        <v>10.0</v>
      </c>
      <c r="C272" s="23">
        <v>10402.0</v>
      </c>
      <c r="D272" s="23">
        <v>-43.1833</v>
      </c>
      <c r="E272" s="23">
        <v>-71.8667</v>
      </c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1" t="s">
        <v>297</v>
      </c>
      <c r="B273" s="23">
        <v>10.0</v>
      </c>
      <c r="C273" s="23">
        <v>10403.0</v>
      </c>
      <c r="D273" s="23">
        <v>-42.0216398</v>
      </c>
      <c r="E273" s="23">
        <v>-72.6891622</v>
      </c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1" t="s">
        <v>298</v>
      </c>
      <c r="B274" s="23">
        <v>10.0</v>
      </c>
      <c r="C274" s="23">
        <v>10404.0</v>
      </c>
      <c r="D274" s="23">
        <v>-43.61669999999999</v>
      </c>
      <c r="E274" s="23">
        <v>-71.8</v>
      </c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1" t="s">
        <v>397</v>
      </c>
      <c r="B275" s="23">
        <v>11.0</v>
      </c>
      <c r="C275" s="23">
        <v>11101.0</v>
      </c>
      <c r="D275" s="23">
        <v>-45.5712254</v>
      </c>
      <c r="E275" s="23">
        <v>-72.068265</v>
      </c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1" t="s">
        <v>300</v>
      </c>
      <c r="B276" s="23">
        <v>11.0</v>
      </c>
      <c r="C276" s="23">
        <v>11102.0</v>
      </c>
      <c r="D276" s="23">
        <v>-44.2385218</v>
      </c>
      <c r="E276" s="23">
        <v>-71.8511271</v>
      </c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1" t="s">
        <v>41</v>
      </c>
      <c r="B277" s="23">
        <v>11.0</v>
      </c>
      <c r="C277" s="23">
        <v>11201.0</v>
      </c>
      <c r="D277" s="23">
        <v>-45.0070278</v>
      </c>
      <c r="E277" s="23">
        <v>-72.5102888</v>
      </c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1" t="s">
        <v>302</v>
      </c>
      <c r="B278" s="23">
        <v>11.0</v>
      </c>
      <c r="C278" s="23">
        <v>11202.0</v>
      </c>
      <c r="D278" s="23">
        <v>-44.75</v>
      </c>
      <c r="E278" s="23">
        <v>-72.7</v>
      </c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1" t="s">
        <v>303</v>
      </c>
      <c r="B279" s="23">
        <v>11.0</v>
      </c>
      <c r="C279" s="23">
        <v>11203.0</v>
      </c>
      <c r="D279" s="23">
        <v>-43.883333</v>
      </c>
      <c r="E279" s="23">
        <v>-73.75</v>
      </c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1" t="s">
        <v>304</v>
      </c>
      <c r="B280" s="23">
        <v>11.0</v>
      </c>
      <c r="C280" s="23">
        <v>11301.0</v>
      </c>
      <c r="D280" s="23">
        <v>-47.2535728</v>
      </c>
      <c r="E280" s="23">
        <v>-72.57298229999999</v>
      </c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1" t="s">
        <v>398</v>
      </c>
      <c r="B281" s="23">
        <v>11.0</v>
      </c>
      <c r="C281" s="23">
        <v>11302.0</v>
      </c>
      <c r="D281" s="23">
        <v>-34.5755374</v>
      </c>
      <c r="E281" s="23">
        <v>-71.0022311</v>
      </c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1" t="s">
        <v>305</v>
      </c>
      <c r="B282" s="23">
        <v>11.0</v>
      </c>
      <c r="C282" s="23">
        <v>11303.0</v>
      </c>
      <c r="D282" s="23">
        <v>-47.8015353</v>
      </c>
      <c r="E282" s="23">
        <v>-73.5358494</v>
      </c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1" t="s">
        <v>306</v>
      </c>
      <c r="B283" s="23">
        <v>11.0</v>
      </c>
      <c r="C283" s="23">
        <v>11401.0</v>
      </c>
      <c r="D283" s="23">
        <v>-46.5409005</v>
      </c>
      <c r="E283" s="23">
        <v>-71.7222795</v>
      </c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1" t="s">
        <v>307</v>
      </c>
      <c r="B284" s="23">
        <v>11.0</v>
      </c>
      <c r="C284" s="23">
        <v>11402.0</v>
      </c>
      <c r="D284" s="23">
        <v>-46.3</v>
      </c>
      <c r="E284" s="23">
        <v>-71.93333299999999</v>
      </c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1" t="s">
        <v>308</v>
      </c>
      <c r="B285" s="23">
        <v>12.0</v>
      </c>
      <c r="C285" s="23">
        <v>12101.0</v>
      </c>
      <c r="D285" s="23">
        <v>-53.1638329</v>
      </c>
      <c r="E285" s="23">
        <v>-70.9170683</v>
      </c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1" t="s">
        <v>309</v>
      </c>
      <c r="B286" s="23">
        <v>12.0</v>
      </c>
      <c r="C286" s="23">
        <v>12102.0</v>
      </c>
      <c r="D286" s="23">
        <v>-52.25</v>
      </c>
      <c r="E286" s="23">
        <v>-71.91666699999999</v>
      </c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1" t="s">
        <v>310</v>
      </c>
      <c r="B287" s="23">
        <v>12.0</v>
      </c>
      <c r="C287" s="23">
        <v>12103.0</v>
      </c>
      <c r="D287" s="23">
        <v>-52.58467899999999</v>
      </c>
      <c r="E287" s="23">
        <v>-71.513733</v>
      </c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1" t="s">
        <v>311</v>
      </c>
      <c r="B288" s="23">
        <v>12.0</v>
      </c>
      <c r="C288" s="23">
        <v>12104.0</v>
      </c>
      <c r="D288" s="23">
        <v>-52.5531325</v>
      </c>
      <c r="E288" s="23">
        <v>-70.4082396</v>
      </c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1" t="s">
        <v>312</v>
      </c>
      <c r="B289" s="23">
        <v>12.0</v>
      </c>
      <c r="C289" s="23">
        <v>12201.0</v>
      </c>
      <c r="D289" s="23">
        <v>-54.933333</v>
      </c>
      <c r="E289" s="23">
        <v>-67.61666699999999</v>
      </c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1" t="s">
        <v>313</v>
      </c>
      <c r="B290" s="23">
        <v>12.0</v>
      </c>
      <c r="C290" s="23">
        <v>12202.0</v>
      </c>
      <c r="D290" s="23">
        <v>-55.0574014</v>
      </c>
      <c r="E290" s="23">
        <v>-67.3177804</v>
      </c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1" t="s">
        <v>314</v>
      </c>
      <c r="B291" s="23">
        <v>12.0</v>
      </c>
      <c r="C291" s="23">
        <v>12301.0</v>
      </c>
      <c r="D291" s="23">
        <v>-53.2957997</v>
      </c>
      <c r="E291" s="23">
        <v>-70.3666545</v>
      </c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1" t="s">
        <v>315</v>
      </c>
      <c r="B292" s="23">
        <v>12.0</v>
      </c>
      <c r="C292" s="23">
        <v>12302.0</v>
      </c>
      <c r="D292" s="23">
        <v>-52.716667</v>
      </c>
      <c r="E292" s="23">
        <v>-69.25</v>
      </c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1" t="s">
        <v>316</v>
      </c>
      <c r="B293" s="23">
        <v>12.0</v>
      </c>
      <c r="C293" s="23">
        <v>12303.0</v>
      </c>
      <c r="D293" s="23">
        <v>-54.294722</v>
      </c>
      <c r="E293" s="23">
        <v>-69.16749999999999</v>
      </c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1" t="s">
        <v>317</v>
      </c>
      <c r="B294" s="23">
        <v>12.0</v>
      </c>
      <c r="C294" s="23">
        <v>12401.0</v>
      </c>
      <c r="D294" s="23">
        <v>-51.73333299999999</v>
      </c>
      <c r="E294" s="23">
        <v>-72.516667</v>
      </c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1" t="s">
        <v>318</v>
      </c>
      <c r="B295" s="23">
        <v>12.0</v>
      </c>
      <c r="C295" s="23">
        <v>12402.0</v>
      </c>
      <c r="D295" s="23">
        <v>-51.259167</v>
      </c>
      <c r="E295" s="23">
        <v>-72.345</v>
      </c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1" t="s">
        <v>319</v>
      </c>
      <c r="B296" s="23">
        <v>13.0</v>
      </c>
      <c r="C296" s="23">
        <v>13101.0</v>
      </c>
      <c r="D296" s="23">
        <v>-33.4488897</v>
      </c>
      <c r="E296" s="23">
        <v>-70.6692655</v>
      </c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1" t="s">
        <v>325</v>
      </c>
      <c r="B297" s="23">
        <v>13.0</v>
      </c>
      <c r="C297" s="23">
        <v>13107.0</v>
      </c>
      <c r="D297" s="23">
        <v>-33.3742128</v>
      </c>
      <c r="E297" s="23">
        <v>-70.6367425</v>
      </c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1" t="s">
        <v>320</v>
      </c>
      <c r="B298" s="23">
        <v>13.0</v>
      </c>
      <c r="C298" s="23">
        <v>13102.0</v>
      </c>
      <c r="D298" s="23">
        <v>-33.5041325</v>
      </c>
      <c r="E298" s="23">
        <v>-70.7108995</v>
      </c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1" t="s">
        <v>321</v>
      </c>
      <c r="B299" s="23">
        <v>13.0</v>
      </c>
      <c r="C299" s="23">
        <v>13103.0</v>
      </c>
      <c r="D299" s="23">
        <v>-33.4216593</v>
      </c>
      <c r="E299" s="23">
        <v>-70.73468869999999</v>
      </c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1" t="s">
        <v>322</v>
      </c>
      <c r="B300" s="23">
        <v>13.0</v>
      </c>
      <c r="C300" s="23">
        <v>13104.0</v>
      </c>
      <c r="D300" s="23">
        <v>-33.3846893</v>
      </c>
      <c r="E300" s="23">
        <v>-70.68002129999999</v>
      </c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1" t="s">
        <v>323</v>
      </c>
      <c r="B301" s="23">
        <v>13.0</v>
      </c>
      <c r="C301" s="23">
        <v>13105.0</v>
      </c>
      <c r="D301" s="23">
        <v>-33.5630463</v>
      </c>
      <c r="E301" s="23">
        <v>-70.67521339999999</v>
      </c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1" t="s">
        <v>324</v>
      </c>
      <c r="B302" s="23">
        <v>13.0</v>
      </c>
      <c r="C302" s="23">
        <v>13106.0</v>
      </c>
      <c r="D302" s="23">
        <v>-33.4590774</v>
      </c>
      <c r="E302" s="23">
        <v>-70.6990045</v>
      </c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1" t="s">
        <v>328</v>
      </c>
      <c r="B303" s="23">
        <v>13.0</v>
      </c>
      <c r="C303" s="23">
        <v>13110.0</v>
      </c>
      <c r="D303" s="23">
        <v>-33.5226882</v>
      </c>
      <c r="E303" s="23">
        <v>-70.5987142</v>
      </c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1" t="s">
        <v>326</v>
      </c>
      <c r="B304" s="23">
        <v>13.0</v>
      </c>
      <c r="C304" s="23">
        <v>13108.0</v>
      </c>
      <c r="D304" s="23">
        <v>-33.4133469</v>
      </c>
      <c r="E304" s="23">
        <v>-70.6662915</v>
      </c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1" t="s">
        <v>327</v>
      </c>
      <c r="B305" s="23">
        <v>13.0</v>
      </c>
      <c r="C305" s="23">
        <v>13109.0</v>
      </c>
      <c r="D305" s="23">
        <v>-33.5264495</v>
      </c>
      <c r="E305" s="23">
        <v>-70.66135109999999</v>
      </c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1" t="s">
        <v>330</v>
      </c>
      <c r="B306" s="23">
        <v>13.0</v>
      </c>
      <c r="C306" s="23">
        <v>13112.0</v>
      </c>
      <c r="D306" s="23">
        <v>-33.5855661</v>
      </c>
      <c r="E306" s="23">
        <v>-70.6285838</v>
      </c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1" t="s">
        <v>329</v>
      </c>
      <c r="B307" s="23">
        <v>13.0</v>
      </c>
      <c r="C307" s="23">
        <v>13111.0</v>
      </c>
      <c r="D307" s="23">
        <v>-33.53779310000001</v>
      </c>
      <c r="E307" s="23">
        <v>-70.62067800000001</v>
      </c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1" t="s">
        <v>331</v>
      </c>
      <c r="B308" s="23">
        <v>13.0</v>
      </c>
      <c r="C308" s="23">
        <v>13113.0</v>
      </c>
      <c r="D308" s="23">
        <v>-33.4411269</v>
      </c>
      <c r="E308" s="23">
        <v>-70.5340591</v>
      </c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1" t="s">
        <v>332</v>
      </c>
      <c r="B309" s="23">
        <v>13.0</v>
      </c>
      <c r="C309" s="23">
        <v>13114.0</v>
      </c>
      <c r="D309" s="23">
        <v>-33.4087844</v>
      </c>
      <c r="E309" s="23">
        <v>-70.567069</v>
      </c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1" t="s">
        <v>337</v>
      </c>
      <c r="B310" s="23">
        <v>13.0</v>
      </c>
      <c r="C310" s="23">
        <v>13119.0</v>
      </c>
      <c r="D310" s="23">
        <v>-33.5209155</v>
      </c>
      <c r="E310" s="23">
        <v>-70.7631335</v>
      </c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1" t="s">
        <v>333</v>
      </c>
      <c r="B311" s="23">
        <v>13.0</v>
      </c>
      <c r="C311" s="23">
        <v>13115.0</v>
      </c>
      <c r="D311" s="23">
        <v>-33.352669</v>
      </c>
      <c r="E311" s="23">
        <v>-70.518517</v>
      </c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1" t="s">
        <v>334</v>
      </c>
      <c r="B312" s="23">
        <v>13.0</v>
      </c>
      <c r="C312" s="23">
        <v>13116.0</v>
      </c>
      <c r="D312" s="23">
        <v>-33.5139265</v>
      </c>
      <c r="E312" s="23">
        <v>-70.6930841</v>
      </c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1" t="s">
        <v>335</v>
      </c>
      <c r="B313" s="23">
        <v>13.0</v>
      </c>
      <c r="C313" s="23">
        <v>13117.0</v>
      </c>
      <c r="D313" s="23">
        <v>-33.4442688</v>
      </c>
      <c r="E313" s="23">
        <v>-70.7233493</v>
      </c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1" t="s">
        <v>336</v>
      </c>
      <c r="B314" s="23">
        <v>13.0</v>
      </c>
      <c r="C314" s="23">
        <v>13118.0</v>
      </c>
      <c r="D314" s="23">
        <v>-33.4851471</v>
      </c>
      <c r="E314" s="23">
        <v>-70.5992005</v>
      </c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1" t="s">
        <v>338</v>
      </c>
      <c r="B315" s="23">
        <v>13.0</v>
      </c>
      <c r="C315" s="23">
        <v>13120.0</v>
      </c>
      <c r="D315" s="23">
        <v>-33.4566678</v>
      </c>
      <c r="E315" s="23">
        <v>-70.5978415</v>
      </c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1" t="s">
        <v>344</v>
      </c>
      <c r="B316" s="23">
        <v>13.0</v>
      </c>
      <c r="C316" s="23">
        <v>13126.0</v>
      </c>
      <c r="D316" s="23">
        <v>-33.4317378</v>
      </c>
      <c r="E316" s="23">
        <v>-70.6923917</v>
      </c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1" t="s">
        <v>339</v>
      </c>
      <c r="B317" s="23">
        <v>13.0</v>
      </c>
      <c r="C317" s="23">
        <v>13121.0</v>
      </c>
      <c r="D317" s="23">
        <v>-33.4940901</v>
      </c>
      <c r="E317" s="23">
        <v>-70.67650259999999</v>
      </c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1" t="s">
        <v>340</v>
      </c>
      <c r="B318" s="23">
        <v>13.0</v>
      </c>
      <c r="C318" s="23">
        <v>13122.0</v>
      </c>
      <c r="D318" s="23">
        <v>-33.4719116</v>
      </c>
      <c r="E318" s="23">
        <v>-70.5627854</v>
      </c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1" t="s">
        <v>341</v>
      </c>
      <c r="B319" s="23">
        <v>13.0</v>
      </c>
      <c r="C319" s="23">
        <v>13123.0</v>
      </c>
      <c r="D319" s="23">
        <v>-33.4314474</v>
      </c>
      <c r="E319" s="23">
        <v>-70.6093325</v>
      </c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1" t="s">
        <v>342</v>
      </c>
      <c r="B320" s="23">
        <v>13.0</v>
      </c>
      <c r="C320" s="23">
        <v>13124.0</v>
      </c>
      <c r="D320" s="23">
        <v>-33.4421135</v>
      </c>
      <c r="E320" s="23">
        <v>-70.7640644</v>
      </c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1" t="s">
        <v>343</v>
      </c>
      <c r="B321" s="23">
        <v>13.0</v>
      </c>
      <c r="C321" s="23">
        <v>13125.0</v>
      </c>
      <c r="D321" s="23">
        <v>-33.3576747</v>
      </c>
      <c r="E321" s="23">
        <v>-70.72927179999999</v>
      </c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1" t="s">
        <v>345</v>
      </c>
      <c r="B322" s="23">
        <v>13.0</v>
      </c>
      <c r="C322" s="23">
        <v>13127.0</v>
      </c>
      <c r="D322" s="23">
        <v>-33.3972075</v>
      </c>
      <c r="E322" s="23">
        <v>-70.6428148</v>
      </c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1" t="s">
        <v>346</v>
      </c>
      <c r="B323" s="23">
        <v>13.0</v>
      </c>
      <c r="C323" s="23">
        <v>13128.0</v>
      </c>
      <c r="D323" s="23">
        <v>-33.4063601</v>
      </c>
      <c r="E323" s="23">
        <v>-70.7279965</v>
      </c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1" t="s">
        <v>348</v>
      </c>
      <c r="B324" s="23">
        <v>13.0</v>
      </c>
      <c r="C324" s="23">
        <v>13130.0</v>
      </c>
      <c r="D324" s="23">
        <v>-33.4923545</v>
      </c>
      <c r="E324" s="23">
        <v>-70.651797</v>
      </c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1" t="s">
        <v>347</v>
      </c>
      <c r="B325" s="23">
        <v>13.0</v>
      </c>
      <c r="C325" s="23">
        <v>13129.0</v>
      </c>
      <c r="D325" s="23">
        <v>-33.496202</v>
      </c>
      <c r="E325" s="23">
        <v>-70.6283361</v>
      </c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1" t="s">
        <v>351</v>
      </c>
      <c r="B326" s="23">
        <v>13.0</v>
      </c>
      <c r="C326" s="23">
        <v>13201.0</v>
      </c>
      <c r="D326" s="23">
        <v>-33.6186082</v>
      </c>
      <c r="E326" s="23">
        <v>-70.5906057</v>
      </c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1" t="s">
        <v>349</v>
      </c>
      <c r="B327" s="23">
        <v>13.0</v>
      </c>
      <c r="C327" s="23">
        <v>13131.0</v>
      </c>
      <c r="D327" s="23">
        <v>-33.538901</v>
      </c>
      <c r="E327" s="23">
        <v>-70.64249889999999</v>
      </c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1" t="s">
        <v>350</v>
      </c>
      <c r="B328" s="23">
        <v>13.0</v>
      </c>
      <c r="C328" s="23">
        <v>13132.0</v>
      </c>
      <c r="D328" s="23">
        <v>-33.3905211</v>
      </c>
      <c r="E328" s="23">
        <v>-70.57241239999999</v>
      </c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1" t="s">
        <v>357</v>
      </c>
      <c r="B329" s="23">
        <v>13.0</v>
      </c>
      <c r="C329" s="23">
        <v>13401.0</v>
      </c>
      <c r="D329" s="23">
        <v>-33.6005906</v>
      </c>
      <c r="E329" s="23">
        <v>-70.7060687</v>
      </c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1" t="s">
        <v>352</v>
      </c>
      <c r="B330" s="23">
        <v>13.0</v>
      </c>
      <c r="C330" s="23">
        <v>13202.0</v>
      </c>
      <c r="D330" s="23">
        <v>-33.6793441</v>
      </c>
      <c r="E330" s="23">
        <v>-70.58310689999999</v>
      </c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1" t="s">
        <v>353</v>
      </c>
      <c r="B331" s="23">
        <v>13.0</v>
      </c>
      <c r="C331" s="23">
        <v>13203.0</v>
      </c>
      <c r="D331" s="23">
        <v>-33.643169</v>
      </c>
      <c r="E331" s="23">
        <v>-70.345207</v>
      </c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1" t="s">
        <v>354</v>
      </c>
      <c r="B332" s="23">
        <v>13.0</v>
      </c>
      <c r="C332" s="23">
        <v>13301.0</v>
      </c>
      <c r="D332" s="23">
        <v>-33.2044597</v>
      </c>
      <c r="E332" s="23">
        <v>-70.6758505</v>
      </c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1" t="s">
        <v>355</v>
      </c>
      <c r="B333" s="23">
        <v>13.0</v>
      </c>
      <c r="C333" s="23">
        <v>13302.0</v>
      </c>
      <c r="D333" s="23">
        <v>-33.2827093</v>
      </c>
      <c r="E333" s="23">
        <v>-70.879328</v>
      </c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1" t="s">
        <v>399</v>
      </c>
      <c r="B334" s="23">
        <v>13.0</v>
      </c>
      <c r="C334" s="23">
        <v>13303.0</v>
      </c>
      <c r="D334" s="23">
        <v>-33.0838906</v>
      </c>
      <c r="E334" s="23">
        <v>-70.92798429999999</v>
      </c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1" t="s">
        <v>358</v>
      </c>
      <c r="B335" s="23">
        <v>13.0</v>
      </c>
      <c r="C335" s="23">
        <v>13402.0</v>
      </c>
      <c r="D335" s="23">
        <v>-33.7309374</v>
      </c>
      <c r="E335" s="23">
        <v>-70.7423218</v>
      </c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1" t="s">
        <v>359</v>
      </c>
      <c r="B336" s="23">
        <v>13.0</v>
      </c>
      <c r="C336" s="23">
        <v>13403.0</v>
      </c>
      <c r="D336" s="23">
        <v>-33.6291031</v>
      </c>
      <c r="E336" s="23">
        <v>-70.7686968</v>
      </c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1" t="s">
        <v>360</v>
      </c>
      <c r="B337" s="23">
        <v>13.0</v>
      </c>
      <c r="C337" s="23">
        <v>13404.0</v>
      </c>
      <c r="D337" s="23">
        <v>-33.8125656</v>
      </c>
      <c r="E337" s="23">
        <v>-70.73759679999999</v>
      </c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1" t="s">
        <v>361</v>
      </c>
      <c r="B338" s="23">
        <v>13.0</v>
      </c>
      <c r="C338" s="23">
        <v>13501.0</v>
      </c>
      <c r="D338" s="23">
        <v>-33.6861588</v>
      </c>
      <c r="E338" s="23">
        <v>-71.2166838</v>
      </c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1" t="s">
        <v>362</v>
      </c>
      <c r="B339" s="23">
        <v>13.0</v>
      </c>
      <c r="C339" s="23">
        <v>13502.0</v>
      </c>
      <c r="D339" s="23">
        <v>-34.0264691</v>
      </c>
      <c r="E339" s="23">
        <v>-71.1002881</v>
      </c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1" t="s">
        <v>363</v>
      </c>
      <c r="B340" s="23">
        <v>13.0</v>
      </c>
      <c r="C340" s="23">
        <v>13503.0</v>
      </c>
      <c r="D340" s="23">
        <v>-33.3977192</v>
      </c>
      <c r="E340" s="23">
        <v>-71.12752119999999</v>
      </c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1" t="s">
        <v>364</v>
      </c>
      <c r="B341" s="23">
        <v>13.0</v>
      </c>
      <c r="C341" s="23">
        <v>13504.0</v>
      </c>
      <c r="D341" s="23">
        <v>-33.51766920000001</v>
      </c>
      <c r="E341" s="23">
        <v>-71.1239221</v>
      </c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1" t="s">
        <v>365</v>
      </c>
      <c r="B342" s="23">
        <v>13.0</v>
      </c>
      <c r="C342" s="23">
        <v>13505.0</v>
      </c>
      <c r="D342" s="23">
        <v>-33.8950912</v>
      </c>
      <c r="E342" s="23">
        <v>-71.45637789999999</v>
      </c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1" t="s">
        <v>366</v>
      </c>
      <c r="B343" s="23">
        <v>13.0</v>
      </c>
      <c r="C343" s="23">
        <v>13601.0</v>
      </c>
      <c r="D343" s="23">
        <v>-33.6637468</v>
      </c>
      <c r="E343" s="23">
        <v>-70.9273937</v>
      </c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1" t="s">
        <v>367</v>
      </c>
      <c r="B344" s="23">
        <v>13.0</v>
      </c>
      <c r="C344" s="23">
        <v>13602.0</v>
      </c>
      <c r="D344" s="23">
        <v>-33.6815281</v>
      </c>
      <c r="E344" s="23">
        <v>-70.9853968</v>
      </c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1" t="s">
        <v>368</v>
      </c>
      <c r="B345" s="23">
        <v>13.0</v>
      </c>
      <c r="C345" s="23">
        <v>13603.0</v>
      </c>
      <c r="D345" s="23">
        <v>-33.7464562</v>
      </c>
      <c r="E345" s="23">
        <v>-70.89999999999999</v>
      </c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1" t="s">
        <v>369</v>
      </c>
      <c r="B346" s="23">
        <v>13.0</v>
      </c>
      <c r="C346" s="23">
        <v>13604.0</v>
      </c>
      <c r="D346" s="23">
        <v>-33.5749687</v>
      </c>
      <c r="E346" s="23">
        <v>-70.8149905</v>
      </c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1" t="s">
        <v>370</v>
      </c>
      <c r="B347" s="23">
        <v>13.0</v>
      </c>
      <c r="C347" s="23">
        <v>13605.0</v>
      </c>
      <c r="D347" s="23">
        <v>-33.6060255</v>
      </c>
      <c r="E347" s="23">
        <v>-70.8781837</v>
      </c>
      <c r="F347" s="23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1" t="s">
        <v>400</v>
      </c>
      <c r="B348" s="1">
        <v>0.0</v>
      </c>
      <c r="C348" s="1">
        <v>0.0</v>
      </c>
      <c r="D348" s="1">
        <v>0.0</v>
      </c>
      <c r="E348" s="1">
        <v>0.0</v>
      </c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43"/>
    <col customWidth="1" min="2" max="2" width="41.0"/>
    <col customWidth="1" min="3" max="3" width="16.0"/>
    <col customWidth="1" min="4" max="26" width="14.43"/>
  </cols>
  <sheetData>
    <row r="1" ht="15.75" customHeight="1">
      <c r="A1" s="1" t="s">
        <v>401</v>
      </c>
      <c r="B1" s="7" t="s">
        <v>3</v>
      </c>
      <c r="C1" s="7" t="s">
        <v>402</v>
      </c>
      <c r="D1" s="4" t="s">
        <v>12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23">
        <v>0.0</v>
      </c>
      <c r="B2" s="1" t="s">
        <v>400</v>
      </c>
      <c r="C2" s="1" t="s">
        <v>400</v>
      </c>
      <c r="D2" s="9" t="s">
        <v>403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23">
        <v>1.0</v>
      </c>
      <c r="B3" s="1" t="s">
        <v>404</v>
      </c>
      <c r="C3" s="1" t="s">
        <v>31</v>
      </c>
      <c r="D3" s="9" t="s">
        <v>32</v>
      </c>
      <c r="E3" s="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23">
        <v>2.0</v>
      </c>
      <c r="B4" s="1" t="s">
        <v>405</v>
      </c>
      <c r="C4" s="1" t="s">
        <v>25</v>
      </c>
      <c r="D4" s="9" t="s">
        <v>26</v>
      </c>
      <c r="E4" s="4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23">
        <v>3.0</v>
      </c>
      <c r="B5" s="1" t="s">
        <v>406</v>
      </c>
      <c r="C5" s="1" t="s">
        <v>35</v>
      </c>
      <c r="D5" s="9" t="s">
        <v>36</v>
      </c>
      <c r="E5" s="24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23">
        <v>4.0</v>
      </c>
      <c r="B6" s="1" t="s">
        <v>407</v>
      </c>
      <c r="C6" s="1" t="s">
        <v>27</v>
      </c>
      <c r="D6" s="9" t="s">
        <v>28</v>
      </c>
      <c r="E6" s="24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23">
        <v>5.0</v>
      </c>
      <c r="B7" s="1" t="s">
        <v>408</v>
      </c>
      <c r="C7" s="1" t="s">
        <v>21</v>
      </c>
      <c r="D7" s="9" t="s">
        <v>22</v>
      </c>
      <c r="E7" s="24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23">
        <v>6.0</v>
      </c>
      <c r="B8" s="1" t="s">
        <v>409</v>
      </c>
      <c r="C8" s="1" t="s">
        <v>15</v>
      </c>
      <c r="D8" s="9" t="s">
        <v>16</v>
      </c>
      <c r="E8" s="4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23">
        <v>7.0</v>
      </c>
      <c r="B9" s="1" t="s">
        <v>410</v>
      </c>
      <c r="C9" s="1" t="s">
        <v>23</v>
      </c>
      <c r="D9" s="9" t="s">
        <v>24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23">
        <v>8.0</v>
      </c>
      <c r="B10" s="1" t="s">
        <v>411</v>
      </c>
      <c r="C10" s="1" t="s">
        <v>13</v>
      </c>
      <c r="D10" s="9" t="s">
        <v>14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23">
        <v>9.0</v>
      </c>
      <c r="B11" s="1" t="s">
        <v>412</v>
      </c>
      <c r="C11" s="1" t="s">
        <v>17</v>
      </c>
      <c r="D11" s="9" t="s">
        <v>18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23">
        <v>10.0</v>
      </c>
      <c r="B12" s="1" t="s">
        <v>413</v>
      </c>
      <c r="C12" s="1" t="s">
        <v>19</v>
      </c>
      <c r="D12" s="9" t="s">
        <v>20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23">
        <v>11.0</v>
      </c>
      <c r="B13" s="1" t="s">
        <v>414</v>
      </c>
      <c r="C13" s="1" t="s">
        <v>41</v>
      </c>
      <c r="D13" s="9" t="s">
        <v>42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23">
        <v>12.0</v>
      </c>
      <c r="B14" s="1" t="s">
        <v>415</v>
      </c>
      <c r="C14" s="1" t="s">
        <v>39</v>
      </c>
      <c r="D14" s="9" t="s">
        <v>40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23">
        <v>13.0</v>
      </c>
      <c r="B15" s="1" t="s">
        <v>416</v>
      </c>
      <c r="C15" s="1" t="s">
        <v>33</v>
      </c>
      <c r="D15" s="9" t="s">
        <v>34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23">
        <v>14.0</v>
      </c>
      <c r="B16" s="1" t="s">
        <v>417</v>
      </c>
      <c r="C16" s="1" t="s">
        <v>29</v>
      </c>
      <c r="D16" s="9" t="s">
        <v>30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23">
        <v>15.0</v>
      </c>
      <c r="B17" s="1" t="s">
        <v>418</v>
      </c>
      <c r="C17" s="1" t="s">
        <v>37</v>
      </c>
      <c r="D17" s="9" t="s">
        <v>38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6"/>
      <c r="B18" s="17"/>
      <c r="C18" s="17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/>
      <c r="B19" s="17"/>
      <c r="C19" s="17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/>
      <c r="B20" s="17"/>
      <c r="C20" s="17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17"/>
      <c r="C21" s="17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17"/>
      <c r="C22" s="17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17"/>
      <c r="C23" s="1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17"/>
      <c r="C24" s="17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17"/>
      <c r="C25" s="17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17"/>
      <c r="C26" s="17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17"/>
      <c r="C27" s="17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17"/>
      <c r="C28" s="17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17"/>
      <c r="C29" s="17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17"/>
      <c r="C30" s="17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17"/>
      <c r="C31" s="17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17"/>
      <c r="C32" s="1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17"/>
      <c r="C33" s="17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17"/>
      <c r="C34" s="17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17"/>
      <c r="C35" s="1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17"/>
      <c r="C36" s="1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17"/>
      <c r="C37" s="1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17"/>
      <c r="C38" s="17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17"/>
      <c r="C39" s="17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17"/>
      <c r="C40" s="17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17"/>
      <c r="C41" s="17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17"/>
      <c r="C42" s="1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17"/>
      <c r="C43" s="1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17"/>
      <c r="C44" s="1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17"/>
      <c r="C45" s="17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17"/>
      <c r="C46" s="17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17"/>
      <c r="C47" s="17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17"/>
      <c r="C48" s="17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17"/>
      <c r="C49" s="17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17"/>
      <c r="C50" s="17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17"/>
      <c r="C51" s="17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17"/>
      <c r="C52" s="17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17"/>
      <c r="C53" s="17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17"/>
      <c r="C54" s="17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17"/>
      <c r="C55" s="17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17"/>
      <c r="C56" s="17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17"/>
      <c r="C57" s="17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17"/>
      <c r="C58" s="17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17"/>
      <c r="C59" s="17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17"/>
      <c r="C60" s="17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17"/>
      <c r="C61" s="17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17"/>
      <c r="C62" s="17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17"/>
      <c r="C63" s="17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17"/>
      <c r="C64" s="17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17"/>
      <c r="C65" s="17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17"/>
      <c r="C66" s="17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17"/>
      <c r="C67" s="17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17"/>
      <c r="C68" s="17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17"/>
      <c r="C69" s="17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17"/>
      <c r="C70" s="17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17"/>
      <c r="C71" s="17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17"/>
      <c r="C72" s="17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17"/>
      <c r="C73" s="17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17"/>
      <c r="C74" s="17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17"/>
      <c r="C75" s="17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17"/>
      <c r="C76" s="17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17"/>
      <c r="C77" s="17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17"/>
      <c r="C78" s="17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17"/>
      <c r="C79" s="17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17"/>
      <c r="C80" s="17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17"/>
      <c r="C81" s="17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17"/>
      <c r="C82" s="17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17"/>
      <c r="C83" s="17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17"/>
      <c r="C84" s="17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17"/>
      <c r="C85" s="17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17"/>
      <c r="C86" s="17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17"/>
      <c r="C87" s="17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17"/>
      <c r="C88" s="17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17"/>
      <c r="C89" s="17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17"/>
      <c r="C90" s="17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17"/>
      <c r="C91" s="17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17"/>
      <c r="C92" s="17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17"/>
      <c r="C93" s="17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17"/>
      <c r="C94" s="17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17"/>
      <c r="C95" s="17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17"/>
      <c r="C96" s="17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17"/>
      <c r="C97" s="17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17"/>
      <c r="C98" s="17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17"/>
      <c r="C99" s="17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17"/>
      <c r="C100" s="17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17"/>
      <c r="C101" s="17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17"/>
      <c r="C102" s="1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17"/>
      <c r="C103" s="17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17"/>
      <c r="C104" s="17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17"/>
      <c r="C105" s="17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17"/>
      <c r="C106" s="17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17"/>
      <c r="C107" s="17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17"/>
      <c r="C108" s="17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17"/>
      <c r="C109" s="17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17"/>
      <c r="C110" s="17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17"/>
      <c r="C111" s="17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17"/>
      <c r="C112" s="17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17"/>
      <c r="C113" s="17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17"/>
      <c r="C114" s="17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17"/>
      <c r="C115" s="17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17"/>
      <c r="C116" s="17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17"/>
      <c r="C117" s="17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17"/>
      <c r="C118" s="17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17"/>
      <c r="C119" s="17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17"/>
      <c r="C120" s="17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17"/>
      <c r="C121" s="17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17"/>
      <c r="C122" s="17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17"/>
      <c r="C123" s="17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17"/>
      <c r="C124" s="17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17"/>
      <c r="C125" s="17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17"/>
      <c r="C126" s="17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17"/>
      <c r="C127" s="17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17"/>
      <c r="C128" s="17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17"/>
      <c r="C129" s="17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17"/>
      <c r="C130" s="17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17"/>
      <c r="C131" s="17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17"/>
      <c r="C132" s="17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17"/>
      <c r="C133" s="17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17"/>
      <c r="C134" s="17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17"/>
      <c r="C135" s="17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17"/>
      <c r="C136" s="17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17"/>
      <c r="C137" s="17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17"/>
      <c r="C138" s="17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17"/>
      <c r="C139" s="17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17"/>
      <c r="C140" s="17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17"/>
      <c r="C141" s="17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17"/>
      <c r="C142" s="17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17"/>
      <c r="C143" s="17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17"/>
      <c r="C144" s="17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17"/>
      <c r="C145" s="17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17"/>
      <c r="C146" s="17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17"/>
      <c r="C147" s="17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17"/>
      <c r="C148" s="17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17"/>
      <c r="C149" s="17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17"/>
      <c r="C150" s="17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17"/>
      <c r="C151" s="17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17"/>
      <c r="C152" s="17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17"/>
      <c r="C153" s="17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17"/>
      <c r="C154" s="17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17"/>
      <c r="C155" s="17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17"/>
      <c r="C156" s="17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17"/>
      <c r="C157" s="17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17"/>
      <c r="C158" s="17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17"/>
      <c r="C159" s="17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17"/>
      <c r="C160" s="17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17"/>
      <c r="C161" s="17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17"/>
      <c r="C162" s="17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17"/>
      <c r="C163" s="17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17"/>
      <c r="C164" s="17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17"/>
      <c r="C165" s="17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17"/>
      <c r="C166" s="17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17"/>
      <c r="C167" s="17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17"/>
      <c r="C168" s="17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17"/>
      <c r="C169" s="17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17"/>
      <c r="C170" s="17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17"/>
      <c r="C171" s="17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17"/>
      <c r="C172" s="17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17"/>
      <c r="C173" s="17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17"/>
      <c r="C174" s="17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17"/>
      <c r="C175" s="17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17"/>
      <c r="C176" s="17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17"/>
      <c r="C177" s="17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17"/>
      <c r="C178" s="17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17"/>
      <c r="C179" s="17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17"/>
      <c r="C180" s="17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17"/>
      <c r="C181" s="17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17"/>
      <c r="C182" s="17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17"/>
      <c r="C183" s="17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17"/>
      <c r="C184" s="17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17"/>
      <c r="C185" s="17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17"/>
      <c r="C186" s="17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17"/>
      <c r="C187" s="17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17"/>
      <c r="C188" s="17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17"/>
      <c r="C189" s="17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17"/>
      <c r="C190" s="17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17"/>
      <c r="C191" s="17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17"/>
      <c r="C192" s="17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17"/>
      <c r="C193" s="17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17"/>
      <c r="C194" s="17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17"/>
      <c r="C195" s="17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17"/>
      <c r="C196" s="17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17"/>
      <c r="C197" s="17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17"/>
      <c r="C198" s="17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17"/>
      <c r="C199" s="17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17"/>
      <c r="C200" s="17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17"/>
      <c r="C201" s="17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17"/>
      <c r="C202" s="17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17"/>
      <c r="C203" s="17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17"/>
      <c r="C204" s="17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17"/>
      <c r="C205" s="17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17"/>
      <c r="C206" s="17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17"/>
      <c r="C207" s="17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17"/>
      <c r="C208" s="17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17"/>
      <c r="C209" s="17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17"/>
      <c r="C210" s="17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17"/>
      <c r="C211" s="17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17"/>
      <c r="C212" s="17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17"/>
      <c r="C213" s="17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17"/>
      <c r="C214" s="17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17"/>
      <c r="C215" s="17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17"/>
      <c r="C216" s="17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17"/>
      <c r="C217" s="17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17"/>
      <c r="C218" s="17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17"/>
      <c r="C219" s="17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17"/>
      <c r="C220" s="17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17"/>
      <c r="C221" s="17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17"/>
      <c r="C222" s="17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17"/>
      <c r="C223" s="17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17"/>
      <c r="C224" s="17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17"/>
      <c r="C225" s="17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17"/>
      <c r="C226" s="17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17"/>
      <c r="C227" s="17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17"/>
      <c r="C228" s="17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17"/>
      <c r="C229" s="17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17"/>
      <c r="C230" s="17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17"/>
      <c r="C231" s="17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17"/>
      <c r="C232" s="17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17"/>
      <c r="C233" s="17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17"/>
      <c r="C234" s="17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17"/>
      <c r="C235" s="17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17"/>
      <c r="C236" s="17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17"/>
      <c r="C237" s="17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17"/>
      <c r="C238" s="17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17"/>
      <c r="C239" s="17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17"/>
      <c r="C240" s="17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17"/>
      <c r="C241" s="17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17"/>
      <c r="C242" s="17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17"/>
      <c r="C243" s="17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17"/>
      <c r="C244" s="17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17"/>
      <c r="C245" s="17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17"/>
      <c r="C246" s="17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17"/>
      <c r="C247" s="17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17"/>
      <c r="C248" s="17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17"/>
      <c r="C249" s="17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17"/>
      <c r="C250" s="17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17"/>
      <c r="C251" s="17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17"/>
      <c r="C252" s="17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17"/>
      <c r="C253" s="17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17"/>
      <c r="C254" s="17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17"/>
      <c r="C255" s="17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17"/>
      <c r="C256" s="17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17"/>
      <c r="C257" s="17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17"/>
      <c r="C258" s="17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17"/>
      <c r="C259" s="17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17"/>
      <c r="C260" s="17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17"/>
      <c r="C261" s="17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17"/>
      <c r="C262" s="17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17"/>
      <c r="C263" s="17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17"/>
      <c r="C264" s="17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17"/>
      <c r="C265" s="17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17"/>
      <c r="C266" s="17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17"/>
      <c r="C267" s="17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17"/>
      <c r="C268" s="17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17"/>
      <c r="C269" s="17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17"/>
      <c r="C270" s="17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17"/>
      <c r="C271" s="17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17"/>
      <c r="C272" s="17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17"/>
      <c r="C273" s="17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17"/>
      <c r="C274" s="17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17"/>
      <c r="C275" s="17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17"/>
      <c r="C276" s="17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17"/>
      <c r="C277" s="17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17"/>
      <c r="C278" s="17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17"/>
      <c r="C279" s="17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17"/>
      <c r="C280" s="17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17"/>
      <c r="C281" s="17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17"/>
      <c r="C282" s="17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17"/>
      <c r="C283" s="17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17"/>
      <c r="C284" s="17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17"/>
      <c r="C285" s="17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17"/>
      <c r="C286" s="17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17"/>
      <c r="C287" s="17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17"/>
      <c r="C288" s="17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17"/>
      <c r="C289" s="17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17"/>
      <c r="C290" s="17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17"/>
      <c r="C291" s="17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17"/>
      <c r="C292" s="17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17"/>
      <c r="C293" s="17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17"/>
      <c r="C294" s="17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17"/>
      <c r="C295" s="17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17"/>
      <c r="C296" s="17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17"/>
      <c r="C297" s="17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17"/>
      <c r="C298" s="17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17"/>
      <c r="C299" s="17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17"/>
      <c r="C300" s="17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17"/>
      <c r="C301" s="17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17"/>
      <c r="C302" s="17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17"/>
      <c r="C303" s="17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17"/>
      <c r="C304" s="17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17"/>
      <c r="C305" s="17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17"/>
      <c r="C306" s="17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17"/>
      <c r="C307" s="17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17"/>
      <c r="C308" s="17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17"/>
      <c r="C309" s="17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17"/>
      <c r="C310" s="17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17"/>
      <c r="C311" s="17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17"/>
      <c r="C312" s="17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17"/>
      <c r="C313" s="17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17"/>
      <c r="C314" s="17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17"/>
      <c r="C315" s="17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17"/>
      <c r="C316" s="17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17"/>
      <c r="C317" s="17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17"/>
      <c r="C318" s="17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17"/>
      <c r="C319" s="17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17"/>
      <c r="C320" s="17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17"/>
      <c r="C321" s="17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17"/>
      <c r="C322" s="17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17"/>
      <c r="C323" s="17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17"/>
      <c r="C324" s="17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17"/>
      <c r="C325" s="17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17"/>
      <c r="C326" s="17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17"/>
      <c r="C327" s="17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17"/>
      <c r="C328" s="17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17"/>
      <c r="C329" s="17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17"/>
      <c r="C330" s="17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17"/>
      <c r="C331" s="17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17"/>
      <c r="C332" s="17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17"/>
      <c r="C333" s="17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17"/>
      <c r="C334" s="17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17"/>
      <c r="C335" s="17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17"/>
      <c r="C336" s="17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17"/>
      <c r="C337" s="17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17"/>
      <c r="C338" s="17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17"/>
      <c r="C339" s="17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17"/>
      <c r="C340" s="17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17"/>
      <c r="C341" s="17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17"/>
      <c r="C342" s="17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17"/>
      <c r="C343" s="17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17"/>
      <c r="C344" s="17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17"/>
      <c r="C345" s="17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17"/>
      <c r="C346" s="17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17"/>
      <c r="C347" s="17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17"/>
      <c r="C348" s="17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17"/>
      <c r="C349" s="17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17"/>
      <c r="C350" s="17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17"/>
      <c r="C351" s="17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17"/>
      <c r="C352" s="17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17"/>
      <c r="C353" s="17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17"/>
      <c r="C354" s="17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17"/>
      <c r="C355" s="17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17"/>
      <c r="C356" s="17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17"/>
      <c r="C357" s="17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17"/>
      <c r="C358" s="17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17"/>
      <c r="C359" s="17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17"/>
      <c r="C360" s="17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17"/>
      <c r="C361" s="17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17"/>
      <c r="C362" s="17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17"/>
      <c r="C363" s="17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17"/>
      <c r="C364" s="17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17"/>
      <c r="C365" s="17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17"/>
      <c r="C366" s="17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17"/>
      <c r="C367" s="17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17"/>
      <c r="C368" s="17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17"/>
      <c r="C369" s="17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17"/>
      <c r="C370" s="17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17"/>
      <c r="C371" s="17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17"/>
      <c r="C372" s="17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17"/>
      <c r="C373" s="17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17"/>
      <c r="C374" s="17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17"/>
      <c r="C375" s="17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17"/>
      <c r="C376" s="17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17"/>
      <c r="C377" s="17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17"/>
      <c r="C378" s="17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17"/>
      <c r="C379" s="17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17"/>
      <c r="C380" s="17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17"/>
      <c r="C381" s="17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17"/>
      <c r="C382" s="17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17"/>
      <c r="C383" s="17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17"/>
      <c r="C384" s="17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17"/>
      <c r="C385" s="17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17"/>
      <c r="C386" s="17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17"/>
      <c r="C387" s="17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17"/>
      <c r="C388" s="17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17"/>
      <c r="C389" s="17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17"/>
      <c r="C390" s="17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17"/>
      <c r="C391" s="17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17"/>
      <c r="C392" s="17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17"/>
      <c r="C393" s="17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17"/>
      <c r="C394" s="17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17"/>
      <c r="C395" s="17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17"/>
      <c r="C396" s="17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17"/>
      <c r="C397" s="17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17"/>
      <c r="C398" s="17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17"/>
      <c r="C399" s="17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17"/>
      <c r="C400" s="17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17"/>
      <c r="C401" s="17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17"/>
      <c r="C402" s="17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17"/>
      <c r="C403" s="17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17"/>
      <c r="C404" s="17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17"/>
      <c r="C405" s="17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17"/>
      <c r="C406" s="17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17"/>
      <c r="C407" s="17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17"/>
      <c r="C408" s="17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17"/>
      <c r="C409" s="17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17"/>
      <c r="C410" s="17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17"/>
      <c r="C411" s="17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17"/>
      <c r="C412" s="17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17"/>
      <c r="C413" s="17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17"/>
      <c r="C414" s="17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17"/>
      <c r="C415" s="17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17"/>
      <c r="C416" s="17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17"/>
      <c r="C417" s="17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17"/>
      <c r="C418" s="17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17"/>
      <c r="C419" s="17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17"/>
      <c r="C420" s="17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17"/>
      <c r="C421" s="17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17"/>
      <c r="C422" s="17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17"/>
      <c r="C423" s="17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17"/>
      <c r="C424" s="17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17"/>
      <c r="C425" s="17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17"/>
      <c r="C426" s="17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17"/>
      <c r="C427" s="17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17"/>
      <c r="C428" s="17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17"/>
      <c r="C429" s="17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17"/>
      <c r="C430" s="17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17"/>
      <c r="C431" s="17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17"/>
      <c r="C432" s="17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17"/>
      <c r="C433" s="17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17"/>
      <c r="C434" s="17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17"/>
      <c r="C435" s="17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17"/>
      <c r="C436" s="17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17"/>
      <c r="C437" s="17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17"/>
      <c r="C438" s="17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17"/>
      <c r="C439" s="17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17"/>
      <c r="C440" s="17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17"/>
      <c r="C441" s="17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17"/>
      <c r="C442" s="17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17"/>
      <c r="C443" s="17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17"/>
      <c r="C444" s="17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17"/>
      <c r="C445" s="17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17"/>
      <c r="C446" s="17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17"/>
      <c r="C447" s="17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17"/>
      <c r="C448" s="17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17"/>
      <c r="C449" s="17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17"/>
      <c r="C450" s="17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17"/>
      <c r="C451" s="17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17"/>
      <c r="C452" s="17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17"/>
      <c r="C453" s="17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17"/>
      <c r="C454" s="17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17"/>
      <c r="C455" s="17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17"/>
      <c r="C456" s="17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17"/>
      <c r="C457" s="17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17"/>
      <c r="C458" s="17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17"/>
      <c r="C459" s="17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17"/>
      <c r="C460" s="17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17"/>
      <c r="C461" s="17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17"/>
      <c r="C462" s="17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17"/>
      <c r="C463" s="17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17"/>
      <c r="C464" s="17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17"/>
      <c r="C465" s="17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17"/>
      <c r="C466" s="17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17"/>
      <c r="C467" s="17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17"/>
      <c r="C468" s="17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17"/>
      <c r="C469" s="17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17"/>
      <c r="C470" s="17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17"/>
      <c r="C471" s="17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17"/>
      <c r="C472" s="17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17"/>
      <c r="C473" s="17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17"/>
      <c r="C474" s="17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17"/>
      <c r="C475" s="17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17"/>
      <c r="C476" s="17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17"/>
      <c r="C477" s="17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17"/>
      <c r="C478" s="17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17"/>
      <c r="C479" s="17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17"/>
      <c r="C480" s="17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17"/>
      <c r="C481" s="17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17"/>
      <c r="C482" s="17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17"/>
      <c r="C483" s="17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17"/>
      <c r="C484" s="17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17"/>
      <c r="C485" s="17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17"/>
      <c r="C486" s="17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17"/>
      <c r="C487" s="17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17"/>
      <c r="C488" s="17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17"/>
      <c r="C489" s="17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17"/>
      <c r="C490" s="17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17"/>
      <c r="C491" s="17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17"/>
      <c r="C492" s="17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17"/>
      <c r="C493" s="17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17"/>
      <c r="C494" s="17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17"/>
      <c r="C495" s="17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17"/>
      <c r="C496" s="17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17"/>
      <c r="C497" s="17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17"/>
      <c r="C498" s="17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17"/>
      <c r="C499" s="17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17"/>
      <c r="C500" s="17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17"/>
      <c r="C501" s="17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17"/>
      <c r="C502" s="17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17"/>
      <c r="C503" s="17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17"/>
      <c r="C504" s="17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17"/>
      <c r="C505" s="17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17"/>
      <c r="C506" s="17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17"/>
      <c r="C507" s="17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17"/>
      <c r="C508" s="17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17"/>
      <c r="C509" s="17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17"/>
      <c r="C510" s="17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17"/>
      <c r="C511" s="17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17"/>
      <c r="C512" s="17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17"/>
      <c r="C513" s="17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17"/>
      <c r="C514" s="17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17"/>
      <c r="C515" s="17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17"/>
      <c r="C516" s="17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17"/>
      <c r="C517" s="17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17"/>
      <c r="C518" s="17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17"/>
      <c r="C519" s="17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17"/>
      <c r="C520" s="17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17"/>
      <c r="C521" s="17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17"/>
      <c r="C522" s="17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17"/>
      <c r="C523" s="17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17"/>
      <c r="C524" s="17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17"/>
      <c r="C525" s="17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17"/>
      <c r="C526" s="17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17"/>
      <c r="C527" s="17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17"/>
      <c r="C528" s="17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17"/>
      <c r="C529" s="17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17"/>
      <c r="C530" s="17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17"/>
      <c r="C531" s="17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17"/>
      <c r="C532" s="17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17"/>
      <c r="C533" s="17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17"/>
      <c r="C534" s="17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17"/>
      <c r="C535" s="17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17"/>
      <c r="C536" s="17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17"/>
      <c r="C537" s="17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17"/>
      <c r="C538" s="17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17"/>
      <c r="C539" s="17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17"/>
      <c r="C540" s="17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17"/>
      <c r="C541" s="17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17"/>
      <c r="C542" s="17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17"/>
      <c r="C543" s="17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17"/>
      <c r="C544" s="17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17"/>
      <c r="C545" s="17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17"/>
      <c r="C546" s="17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17"/>
      <c r="C547" s="17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17"/>
      <c r="C548" s="17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17"/>
      <c r="C549" s="17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17"/>
      <c r="C550" s="17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17"/>
      <c r="C551" s="17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17"/>
      <c r="C552" s="17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17"/>
      <c r="C553" s="17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17"/>
      <c r="C554" s="17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17"/>
      <c r="C555" s="17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17"/>
      <c r="C556" s="17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17"/>
      <c r="C557" s="17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17"/>
      <c r="C558" s="17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17"/>
      <c r="C559" s="17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17"/>
      <c r="C560" s="17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17"/>
      <c r="C561" s="17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17"/>
      <c r="C562" s="17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17"/>
      <c r="C563" s="17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17"/>
      <c r="C564" s="17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17"/>
      <c r="C565" s="17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17"/>
      <c r="C566" s="17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17"/>
      <c r="C567" s="17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17"/>
      <c r="C568" s="17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17"/>
      <c r="C569" s="17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17"/>
      <c r="C570" s="17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17"/>
      <c r="C571" s="17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17"/>
      <c r="C572" s="17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17"/>
      <c r="C573" s="17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17"/>
      <c r="C574" s="17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17"/>
      <c r="C575" s="17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17"/>
      <c r="C576" s="17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17"/>
      <c r="C577" s="17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17"/>
      <c r="C578" s="17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17"/>
      <c r="C579" s="17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17"/>
      <c r="C580" s="17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17"/>
      <c r="C581" s="17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17"/>
      <c r="C582" s="17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17"/>
      <c r="C583" s="17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17"/>
      <c r="C584" s="17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17"/>
      <c r="C585" s="17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17"/>
      <c r="C586" s="17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17"/>
      <c r="C587" s="17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17"/>
      <c r="C588" s="17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17"/>
      <c r="C589" s="17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17"/>
      <c r="C590" s="17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17"/>
      <c r="C591" s="17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17"/>
      <c r="C592" s="17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17"/>
      <c r="C593" s="17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17"/>
      <c r="C594" s="17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17"/>
      <c r="C595" s="17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17"/>
      <c r="C596" s="17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17"/>
      <c r="C597" s="17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17"/>
      <c r="C598" s="17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17"/>
      <c r="C599" s="17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17"/>
      <c r="C600" s="17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17"/>
      <c r="C601" s="17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17"/>
      <c r="C602" s="17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17"/>
      <c r="C603" s="17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17"/>
      <c r="C604" s="17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17"/>
      <c r="C605" s="17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17"/>
      <c r="C606" s="17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17"/>
      <c r="C607" s="17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17"/>
      <c r="C608" s="17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17"/>
      <c r="C609" s="17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17"/>
      <c r="C610" s="17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17"/>
      <c r="C611" s="17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17"/>
      <c r="C612" s="17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17"/>
      <c r="C613" s="17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17"/>
      <c r="C614" s="17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17"/>
      <c r="C615" s="17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17"/>
      <c r="C616" s="17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17"/>
      <c r="C617" s="17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17"/>
      <c r="C618" s="17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17"/>
      <c r="C619" s="17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17"/>
      <c r="C620" s="17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17"/>
      <c r="C621" s="17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17"/>
      <c r="C622" s="17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17"/>
      <c r="C623" s="17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17"/>
      <c r="C624" s="17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17"/>
      <c r="C625" s="17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17"/>
      <c r="C626" s="17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17"/>
      <c r="C627" s="17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17"/>
      <c r="C628" s="17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17"/>
      <c r="C629" s="17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17"/>
      <c r="C630" s="17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17"/>
      <c r="C631" s="17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17"/>
      <c r="C632" s="17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17"/>
      <c r="C633" s="17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17"/>
      <c r="C634" s="17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17"/>
      <c r="C635" s="17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17"/>
      <c r="C636" s="17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17"/>
      <c r="C637" s="17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17"/>
      <c r="C638" s="17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17"/>
      <c r="C639" s="17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17"/>
      <c r="C640" s="17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17"/>
      <c r="C641" s="17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17"/>
      <c r="C642" s="17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17"/>
      <c r="C643" s="17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17"/>
      <c r="C644" s="17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17"/>
      <c r="C645" s="17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17"/>
      <c r="C646" s="17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17"/>
      <c r="C647" s="17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17"/>
      <c r="C648" s="17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17"/>
      <c r="C649" s="17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17"/>
      <c r="C650" s="17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17"/>
      <c r="C651" s="17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17"/>
      <c r="C652" s="17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17"/>
      <c r="C653" s="17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17"/>
      <c r="C654" s="17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17"/>
      <c r="C655" s="17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17"/>
      <c r="C656" s="17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17"/>
      <c r="C657" s="17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17"/>
      <c r="C658" s="17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17"/>
      <c r="C659" s="17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17"/>
      <c r="C660" s="17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17"/>
      <c r="C661" s="17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17"/>
      <c r="C662" s="17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17"/>
      <c r="C663" s="17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17"/>
      <c r="C664" s="17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17"/>
      <c r="C665" s="17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17"/>
      <c r="C666" s="17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17"/>
      <c r="C667" s="17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17"/>
      <c r="C668" s="17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17"/>
      <c r="C669" s="17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17"/>
      <c r="C670" s="17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17"/>
      <c r="C671" s="17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17"/>
      <c r="C672" s="17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17"/>
      <c r="C673" s="17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17"/>
      <c r="C674" s="17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17"/>
      <c r="C675" s="17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17"/>
      <c r="C676" s="17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17"/>
      <c r="C677" s="17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17"/>
      <c r="C678" s="17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17"/>
      <c r="C679" s="17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17"/>
      <c r="C680" s="17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17"/>
      <c r="C681" s="17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17"/>
      <c r="C682" s="17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17"/>
      <c r="C683" s="17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17"/>
      <c r="C684" s="17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17"/>
      <c r="C685" s="17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17"/>
      <c r="C686" s="17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17"/>
      <c r="C687" s="17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17"/>
      <c r="C688" s="17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17"/>
      <c r="C689" s="17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17"/>
      <c r="C690" s="17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17"/>
      <c r="C691" s="17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17"/>
      <c r="C692" s="17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17"/>
      <c r="C693" s="17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17"/>
      <c r="C694" s="17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17"/>
      <c r="C695" s="17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17"/>
      <c r="C696" s="17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17"/>
      <c r="C697" s="17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17"/>
      <c r="C698" s="17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17"/>
      <c r="C699" s="17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17"/>
      <c r="C700" s="17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17"/>
      <c r="C701" s="17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17"/>
      <c r="C702" s="17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17"/>
      <c r="C703" s="17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17"/>
      <c r="C704" s="17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17"/>
      <c r="C705" s="17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17"/>
      <c r="C706" s="17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17"/>
      <c r="C707" s="17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17"/>
      <c r="C708" s="17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17"/>
      <c r="C709" s="17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17"/>
      <c r="C710" s="17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17"/>
      <c r="C711" s="17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17"/>
      <c r="C712" s="17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17"/>
      <c r="C713" s="17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17"/>
      <c r="C714" s="17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17"/>
      <c r="C715" s="17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17"/>
      <c r="C716" s="17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17"/>
      <c r="C717" s="17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17"/>
      <c r="C718" s="17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17"/>
      <c r="C719" s="17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17"/>
      <c r="C720" s="17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17"/>
      <c r="C721" s="17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17"/>
      <c r="C722" s="17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17"/>
      <c r="C723" s="17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17"/>
      <c r="C724" s="17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17"/>
      <c r="C725" s="17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17"/>
      <c r="C726" s="17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17"/>
      <c r="C727" s="17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17"/>
      <c r="C728" s="17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17"/>
      <c r="C729" s="17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17"/>
      <c r="C730" s="17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17"/>
      <c r="C731" s="17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17"/>
      <c r="C732" s="17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17"/>
      <c r="C733" s="17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17"/>
      <c r="C734" s="17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17"/>
      <c r="C735" s="17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17"/>
      <c r="C736" s="17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17"/>
      <c r="C737" s="17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17"/>
      <c r="C738" s="17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17"/>
      <c r="C739" s="17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17"/>
      <c r="C740" s="17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17"/>
      <c r="C741" s="17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17"/>
      <c r="C742" s="17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17"/>
      <c r="C743" s="17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17"/>
      <c r="C744" s="17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17"/>
      <c r="C745" s="17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17"/>
      <c r="C746" s="17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17"/>
      <c r="C747" s="17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17"/>
      <c r="C748" s="17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17"/>
      <c r="C749" s="17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17"/>
      <c r="C750" s="17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17"/>
      <c r="C751" s="17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17"/>
      <c r="C752" s="17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17"/>
      <c r="C753" s="17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17"/>
      <c r="C754" s="17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17"/>
      <c r="C755" s="17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17"/>
      <c r="C756" s="17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17"/>
      <c r="C757" s="17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17"/>
      <c r="C758" s="17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17"/>
      <c r="C759" s="17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17"/>
      <c r="C760" s="17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17"/>
      <c r="C761" s="17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17"/>
      <c r="C762" s="17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17"/>
      <c r="C763" s="17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17"/>
      <c r="C764" s="17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17"/>
      <c r="C765" s="17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17"/>
      <c r="C766" s="17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17"/>
      <c r="C767" s="17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17"/>
      <c r="C768" s="17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17"/>
      <c r="C769" s="17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17"/>
      <c r="C770" s="17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17"/>
      <c r="C771" s="17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17"/>
      <c r="C772" s="17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17"/>
      <c r="C773" s="17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17"/>
      <c r="C774" s="17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17"/>
      <c r="C775" s="17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17"/>
      <c r="C776" s="17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17"/>
      <c r="C777" s="17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17"/>
      <c r="C778" s="17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17"/>
      <c r="C779" s="17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17"/>
      <c r="C780" s="17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17"/>
      <c r="C781" s="17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17"/>
      <c r="C782" s="17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17"/>
      <c r="C783" s="17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17"/>
      <c r="C784" s="17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17"/>
      <c r="C785" s="17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17"/>
      <c r="C786" s="17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17"/>
      <c r="C787" s="17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17"/>
      <c r="C788" s="17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17"/>
      <c r="C789" s="17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17"/>
      <c r="C790" s="17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17"/>
      <c r="C791" s="17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17"/>
      <c r="C792" s="17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17"/>
      <c r="C793" s="17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17"/>
      <c r="C794" s="17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17"/>
      <c r="C795" s="17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17"/>
      <c r="C796" s="17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17"/>
      <c r="C797" s="17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17"/>
      <c r="C798" s="17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17"/>
      <c r="C799" s="17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17"/>
      <c r="C800" s="17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17"/>
      <c r="C801" s="17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17"/>
      <c r="C802" s="17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17"/>
      <c r="C803" s="17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17"/>
      <c r="C804" s="17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17"/>
      <c r="C805" s="17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17"/>
      <c r="C806" s="17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17"/>
      <c r="C807" s="17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17"/>
      <c r="C808" s="17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17"/>
      <c r="C809" s="17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17"/>
      <c r="C810" s="17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17"/>
      <c r="C811" s="17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17"/>
      <c r="C812" s="17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17"/>
      <c r="C813" s="17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17"/>
      <c r="C814" s="17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17"/>
      <c r="C815" s="17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17"/>
      <c r="C816" s="17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17"/>
      <c r="C817" s="17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17"/>
      <c r="C818" s="17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17"/>
      <c r="C819" s="17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17"/>
      <c r="C820" s="17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17"/>
      <c r="C821" s="17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17"/>
      <c r="C822" s="17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17"/>
      <c r="C823" s="17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17"/>
      <c r="C824" s="17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17"/>
      <c r="C825" s="17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17"/>
      <c r="C826" s="17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17"/>
      <c r="C827" s="17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17"/>
      <c r="C828" s="17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17"/>
      <c r="C829" s="17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17"/>
      <c r="C830" s="17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17"/>
      <c r="C831" s="17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17"/>
      <c r="C832" s="17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17"/>
      <c r="C833" s="17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17"/>
      <c r="C834" s="17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17"/>
      <c r="C835" s="17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17"/>
      <c r="C836" s="17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17"/>
      <c r="C837" s="17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17"/>
      <c r="C838" s="17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17"/>
      <c r="C839" s="17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17"/>
      <c r="C840" s="17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17"/>
      <c r="C841" s="17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17"/>
      <c r="C842" s="17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17"/>
      <c r="C843" s="17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17"/>
      <c r="C844" s="17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17"/>
      <c r="C845" s="17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17"/>
      <c r="C846" s="17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17"/>
      <c r="C847" s="17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17"/>
      <c r="C848" s="17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17"/>
      <c r="C849" s="17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17"/>
      <c r="C850" s="17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17"/>
      <c r="C851" s="17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17"/>
      <c r="C852" s="17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17"/>
      <c r="C853" s="17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17"/>
      <c r="C854" s="17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17"/>
      <c r="C855" s="17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17"/>
      <c r="C856" s="17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17"/>
      <c r="C857" s="17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17"/>
      <c r="C858" s="17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17"/>
      <c r="C859" s="17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17"/>
      <c r="C860" s="17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17"/>
      <c r="C861" s="17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17"/>
      <c r="C862" s="17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17"/>
      <c r="C863" s="17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17"/>
      <c r="C864" s="17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17"/>
      <c r="C865" s="17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17"/>
      <c r="C866" s="17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17"/>
      <c r="C867" s="17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17"/>
      <c r="C868" s="17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17"/>
      <c r="C869" s="17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17"/>
      <c r="C870" s="17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17"/>
      <c r="C871" s="17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17"/>
      <c r="C872" s="17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17"/>
      <c r="C873" s="17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17"/>
      <c r="C874" s="17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17"/>
      <c r="C875" s="17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17"/>
      <c r="C876" s="17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17"/>
      <c r="C877" s="17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17"/>
      <c r="C878" s="17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17"/>
      <c r="C879" s="17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17"/>
      <c r="C880" s="17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17"/>
      <c r="C881" s="17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17"/>
      <c r="C882" s="17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17"/>
      <c r="C883" s="17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17"/>
      <c r="C884" s="17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17"/>
      <c r="C885" s="17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17"/>
      <c r="C886" s="17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17"/>
      <c r="C887" s="17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17"/>
      <c r="C888" s="17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17"/>
      <c r="C889" s="17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17"/>
      <c r="C890" s="17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17"/>
      <c r="C891" s="17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17"/>
      <c r="C892" s="17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17"/>
      <c r="C893" s="17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17"/>
      <c r="C894" s="17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17"/>
      <c r="C895" s="17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17"/>
      <c r="C896" s="17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17"/>
      <c r="C897" s="17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17"/>
      <c r="C898" s="17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17"/>
      <c r="C899" s="17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17"/>
      <c r="C900" s="17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17"/>
      <c r="C901" s="17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17"/>
      <c r="C902" s="17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17"/>
      <c r="C903" s="17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17"/>
      <c r="C904" s="17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17"/>
      <c r="C905" s="17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17"/>
      <c r="C906" s="17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17"/>
      <c r="C907" s="17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17"/>
      <c r="C908" s="17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17"/>
      <c r="C909" s="17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17"/>
      <c r="C910" s="17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17"/>
      <c r="C911" s="17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17"/>
      <c r="C912" s="17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17"/>
      <c r="C913" s="17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17"/>
      <c r="C914" s="17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17"/>
      <c r="C915" s="17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17"/>
      <c r="C916" s="17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17"/>
      <c r="C917" s="17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17"/>
      <c r="C918" s="17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17"/>
      <c r="C919" s="17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17"/>
      <c r="C920" s="17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17"/>
      <c r="C921" s="17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17"/>
      <c r="C922" s="17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17"/>
      <c r="C923" s="17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17"/>
      <c r="C924" s="17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17"/>
      <c r="C925" s="17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17"/>
      <c r="C926" s="17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17"/>
      <c r="C927" s="17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17"/>
      <c r="C928" s="17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17"/>
      <c r="C929" s="17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17"/>
      <c r="C930" s="17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17"/>
      <c r="C931" s="17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17"/>
      <c r="C932" s="17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17"/>
      <c r="C933" s="17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17"/>
      <c r="C934" s="17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17"/>
      <c r="C935" s="17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17"/>
      <c r="C936" s="17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17"/>
      <c r="C937" s="17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17"/>
      <c r="C938" s="17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17"/>
      <c r="C939" s="17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17"/>
      <c r="C940" s="17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17"/>
      <c r="C941" s="17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17"/>
      <c r="C942" s="17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17"/>
      <c r="C943" s="17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17"/>
      <c r="C944" s="17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17"/>
      <c r="C945" s="17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17"/>
      <c r="C946" s="17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17"/>
      <c r="C947" s="17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17"/>
      <c r="C948" s="17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17"/>
      <c r="C949" s="17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17"/>
      <c r="C950" s="17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17"/>
      <c r="C951" s="17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17"/>
      <c r="C952" s="17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17"/>
      <c r="C953" s="17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17"/>
      <c r="C954" s="17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17"/>
      <c r="C955" s="17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17"/>
      <c r="C956" s="17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17"/>
      <c r="C957" s="17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17"/>
      <c r="C958" s="17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17"/>
      <c r="C959" s="17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17"/>
      <c r="C960" s="17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17"/>
      <c r="C961" s="17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17"/>
      <c r="C962" s="17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17"/>
      <c r="C963" s="17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17"/>
      <c r="C964" s="17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17"/>
      <c r="C965" s="17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17"/>
      <c r="C966" s="17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17"/>
      <c r="C967" s="17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17"/>
      <c r="C968" s="17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17"/>
      <c r="C969" s="17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17"/>
      <c r="C970" s="17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17"/>
      <c r="C971" s="17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17"/>
      <c r="C972" s="17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17"/>
      <c r="C973" s="17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17"/>
      <c r="C974" s="17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17"/>
      <c r="C975" s="17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17"/>
      <c r="C976" s="17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17"/>
      <c r="C977" s="17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17"/>
      <c r="C978" s="17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17"/>
      <c r="C979" s="17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17"/>
      <c r="C980" s="17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17"/>
      <c r="C981" s="17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17"/>
      <c r="C982" s="17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17"/>
      <c r="C983" s="17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17"/>
      <c r="C984" s="17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17"/>
      <c r="C985" s="17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17"/>
      <c r="C986" s="17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17"/>
      <c r="C987" s="17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17"/>
      <c r="C988" s="17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17"/>
      <c r="C989" s="17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17"/>
      <c r="C990" s="17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17"/>
      <c r="C991" s="17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17"/>
      <c r="C992" s="17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17"/>
      <c r="C993" s="17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17"/>
      <c r="C994" s="17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17"/>
      <c r="C995" s="17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17"/>
      <c r="C996" s="17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17"/>
      <c r="C997" s="17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17"/>
      <c r="C998" s="17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17"/>
      <c r="C999" s="17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17"/>
      <c r="C1000" s="17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$A$1:$D$17"/>
  <drawing r:id="rId1"/>
</worksheet>
</file>