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is" sheetId="1" state="visible" r:id="rId2"/>
    <sheet name="anio2016" sheetId="2" state="visible" r:id="rId3"/>
    <sheet name="anio2015" sheetId="3" state="visible" r:id="rId4"/>
    <sheet name="anio2014" sheetId="4" state="visible" r:id="rId5"/>
    <sheet name="anio2013" sheetId="5" state="visible" r:id="rId6"/>
    <sheet name="anio201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<sst xmlns="http://schemas.openxmlformats.org/spreadsheetml/2006/main" count="470" uniqueCount="67">
  <si>
    <t xml:space="preserve">AÑO 2016</t>
  </si>
  <si>
    <t xml:space="preserve">Puntaje estandar</t>
  </si>
  <si>
    <t xml:space="preserve">Frecuencia municipal</t>
  </si>
  <si>
    <t xml:space="preserve">Frecuencia particular subvencionado</t>
  </si>
  <si>
    <t xml:space="preserve">Frecuencia particular pagado</t>
  </si>
  <si>
    <t xml:space="preserve">Total filas</t>
  </si>
  <si>
    <t xml:space="preserve">150 a 199,5</t>
  </si>
  <si>
    <t xml:space="preserve">200 a 249,5</t>
  </si>
  <si>
    <t xml:space="preserve">250 a 299,5</t>
  </si>
  <si>
    <t xml:space="preserve">300 a 349,5</t>
  </si>
  <si>
    <t xml:space="preserve">350 a 399,5</t>
  </si>
  <si>
    <t xml:space="preserve">400 a 449,5</t>
  </si>
  <si>
    <t xml:space="preserve">450 a 499,5</t>
  </si>
  <si>
    <t xml:space="preserve">500 a 549,5</t>
  </si>
  <si>
    <t xml:space="preserve">550 a 599,5</t>
  </si>
  <si>
    <t xml:space="preserve">600 a 649,5</t>
  </si>
  <si>
    <t xml:space="preserve">650 a 699,5</t>
  </si>
  <si>
    <t xml:space="preserve">700 a 749,5</t>
  </si>
  <si>
    <t xml:space="preserve">750 a 799,5</t>
  </si>
  <si>
    <t xml:space="preserve">800 a 850</t>
  </si>
  <si>
    <t xml:space="preserve">total_columnas</t>
  </si>
  <si>
    <t xml:space="preserve">AÑO 2015</t>
  </si>
  <si>
    <t xml:space="preserve">AÑO 2014</t>
  </si>
  <si>
    <t xml:space="preserve">AÑO 2013</t>
  </si>
  <si>
    <t xml:space="preserve">AÑO 2012</t>
  </si>
  <si>
    <t xml:space="preserve">Puntaje Estándar</t>
  </si>
  <si>
    <t xml:space="preserve">Municipal</t>
  </si>
  <si>
    <t xml:space="preserve">Particular Subvencionado</t>
  </si>
  <si>
    <t xml:space="preserve">Particular Pagado</t>
  </si>
  <si>
    <t xml:space="preserve">Reconocimiento  - Validación - Retirados</t>
  </si>
  <si>
    <t xml:space="preserve">Sin información</t>
  </si>
  <si>
    <t xml:space="preserve">Total</t>
  </si>
  <si>
    <t xml:space="preserve">puntaje_estandar</t>
  </si>
  <si>
    <t xml:space="preserve">frecuencia_municipales</t>
  </si>
  <si>
    <t xml:space="preserve">frecuencia_particular_subvencionado</t>
  </si>
  <si>
    <t xml:space="preserve">frecuencia_particular_pagado</t>
  </si>
  <si>
    <t xml:space="preserve">frecuencia_estudios_validados</t>
  </si>
  <si>
    <t xml:space="preserve">1</t>
  </si>
  <si>
    <t xml:space="preserve">150 a 199,5 </t>
  </si>
  <si>
    <t xml:space="preserve">2</t>
  </si>
  <si>
    <t xml:space="preserve">200 a 249,5 </t>
  </si>
  <si>
    <t xml:space="preserve">3</t>
  </si>
  <si>
    <t xml:space="preserve">250 a 299,5 </t>
  </si>
  <si>
    <t xml:space="preserve">4</t>
  </si>
  <si>
    <t xml:space="preserve">300 a 349,5 </t>
  </si>
  <si>
    <t xml:space="preserve">5</t>
  </si>
  <si>
    <t xml:space="preserve">350 a 399,5 </t>
  </si>
  <si>
    <t xml:space="preserve">6</t>
  </si>
  <si>
    <t xml:space="preserve">400 a 449,5 </t>
  </si>
  <si>
    <t xml:space="preserve">7</t>
  </si>
  <si>
    <t xml:space="preserve">450 a 499,5 </t>
  </si>
  <si>
    <t xml:space="preserve">8</t>
  </si>
  <si>
    <t xml:space="preserve">500 a 549,5 </t>
  </si>
  <si>
    <t xml:space="preserve">9</t>
  </si>
  <si>
    <t xml:space="preserve">550 a 599,5 </t>
  </si>
  <si>
    <t xml:space="preserve">10</t>
  </si>
  <si>
    <t xml:space="preserve">600 a 649,5 </t>
  </si>
  <si>
    <t xml:space="preserve">11</t>
  </si>
  <si>
    <t xml:space="preserve">650 a 699,5 </t>
  </si>
  <si>
    <t xml:space="preserve">12</t>
  </si>
  <si>
    <t xml:space="preserve">700 a 749,5 </t>
  </si>
  <si>
    <t xml:space="preserve">13</t>
  </si>
  <si>
    <t xml:space="preserve">750 a 799,5 </t>
  </si>
  <si>
    <t xml:space="preserve">14</t>
  </si>
  <si>
    <t xml:space="preserve">800 a 850 </t>
  </si>
  <si>
    <t xml:space="preserve">15</t>
  </si>
  <si>
    <t xml:space="preserve">Total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</si>
</sst>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sz val="12"/>
      <color rgb="FF000000"/>
      <name val="Roboto"/>
      <family val="0"/>
      <charset val="1"/>
    </font>
    <font>
      <sz val="12"/>
      <name val="Roboto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76" colorId="64" zoomScale="65" zoomScaleNormal="65" zoomScalePageLayoutView="100" workbookViewId="0">
      <selection pane="topLeft" activeCell="E97" activeCellId="0" sqref="E97"/>
    </sheetView>
  </sheetViews>
  <sheetFormatPr defaultRowHeight="13.8" zeroHeight="false" outlineLevelRow="0" outlineLevelCol="0"/>
  <cols>
    <col collapsed="false" customWidth="true" hidden="false" outlineLevel="0" max="1" min="1" style="0" width="17.98"/>
    <col collapsed="false" customWidth="true" hidden="false" outlineLevel="0" max="4" min="2" style="0" width="8.67"/>
    <col collapsed="false" customWidth="true" hidden="false" outlineLevel="0" max="5" min="5" style="0" width="11.25"/>
    <col collapsed="false" customWidth="true" hidden="false" outlineLevel="0" max="6" min="6" style="0" width="8.67"/>
    <col collapsed="false" customWidth="true" hidden="false" outlineLevel="0" max="7" min="7" style="0" width="17.98"/>
    <col collapsed="false" customWidth="true" hidden="false" outlineLevel="0" max="10" min="8" style="0" width="8.67"/>
    <col collapsed="false" customWidth="true" hidden="false" outlineLevel="0" max="11" min="11" style="0" width="11.25"/>
    <col collapsed="false" customWidth="true" hidden="false" outlineLevel="0" max="12" min="12" style="0" width="8.67"/>
    <col collapsed="false" customWidth="true" hidden="false" outlineLevel="0" max="13" min="13" style="0" width="17.98"/>
    <col collapsed="false" customWidth="true" hidden="false" outlineLevel="0" max="16" min="14" style="0" width="8.67"/>
    <col collapsed="false" customWidth="true" hidden="false" outlineLevel="0" max="17" min="17" style="0" width="11.25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1" t="s">
        <v>0</v>
      </c>
      <c r="H1" s="1"/>
      <c r="I1" s="1"/>
      <c r="J1" s="1"/>
      <c r="K1" s="1"/>
      <c r="L1" s="2"/>
      <c r="M1" s="1" t="s">
        <v>0</v>
      </c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customFormat="false" ht="64.7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2"/>
      <c r="G2" s="3" t="s">
        <v>1</v>
      </c>
      <c r="H2" s="4" t="s">
        <v>2</v>
      </c>
      <c r="I2" s="4" t="s">
        <v>3</v>
      </c>
      <c r="J2" s="4" t="s">
        <v>4</v>
      </c>
      <c r="K2" s="5" t="s">
        <v>5</v>
      </c>
      <c r="L2" s="2"/>
      <c r="M2" s="3" t="s">
        <v>1</v>
      </c>
      <c r="N2" s="4" t="s">
        <v>2</v>
      </c>
      <c r="O2" s="4" t="s">
        <v>3</v>
      </c>
      <c r="P2" s="4" t="s">
        <v>4</v>
      </c>
      <c r="Q2" s="5" t="s">
        <v>5</v>
      </c>
      <c r="R2" s="2"/>
      <c r="S2" s="2"/>
      <c r="T2" s="2"/>
      <c r="U2" s="2"/>
      <c r="V2" s="2"/>
      <c r="W2" s="2"/>
      <c r="X2" s="2"/>
      <c r="Y2" s="2"/>
      <c r="Z2" s="2"/>
    </row>
    <row r="3" customFormat="false" ht="17.35" hidden="false" customHeight="false" outlineLevel="0" collapsed="false">
      <c r="A3" s="6" t="s">
        <v>6</v>
      </c>
      <c r="B3" s="7" t="n">
        <f aca="false">anio2016!B2</f>
        <v>23</v>
      </c>
      <c r="C3" s="7" t="n">
        <f aca="false">anio2016!C2</f>
        <v>15</v>
      </c>
      <c r="D3" s="7" t="n">
        <f aca="false">anio2016!D2</f>
        <v>8</v>
      </c>
      <c r="E3" s="8" t="n">
        <f aca="false">SUM(B3:D3)</f>
        <v>46</v>
      </c>
      <c r="F3" s="2"/>
      <c r="G3" s="6" t="s">
        <v>6</v>
      </c>
      <c r="H3" s="9" t="n">
        <f aca="false">B3/$E3</f>
        <v>0.5</v>
      </c>
      <c r="I3" s="9" t="n">
        <f aca="false">C3/$E3</f>
        <v>0.326086956521739</v>
      </c>
      <c r="J3" s="9" t="n">
        <f aca="false">D3/$E3</f>
        <v>0.173913043478261</v>
      </c>
      <c r="K3" s="10" t="n">
        <f aca="false">E3/$E3</f>
        <v>1</v>
      </c>
      <c r="L3" s="2"/>
      <c r="M3" s="6" t="s">
        <v>6</v>
      </c>
      <c r="N3" s="9" t="n">
        <f aca="false">B3/B$17</f>
        <v>0.000266327003242242</v>
      </c>
      <c r="O3" s="9" t="n">
        <f aca="false">C3/C$17</f>
        <v>0.000109661147055598</v>
      </c>
      <c r="P3" s="9" t="n">
        <f aca="false">D3/D$17</f>
        <v>0.000301602262016965</v>
      </c>
      <c r="Q3" s="10" t="n">
        <f aca="false">E3/E$17</f>
        <v>0.000184243201025353</v>
      </c>
      <c r="R3" s="2"/>
      <c r="S3" s="2"/>
      <c r="T3" s="2"/>
      <c r="U3" s="2"/>
      <c r="V3" s="2"/>
      <c r="W3" s="2"/>
      <c r="X3" s="2"/>
      <c r="Y3" s="2"/>
      <c r="Z3" s="2"/>
    </row>
    <row r="4" customFormat="false" ht="17.35" hidden="false" customHeight="false" outlineLevel="0" collapsed="false">
      <c r="A4" s="6" t="s">
        <v>7</v>
      </c>
      <c r="B4" s="7" t="n">
        <f aca="false">anio2016!B3</f>
        <v>231</v>
      </c>
      <c r="C4" s="7" t="n">
        <f aca="false">anio2016!C3</f>
        <v>167</v>
      </c>
      <c r="D4" s="7" t="n">
        <f aca="false">anio2016!D3</f>
        <v>13</v>
      </c>
      <c r="E4" s="8" t="n">
        <f aca="false">SUM(B4:D4)</f>
        <v>411</v>
      </c>
      <c r="F4" s="2"/>
      <c r="G4" s="6" t="s">
        <v>7</v>
      </c>
      <c r="H4" s="9" t="n">
        <f aca="false">B4/$E4</f>
        <v>0.562043795620438</v>
      </c>
      <c r="I4" s="9" t="n">
        <f aca="false">C4/$E4</f>
        <v>0.40632603406326</v>
      </c>
      <c r="J4" s="9" t="n">
        <f aca="false">D4/$E4</f>
        <v>0.0316301703163017</v>
      </c>
      <c r="K4" s="10" t="n">
        <f aca="false">E4/$E4</f>
        <v>1</v>
      </c>
      <c r="L4" s="2"/>
      <c r="M4" s="6" t="s">
        <v>7</v>
      </c>
      <c r="N4" s="9" t="n">
        <f aca="false">B4/B$17</f>
        <v>0.00267484946734599</v>
      </c>
      <c r="O4" s="9" t="n">
        <f aca="false">C4/C$17</f>
        <v>0.00122089410388566</v>
      </c>
      <c r="P4" s="9" t="n">
        <f aca="false">D4/D$17</f>
        <v>0.000490103675777568</v>
      </c>
      <c r="Q4" s="10" t="n">
        <f aca="false">E4/E$17</f>
        <v>0.00164617294829175</v>
      </c>
      <c r="R4" s="2"/>
      <c r="S4" s="2"/>
      <c r="T4" s="2"/>
      <c r="U4" s="2"/>
      <c r="V4" s="2"/>
      <c r="W4" s="2"/>
      <c r="X4" s="2"/>
      <c r="Y4" s="2"/>
      <c r="Z4" s="2"/>
    </row>
    <row r="5" customFormat="false" ht="17.35" hidden="false" customHeight="false" outlineLevel="0" collapsed="false">
      <c r="A5" s="6" t="s">
        <v>8</v>
      </c>
      <c r="B5" s="7" t="n">
        <f aca="false">anio2016!B4</f>
        <v>1524</v>
      </c>
      <c r="C5" s="7" t="n">
        <f aca="false">anio2016!C4</f>
        <v>1256</v>
      </c>
      <c r="D5" s="7" t="n">
        <f aca="false">anio2016!D4</f>
        <v>45</v>
      </c>
      <c r="E5" s="8" t="n">
        <f aca="false">SUM(B5:D5)</f>
        <v>2825</v>
      </c>
      <c r="F5" s="2"/>
      <c r="G5" s="6" t="s">
        <v>8</v>
      </c>
      <c r="H5" s="9" t="n">
        <f aca="false">B5/$E5</f>
        <v>0.539469026548673</v>
      </c>
      <c r="I5" s="9" t="n">
        <f aca="false">C5/$E5</f>
        <v>0.444601769911504</v>
      </c>
      <c r="J5" s="9" t="n">
        <f aca="false">D5/$E5</f>
        <v>0.015929203539823</v>
      </c>
      <c r="K5" s="10" t="n">
        <f aca="false">E5/$E5</f>
        <v>1</v>
      </c>
      <c r="L5" s="2"/>
      <c r="M5" s="6" t="s">
        <v>8</v>
      </c>
      <c r="N5" s="9" t="n">
        <f aca="false">B5/B$17</f>
        <v>0.0176470588235294</v>
      </c>
      <c r="O5" s="9" t="n">
        <f aca="false">C5/C$17</f>
        <v>0.00918229338012209</v>
      </c>
      <c r="P5" s="9" t="n">
        <f aca="false">D5/D$17</f>
        <v>0.00169651272384543</v>
      </c>
      <c r="Q5" s="10" t="n">
        <f aca="false">E5/E$17</f>
        <v>0.011314935715144</v>
      </c>
      <c r="R5" s="2"/>
      <c r="S5" s="2"/>
      <c r="T5" s="2"/>
      <c r="U5" s="2"/>
      <c r="V5" s="2"/>
      <c r="W5" s="2"/>
      <c r="X5" s="2"/>
      <c r="Y5" s="2"/>
      <c r="Z5" s="2"/>
    </row>
    <row r="6" customFormat="false" ht="17.35" hidden="false" customHeight="false" outlineLevel="0" collapsed="false">
      <c r="A6" s="11" t="s">
        <v>9</v>
      </c>
      <c r="B6" s="7" t="n">
        <f aca="false">anio2016!B5</f>
        <v>5836</v>
      </c>
      <c r="C6" s="7" t="n">
        <f aca="false">anio2016!C5</f>
        <v>5143</v>
      </c>
      <c r="D6" s="7" t="n">
        <f aca="false">anio2016!D5</f>
        <v>218</v>
      </c>
      <c r="E6" s="8" t="n">
        <f aca="false">SUM(B6:D6)</f>
        <v>11197</v>
      </c>
      <c r="F6" s="2"/>
      <c r="G6" s="11" t="s">
        <v>9</v>
      </c>
      <c r="H6" s="9" t="n">
        <f aca="false">B6/$E6</f>
        <v>0.521211038671073</v>
      </c>
      <c r="I6" s="9" t="n">
        <f aca="false">C6/$E6</f>
        <v>0.459319460569795</v>
      </c>
      <c r="J6" s="9" t="n">
        <f aca="false">D6/$E6</f>
        <v>0.0194695007591319</v>
      </c>
      <c r="K6" s="10" t="n">
        <f aca="false">E6/$E6</f>
        <v>1</v>
      </c>
      <c r="L6" s="2"/>
      <c r="M6" s="11" t="s">
        <v>9</v>
      </c>
      <c r="N6" s="9" t="n">
        <f aca="false">B6/B$17</f>
        <v>0.067577582213988</v>
      </c>
      <c r="O6" s="9" t="n">
        <f aca="false">C6/C$17</f>
        <v>0.0375991519537961</v>
      </c>
      <c r="P6" s="9" t="n">
        <f aca="false">D6/D$17</f>
        <v>0.0082186616399623</v>
      </c>
      <c r="Q6" s="10" t="n">
        <f aca="false">E6/E$17</f>
        <v>0.0448471983017583</v>
      </c>
      <c r="R6" s="2"/>
      <c r="S6" s="2"/>
      <c r="T6" s="2"/>
      <c r="U6" s="2"/>
      <c r="V6" s="2"/>
      <c r="W6" s="2"/>
      <c r="X6" s="2"/>
      <c r="Y6" s="2"/>
      <c r="Z6" s="2"/>
    </row>
    <row r="7" customFormat="false" ht="17.35" hidden="false" customHeight="false" outlineLevel="0" collapsed="false">
      <c r="A7" s="11" t="s">
        <v>10</v>
      </c>
      <c r="B7" s="7" t="n">
        <f aca="false">anio2016!B6</f>
        <v>12641</v>
      </c>
      <c r="C7" s="7" t="n">
        <f aca="false">anio2016!C6</f>
        <v>12719</v>
      </c>
      <c r="D7" s="7" t="n">
        <f aca="false">anio2016!D6</f>
        <v>619</v>
      </c>
      <c r="E7" s="8" t="n">
        <f aca="false">SUM(B7:D7)</f>
        <v>25979</v>
      </c>
      <c r="F7" s="2"/>
      <c r="G7" s="11" t="s">
        <v>10</v>
      </c>
      <c r="H7" s="9" t="n">
        <f aca="false">B7/$E7</f>
        <v>0.486585318911428</v>
      </c>
      <c r="I7" s="9" t="n">
        <f aca="false">C7/$E7</f>
        <v>0.489587743947034</v>
      </c>
      <c r="J7" s="9" t="n">
        <f aca="false">D7/$E7</f>
        <v>0.0238269371415374</v>
      </c>
      <c r="K7" s="10" t="n">
        <f aca="false">E7/$E7</f>
        <v>1</v>
      </c>
      <c r="L7" s="2"/>
      <c r="M7" s="11" t="s">
        <v>10</v>
      </c>
      <c r="N7" s="9" t="n">
        <f aca="false">B7/B$17</f>
        <v>0.146375636868921</v>
      </c>
      <c r="O7" s="9" t="n">
        <f aca="false">C7/C$17</f>
        <v>0.0929853419600102</v>
      </c>
      <c r="P7" s="9" t="n">
        <f aca="false">D7/D$17</f>
        <v>0.0233364750235627</v>
      </c>
      <c r="Q7" s="10" t="n">
        <f aca="false">E7/E$17</f>
        <v>0.104053350422558</v>
      </c>
      <c r="R7" s="2"/>
      <c r="S7" s="2"/>
      <c r="T7" s="2"/>
      <c r="U7" s="2"/>
      <c r="V7" s="2"/>
      <c r="W7" s="2"/>
      <c r="X7" s="2"/>
      <c r="Y7" s="2"/>
      <c r="Z7" s="2"/>
    </row>
    <row r="8" customFormat="false" ht="17.35" hidden="false" customHeight="false" outlineLevel="0" collapsed="false">
      <c r="A8" s="11" t="s">
        <v>11</v>
      </c>
      <c r="B8" s="7" t="n">
        <f aca="false">anio2016!B7</f>
        <v>18517</v>
      </c>
      <c r="C8" s="7" t="n">
        <f aca="false">anio2016!C7</f>
        <v>21584</v>
      </c>
      <c r="D8" s="7" t="n">
        <f aca="false">anio2016!D7</f>
        <v>1236</v>
      </c>
      <c r="E8" s="8" t="n">
        <f aca="false">SUM(B8:D8)</f>
        <v>41337</v>
      </c>
      <c r="F8" s="2"/>
      <c r="G8" s="11" t="s">
        <v>11</v>
      </c>
      <c r="H8" s="9" t="n">
        <f aca="false">B8/$E8</f>
        <v>0.447952197788906</v>
      </c>
      <c r="I8" s="9" t="n">
        <f aca="false">C8/$E8</f>
        <v>0.522147228874858</v>
      </c>
      <c r="J8" s="9" t="n">
        <f aca="false">D8/$E8</f>
        <v>0.0299005733362363</v>
      </c>
      <c r="K8" s="10" t="n">
        <f aca="false">E8/$E8</f>
        <v>1</v>
      </c>
      <c r="L8" s="2"/>
      <c r="M8" s="11" t="s">
        <v>11</v>
      </c>
      <c r="N8" s="9" t="n">
        <f aca="false">B8/B$17</f>
        <v>0.214416396479852</v>
      </c>
      <c r="O8" s="9" t="n">
        <f aca="false">C8/C$17</f>
        <v>0.157795079869869</v>
      </c>
      <c r="P8" s="9" t="n">
        <f aca="false">D8/D$17</f>
        <v>0.0465975494816211</v>
      </c>
      <c r="Q8" s="10" t="n">
        <f aca="false">E8/E$17</f>
        <v>0.165566547843153</v>
      </c>
      <c r="R8" s="2"/>
      <c r="S8" s="2"/>
      <c r="T8" s="2"/>
      <c r="U8" s="2"/>
      <c r="V8" s="2"/>
      <c r="W8" s="2"/>
      <c r="X8" s="2"/>
      <c r="Y8" s="2"/>
      <c r="Z8" s="2"/>
    </row>
    <row r="9" customFormat="false" ht="17.35" hidden="false" customHeight="false" outlineLevel="0" collapsed="false">
      <c r="A9" s="11" t="s">
        <v>12</v>
      </c>
      <c r="B9" s="7" t="n">
        <f aca="false">anio2016!B8</f>
        <v>17428</v>
      </c>
      <c r="C9" s="7" t="n">
        <f aca="false">anio2016!C8</f>
        <v>26250</v>
      </c>
      <c r="D9" s="7" t="n">
        <f aca="false">anio2016!D8</f>
        <v>1921</v>
      </c>
      <c r="E9" s="8" t="n">
        <f aca="false">SUM(B9:D9)</f>
        <v>45599</v>
      </c>
      <c r="F9" s="2"/>
      <c r="G9" s="11" t="s">
        <v>12</v>
      </c>
      <c r="H9" s="9" t="n">
        <f aca="false">B9/$E9</f>
        <v>0.382201364065001</v>
      </c>
      <c r="I9" s="9" t="n">
        <f aca="false">C9/$E9</f>
        <v>0.575670519090331</v>
      </c>
      <c r="J9" s="9" t="n">
        <f aca="false">D9/$E9</f>
        <v>0.0421281168446676</v>
      </c>
      <c r="K9" s="10" t="n">
        <f aca="false">E9/$E9</f>
        <v>1</v>
      </c>
      <c r="L9" s="2"/>
      <c r="M9" s="11" t="s">
        <v>12</v>
      </c>
      <c r="N9" s="9" t="n">
        <f aca="false">B9/B$17</f>
        <v>0.201806391848078</v>
      </c>
      <c r="O9" s="9" t="n">
        <f aca="false">C9/C$17</f>
        <v>0.191907007347297</v>
      </c>
      <c r="P9" s="9" t="n">
        <f aca="false">D9/D$17</f>
        <v>0.0724222431668238</v>
      </c>
      <c r="Q9" s="10" t="n">
        <f aca="false">E9/E$17</f>
        <v>0.18263708094685</v>
      </c>
      <c r="R9" s="2"/>
      <c r="S9" s="2"/>
      <c r="T9" s="2"/>
      <c r="U9" s="2"/>
      <c r="V9" s="2"/>
      <c r="W9" s="2"/>
      <c r="X9" s="2"/>
      <c r="Y9" s="2"/>
      <c r="Z9" s="2"/>
    </row>
    <row r="10" customFormat="false" ht="17.35" hidden="false" customHeight="false" outlineLevel="0" collapsed="false">
      <c r="A10" s="11" t="s">
        <v>13</v>
      </c>
      <c r="B10" s="7" t="n">
        <f aca="false">anio2016!B9</f>
        <v>13343</v>
      </c>
      <c r="C10" s="7" t="n">
        <f aca="false">anio2016!C9</f>
        <v>27027</v>
      </c>
      <c r="D10" s="7" t="n">
        <f aca="false">anio2016!D9</f>
        <v>3131</v>
      </c>
      <c r="E10" s="8" t="n">
        <f aca="false">SUM(B10:D10)</f>
        <v>43501</v>
      </c>
      <c r="F10" s="2"/>
      <c r="G10" s="11" t="s">
        <v>13</v>
      </c>
      <c r="H10" s="9" t="n">
        <f aca="false">B10/$E10</f>
        <v>0.306728580952162</v>
      </c>
      <c r="I10" s="9" t="n">
        <f aca="false">C10/$E10</f>
        <v>0.621296062159491</v>
      </c>
      <c r="J10" s="9" t="n">
        <f aca="false">D10/$E10</f>
        <v>0.0719753568883474</v>
      </c>
      <c r="K10" s="10" t="n">
        <f aca="false">E10/$E10</f>
        <v>1</v>
      </c>
      <c r="L10" s="2"/>
      <c r="M10" s="11" t="s">
        <v>13</v>
      </c>
      <c r="N10" s="9" t="n">
        <f aca="false">B10/B$17</f>
        <v>0.154504400185271</v>
      </c>
      <c r="O10" s="9" t="n">
        <f aca="false">C10/C$17</f>
        <v>0.197587454764777</v>
      </c>
      <c r="P10" s="9" t="n">
        <f aca="false">D10/D$17</f>
        <v>0.11803958529689</v>
      </c>
      <c r="Q10" s="10" t="n">
        <f aca="false">E10/E$17</f>
        <v>0.174233988865302</v>
      </c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7.35" hidden="false" customHeight="false" outlineLevel="0" collapsed="false">
      <c r="A11" s="11" t="s">
        <v>14</v>
      </c>
      <c r="B11" s="7" t="n">
        <f aca="false">anio2016!B10</f>
        <v>8660</v>
      </c>
      <c r="C11" s="7" t="n">
        <f aca="false">anio2016!C10</f>
        <v>22103</v>
      </c>
      <c r="D11" s="7" t="n">
        <f aca="false">anio2016!D10</f>
        <v>5050</v>
      </c>
      <c r="E11" s="8" t="n">
        <f aca="false">SUM(B11:D11)</f>
        <v>35813</v>
      </c>
      <c r="F11" s="2"/>
      <c r="G11" s="11" t="s">
        <v>14</v>
      </c>
      <c r="H11" s="9" t="n">
        <f aca="false">B11/$E11</f>
        <v>0.241811632647363</v>
      </c>
      <c r="I11" s="9" t="n">
        <f aca="false">C11/$E11</f>
        <v>0.617178119677212</v>
      </c>
      <c r="J11" s="9" t="n">
        <f aca="false">D11/$E11</f>
        <v>0.141010247675425</v>
      </c>
      <c r="K11" s="10" t="n">
        <f aca="false">E11/$E11</f>
        <v>1</v>
      </c>
      <c r="L11" s="2"/>
      <c r="M11" s="11" t="s">
        <v>14</v>
      </c>
      <c r="N11" s="9" t="n">
        <f aca="false">B11/B$17</f>
        <v>0.100277906438166</v>
      </c>
      <c r="O11" s="9" t="n">
        <f aca="false">C11/C$17</f>
        <v>0.161589355557992</v>
      </c>
      <c r="P11" s="9" t="n">
        <f aca="false">D11/D$17</f>
        <v>0.190386427898209</v>
      </c>
      <c r="Q11" s="10" t="n">
        <f aca="false">E11/E$17</f>
        <v>0.143441342572195</v>
      </c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7.35" hidden="false" customHeight="false" outlineLevel="0" collapsed="false">
      <c r="A12" s="11" t="s">
        <v>15</v>
      </c>
      <c r="B12" s="7" t="n">
        <f aca="false">anio2016!B11</f>
        <v>4958</v>
      </c>
      <c r="C12" s="7" t="n">
        <f aca="false">anio2016!C11</f>
        <v>13076</v>
      </c>
      <c r="D12" s="7" t="n">
        <f aca="false">anio2016!D11</f>
        <v>5995</v>
      </c>
      <c r="E12" s="8" t="n">
        <f aca="false">SUM(B12:D12)</f>
        <v>24029</v>
      </c>
      <c r="F12" s="2"/>
      <c r="G12" s="11" t="s">
        <v>15</v>
      </c>
      <c r="H12" s="9" t="n">
        <f aca="false">B12/$E12</f>
        <v>0.206334013067543</v>
      </c>
      <c r="I12" s="9" t="n">
        <f aca="false">C12/$E12</f>
        <v>0.544175787589995</v>
      </c>
      <c r="J12" s="9" t="n">
        <f aca="false">D12/$E12</f>
        <v>0.249490199342461</v>
      </c>
      <c r="K12" s="10" t="n">
        <f aca="false">E12/$E12</f>
        <v>1</v>
      </c>
      <c r="L12" s="2"/>
      <c r="M12" s="11" t="s">
        <v>15</v>
      </c>
      <c r="N12" s="9" t="n">
        <f aca="false">B12/B$17</f>
        <v>0.0574108383510885</v>
      </c>
      <c r="O12" s="9" t="n">
        <f aca="false">C12/C$17</f>
        <v>0.0955952772599335</v>
      </c>
      <c r="P12" s="9" t="n">
        <f aca="false">D12/D$17</f>
        <v>0.226013195098963</v>
      </c>
      <c r="Q12" s="10" t="n">
        <f aca="false">E12/E$17</f>
        <v>0.0962430408138743</v>
      </c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7.35" hidden="false" customHeight="false" outlineLevel="0" collapsed="false">
      <c r="A13" s="11" t="s">
        <v>16</v>
      </c>
      <c r="B13" s="7" t="n">
        <f aca="false">anio2016!B12</f>
        <v>2238</v>
      </c>
      <c r="C13" s="7" t="n">
        <f aca="false">anio2016!C12</f>
        <v>5430</v>
      </c>
      <c r="D13" s="7" t="n">
        <f aca="false">anio2016!D12</f>
        <v>4719</v>
      </c>
      <c r="E13" s="8" t="n">
        <f aca="false">SUM(B13:D13)</f>
        <v>12387</v>
      </c>
      <c r="F13" s="2"/>
      <c r="G13" s="11" t="s">
        <v>16</v>
      </c>
      <c r="H13" s="9" t="n">
        <f aca="false">B13/$E13</f>
        <v>0.180673286510051</v>
      </c>
      <c r="I13" s="9" t="n">
        <f aca="false">C13/$E13</f>
        <v>0.438362799709373</v>
      </c>
      <c r="J13" s="9" t="n">
        <f aca="false">D13/$E13</f>
        <v>0.380963913780576</v>
      </c>
      <c r="K13" s="10" t="n">
        <f aca="false">E13/$E13</f>
        <v>1</v>
      </c>
      <c r="L13" s="2"/>
      <c r="M13" s="11" t="s">
        <v>16</v>
      </c>
      <c r="N13" s="9" t="n">
        <f aca="false">B13/B$17</f>
        <v>0.0259147753589625</v>
      </c>
      <c r="O13" s="9" t="n">
        <f aca="false">C13/C$17</f>
        <v>0.0396973352341266</v>
      </c>
      <c r="P13" s="9" t="n">
        <f aca="false">D13/D$17</f>
        <v>0.177907634307257</v>
      </c>
      <c r="Q13" s="10" t="n">
        <f aca="false">E13/E$17</f>
        <v>0.0496134898065446</v>
      </c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7.35" hidden="false" customHeight="false" outlineLevel="0" collapsed="false">
      <c r="A14" s="11" t="s">
        <v>17</v>
      </c>
      <c r="B14" s="7" t="n">
        <f aca="false">anio2016!B13</f>
        <v>779</v>
      </c>
      <c r="C14" s="7" t="n">
        <f aca="false">anio2016!C13</f>
        <v>1710</v>
      </c>
      <c r="D14" s="7" t="n">
        <f aca="false">anio2016!D13</f>
        <v>2572</v>
      </c>
      <c r="E14" s="8" t="n">
        <f aca="false">SUM(B14:D14)</f>
        <v>5061</v>
      </c>
      <c r="F14" s="2"/>
      <c r="G14" s="11" t="s">
        <v>17</v>
      </c>
      <c r="H14" s="9" t="n">
        <f aca="false">B14/$E14</f>
        <v>0.153922149772772</v>
      </c>
      <c r="I14" s="9" t="n">
        <f aca="false">C14/$E14</f>
        <v>0.33787788974511</v>
      </c>
      <c r="J14" s="9" t="n">
        <f aca="false">D14/$E14</f>
        <v>0.508199960482118</v>
      </c>
      <c r="K14" s="10" t="n">
        <f aca="false">E14/$E14</f>
        <v>1</v>
      </c>
      <c r="L14" s="2"/>
      <c r="M14" s="11" t="s">
        <v>17</v>
      </c>
      <c r="N14" s="9" t="n">
        <f aca="false">B14/B$17</f>
        <v>0.00902037980546549</v>
      </c>
      <c r="O14" s="9" t="n">
        <f aca="false">C14/C$17</f>
        <v>0.0125013707643382</v>
      </c>
      <c r="P14" s="9" t="n">
        <f aca="false">D14/D$17</f>
        <v>0.0969651272384543</v>
      </c>
      <c r="Q14" s="10" t="n">
        <f aca="false">E14/E$17</f>
        <v>0.0202707573997677</v>
      </c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7.35" hidden="false" customHeight="false" outlineLevel="0" collapsed="false">
      <c r="A15" s="11" t="s">
        <v>18</v>
      </c>
      <c r="B15" s="7" t="n">
        <f aca="false">anio2016!B14</f>
        <v>164</v>
      </c>
      <c r="C15" s="7" t="n">
        <f aca="false">anio2016!C14</f>
        <v>287</v>
      </c>
      <c r="D15" s="7" t="n">
        <f aca="false">anio2016!D14</f>
        <v>919</v>
      </c>
      <c r="E15" s="8" t="n">
        <f aca="false">SUM(B15:D15)</f>
        <v>1370</v>
      </c>
      <c r="F15" s="2"/>
      <c r="G15" s="11" t="s">
        <v>18</v>
      </c>
      <c r="H15" s="9" t="n">
        <f aca="false">B15/$E15</f>
        <v>0.11970802919708</v>
      </c>
      <c r="I15" s="9" t="n">
        <f aca="false">C15/$E15</f>
        <v>0.20948905109489</v>
      </c>
      <c r="J15" s="9" t="n">
        <f aca="false">D15/$E15</f>
        <v>0.670802919708029</v>
      </c>
      <c r="K15" s="10" t="n">
        <f aca="false">E15/$E15</f>
        <v>1</v>
      </c>
      <c r="L15" s="2"/>
      <c r="M15" s="11" t="s">
        <v>18</v>
      </c>
      <c r="N15" s="9" t="n">
        <f aca="false">B15/B$17</f>
        <v>0.00189902732746642</v>
      </c>
      <c r="O15" s="9" t="n">
        <f aca="false">C15/C$17</f>
        <v>0.00209818328033045</v>
      </c>
      <c r="P15" s="9" t="n">
        <f aca="false">D15/D$17</f>
        <v>0.0346465598491989</v>
      </c>
      <c r="Q15" s="10" t="n">
        <f aca="false">E15/E$17</f>
        <v>0.00548724316097248</v>
      </c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7.35" hidden="false" customHeight="false" outlineLevel="0" collapsed="false">
      <c r="A16" s="11" t="s">
        <v>19</v>
      </c>
      <c r="B16" s="7" t="n">
        <f aca="false">anio2016!B15</f>
        <v>18</v>
      </c>
      <c r="C16" s="7" t="n">
        <f aca="false">anio2016!C15</f>
        <v>18</v>
      </c>
      <c r="D16" s="7" t="n">
        <f aca="false">anio2016!D15</f>
        <v>79</v>
      </c>
      <c r="E16" s="8" t="n">
        <f aca="false">SUM(B16:D16)</f>
        <v>115</v>
      </c>
      <c r="F16" s="2"/>
      <c r="G16" s="11" t="s">
        <v>19</v>
      </c>
      <c r="H16" s="9" t="n">
        <f aca="false">B16/$E16</f>
        <v>0.156521739130435</v>
      </c>
      <c r="I16" s="9" t="n">
        <f aca="false">C16/$E16</f>
        <v>0.156521739130435</v>
      </c>
      <c r="J16" s="9" t="n">
        <f aca="false">D16/$E16</f>
        <v>0.68695652173913</v>
      </c>
      <c r="K16" s="10" t="n">
        <f aca="false">E16/$E16</f>
        <v>1</v>
      </c>
      <c r="L16" s="2"/>
      <c r="M16" s="11" t="s">
        <v>19</v>
      </c>
      <c r="N16" s="9" t="n">
        <f aca="false">B16/B$17</f>
        <v>0.000208429828624363</v>
      </c>
      <c r="O16" s="9" t="n">
        <f aca="false">C16/C$17</f>
        <v>0.000131593376466718</v>
      </c>
      <c r="P16" s="9" t="n">
        <f aca="false">D16/D$17</f>
        <v>0.00297832233741753</v>
      </c>
      <c r="Q16" s="10" t="n">
        <f aca="false">E16/E$17</f>
        <v>0.000460608002563384</v>
      </c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7.35" hidden="false" customHeight="false" outlineLevel="0" collapsed="false">
      <c r="A17" s="12" t="s">
        <v>20</v>
      </c>
      <c r="B17" s="13" t="n">
        <f aca="false">SUM(B3:B16)</f>
        <v>86360</v>
      </c>
      <c r="C17" s="13" t="n">
        <f aca="false">SUM(C3:C16)</f>
        <v>136785</v>
      </c>
      <c r="D17" s="13" t="n">
        <f aca="false">SUM(D3:D16)</f>
        <v>26525</v>
      </c>
      <c r="E17" s="8" t="n">
        <f aca="false">SUM(B17:D17)</f>
        <v>249670</v>
      </c>
      <c r="F17" s="2"/>
      <c r="G17" s="12" t="s">
        <v>20</v>
      </c>
      <c r="H17" s="14" t="n">
        <f aca="false">B17/$E17</f>
        <v>0.345896583490207</v>
      </c>
      <c r="I17" s="14" t="n">
        <f aca="false">C17/$E17</f>
        <v>0.547863179396804</v>
      </c>
      <c r="J17" s="14" t="n">
        <f aca="false">D17/$E17</f>
        <v>0.106240237112989</v>
      </c>
      <c r="K17" s="10" t="n">
        <f aca="false">E17/$E17</f>
        <v>1</v>
      </c>
      <c r="L17" s="2"/>
      <c r="M17" s="12" t="s">
        <v>20</v>
      </c>
      <c r="N17" s="14" t="n">
        <f aca="false">B17/B$17</f>
        <v>1</v>
      </c>
      <c r="O17" s="14" t="n">
        <f aca="false">C17/C$17</f>
        <v>1</v>
      </c>
      <c r="P17" s="14" t="n">
        <f aca="false">D17/D$17</f>
        <v>1</v>
      </c>
      <c r="Q17" s="10" t="n">
        <f aca="false">E17/E$17</f>
        <v>1</v>
      </c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15"/>
      <c r="C18" s="15"/>
      <c r="D18" s="15"/>
      <c r="E18" s="2"/>
      <c r="F18" s="2"/>
      <c r="G18" s="2"/>
      <c r="H18" s="15"/>
      <c r="I18" s="15"/>
      <c r="J18" s="15"/>
      <c r="K18" s="2"/>
      <c r="L18" s="2"/>
      <c r="M18" s="2"/>
      <c r="N18" s="15"/>
      <c r="O18" s="15"/>
      <c r="P18" s="15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21</v>
      </c>
      <c r="B19" s="1"/>
      <c r="C19" s="1"/>
      <c r="D19" s="1"/>
      <c r="E19" s="1"/>
      <c r="F19" s="2"/>
      <c r="G19" s="1" t="s">
        <v>21</v>
      </c>
      <c r="H19" s="1"/>
      <c r="I19" s="1"/>
      <c r="J19" s="1"/>
      <c r="K19" s="1"/>
      <c r="L19" s="2"/>
      <c r="M19" s="1" t="s">
        <v>21</v>
      </c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64.7" hidden="false" customHeight="false" outlineLevel="0" collapsed="false">
      <c r="A20" s="3" t="s">
        <v>1</v>
      </c>
      <c r="B20" s="4" t="s">
        <v>2</v>
      </c>
      <c r="C20" s="4" t="s">
        <v>3</v>
      </c>
      <c r="D20" s="4" t="s">
        <v>4</v>
      </c>
      <c r="E20" s="5" t="s">
        <v>5</v>
      </c>
      <c r="F20" s="2"/>
      <c r="G20" s="3" t="s">
        <v>1</v>
      </c>
      <c r="H20" s="4" t="s">
        <v>2</v>
      </c>
      <c r="I20" s="4" t="s">
        <v>3</v>
      </c>
      <c r="J20" s="4" t="s">
        <v>4</v>
      </c>
      <c r="K20" s="5" t="s">
        <v>5</v>
      </c>
      <c r="L20" s="2"/>
      <c r="M20" s="3" t="s">
        <v>1</v>
      </c>
      <c r="N20" s="4" t="s">
        <v>2</v>
      </c>
      <c r="O20" s="4" t="s">
        <v>3</v>
      </c>
      <c r="P20" s="4" t="s">
        <v>4</v>
      </c>
      <c r="Q20" s="5" t="s">
        <v>5</v>
      </c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7.35" hidden="false" customHeight="false" outlineLevel="0" collapsed="false">
      <c r="A21" s="6" t="s">
        <v>6</v>
      </c>
      <c r="B21" s="7" t="n">
        <f aca="false">anio2015!C2</f>
        <v>30</v>
      </c>
      <c r="C21" s="7" t="n">
        <f aca="false">anio2015!D2</f>
        <v>20</v>
      </c>
      <c r="D21" s="7" t="n">
        <f aca="false">anio2015!E2</f>
        <v>11</v>
      </c>
      <c r="E21" s="8" t="n">
        <f aca="false">SUM(B21:D21)</f>
        <v>61</v>
      </c>
      <c r="F21" s="2"/>
      <c r="G21" s="6" t="s">
        <v>6</v>
      </c>
      <c r="H21" s="9" t="n">
        <f aca="false">B21/$E21</f>
        <v>0.491803278688525</v>
      </c>
      <c r="I21" s="9" t="n">
        <f aca="false">C21/$E21</f>
        <v>0.327868852459016</v>
      </c>
      <c r="J21" s="9" t="n">
        <f aca="false">D21/$E21</f>
        <v>0.180327868852459</v>
      </c>
      <c r="K21" s="10" t="n">
        <f aca="false">E21/$E21</f>
        <v>1</v>
      </c>
      <c r="L21" s="2"/>
      <c r="M21" s="6" t="s">
        <v>6</v>
      </c>
      <c r="N21" s="9" t="n">
        <f aca="false">B21/B$35</f>
        <v>0.000348553502962705</v>
      </c>
      <c r="O21" s="9" t="n">
        <f aca="false">C21/C$35</f>
        <v>0.000150574063617542</v>
      </c>
      <c r="P21" s="9" t="n">
        <f aca="false">D21/D$35</f>
        <v>0.000418362301753318</v>
      </c>
      <c r="Q21" s="10" t="n">
        <f aca="false">E21/E$35</f>
        <v>0.000248788684601204</v>
      </c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7.35" hidden="false" customHeight="false" outlineLevel="0" collapsed="false">
      <c r="A22" s="6" t="s">
        <v>7</v>
      </c>
      <c r="B22" s="7" t="n">
        <f aca="false">anio2015!C3</f>
        <v>286</v>
      </c>
      <c r="C22" s="7" t="n">
        <f aca="false">anio2015!D3</f>
        <v>231</v>
      </c>
      <c r="D22" s="7" t="n">
        <f aca="false">anio2015!E3</f>
        <v>7</v>
      </c>
      <c r="E22" s="8" t="n">
        <f aca="false">SUM(B22:D22)</f>
        <v>524</v>
      </c>
      <c r="F22" s="2"/>
      <c r="G22" s="6" t="s">
        <v>7</v>
      </c>
      <c r="H22" s="9" t="n">
        <f aca="false">B22/$E22</f>
        <v>0.545801526717557</v>
      </c>
      <c r="I22" s="9" t="n">
        <f aca="false">C22/$E22</f>
        <v>0.440839694656489</v>
      </c>
      <c r="J22" s="9" t="n">
        <f aca="false">D22/$E22</f>
        <v>0.0133587786259542</v>
      </c>
      <c r="K22" s="10" t="n">
        <f aca="false">E22/$E22</f>
        <v>1</v>
      </c>
      <c r="L22" s="2"/>
      <c r="M22" s="6" t="s">
        <v>7</v>
      </c>
      <c r="N22" s="9" t="n">
        <f aca="false">B22/B$35</f>
        <v>0.00332287672824445</v>
      </c>
      <c r="O22" s="9" t="n">
        <f aca="false">C22/C$35</f>
        <v>0.00173913043478261</v>
      </c>
      <c r="P22" s="9" t="n">
        <f aca="false">D22/D$35</f>
        <v>0.000266230555661203</v>
      </c>
      <c r="Q22" s="10" t="n">
        <f aca="false">E22/E$35</f>
        <v>0.0021371355857546</v>
      </c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6" t="s">
        <v>8</v>
      </c>
      <c r="B23" s="7" t="n">
        <f aca="false">anio2015!C4</f>
        <v>1680</v>
      </c>
      <c r="C23" s="7" t="n">
        <f aca="false">anio2015!D4</f>
        <v>1385</v>
      </c>
      <c r="D23" s="7" t="n">
        <f aca="false">anio2015!E4</f>
        <v>42</v>
      </c>
      <c r="E23" s="8" t="n">
        <f aca="false">SUM(B23:D23)</f>
        <v>3107</v>
      </c>
      <c r="F23" s="2"/>
      <c r="G23" s="6" t="s">
        <v>8</v>
      </c>
      <c r="H23" s="9" t="n">
        <f aca="false">B23/$E23</f>
        <v>0.540714515609913</v>
      </c>
      <c r="I23" s="9" t="n">
        <f aca="false">C23/$E23</f>
        <v>0.445767621499839</v>
      </c>
      <c r="J23" s="9" t="n">
        <f aca="false">D23/$E23</f>
        <v>0.0135178628902478</v>
      </c>
      <c r="K23" s="10" t="n">
        <f aca="false">E23/$E23</f>
        <v>1</v>
      </c>
      <c r="L23" s="2"/>
      <c r="M23" s="6" t="s">
        <v>8</v>
      </c>
      <c r="N23" s="9" t="n">
        <f aca="false">B23/B$35</f>
        <v>0.0195189961659115</v>
      </c>
      <c r="O23" s="9" t="n">
        <f aca="false">C23/C$35</f>
        <v>0.0104272539055148</v>
      </c>
      <c r="P23" s="9" t="n">
        <f aca="false">D23/D$35</f>
        <v>0.00159738333396722</v>
      </c>
      <c r="Q23" s="10" t="n">
        <f aca="false">E23/E$35</f>
        <v>0.0126719089025564</v>
      </c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7.35" hidden="false" customHeight="false" outlineLevel="0" collapsed="false">
      <c r="A24" s="11" t="s">
        <v>9</v>
      </c>
      <c r="B24" s="7" t="n">
        <f aca="false">anio2015!C5</f>
        <v>6110</v>
      </c>
      <c r="C24" s="7" t="n">
        <f aca="false">anio2015!D5</f>
        <v>5409</v>
      </c>
      <c r="D24" s="7" t="n">
        <f aca="false">anio2015!E5</f>
        <v>218</v>
      </c>
      <c r="E24" s="8" t="n">
        <f aca="false">SUM(B24:D24)</f>
        <v>11737</v>
      </c>
      <c r="F24" s="2"/>
      <c r="G24" s="11" t="s">
        <v>9</v>
      </c>
      <c r="H24" s="9" t="n">
        <f aca="false">B24/$E24</f>
        <v>0.520575956377269</v>
      </c>
      <c r="I24" s="9" t="n">
        <f aca="false">C24/$E24</f>
        <v>0.460850302462299</v>
      </c>
      <c r="J24" s="9" t="n">
        <f aca="false">D24/$E24</f>
        <v>0.0185737411604328</v>
      </c>
      <c r="K24" s="10" t="n">
        <f aca="false">E24/$E24</f>
        <v>1</v>
      </c>
      <c r="L24" s="2"/>
      <c r="M24" s="11" t="s">
        <v>9</v>
      </c>
      <c r="N24" s="9" t="n">
        <f aca="false">B24/B$35</f>
        <v>0.0709887301034042</v>
      </c>
      <c r="O24" s="9" t="n">
        <f aca="false">C24/C$35</f>
        <v>0.0407227555053642</v>
      </c>
      <c r="P24" s="9" t="n">
        <f aca="false">D24/D$35</f>
        <v>0.00829118016202031</v>
      </c>
      <c r="Q24" s="10" t="n">
        <f aca="false">E24/E$35</f>
        <v>0.0478693900190874</v>
      </c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7.35" hidden="false" customHeight="false" outlineLevel="0" collapsed="false">
      <c r="A25" s="11" t="s">
        <v>10</v>
      </c>
      <c r="B25" s="7" t="n">
        <f aca="false">anio2015!C6</f>
        <v>12855</v>
      </c>
      <c r="C25" s="7" t="n">
        <f aca="false">anio2015!D6</f>
        <v>12467</v>
      </c>
      <c r="D25" s="7" t="n">
        <f aca="false">anio2015!E6</f>
        <v>577</v>
      </c>
      <c r="E25" s="8" t="n">
        <f aca="false">SUM(B25:D25)</f>
        <v>25899</v>
      </c>
      <c r="F25" s="2"/>
      <c r="G25" s="11" t="s">
        <v>10</v>
      </c>
      <c r="H25" s="9" t="n">
        <f aca="false">B25/$E25</f>
        <v>0.496351210471447</v>
      </c>
      <c r="I25" s="9" t="n">
        <f aca="false">C25/$E25</f>
        <v>0.481369937063207</v>
      </c>
      <c r="J25" s="9" t="n">
        <f aca="false">D25/$E25</f>
        <v>0.0222788524653461</v>
      </c>
      <c r="K25" s="10" t="n">
        <f aca="false">E25/$E25</f>
        <v>1</v>
      </c>
      <c r="L25" s="2"/>
      <c r="M25" s="11" t="s">
        <v>10</v>
      </c>
      <c r="N25" s="9" t="n">
        <f aca="false">B25/B$35</f>
        <v>0.149355176019519</v>
      </c>
      <c r="O25" s="9" t="n">
        <f aca="false">C25/C$35</f>
        <v>0.0938603425559947</v>
      </c>
      <c r="P25" s="9" t="n">
        <f aca="false">D25/D$35</f>
        <v>0.0219450043737877</v>
      </c>
      <c r="Q25" s="10" t="n">
        <f aca="false">E25/E$35</f>
        <v>0.105629149876829</v>
      </c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7.35" hidden="false" customHeight="false" outlineLevel="0" collapsed="false">
      <c r="A26" s="11" t="s">
        <v>11</v>
      </c>
      <c r="B26" s="7" t="n">
        <f aca="false">anio2015!C7</f>
        <v>17736</v>
      </c>
      <c r="C26" s="7" t="n">
        <f aca="false">anio2015!D7</f>
        <v>20222</v>
      </c>
      <c r="D26" s="7" t="n">
        <f aca="false">anio2015!E7</f>
        <v>1092</v>
      </c>
      <c r="E26" s="8" t="n">
        <f aca="false">SUM(B26:D26)</f>
        <v>39050</v>
      </c>
      <c r="F26" s="2"/>
      <c r="G26" s="11" t="s">
        <v>11</v>
      </c>
      <c r="H26" s="9" t="n">
        <f aca="false">B26/$E26</f>
        <v>0.454186939820743</v>
      </c>
      <c r="I26" s="9" t="n">
        <f aca="false">C26/$E26</f>
        <v>0.517848911651728</v>
      </c>
      <c r="J26" s="9" t="n">
        <f aca="false">D26/$E26</f>
        <v>0.0279641485275288</v>
      </c>
      <c r="K26" s="10" t="n">
        <f aca="false">E26/$E26</f>
        <v>1</v>
      </c>
      <c r="L26" s="2"/>
      <c r="M26" s="11" t="s">
        <v>11</v>
      </c>
      <c r="N26" s="9" t="n">
        <f aca="false">B26/B$35</f>
        <v>0.206064830951551</v>
      </c>
      <c r="O26" s="9" t="n">
        <f aca="false">C26/C$35</f>
        <v>0.152245435723697</v>
      </c>
      <c r="P26" s="9" t="n">
        <f aca="false">D26/D$35</f>
        <v>0.0415319666831476</v>
      </c>
      <c r="Q26" s="10" t="n">
        <f aca="false">E26/E$35</f>
        <v>0.159265543175033</v>
      </c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7.35" hidden="false" customHeight="false" outlineLevel="0" collapsed="false">
      <c r="A27" s="11" t="s">
        <v>12</v>
      </c>
      <c r="B27" s="7" t="n">
        <f aca="false">anio2015!C8</f>
        <v>16963</v>
      </c>
      <c r="C27" s="7" t="n">
        <f aca="false">anio2015!D8</f>
        <v>24910</v>
      </c>
      <c r="D27" s="7" t="n">
        <f aca="false">anio2015!E8</f>
        <v>1881</v>
      </c>
      <c r="E27" s="8" t="n">
        <f aca="false">SUM(B27:D27)</f>
        <v>43754</v>
      </c>
      <c r="F27" s="2"/>
      <c r="G27" s="11" t="s">
        <v>12</v>
      </c>
      <c r="H27" s="9" t="n">
        <f aca="false">B27/$E27</f>
        <v>0.387690268318325</v>
      </c>
      <c r="I27" s="9" t="n">
        <f aca="false">C27/$E27</f>
        <v>0.569319376514147</v>
      </c>
      <c r="J27" s="9" t="n">
        <f aca="false">D27/$E27</f>
        <v>0.0429903551675275</v>
      </c>
      <c r="K27" s="10" t="n">
        <f aca="false">E27/$E27</f>
        <v>1</v>
      </c>
      <c r="L27" s="2"/>
      <c r="M27" s="11" t="s">
        <v>12</v>
      </c>
      <c r="N27" s="9" t="n">
        <f aca="false">B27/B$35</f>
        <v>0.197083769025212</v>
      </c>
      <c r="O27" s="9" t="n">
        <f aca="false">C27/C$35</f>
        <v>0.187539996235648</v>
      </c>
      <c r="P27" s="9" t="n">
        <f aca="false">D27/D$35</f>
        <v>0.0715399535998174</v>
      </c>
      <c r="Q27" s="10" t="n">
        <f aca="false">E27/E$35</f>
        <v>0.17845082141051</v>
      </c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7.35" hidden="false" customHeight="false" outlineLevel="0" collapsed="false">
      <c r="A28" s="11" t="s">
        <v>13</v>
      </c>
      <c r="B28" s="7" t="n">
        <f aca="false">anio2015!C9</f>
        <v>13124</v>
      </c>
      <c r="C28" s="7" t="n">
        <f aca="false">anio2015!D9</f>
        <v>26292</v>
      </c>
      <c r="D28" s="7" t="n">
        <f aca="false">anio2015!E9</f>
        <v>3160</v>
      </c>
      <c r="E28" s="8" t="n">
        <f aca="false">SUM(B28:D28)</f>
        <v>42576</v>
      </c>
      <c r="F28" s="2"/>
      <c r="G28" s="11" t="s">
        <v>13</v>
      </c>
      <c r="H28" s="9" t="n">
        <f aca="false">B28/$E28</f>
        <v>0.308248778654641</v>
      </c>
      <c r="I28" s="9" t="n">
        <f aca="false">C28/$E28</f>
        <v>0.617531003382187</v>
      </c>
      <c r="J28" s="9" t="n">
        <f aca="false">D28/$E28</f>
        <v>0.0742202179631717</v>
      </c>
      <c r="K28" s="10" t="n">
        <f aca="false">E28/$E28</f>
        <v>1</v>
      </c>
      <c r="L28" s="2"/>
      <c r="M28" s="11" t="s">
        <v>13</v>
      </c>
      <c r="N28" s="9" t="n">
        <f aca="false">B28/B$35</f>
        <v>0.152480539096085</v>
      </c>
      <c r="O28" s="9" t="n">
        <f aca="false">C28/C$35</f>
        <v>0.197944664031621</v>
      </c>
      <c r="P28" s="9" t="n">
        <f aca="false">D28/D$35</f>
        <v>0.120184079412771</v>
      </c>
      <c r="Q28" s="10" t="n">
        <f aca="false">E28/E$35</f>
        <v>0.173646344845588</v>
      </c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7.35" hidden="false" customHeight="false" outlineLevel="0" collapsed="false">
      <c r="A29" s="11" t="s">
        <v>14</v>
      </c>
      <c r="B29" s="7" t="n">
        <f aca="false">anio2015!C10</f>
        <v>8916</v>
      </c>
      <c r="C29" s="7" t="n">
        <f aca="false">anio2015!D10</f>
        <v>22183</v>
      </c>
      <c r="D29" s="7" t="n">
        <f aca="false">anio2015!E10</f>
        <v>5208</v>
      </c>
      <c r="E29" s="8" t="n">
        <f aca="false">SUM(B29:D29)</f>
        <v>36307</v>
      </c>
      <c r="F29" s="2"/>
      <c r="G29" s="11" t="s">
        <v>14</v>
      </c>
      <c r="H29" s="9" t="n">
        <f aca="false">B29/$E29</f>
        <v>0.245572479136255</v>
      </c>
      <c r="I29" s="9" t="n">
        <f aca="false">C29/$E29</f>
        <v>0.610984107747817</v>
      </c>
      <c r="J29" s="9" t="n">
        <f aca="false">D29/$E29</f>
        <v>0.143443413115928</v>
      </c>
      <c r="K29" s="10" t="n">
        <f aca="false">E29/$E29</f>
        <v>1</v>
      </c>
      <c r="L29" s="2"/>
      <c r="M29" s="11" t="s">
        <v>14</v>
      </c>
      <c r="N29" s="9" t="n">
        <f aca="false">B29/B$35</f>
        <v>0.103590101080516</v>
      </c>
      <c r="O29" s="9" t="n">
        <f aca="false">C29/C$35</f>
        <v>0.167009222661397</v>
      </c>
      <c r="P29" s="9" t="n">
        <f aca="false">D29/D$35</f>
        <v>0.198075533411935</v>
      </c>
      <c r="Q29" s="10" t="n">
        <f aca="false">E29/E$35</f>
        <v>0.148078209374031</v>
      </c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7.35" hidden="false" customHeight="false" outlineLevel="0" collapsed="false">
      <c r="A30" s="11" t="s">
        <v>15</v>
      </c>
      <c r="B30" s="7" t="n">
        <f aca="false">anio2015!C11</f>
        <v>5024</v>
      </c>
      <c r="C30" s="7" t="n">
        <f aca="false">anio2015!D11</f>
        <v>12642</v>
      </c>
      <c r="D30" s="7" t="n">
        <f aca="false">anio2015!E11</f>
        <v>5982</v>
      </c>
      <c r="E30" s="8" t="n">
        <f aca="false">SUM(B30:D30)</f>
        <v>23648</v>
      </c>
      <c r="F30" s="2"/>
      <c r="G30" s="11" t="s">
        <v>15</v>
      </c>
      <c r="H30" s="9" t="n">
        <f aca="false">B30/$E30</f>
        <v>0.212449255751015</v>
      </c>
      <c r="I30" s="9" t="n">
        <f aca="false">C30/$E30</f>
        <v>0.534590663058187</v>
      </c>
      <c r="J30" s="9" t="n">
        <f aca="false">D30/$E30</f>
        <v>0.252960081190798</v>
      </c>
      <c r="K30" s="10" t="n">
        <f aca="false">E30/$E30</f>
        <v>1</v>
      </c>
      <c r="L30" s="2"/>
      <c r="M30" s="11" t="s">
        <v>15</v>
      </c>
      <c r="N30" s="9" t="n">
        <f aca="false">B30/B$35</f>
        <v>0.0583710932961543</v>
      </c>
      <c r="O30" s="9" t="n">
        <f aca="false">C30/C$35</f>
        <v>0.0951778656126482</v>
      </c>
      <c r="P30" s="9" t="n">
        <f aca="false">D30/D$35</f>
        <v>0.227513026280759</v>
      </c>
      <c r="Q30" s="10" t="n">
        <f aca="false">E30/E$35</f>
        <v>0.0964484395647422</v>
      </c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7.35" hidden="false" customHeight="false" outlineLevel="0" collapsed="false">
      <c r="A31" s="11" t="s">
        <v>16</v>
      </c>
      <c r="B31" s="7" t="n">
        <f aca="false">anio2015!C12</f>
        <v>2320</v>
      </c>
      <c r="C31" s="7" t="n">
        <f aca="false">anio2015!D12</f>
        <v>5138</v>
      </c>
      <c r="D31" s="7" t="n">
        <f aca="false">anio2015!E12</f>
        <v>4583</v>
      </c>
      <c r="E31" s="8" t="n">
        <f aca="false">SUM(B31:D31)</f>
        <v>12041</v>
      </c>
      <c r="F31" s="2"/>
      <c r="G31" s="11" t="s">
        <v>16</v>
      </c>
      <c r="H31" s="9" t="n">
        <f aca="false">B31/$E31</f>
        <v>0.192675026991114</v>
      </c>
      <c r="I31" s="9" t="n">
        <f aca="false">C31/$E31</f>
        <v>0.426708745120837</v>
      </c>
      <c r="J31" s="9" t="n">
        <f aca="false">D31/$E31</f>
        <v>0.380616227888049</v>
      </c>
      <c r="K31" s="10" t="n">
        <f aca="false">E31/$E31</f>
        <v>1</v>
      </c>
      <c r="L31" s="2"/>
      <c r="M31" s="11" t="s">
        <v>16</v>
      </c>
      <c r="N31" s="9" t="n">
        <f aca="false">B31/B$35</f>
        <v>0.0269548042291158</v>
      </c>
      <c r="O31" s="9" t="n">
        <f aca="false">C31/C$35</f>
        <v>0.0386824769433465</v>
      </c>
      <c r="P31" s="9" t="n">
        <f aca="false">D31/D$35</f>
        <v>0.174304948085042</v>
      </c>
      <c r="Q31" s="10" t="n">
        <f aca="false">E31/E$35</f>
        <v>0.0491092549390672</v>
      </c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7.35" hidden="false" customHeight="false" outlineLevel="0" collapsed="false">
      <c r="A32" s="11" t="s">
        <v>17</v>
      </c>
      <c r="B32" s="7" t="n">
        <f aca="false">anio2015!C13</f>
        <v>800</v>
      </c>
      <c r="C32" s="7" t="n">
        <f aca="false">anio2015!D13</f>
        <v>1572</v>
      </c>
      <c r="D32" s="7" t="n">
        <f aca="false">anio2015!E13</f>
        <v>2486</v>
      </c>
      <c r="E32" s="8" t="n">
        <f aca="false">SUM(B32:D32)</f>
        <v>4858</v>
      </c>
      <c r="F32" s="2"/>
      <c r="G32" s="11" t="s">
        <v>17</v>
      </c>
      <c r="H32" s="9" t="n">
        <f aca="false">B32/$E32</f>
        <v>0.16467682173734</v>
      </c>
      <c r="I32" s="9" t="n">
        <f aca="false">C32/$E32</f>
        <v>0.323589954713874</v>
      </c>
      <c r="J32" s="9" t="n">
        <f aca="false">D32/$E32</f>
        <v>0.511733223548785</v>
      </c>
      <c r="K32" s="10" t="n">
        <f aca="false">E32/$E32</f>
        <v>1</v>
      </c>
      <c r="L32" s="2"/>
      <c r="M32" s="11" t="s">
        <v>17</v>
      </c>
      <c r="N32" s="9" t="n">
        <f aca="false">B32/B$35</f>
        <v>0.00929476007900546</v>
      </c>
      <c r="O32" s="9" t="n">
        <f aca="false">C32/C$35</f>
        <v>0.0118351214003388</v>
      </c>
      <c r="P32" s="9" t="n">
        <f aca="false">D32/D$35</f>
        <v>0.09454988019625</v>
      </c>
      <c r="Q32" s="10" t="n">
        <f aca="false">E32/E$35</f>
        <v>0.0198133677015188</v>
      </c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7.35" hidden="false" customHeight="false" outlineLevel="0" collapsed="false">
      <c r="A33" s="11" t="s">
        <v>18</v>
      </c>
      <c r="B33" s="7" t="n">
        <f aca="false">anio2015!C14</f>
        <v>206</v>
      </c>
      <c r="C33" s="7" t="n">
        <f aca="false">anio2015!D14</f>
        <v>327</v>
      </c>
      <c r="D33" s="7" t="n">
        <f aca="false">anio2015!E14</f>
        <v>900</v>
      </c>
      <c r="E33" s="8" t="n">
        <f aca="false">SUM(B33:D33)</f>
        <v>1433</v>
      </c>
      <c r="F33" s="2"/>
      <c r="G33" s="11" t="s">
        <v>18</v>
      </c>
      <c r="H33" s="9" t="n">
        <f aca="false">B33/$E33</f>
        <v>0.143754361479414</v>
      </c>
      <c r="I33" s="9" t="n">
        <f aca="false">C33/$E33</f>
        <v>0.228192602930914</v>
      </c>
      <c r="J33" s="9" t="n">
        <f aca="false">D33/$E33</f>
        <v>0.628053035589672</v>
      </c>
      <c r="K33" s="10" t="n">
        <f aca="false">E33/$E33</f>
        <v>1</v>
      </c>
      <c r="L33" s="2"/>
      <c r="M33" s="11" t="s">
        <v>18</v>
      </c>
      <c r="N33" s="9" t="n">
        <f aca="false">B33/B$35</f>
        <v>0.00239340072034391</v>
      </c>
      <c r="O33" s="9" t="n">
        <f aca="false">C33/C$35</f>
        <v>0.00246188594014681</v>
      </c>
      <c r="P33" s="9" t="n">
        <f aca="false">D33/D$35</f>
        <v>0.0342296428707261</v>
      </c>
      <c r="Q33" s="10" t="n">
        <f aca="false">E33/E$35</f>
        <v>0.00584449483661517</v>
      </c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7.35" hidden="false" customHeight="false" outlineLevel="0" collapsed="false">
      <c r="A34" s="11" t="s">
        <v>19</v>
      </c>
      <c r="B34" s="7" t="n">
        <f aca="false">anio2015!C15</f>
        <v>20</v>
      </c>
      <c r="C34" s="7" t="n">
        <f aca="false">anio2015!D15</f>
        <v>27</v>
      </c>
      <c r="D34" s="7" t="n">
        <f aca="false">anio2015!E15</f>
        <v>146</v>
      </c>
      <c r="E34" s="8" t="n">
        <f aca="false">SUM(B34:D34)</f>
        <v>193</v>
      </c>
      <c r="F34" s="2"/>
      <c r="G34" s="11" t="s">
        <v>19</v>
      </c>
      <c r="H34" s="9" t="n">
        <f aca="false">B34/$E34</f>
        <v>0.103626943005181</v>
      </c>
      <c r="I34" s="9" t="n">
        <f aca="false">C34/$E34</f>
        <v>0.139896373056995</v>
      </c>
      <c r="J34" s="9" t="n">
        <f aca="false">D34/$E34</f>
        <v>0.756476683937824</v>
      </c>
      <c r="K34" s="10" t="n">
        <f aca="false">E34/$E34</f>
        <v>1</v>
      </c>
      <c r="L34" s="2"/>
      <c r="M34" s="11" t="s">
        <v>19</v>
      </c>
      <c r="N34" s="9" t="n">
        <f aca="false">B34/B$35</f>
        <v>0.000232369001975136</v>
      </c>
      <c r="O34" s="9" t="n">
        <f aca="false">C34/C$35</f>
        <v>0.000203274985883682</v>
      </c>
      <c r="P34" s="9" t="n">
        <f aca="false">D34/D$35</f>
        <v>0.00555280873236223</v>
      </c>
      <c r="Q34" s="10" t="n">
        <f aca="false">E34/E$35</f>
        <v>0.000787151084066104</v>
      </c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7.35" hidden="false" customHeight="false" outlineLevel="0" collapsed="false">
      <c r="A35" s="12" t="s">
        <v>20</v>
      </c>
      <c r="B35" s="13" t="n">
        <f aca="false">SUM(B21:B34)</f>
        <v>86070</v>
      </c>
      <c r="C35" s="13" t="n">
        <f aca="false">SUM(C21:C34)</f>
        <v>132825</v>
      </c>
      <c r="D35" s="13" t="n">
        <f aca="false">SUM(D21:D34)</f>
        <v>26293</v>
      </c>
      <c r="E35" s="8" t="n">
        <f aca="false">SUM(B35:D35)</f>
        <v>245188</v>
      </c>
      <c r="F35" s="2"/>
      <c r="G35" s="12" t="s">
        <v>20</v>
      </c>
      <c r="H35" s="14" t="n">
        <f aca="false">B35/$E35</f>
        <v>0.351036755469272</v>
      </c>
      <c r="I35" s="14" t="n">
        <f aca="false">C35/$E35</f>
        <v>0.541727164461556</v>
      </c>
      <c r="J35" s="14" t="n">
        <f aca="false">D35/$E35</f>
        <v>0.107236080069171</v>
      </c>
      <c r="K35" s="10" t="n">
        <f aca="false">E35/$E35</f>
        <v>1</v>
      </c>
      <c r="L35" s="2"/>
      <c r="M35" s="12" t="s">
        <v>20</v>
      </c>
      <c r="N35" s="14" t="n">
        <f aca="false">B35/B$35</f>
        <v>1</v>
      </c>
      <c r="O35" s="14" t="n">
        <f aca="false">C35/C$35</f>
        <v>1</v>
      </c>
      <c r="P35" s="14" t="n">
        <f aca="false">D35/D$35</f>
        <v>1</v>
      </c>
      <c r="Q35" s="10" t="n">
        <f aca="false">E35/E$35</f>
        <v>1</v>
      </c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15"/>
      <c r="C36" s="15"/>
      <c r="D36" s="15"/>
      <c r="E36" s="2"/>
      <c r="F36" s="2"/>
      <c r="G36" s="2"/>
      <c r="H36" s="15"/>
      <c r="I36" s="15"/>
      <c r="J36" s="15"/>
      <c r="K36" s="2"/>
      <c r="L36" s="2"/>
      <c r="M36" s="2"/>
      <c r="N36" s="15"/>
      <c r="O36" s="15"/>
      <c r="P36" s="15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" t="s">
        <v>22</v>
      </c>
      <c r="B37" s="1"/>
      <c r="C37" s="1"/>
      <c r="D37" s="1"/>
      <c r="E37" s="1"/>
      <c r="F37" s="2"/>
      <c r="G37" s="1" t="s">
        <v>22</v>
      </c>
      <c r="H37" s="1"/>
      <c r="I37" s="1"/>
      <c r="J37" s="1"/>
      <c r="K37" s="1"/>
      <c r="L37" s="2"/>
      <c r="M37" s="1" t="s">
        <v>22</v>
      </c>
      <c r="N37" s="1"/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64.7" hidden="false" customHeight="false" outlineLevel="0" collapsed="false">
      <c r="A38" s="3" t="s">
        <v>1</v>
      </c>
      <c r="B38" s="4" t="s">
        <v>2</v>
      </c>
      <c r="C38" s="4" t="s">
        <v>3</v>
      </c>
      <c r="D38" s="4" t="s">
        <v>4</v>
      </c>
      <c r="E38" s="5" t="s">
        <v>5</v>
      </c>
      <c r="F38" s="2"/>
      <c r="G38" s="3" t="s">
        <v>1</v>
      </c>
      <c r="H38" s="4" t="s">
        <v>2</v>
      </c>
      <c r="I38" s="4" t="s">
        <v>3</v>
      </c>
      <c r="J38" s="4" t="s">
        <v>4</v>
      </c>
      <c r="K38" s="5" t="s">
        <v>5</v>
      </c>
      <c r="L38" s="2"/>
      <c r="M38" s="3" t="s">
        <v>1</v>
      </c>
      <c r="N38" s="4" t="s">
        <v>2</v>
      </c>
      <c r="O38" s="4" t="s">
        <v>3</v>
      </c>
      <c r="P38" s="4" t="s">
        <v>4</v>
      </c>
      <c r="Q38" s="5" t="s">
        <v>5</v>
      </c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7.35" hidden="false" customHeight="false" outlineLevel="0" collapsed="false">
      <c r="A39" s="6" t="s">
        <v>6</v>
      </c>
      <c r="B39" s="7" t="n">
        <f aca="false">anio2014!C2</f>
        <v>0</v>
      </c>
      <c r="C39" s="7" t="n">
        <f aca="false">anio2014!D2</f>
        <v>1</v>
      </c>
      <c r="D39" s="7" t="n">
        <f aca="false">anio2014!E2</f>
        <v>0</v>
      </c>
      <c r="E39" s="8" t="n">
        <f aca="false">SUM(B39:D39)</f>
        <v>1</v>
      </c>
      <c r="F39" s="2"/>
      <c r="G39" s="6" t="s">
        <v>6</v>
      </c>
      <c r="H39" s="9" t="n">
        <f aca="false">B39/$E39</f>
        <v>0</v>
      </c>
      <c r="I39" s="9" t="n">
        <f aca="false">C39/$E39</f>
        <v>1</v>
      </c>
      <c r="J39" s="9" t="n">
        <f aca="false">D39/$E39</f>
        <v>0</v>
      </c>
      <c r="K39" s="10" t="n">
        <f aca="false">E39/$E39</f>
        <v>1</v>
      </c>
      <c r="L39" s="2"/>
      <c r="M39" s="6" t="s">
        <v>6</v>
      </c>
      <c r="N39" s="9" t="n">
        <f aca="false">B39/B$53</f>
        <v>0</v>
      </c>
      <c r="O39" s="9" t="n">
        <f aca="false">C39/C$53</f>
        <v>8.030838419531E-006</v>
      </c>
      <c r="P39" s="9" t="n">
        <f aca="false">D39/D$53</f>
        <v>0</v>
      </c>
      <c r="Q39" s="10" t="n">
        <f aca="false">E39/E$53</f>
        <v>4.32853587274105E-006</v>
      </c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7.35" hidden="false" customHeight="false" outlineLevel="0" collapsed="false">
      <c r="A40" s="6" t="s">
        <v>7</v>
      </c>
      <c r="B40" s="7" t="n">
        <f aca="false">anio2014!C3</f>
        <v>255</v>
      </c>
      <c r="C40" s="7" t="n">
        <f aca="false">anio2014!D3</f>
        <v>178</v>
      </c>
      <c r="D40" s="7" t="n">
        <f aca="false">anio2014!E3</f>
        <v>5</v>
      </c>
      <c r="E40" s="8" t="n">
        <f aca="false">SUM(B40:D40)</f>
        <v>438</v>
      </c>
      <c r="F40" s="2"/>
      <c r="G40" s="6" t="s">
        <v>7</v>
      </c>
      <c r="H40" s="9" t="n">
        <f aca="false">B40/$E40</f>
        <v>0.582191780821918</v>
      </c>
      <c r="I40" s="9" t="n">
        <f aca="false">C40/$E40</f>
        <v>0.406392694063927</v>
      </c>
      <c r="J40" s="9" t="n">
        <f aca="false">D40/$E40</f>
        <v>0.0114155251141553</v>
      </c>
      <c r="K40" s="10" t="n">
        <f aca="false">E40/$E40</f>
        <v>1</v>
      </c>
      <c r="L40" s="2"/>
      <c r="M40" s="6" t="s">
        <v>7</v>
      </c>
      <c r="N40" s="9" t="n">
        <f aca="false">B40/B$53</f>
        <v>0.00314341362392446</v>
      </c>
      <c r="O40" s="9" t="n">
        <f aca="false">C40/C$53</f>
        <v>0.00142948923867652</v>
      </c>
      <c r="P40" s="9" t="n">
        <f aca="false">D40/D$53</f>
        <v>0.000196982232202655</v>
      </c>
      <c r="Q40" s="10" t="n">
        <f aca="false">E40/E$53</f>
        <v>0.00189589871226058</v>
      </c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7.35" hidden="false" customHeight="false" outlineLevel="0" collapsed="false">
      <c r="A41" s="6" t="s">
        <v>8</v>
      </c>
      <c r="B41" s="7" t="n">
        <f aca="false">anio2014!C4</f>
        <v>1913</v>
      </c>
      <c r="C41" s="7" t="n">
        <f aca="false">anio2014!D4</f>
        <v>1549</v>
      </c>
      <c r="D41" s="7" t="n">
        <f aca="false">anio2014!E4</f>
        <v>56</v>
      </c>
      <c r="E41" s="8" t="n">
        <f aca="false">SUM(B41:D41)</f>
        <v>3518</v>
      </c>
      <c r="F41" s="2"/>
      <c r="G41" s="6" t="s">
        <v>8</v>
      </c>
      <c r="H41" s="9" t="n">
        <f aca="false">B41/$E41</f>
        <v>0.543774872086413</v>
      </c>
      <c r="I41" s="9" t="n">
        <f aca="false">C41/$E41</f>
        <v>0.440306992609437</v>
      </c>
      <c r="J41" s="9" t="n">
        <f aca="false">D41/$E41</f>
        <v>0.0159181353041501</v>
      </c>
      <c r="K41" s="10" t="n">
        <f aca="false">E41/$E41</f>
        <v>1</v>
      </c>
      <c r="L41" s="2"/>
      <c r="M41" s="6" t="s">
        <v>8</v>
      </c>
      <c r="N41" s="9" t="n">
        <f aca="false">B41/B$53</f>
        <v>0.0235817657355588</v>
      </c>
      <c r="O41" s="9" t="n">
        <f aca="false">C41/C$53</f>
        <v>0.0124397687118535</v>
      </c>
      <c r="P41" s="9" t="n">
        <f aca="false">D41/D$53</f>
        <v>0.00220620100066974</v>
      </c>
      <c r="Q41" s="10" t="n">
        <f aca="false">E41/E$53</f>
        <v>0.015227789200303</v>
      </c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7.35" hidden="false" customHeight="false" outlineLevel="0" collapsed="false">
      <c r="A42" s="11" t="s">
        <v>9</v>
      </c>
      <c r="B42" s="7" t="n">
        <f aca="false">anio2014!C5</f>
        <v>6044</v>
      </c>
      <c r="C42" s="7" t="n">
        <f aca="false">anio2014!D5</f>
        <v>5260</v>
      </c>
      <c r="D42" s="7" t="n">
        <f aca="false">anio2014!E5</f>
        <v>192</v>
      </c>
      <c r="E42" s="8" t="n">
        <f aca="false">SUM(B42:D42)</f>
        <v>11496</v>
      </c>
      <c r="F42" s="2"/>
      <c r="G42" s="11" t="s">
        <v>9</v>
      </c>
      <c r="H42" s="9" t="n">
        <f aca="false">B42/$E42</f>
        <v>0.525748086290884</v>
      </c>
      <c r="I42" s="9" t="n">
        <f aca="false">C42/$E42</f>
        <v>0.457550452331246</v>
      </c>
      <c r="J42" s="9" t="n">
        <f aca="false">D42/$E42</f>
        <v>0.0167014613778706</v>
      </c>
      <c r="K42" s="10" t="n">
        <f aca="false">E42/$E42</f>
        <v>1</v>
      </c>
      <c r="L42" s="2"/>
      <c r="M42" s="11" t="s">
        <v>9</v>
      </c>
      <c r="N42" s="9" t="n">
        <f aca="false">B42/B$53</f>
        <v>0.074505066443135</v>
      </c>
      <c r="O42" s="9" t="n">
        <f aca="false">C42/C$53</f>
        <v>0.0422422100867331</v>
      </c>
      <c r="P42" s="9" t="n">
        <f aca="false">D42/D$53</f>
        <v>0.00756411771658196</v>
      </c>
      <c r="Q42" s="10" t="n">
        <f aca="false">E42/E$53</f>
        <v>0.0497608483930311</v>
      </c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7.35" hidden="false" customHeight="false" outlineLevel="0" collapsed="false">
      <c r="A43" s="11" t="s">
        <v>10</v>
      </c>
      <c r="B43" s="7" t="n">
        <f aca="false">anio2014!C6</f>
        <v>11453</v>
      </c>
      <c r="C43" s="7" t="n">
        <f aca="false">anio2014!D6</f>
        <v>11399</v>
      </c>
      <c r="D43" s="7" t="n">
        <f aca="false">anio2014!E6</f>
        <v>506</v>
      </c>
      <c r="E43" s="8" t="n">
        <f aca="false">SUM(B43:D43)</f>
        <v>23358</v>
      </c>
      <c r="F43" s="2"/>
      <c r="G43" s="11" t="s">
        <v>10</v>
      </c>
      <c r="H43" s="9" t="n">
        <f aca="false">B43/$E43</f>
        <v>0.49032451408511</v>
      </c>
      <c r="I43" s="9" t="n">
        <f aca="false">C43/$E43</f>
        <v>0.488012672317835</v>
      </c>
      <c r="J43" s="9" t="n">
        <f aca="false">D43/$E43</f>
        <v>0.0216628135970545</v>
      </c>
      <c r="K43" s="10" t="n">
        <f aca="false">E43/$E43</f>
        <v>1</v>
      </c>
      <c r="L43" s="2"/>
      <c r="M43" s="11" t="s">
        <v>10</v>
      </c>
      <c r="N43" s="9" t="n">
        <f aca="false">B43/B$53</f>
        <v>0.141182416607086</v>
      </c>
      <c r="O43" s="9" t="n">
        <f aca="false">C43/C$53</f>
        <v>0.0915435271442339</v>
      </c>
      <c r="P43" s="9" t="n">
        <f aca="false">D43/D$53</f>
        <v>0.0199346018989087</v>
      </c>
      <c r="Q43" s="10" t="n">
        <f aca="false">E43/E$53</f>
        <v>0.101105940915485</v>
      </c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7.35" hidden="false" customHeight="false" outlineLevel="0" collapsed="false">
      <c r="A44" s="11" t="s">
        <v>11</v>
      </c>
      <c r="B44" s="7" t="n">
        <f aca="false">anio2014!C7</f>
        <v>15612</v>
      </c>
      <c r="C44" s="7" t="n">
        <f aca="false">anio2014!D7</f>
        <v>18560</v>
      </c>
      <c r="D44" s="7" t="n">
        <f aca="false">anio2014!E7</f>
        <v>978</v>
      </c>
      <c r="E44" s="8" t="n">
        <f aca="false">SUM(B44:D44)</f>
        <v>35150</v>
      </c>
      <c r="F44" s="2"/>
      <c r="G44" s="11" t="s">
        <v>11</v>
      </c>
      <c r="H44" s="9" t="n">
        <f aca="false">B44/$E44</f>
        <v>0.444153627311522</v>
      </c>
      <c r="I44" s="9" t="n">
        <f aca="false">C44/$E44</f>
        <v>0.528022759601707</v>
      </c>
      <c r="J44" s="9" t="n">
        <f aca="false">D44/$E44</f>
        <v>0.027823613086771</v>
      </c>
      <c r="K44" s="10" t="n">
        <f aca="false">E44/$E44</f>
        <v>1</v>
      </c>
      <c r="L44" s="2"/>
      <c r="M44" s="11" t="s">
        <v>11</v>
      </c>
      <c r="N44" s="9" t="n">
        <f aca="false">B44/B$53</f>
        <v>0.192450876457681</v>
      </c>
      <c r="O44" s="9" t="n">
        <f aca="false">C44/C$53</f>
        <v>0.149052361066495</v>
      </c>
      <c r="P44" s="9" t="n">
        <f aca="false">D44/D$53</f>
        <v>0.0385297246188394</v>
      </c>
      <c r="Q44" s="10" t="n">
        <f aca="false">E44/E$53</f>
        <v>0.152148035926848</v>
      </c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7.35" hidden="false" customHeight="false" outlineLevel="0" collapsed="false">
      <c r="A45" s="11" t="s">
        <v>12</v>
      </c>
      <c r="B45" s="7" t="n">
        <f aca="false">anio2014!C8</f>
        <v>16680</v>
      </c>
      <c r="C45" s="7" t="n">
        <f aca="false">anio2014!D8</f>
        <v>24603</v>
      </c>
      <c r="D45" s="7" t="n">
        <f aca="false">anio2014!E8</f>
        <v>1672</v>
      </c>
      <c r="E45" s="8" t="n">
        <f aca="false">SUM(B45:D45)</f>
        <v>42955</v>
      </c>
      <c r="F45" s="2"/>
      <c r="G45" s="11" t="s">
        <v>12</v>
      </c>
      <c r="H45" s="9" t="n">
        <f aca="false">B45/$E45</f>
        <v>0.388313351181469</v>
      </c>
      <c r="I45" s="9" t="n">
        <f aca="false">C45/$E45</f>
        <v>0.572762192992667</v>
      </c>
      <c r="J45" s="9" t="n">
        <f aca="false">D45/$E45</f>
        <v>0.0389244558258643</v>
      </c>
      <c r="K45" s="10" t="n">
        <f aca="false">E45/$E45</f>
        <v>1</v>
      </c>
      <c r="L45" s="2"/>
      <c r="M45" s="11" t="s">
        <v>12</v>
      </c>
      <c r="N45" s="9" t="n">
        <f aca="false">B45/B$53</f>
        <v>0.205616232341412</v>
      </c>
      <c r="O45" s="9" t="n">
        <f aca="false">C45/C$53</f>
        <v>0.197582717635721</v>
      </c>
      <c r="P45" s="9" t="n">
        <f aca="false">D45/D$53</f>
        <v>0.0658708584485679</v>
      </c>
      <c r="Q45" s="10" t="n">
        <f aca="false">E45/E$53</f>
        <v>0.185932258413592</v>
      </c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7.35" hidden="false" customHeight="false" outlineLevel="0" collapsed="false">
      <c r="A46" s="11" t="s">
        <v>13</v>
      </c>
      <c r="B46" s="7" t="n">
        <f aca="false">anio2014!C9</f>
        <v>13064</v>
      </c>
      <c r="C46" s="7" t="n">
        <f aca="false">anio2014!D9</f>
        <v>24973</v>
      </c>
      <c r="D46" s="7" t="n">
        <f aca="false">anio2014!E9</f>
        <v>2731</v>
      </c>
      <c r="E46" s="8" t="n">
        <f aca="false">SUM(B46:D46)</f>
        <v>40768</v>
      </c>
      <c r="F46" s="2"/>
      <c r="G46" s="11" t="s">
        <v>13</v>
      </c>
      <c r="H46" s="9" t="n">
        <f aca="false">B46/$E46</f>
        <v>0.320447409733124</v>
      </c>
      <c r="I46" s="9" t="n">
        <f aca="false">C46/$E46</f>
        <v>0.612563775510204</v>
      </c>
      <c r="J46" s="9" t="n">
        <f aca="false">D46/$E46</f>
        <v>0.0669888147566719</v>
      </c>
      <c r="K46" s="10" t="n">
        <f aca="false">E46/$E46</f>
        <v>1</v>
      </c>
      <c r="L46" s="2"/>
      <c r="M46" s="11" t="s">
        <v>13</v>
      </c>
      <c r="N46" s="9" t="n">
        <f aca="false">B46/B$53</f>
        <v>0.161041394442938</v>
      </c>
      <c r="O46" s="9" t="n">
        <f aca="false">C46/C$53</f>
        <v>0.200554127850948</v>
      </c>
      <c r="P46" s="9" t="n">
        <f aca="false">D46/D$53</f>
        <v>0.10759169522909</v>
      </c>
      <c r="Q46" s="10" t="n">
        <f aca="false">E46/E$53</f>
        <v>0.176465750459907</v>
      </c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7.35" hidden="false" customHeight="false" outlineLevel="0" collapsed="false">
      <c r="A47" s="11" t="s">
        <v>14</v>
      </c>
      <c r="B47" s="7" t="n">
        <f aca="false">anio2014!C10</f>
        <v>8316</v>
      </c>
      <c r="C47" s="7" t="n">
        <f aca="false">anio2014!D10</f>
        <v>20204</v>
      </c>
      <c r="D47" s="7" t="n">
        <f aca="false">anio2014!E10</f>
        <v>4751</v>
      </c>
      <c r="E47" s="8" t="n">
        <f aca="false">SUM(B47:D47)</f>
        <v>33271</v>
      </c>
      <c r="F47" s="2"/>
      <c r="G47" s="11" t="s">
        <v>14</v>
      </c>
      <c r="H47" s="9" t="n">
        <f aca="false">B47/$E47</f>
        <v>0.249947401641069</v>
      </c>
      <c r="I47" s="9" t="n">
        <f aca="false">C47/$E47</f>
        <v>0.607255567911995</v>
      </c>
      <c r="J47" s="9" t="n">
        <f aca="false">D47/$E47</f>
        <v>0.142797030446936</v>
      </c>
      <c r="K47" s="10" t="n">
        <f aca="false">E47/$E47</f>
        <v>1</v>
      </c>
      <c r="L47" s="2"/>
      <c r="M47" s="11" t="s">
        <v>14</v>
      </c>
      <c r="N47" s="9" t="n">
        <f aca="false">B47/B$53</f>
        <v>0.102512265476689</v>
      </c>
      <c r="O47" s="9" t="n">
        <f aca="false">C47/C$53</f>
        <v>0.162255059428204</v>
      </c>
      <c r="P47" s="9" t="n">
        <f aca="false">D47/D$53</f>
        <v>0.187172517038963</v>
      </c>
      <c r="Q47" s="10" t="n">
        <f aca="false">E47/E$53</f>
        <v>0.144014717021967</v>
      </c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7.35" hidden="false" customHeight="false" outlineLevel="0" collapsed="false">
      <c r="A48" s="11" t="s">
        <v>15</v>
      </c>
      <c r="B48" s="7" t="n">
        <f aca="false">anio2014!C11</f>
        <v>4607</v>
      </c>
      <c r="C48" s="7" t="n">
        <f aca="false">anio2014!D11</f>
        <v>11510</v>
      </c>
      <c r="D48" s="7" t="n">
        <f aca="false">anio2014!E11</f>
        <v>6003</v>
      </c>
      <c r="E48" s="8" t="n">
        <f aca="false">SUM(B48:D48)</f>
        <v>22120</v>
      </c>
      <c r="F48" s="2"/>
      <c r="G48" s="11" t="s">
        <v>15</v>
      </c>
      <c r="H48" s="9" t="n">
        <f aca="false">B48/$E48</f>
        <v>0.208273056057866</v>
      </c>
      <c r="I48" s="9" t="n">
        <f aca="false">C48/$E48</f>
        <v>0.520343580470163</v>
      </c>
      <c r="J48" s="9" t="n">
        <f aca="false">D48/$E48</f>
        <v>0.271383363471971</v>
      </c>
      <c r="K48" s="10" t="n">
        <f aca="false">E48/$E48</f>
        <v>1</v>
      </c>
      <c r="L48" s="2"/>
      <c r="M48" s="11" t="s">
        <v>15</v>
      </c>
      <c r="N48" s="9" t="n">
        <f aca="false">B48/B$53</f>
        <v>0.0567910061389019</v>
      </c>
      <c r="O48" s="9" t="n">
        <f aca="false">C48/C$53</f>
        <v>0.0924349502088018</v>
      </c>
      <c r="P48" s="9" t="n">
        <f aca="false">D48/D$53</f>
        <v>0.236496867982508</v>
      </c>
      <c r="Q48" s="10" t="n">
        <f aca="false">E48/E$53</f>
        <v>0.0957472135050319</v>
      </c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7.35" hidden="false" customHeight="false" outlineLevel="0" collapsed="false">
      <c r="A49" s="11" t="s">
        <v>16</v>
      </c>
      <c r="B49" s="7" t="n">
        <f aca="false">anio2014!C12</f>
        <v>2204</v>
      </c>
      <c r="C49" s="7" t="n">
        <f aca="false">anio2014!D12</f>
        <v>4675</v>
      </c>
      <c r="D49" s="7" t="n">
        <f aca="false">anio2014!E12</f>
        <v>4983</v>
      </c>
      <c r="E49" s="8" t="n">
        <f aca="false">SUM(B49:D49)</f>
        <v>11862</v>
      </c>
      <c r="F49" s="2"/>
      <c r="G49" s="11" t="s">
        <v>16</v>
      </c>
      <c r="H49" s="9" t="n">
        <f aca="false">B49/$E49</f>
        <v>0.185803405833755</v>
      </c>
      <c r="I49" s="9" t="n">
        <f aca="false">C49/$E49</f>
        <v>0.39411566346316</v>
      </c>
      <c r="J49" s="9" t="n">
        <f aca="false">D49/$E49</f>
        <v>0.420080930703085</v>
      </c>
      <c r="K49" s="10" t="n">
        <f aca="false">E49/$E49</f>
        <v>1</v>
      </c>
      <c r="L49" s="2"/>
      <c r="M49" s="11" t="s">
        <v>16</v>
      </c>
      <c r="N49" s="9" t="n">
        <f aca="false">B49/B$53</f>
        <v>0.0271689554005079</v>
      </c>
      <c r="O49" s="9" t="n">
        <f aca="false">C49/C$53</f>
        <v>0.0375441696113074</v>
      </c>
      <c r="P49" s="9" t="n">
        <f aca="false">D49/D$53</f>
        <v>0.196312492613166</v>
      </c>
      <c r="Q49" s="10" t="n">
        <f aca="false">E49/E$53</f>
        <v>0.0513450925224543</v>
      </c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7.35" hidden="false" customHeight="false" outlineLevel="0" collapsed="false">
      <c r="A50" s="11" t="s">
        <v>17</v>
      </c>
      <c r="B50" s="7" t="n">
        <f aca="false">anio2014!C13</f>
        <v>775</v>
      </c>
      <c r="C50" s="7" t="n">
        <f aca="false">anio2014!D13</f>
        <v>1290</v>
      </c>
      <c r="D50" s="7" t="n">
        <f aca="false">anio2014!E13</f>
        <v>2542</v>
      </c>
      <c r="E50" s="8" t="n">
        <f aca="false">SUM(B50:D50)</f>
        <v>4607</v>
      </c>
      <c r="F50" s="2"/>
      <c r="G50" s="11" t="s">
        <v>17</v>
      </c>
      <c r="H50" s="9" t="n">
        <f aca="false">B50/$E50</f>
        <v>0.168222270457999</v>
      </c>
      <c r="I50" s="9" t="n">
        <f aca="false">C50/$E50</f>
        <v>0.280008682439766</v>
      </c>
      <c r="J50" s="9" t="n">
        <f aca="false">D50/$E50</f>
        <v>0.551769047102236</v>
      </c>
      <c r="K50" s="10" t="n">
        <f aca="false">E50/$E50</f>
        <v>1</v>
      </c>
      <c r="L50" s="2"/>
      <c r="M50" s="11" t="s">
        <v>17</v>
      </c>
      <c r="N50" s="9" t="n">
        <f aca="false">B50/B$53</f>
        <v>0.00955351199428022</v>
      </c>
      <c r="O50" s="9" t="n">
        <f aca="false">C50/C$53</f>
        <v>0.010359781561195</v>
      </c>
      <c r="P50" s="9" t="n">
        <f aca="false">D50/D$53</f>
        <v>0.10014576685183</v>
      </c>
      <c r="Q50" s="10" t="n">
        <f aca="false">E50/E$53</f>
        <v>0.019941564765718</v>
      </c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7.35" hidden="false" customHeight="false" outlineLevel="0" collapsed="false">
      <c r="A51" s="11" t="s">
        <v>18</v>
      </c>
      <c r="B51" s="7" t="n">
        <f aca="false">anio2014!C14</f>
        <v>180</v>
      </c>
      <c r="C51" s="7" t="n">
        <f aca="false">anio2014!D14</f>
        <v>283</v>
      </c>
      <c r="D51" s="7" t="n">
        <f aca="false">anio2014!E14</f>
        <v>813</v>
      </c>
      <c r="E51" s="8" t="n">
        <f aca="false">SUM(B51:D51)</f>
        <v>1276</v>
      </c>
      <c r="F51" s="2"/>
      <c r="G51" s="11" t="s">
        <v>18</v>
      </c>
      <c r="H51" s="9" t="n">
        <f aca="false">B51/$E51</f>
        <v>0.141065830721003</v>
      </c>
      <c r="I51" s="9" t="n">
        <f aca="false">C51/$E51</f>
        <v>0.221786833855799</v>
      </c>
      <c r="J51" s="9" t="n">
        <f aca="false">D51/$E51</f>
        <v>0.637147335423197</v>
      </c>
      <c r="K51" s="10" t="n">
        <f aca="false">E51/$E51</f>
        <v>1</v>
      </c>
      <c r="L51" s="2"/>
      <c r="M51" s="11" t="s">
        <v>18</v>
      </c>
      <c r="N51" s="9" t="n">
        <f aca="false">B51/B$53</f>
        <v>0.00221888020512315</v>
      </c>
      <c r="O51" s="9" t="n">
        <f aca="false">C51/C$53</f>
        <v>0.00227272727272727</v>
      </c>
      <c r="P51" s="9" t="n">
        <f aca="false">D51/D$53</f>
        <v>0.0320293109561518</v>
      </c>
      <c r="Q51" s="10" t="n">
        <f aca="false">E51/E$53</f>
        <v>0.00552321177361757</v>
      </c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7.35" hidden="false" customHeight="false" outlineLevel="0" collapsed="false">
      <c r="A52" s="11" t="s">
        <v>19</v>
      </c>
      <c r="B52" s="7" t="n">
        <f aca="false">anio2014!C15</f>
        <v>19</v>
      </c>
      <c r="C52" s="7" t="n">
        <f aca="false">anio2014!D15</f>
        <v>35</v>
      </c>
      <c r="D52" s="7" t="n">
        <f aca="false">anio2014!E15</f>
        <v>151</v>
      </c>
      <c r="E52" s="8" t="n">
        <f aca="false">SUM(B52:D52)</f>
        <v>205</v>
      </c>
      <c r="F52" s="2"/>
      <c r="G52" s="11" t="s">
        <v>19</v>
      </c>
      <c r="H52" s="9" t="n">
        <f aca="false">B52/$E52</f>
        <v>0.0926829268292683</v>
      </c>
      <c r="I52" s="9" t="n">
        <f aca="false">C52/$E52</f>
        <v>0.170731707317073</v>
      </c>
      <c r="J52" s="9" t="n">
        <f aca="false">D52/$E52</f>
        <v>0.736585365853659</v>
      </c>
      <c r="K52" s="10" t="n">
        <f aca="false">E52/$E52</f>
        <v>1</v>
      </c>
      <c r="L52" s="2"/>
      <c r="M52" s="11" t="s">
        <v>19</v>
      </c>
      <c r="N52" s="9" t="n">
        <f aca="false">B52/B$53</f>
        <v>0.000234215132762999</v>
      </c>
      <c r="O52" s="9" t="n">
        <f aca="false">C52/C$53</f>
        <v>0.000281079344683585</v>
      </c>
      <c r="P52" s="9" t="n">
        <f aca="false">D52/D$53</f>
        <v>0.00594886341252019</v>
      </c>
      <c r="Q52" s="10" t="n">
        <f aca="false">E52/E$53</f>
        <v>0.000887349853911914</v>
      </c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7.35" hidden="false" customHeight="false" outlineLevel="0" collapsed="false">
      <c r="A53" s="12" t="s">
        <v>20</v>
      </c>
      <c r="B53" s="13" t="n">
        <f aca="false">SUM(B39:B52)</f>
        <v>81122</v>
      </c>
      <c r="C53" s="13" t="n">
        <f aca="false">SUM(C39:C52)</f>
        <v>124520</v>
      </c>
      <c r="D53" s="13" t="n">
        <f aca="false">SUM(D39:D52)</f>
        <v>25383</v>
      </c>
      <c r="E53" s="8" t="n">
        <f aca="false">SUM(B53:D53)</f>
        <v>231025</v>
      </c>
      <c r="F53" s="2"/>
      <c r="G53" s="12" t="s">
        <v>20</v>
      </c>
      <c r="H53" s="14" t="n">
        <f aca="false">B53/$E53</f>
        <v>0.351139487068499</v>
      </c>
      <c r="I53" s="14" t="n">
        <f aca="false">C53/$E53</f>
        <v>0.538989286873715</v>
      </c>
      <c r="J53" s="14" t="n">
        <f aca="false">D53/$E53</f>
        <v>0.109871226057786</v>
      </c>
      <c r="K53" s="10" t="n">
        <f aca="false">E53/$E53</f>
        <v>1</v>
      </c>
      <c r="L53" s="2"/>
      <c r="M53" s="12" t="s">
        <v>20</v>
      </c>
      <c r="N53" s="14" t="n">
        <f aca="false">B53/B$53</f>
        <v>1</v>
      </c>
      <c r="O53" s="14" t="n">
        <f aca="false">C53/C$53</f>
        <v>1</v>
      </c>
      <c r="P53" s="14" t="n">
        <f aca="false">D53/D$53</f>
        <v>1</v>
      </c>
      <c r="Q53" s="10" t="n">
        <f aca="false">E53/E$53</f>
        <v>1</v>
      </c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15"/>
      <c r="C54" s="15"/>
      <c r="D54" s="15"/>
      <c r="E54" s="2"/>
      <c r="F54" s="2"/>
      <c r="G54" s="2"/>
      <c r="H54" s="15"/>
      <c r="I54" s="15"/>
      <c r="J54" s="15"/>
      <c r="K54" s="2"/>
      <c r="L54" s="2"/>
      <c r="M54" s="2"/>
      <c r="N54" s="15"/>
      <c r="O54" s="15"/>
      <c r="P54" s="15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1" t="s">
        <v>23</v>
      </c>
      <c r="B55" s="1"/>
      <c r="C55" s="1"/>
      <c r="D55" s="1"/>
      <c r="E55" s="1"/>
      <c r="F55" s="2"/>
      <c r="G55" s="1" t="s">
        <v>23</v>
      </c>
      <c r="H55" s="1"/>
      <c r="I55" s="1"/>
      <c r="J55" s="1"/>
      <c r="K55" s="1"/>
      <c r="L55" s="2"/>
      <c r="M55" s="1" t="s">
        <v>23</v>
      </c>
      <c r="N55" s="1"/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64.7" hidden="false" customHeight="false" outlineLevel="0" collapsed="false">
      <c r="A56" s="3" t="s">
        <v>1</v>
      </c>
      <c r="B56" s="4" t="s">
        <v>2</v>
      </c>
      <c r="C56" s="4" t="s">
        <v>3</v>
      </c>
      <c r="D56" s="4" t="s">
        <v>4</v>
      </c>
      <c r="E56" s="5" t="s">
        <v>5</v>
      </c>
      <c r="F56" s="2"/>
      <c r="G56" s="3" t="s">
        <v>1</v>
      </c>
      <c r="H56" s="4" t="s">
        <v>2</v>
      </c>
      <c r="I56" s="4" t="s">
        <v>3</v>
      </c>
      <c r="J56" s="4" t="s">
        <v>4</v>
      </c>
      <c r="K56" s="5" t="s">
        <v>5</v>
      </c>
      <c r="L56" s="2"/>
      <c r="M56" s="3" t="s">
        <v>1</v>
      </c>
      <c r="N56" s="4" t="s">
        <v>2</v>
      </c>
      <c r="O56" s="4" t="s">
        <v>3</v>
      </c>
      <c r="P56" s="4" t="s">
        <v>4</v>
      </c>
      <c r="Q56" s="5" t="s">
        <v>5</v>
      </c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7.35" hidden="false" customHeight="false" outlineLevel="0" collapsed="false">
      <c r="A57" s="6" t="s">
        <v>6</v>
      </c>
      <c r="B57" s="7" t="n">
        <f aca="false">anio2013!C2</f>
        <v>3</v>
      </c>
      <c r="C57" s="7" t="n">
        <f aca="false">anio2013!D2</f>
        <v>2</v>
      </c>
      <c r="D57" s="7" t="n">
        <f aca="false">anio2013!E2</f>
        <v>0</v>
      </c>
      <c r="E57" s="8" t="n">
        <f aca="false">SUM(B57:D57)</f>
        <v>5</v>
      </c>
      <c r="F57" s="2"/>
      <c r="G57" s="6" t="s">
        <v>6</v>
      </c>
      <c r="H57" s="9" t="n">
        <f aca="false">B57/$E57</f>
        <v>0.6</v>
      </c>
      <c r="I57" s="9" t="n">
        <f aca="false">C57/$E57</f>
        <v>0.4</v>
      </c>
      <c r="J57" s="9" t="n">
        <f aca="false">D57/$E57</f>
        <v>0</v>
      </c>
      <c r="K57" s="10" t="n">
        <f aca="false">E57/$E57</f>
        <v>1</v>
      </c>
      <c r="L57" s="2"/>
      <c r="M57" s="6" t="s">
        <v>6</v>
      </c>
      <c r="N57" s="9" t="n">
        <f aca="false">B57/B$71</f>
        <v>3.60767713694742E-005</v>
      </c>
      <c r="O57" s="9" t="n">
        <f aca="false">C57/C$71</f>
        <v>1.61910544424206E-005</v>
      </c>
      <c r="P57" s="9" t="n">
        <f aca="false">D57/D$71</f>
        <v>0</v>
      </c>
      <c r="Q57" s="10" t="n">
        <f aca="false">E57/E$71</f>
        <v>2.16020979957573E-005</v>
      </c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7.35" hidden="false" customHeight="false" outlineLevel="0" collapsed="false">
      <c r="A58" s="6" t="s">
        <v>7</v>
      </c>
      <c r="B58" s="7" t="n">
        <f aca="false">anio2013!C3</f>
        <v>247</v>
      </c>
      <c r="C58" s="7" t="n">
        <f aca="false">anio2013!D3</f>
        <v>198</v>
      </c>
      <c r="D58" s="7" t="n">
        <f aca="false">anio2013!E3</f>
        <v>7</v>
      </c>
      <c r="E58" s="8" t="n">
        <f aca="false">SUM(B58:D58)</f>
        <v>452</v>
      </c>
      <c r="F58" s="2"/>
      <c r="G58" s="6" t="s">
        <v>7</v>
      </c>
      <c r="H58" s="9" t="n">
        <f aca="false">B58/$E58</f>
        <v>0.54646017699115</v>
      </c>
      <c r="I58" s="9" t="n">
        <f aca="false">C58/$E58</f>
        <v>0.438053097345133</v>
      </c>
      <c r="J58" s="9" t="n">
        <f aca="false">D58/$E58</f>
        <v>0.0154867256637168</v>
      </c>
      <c r="K58" s="10" t="n">
        <f aca="false">E58/$E58</f>
        <v>1</v>
      </c>
      <c r="L58" s="2"/>
      <c r="M58" s="6" t="s">
        <v>7</v>
      </c>
      <c r="N58" s="9" t="n">
        <f aca="false">B58/B$71</f>
        <v>0.00297032084275338</v>
      </c>
      <c r="O58" s="9" t="n">
        <f aca="false">C58/C$71</f>
        <v>0.00160291438979964</v>
      </c>
      <c r="P58" s="9" t="n">
        <f aca="false">D58/D$71</f>
        <v>0.000282508677052224</v>
      </c>
      <c r="Q58" s="10" t="n">
        <f aca="false">E58/E$71</f>
        <v>0.00195282965881646</v>
      </c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7.35" hidden="false" customHeight="false" outlineLevel="0" collapsed="false">
      <c r="A59" s="6" t="s">
        <v>8</v>
      </c>
      <c r="B59" s="7" t="n">
        <f aca="false">anio2013!C4</f>
        <v>2050</v>
      </c>
      <c r="C59" s="7" t="n">
        <f aca="false">anio2013!D4</f>
        <v>1636</v>
      </c>
      <c r="D59" s="7" t="n">
        <f aca="false">anio2013!E4</f>
        <v>58</v>
      </c>
      <c r="E59" s="8" t="n">
        <f aca="false">SUM(B59:D59)</f>
        <v>3744</v>
      </c>
      <c r="F59" s="2"/>
      <c r="G59" s="6" t="s">
        <v>8</v>
      </c>
      <c r="H59" s="9" t="n">
        <f aca="false">B59/$E59</f>
        <v>0.547542735042735</v>
      </c>
      <c r="I59" s="9" t="n">
        <f aca="false">C59/$E59</f>
        <v>0.436965811965812</v>
      </c>
      <c r="J59" s="9" t="n">
        <f aca="false">D59/$E59</f>
        <v>0.015491452991453</v>
      </c>
      <c r="K59" s="10" t="n">
        <f aca="false">E59/$E59</f>
        <v>1</v>
      </c>
      <c r="L59" s="2"/>
      <c r="M59" s="6" t="s">
        <v>8</v>
      </c>
      <c r="N59" s="9" t="n">
        <f aca="false">B59/B$71</f>
        <v>0.0246524604358074</v>
      </c>
      <c r="O59" s="9" t="n">
        <f aca="false">C59/C$71</f>
        <v>0.0132442825339</v>
      </c>
      <c r="P59" s="9" t="n">
        <f aca="false">D59/D$71</f>
        <v>0.00234078618128985</v>
      </c>
      <c r="Q59" s="10" t="n">
        <f aca="false">E59/E$71</f>
        <v>0.0161756509792231</v>
      </c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7.35" hidden="false" customHeight="false" outlineLevel="0" collapsed="false">
      <c r="A60" s="11" t="s">
        <v>9</v>
      </c>
      <c r="B60" s="7" t="n">
        <f aca="false">anio2013!C5</f>
        <v>6157</v>
      </c>
      <c r="C60" s="7" t="n">
        <f aca="false">anio2013!D5</f>
        <v>5072</v>
      </c>
      <c r="D60" s="7" t="n">
        <f aca="false">anio2013!E5</f>
        <v>192</v>
      </c>
      <c r="E60" s="8" t="n">
        <f aca="false">SUM(B60:D60)</f>
        <v>11421</v>
      </c>
      <c r="F60" s="2"/>
      <c r="G60" s="11" t="s">
        <v>9</v>
      </c>
      <c r="H60" s="9" t="n">
        <f aca="false">B60/$E60</f>
        <v>0.539094650205761</v>
      </c>
      <c r="I60" s="9" t="n">
        <f aca="false">C60/$E60</f>
        <v>0.444094212415725</v>
      </c>
      <c r="J60" s="9" t="n">
        <f aca="false">D60/$E60</f>
        <v>0.0168111373785133</v>
      </c>
      <c r="K60" s="10" t="n">
        <f aca="false">E60/$E60</f>
        <v>1</v>
      </c>
      <c r="L60" s="2"/>
      <c r="M60" s="11" t="s">
        <v>9</v>
      </c>
      <c r="N60" s="9" t="n">
        <f aca="false">B60/B$71</f>
        <v>0.0740415604406176</v>
      </c>
      <c r="O60" s="9" t="n">
        <f aca="false">C60/C$71</f>
        <v>0.0410605140659786</v>
      </c>
      <c r="P60" s="9" t="n">
        <f aca="false">D60/D$71</f>
        <v>0.00774880942771814</v>
      </c>
      <c r="Q60" s="10" t="n">
        <f aca="false">E60/E$71</f>
        <v>0.0493435122419089</v>
      </c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7.35" hidden="false" customHeight="false" outlineLevel="0" collapsed="false">
      <c r="A61" s="11" t="s">
        <v>10</v>
      </c>
      <c r="B61" s="7" t="n">
        <f aca="false">anio2013!C6</f>
        <v>12113</v>
      </c>
      <c r="C61" s="7" t="n">
        <f aca="false">anio2013!D6</f>
        <v>11708</v>
      </c>
      <c r="D61" s="7" t="n">
        <f aca="false">anio2013!E6</f>
        <v>482</v>
      </c>
      <c r="E61" s="8" t="n">
        <f aca="false">SUM(B61:D61)</f>
        <v>24303</v>
      </c>
      <c r="F61" s="2"/>
      <c r="G61" s="11" t="s">
        <v>10</v>
      </c>
      <c r="H61" s="9" t="n">
        <f aca="false">B61/$E61</f>
        <v>0.498415833436201</v>
      </c>
      <c r="I61" s="9" t="n">
        <f aca="false">C61/$E61</f>
        <v>0.481751224128708</v>
      </c>
      <c r="J61" s="9" t="n">
        <f aca="false">D61/$E61</f>
        <v>0.0198329424350903</v>
      </c>
      <c r="K61" s="10" t="n">
        <f aca="false">E61/$E61</f>
        <v>1</v>
      </c>
      <c r="L61" s="2"/>
      <c r="M61" s="11" t="s">
        <v>10</v>
      </c>
      <c r="N61" s="9" t="n">
        <f aca="false">B61/B$71</f>
        <v>0.145665977199481</v>
      </c>
      <c r="O61" s="9" t="n">
        <f aca="false">C61/C$71</f>
        <v>0.09478243270593</v>
      </c>
      <c r="P61" s="9" t="n">
        <f aca="false">D61/D$71</f>
        <v>0.0194527403341674</v>
      </c>
      <c r="Q61" s="10" t="n">
        <f aca="false">E61/E$71</f>
        <v>0.104999157518178</v>
      </c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7.35" hidden="false" customHeight="false" outlineLevel="0" collapsed="false">
      <c r="A62" s="11" t="s">
        <v>11</v>
      </c>
      <c r="B62" s="7" t="n">
        <f aca="false">anio2013!C7</f>
        <v>15861</v>
      </c>
      <c r="C62" s="7" t="n">
        <f aca="false">anio2013!D7</f>
        <v>18245</v>
      </c>
      <c r="D62" s="7" t="n">
        <f aca="false">anio2013!E7</f>
        <v>936</v>
      </c>
      <c r="E62" s="8" t="n">
        <f aca="false">SUM(B62:D62)</f>
        <v>35042</v>
      </c>
      <c r="F62" s="2"/>
      <c r="G62" s="11" t="s">
        <v>11</v>
      </c>
      <c r="H62" s="9" t="n">
        <f aca="false">B62/$E62</f>
        <v>0.452628274641858</v>
      </c>
      <c r="I62" s="9" t="n">
        <f aca="false">C62/$E62</f>
        <v>0.520660921180298</v>
      </c>
      <c r="J62" s="9" t="n">
        <f aca="false">D62/$E62</f>
        <v>0.0267108041778437</v>
      </c>
      <c r="K62" s="10" t="n">
        <f aca="false">E62/$E62</f>
        <v>1</v>
      </c>
      <c r="L62" s="2"/>
      <c r="M62" s="11" t="s">
        <v>11</v>
      </c>
      <c r="N62" s="9" t="n">
        <f aca="false">B62/B$71</f>
        <v>0.19073789023041</v>
      </c>
      <c r="O62" s="9" t="n">
        <f aca="false">C62/C$71</f>
        <v>0.147702894150982</v>
      </c>
      <c r="P62" s="9" t="n">
        <f aca="false">D62/D$71</f>
        <v>0.0377754459601259</v>
      </c>
      <c r="Q62" s="10" t="n">
        <f aca="false">E62/E$71</f>
        <v>0.151396143593466</v>
      </c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7.35" hidden="false" customHeight="false" outlineLevel="0" collapsed="false">
      <c r="A63" s="11" t="s">
        <v>12</v>
      </c>
      <c r="B63" s="7" t="n">
        <f aca="false">anio2013!C8</f>
        <v>16593</v>
      </c>
      <c r="C63" s="7" t="n">
        <f aca="false">anio2013!D8</f>
        <v>23393</v>
      </c>
      <c r="D63" s="7" t="n">
        <f aca="false">anio2013!E8</f>
        <v>1522</v>
      </c>
      <c r="E63" s="8" t="n">
        <f aca="false">SUM(B63:D63)</f>
        <v>41508</v>
      </c>
      <c r="F63" s="2"/>
      <c r="G63" s="11" t="s">
        <v>12</v>
      </c>
      <c r="H63" s="9" t="n">
        <f aca="false">B63/$E63</f>
        <v>0.399754264238219</v>
      </c>
      <c r="I63" s="9" t="n">
        <f aca="false">C63/$E63</f>
        <v>0.56357810542546</v>
      </c>
      <c r="J63" s="9" t="n">
        <f aca="false">D63/$E63</f>
        <v>0.0366676303363207</v>
      </c>
      <c r="K63" s="10" t="n">
        <f aca="false">E63/$E63</f>
        <v>1</v>
      </c>
      <c r="L63" s="2"/>
      <c r="M63" s="11" t="s">
        <v>12</v>
      </c>
      <c r="N63" s="9" t="n">
        <f aca="false">B63/B$71</f>
        <v>0.199540622444562</v>
      </c>
      <c r="O63" s="9" t="n">
        <f aca="false">C63/C$71</f>
        <v>0.189378668285772</v>
      </c>
      <c r="P63" s="9" t="n">
        <f aca="false">D63/D$71</f>
        <v>0.0614254580676407</v>
      </c>
      <c r="Q63" s="10" t="n">
        <f aca="false">E63/E$71</f>
        <v>0.179331976721579</v>
      </c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7.35" hidden="false" customHeight="false" outlineLevel="0" collapsed="false">
      <c r="A64" s="11" t="s">
        <v>13</v>
      </c>
      <c r="B64" s="7" t="n">
        <f aca="false">anio2013!C9</f>
        <v>13847</v>
      </c>
      <c r="C64" s="7" t="n">
        <f aca="false">anio2013!D9</f>
        <v>24825</v>
      </c>
      <c r="D64" s="7" t="n">
        <f aca="false">anio2013!E9</f>
        <v>2576</v>
      </c>
      <c r="E64" s="8" t="n">
        <f aca="false">SUM(B64:D64)</f>
        <v>41248</v>
      </c>
      <c r="F64" s="2"/>
      <c r="G64" s="11" t="s">
        <v>13</v>
      </c>
      <c r="H64" s="9" t="n">
        <f aca="false">B64/$E64</f>
        <v>0.335701124903026</v>
      </c>
      <c r="I64" s="9" t="n">
        <f aca="false">C64/$E64</f>
        <v>0.601847362296354</v>
      </c>
      <c r="J64" s="9" t="n">
        <f aca="false">D64/$E64</f>
        <v>0.0624515128006206</v>
      </c>
      <c r="K64" s="10" t="n">
        <f aca="false">E64/$E64</f>
        <v>1</v>
      </c>
      <c r="L64" s="2"/>
      <c r="M64" s="11" t="s">
        <v>13</v>
      </c>
      <c r="N64" s="9" t="n">
        <f aca="false">B64/B$71</f>
        <v>0.166518351051037</v>
      </c>
      <c r="O64" s="9" t="n">
        <f aca="false">C64/C$71</f>
        <v>0.200971463266545</v>
      </c>
      <c r="P64" s="9" t="n">
        <f aca="false">D64/D$71</f>
        <v>0.103963193155218</v>
      </c>
      <c r="Q64" s="10" t="n">
        <f aca="false">E64/E$71</f>
        <v>0.1782086676258</v>
      </c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7.35" hidden="false" customHeight="false" outlineLevel="0" collapsed="false">
      <c r="A65" s="11" t="s">
        <v>14</v>
      </c>
      <c r="B65" s="7" t="n">
        <f aca="false">anio2013!C10</f>
        <v>8559</v>
      </c>
      <c r="C65" s="7" t="n">
        <f aca="false">anio2013!D10</f>
        <v>20215</v>
      </c>
      <c r="D65" s="7" t="n">
        <f aca="false">anio2013!E10</f>
        <v>4446</v>
      </c>
      <c r="E65" s="8" t="n">
        <f aca="false">SUM(B65:D65)</f>
        <v>33220</v>
      </c>
      <c r="F65" s="2"/>
      <c r="G65" s="11" t="s">
        <v>14</v>
      </c>
      <c r="H65" s="9" t="n">
        <f aca="false">B65/$E65</f>
        <v>0.257645996387718</v>
      </c>
      <c r="I65" s="9" t="n">
        <f aca="false">C65/$E65</f>
        <v>0.608518964479229</v>
      </c>
      <c r="J65" s="9" t="n">
        <f aca="false">D65/$E65</f>
        <v>0.133835039133052</v>
      </c>
      <c r="K65" s="10" t="n">
        <f aca="false">E65/$E65</f>
        <v>1</v>
      </c>
      <c r="L65" s="2"/>
      <c r="M65" s="11" t="s">
        <v>14</v>
      </c>
      <c r="N65" s="9" t="n">
        <f aca="false">B65/B$71</f>
        <v>0.10292702871711</v>
      </c>
      <c r="O65" s="9" t="n">
        <f aca="false">C65/C$71</f>
        <v>0.163651082776766</v>
      </c>
      <c r="P65" s="9" t="n">
        <f aca="false">D65/D$71</f>
        <v>0.179433368310598</v>
      </c>
      <c r="Q65" s="10" t="n">
        <f aca="false">E65/E$71</f>
        <v>0.143524339083812</v>
      </c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7.35" hidden="false" customHeight="false" outlineLevel="0" collapsed="false">
      <c r="A66" s="11" t="s">
        <v>15</v>
      </c>
      <c r="B66" s="7" t="n">
        <f aca="false">anio2013!C11</f>
        <v>4749</v>
      </c>
      <c r="C66" s="7" t="n">
        <f aca="false">anio2013!D11</f>
        <v>11725</v>
      </c>
      <c r="D66" s="7" t="n">
        <f aca="false">anio2013!E11</f>
        <v>5943</v>
      </c>
      <c r="E66" s="8" t="n">
        <f aca="false">SUM(B66:D66)</f>
        <v>22417</v>
      </c>
      <c r="F66" s="2"/>
      <c r="G66" s="11" t="s">
        <v>15</v>
      </c>
      <c r="H66" s="9" t="n">
        <f aca="false">B66/$E66</f>
        <v>0.211848150956863</v>
      </c>
      <c r="I66" s="9" t="n">
        <f aca="false">C66/$E66</f>
        <v>0.523040549582906</v>
      </c>
      <c r="J66" s="9" t="n">
        <f aca="false">D66/$E66</f>
        <v>0.265111299460231</v>
      </c>
      <c r="K66" s="10" t="n">
        <f aca="false">E66/$E66</f>
        <v>1</v>
      </c>
      <c r="L66" s="2"/>
      <c r="M66" s="11" t="s">
        <v>15</v>
      </c>
      <c r="N66" s="9" t="n">
        <f aca="false">B66/B$71</f>
        <v>0.0571095290778777</v>
      </c>
      <c r="O66" s="9" t="n">
        <f aca="false">C66/C$71</f>
        <v>0.0949200566686906</v>
      </c>
      <c r="P66" s="9" t="n">
        <f aca="false">D66/D$71</f>
        <v>0.239849866817338</v>
      </c>
      <c r="Q66" s="10" t="n">
        <f aca="false">E66/E$71</f>
        <v>0.0968508461541785</v>
      </c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7.35" hidden="false" customHeight="false" outlineLevel="0" collapsed="false">
      <c r="A67" s="11" t="s">
        <v>16</v>
      </c>
      <c r="B67" s="7" t="n">
        <f aca="false">anio2013!C12</f>
        <v>2036</v>
      </c>
      <c r="C67" s="7" t="n">
        <f aca="false">anio2013!D12</f>
        <v>4712</v>
      </c>
      <c r="D67" s="7" t="n">
        <f aca="false">anio2013!E12</f>
        <v>4993</v>
      </c>
      <c r="E67" s="8" t="n">
        <f aca="false">SUM(B67:D67)</f>
        <v>11741</v>
      </c>
      <c r="F67" s="2"/>
      <c r="G67" s="11" t="s">
        <v>16</v>
      </c>
      <c r="H67" s="9" t="n">
        <f aca="false">B67/$E67</f>
        <v>0.173409419981262</v>
      </c>
      <c r="I67" s="9" t="n">
        <f aca="false">C67/$E67</f>
        <v>0.401328677284729</v>
      </c>
      <c r="J67" s="9" t="n">
        <f aca="false">D67/$E67</f>
        <v>0.425261902734009</v>
      </c>
      <c r="K67" s="10" t="n">
        <f aca="false">E67/$E67</f>
        <v>1</v>
      </c>
      <c r="L67" s="2"/>
      <c r="M67" s="11" t="s">
        <v>16</v>
      </c>
      <c r="N67" s="9" t="n">
        <f aca="false">B67/B$71</f>
        <v>0.0244841021694165</v>
      </c>
      <c r="O67" s="9" t="n">
        <f aca="false">C67/C$71</f>
        <v>0.0381461242663428</v>
      </c>
      <c r="P67" s="9" t="n">
        <f aca="false">D67/D$71</f>
        <v>0.201509403503108</v>
      </c>
      <c r="Q67" s="10" t="n">
        <f aca="false">E67/E$71</f>
        <v>0.0507260465136374</v>
      </c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7.35" hidden="false" customHeight="false" outlineLevel="0" collapsed="false">
      <c r="A68" s="11" t="s">
        <v>17</v>
      </c>
      <c r="B68" s="7" t="n">
        <f aca="false">anio2013!C13</f>
        <v>749</v>
      </c>
      <c r="C68" s="7" t="n">
        <f aca="false">anio2013!D13</f>
        <v>1480</v>
      </c>
      <c r="D68" s="7" t="n">
        <f aca="false">anio2013!E13</f>
        <v>2666</v>
      </c>
      <c r="E68" s="8" t="n">
        <f aca="false">SUM(B68:D68)</f>
        <v>4895</v>
      </c>
      <c r="F68" s="2"/>
      <c r="G68" s="11" t="s">
        <v>17</v>
      </c>
      <c r="H68" s="9" t="n">
        <f aca="false">B68/$E68</f>
        <v>0.153013278855975</v>
      </c>
      <c r="I68" s="9" t="n">
        <f aca="false">C68/$E68</f>
        <v>0.302349336057201</v>
      </c>
      <c r="J68" s="9" t="n">
        <f aca="false">D68/$E68</f>
        <v>0.544637385086823</v>
      </c>
      <c r="K68" s="10" t="n">
        <f aca="false">E68/$E68</f>
        <v>1</v>
      </c>
      <c r="L68" s="2"/>
      <c r="M68" s="11" t="s">
        <v>17</v>
      </c>
      <c r="N68" s="9" t="n">
        <f aca="false">B68/B$71</f>
        <v>0.00900716725191207</v>
      </c>
      <c r="O68" s="9" t="n">
        <f aca="false">C68/C$71</f>
        <v>0.0119813802873912</v>
      </c>
      <c r="P68" s="9" t="n">
        <f aca="false">D68/D$71</f>
        <v>0.107595447574461</v>
      </c>
      <c r="Q68" s="10" t="n">
        <f aca="false">E68/E$71</f>
        <v>0.0211484539378464</v>
      </c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7.35" hidden="false" customHeight="false" outlineLevel="0" collapsed="false">
      <c r="A69" s="11" t="s">
        <v>18</v>
      </c>
      <c r="B69" s="7" t="n">
        <f aca="false">anio2013!C14</f>
        <v>173</v>
      </c>
      <c r="C69" s="7" t="n">
        <f aca="false">anio2013!D14</f>
        <v>286</v>
      </c>
      <c r="D69" s="7" t="n">
        <f aca="false">anio2013!E14</f>
        <v>858</v>
      </c>
      <c r="E69" s="8" t="n">
        <f aca="false">SUM(B69:D69)</f>
        <v>1317</v>
      </c>
      <c r="F69" s="2"/>
      <c r="G69" s="11" t="s">
        <v>18</v>
      </c>
      <c r="H69" s="9" t="n">
        <f aca="false">B69/$E69</f>
        <v>0.131359149582384</v>
      </c>
      <c r="I69" s="9" t="n">
        <f aca="false">C69/$E69</f>
        <v>0.217160212604404</v>
      </c>
      <c r="J69" s="9" t="n">
        <f aca="false">D69/$E69</f>
        <v>0.651480637813212</v>
      </c>
      <c r="K69" s="10" t="n">
        <f aca="false">E69/$E69</f>
        <v>1</v>
      </c>
      <c r="L69" s="2"/>
      <c r="M69" s="11" t="s">
        <v>18</v>
      </c>
      <c r="N69" s="9" t="n">
        <f aca="false">B69/B$71</f>
        <v>0.00208042714897301</v>
      </c>
      <c r="O69" s="9" t="n">
        <f aca="false">C69/C$71</f>
        <v>0.00231532078526614</v>
      </c>
      <c r="P69" s="9" t="n">
        <f aca="false">D69/D$71</f>
        <v>0.0346274921301154</v>
      </c>
      <c r="Q69" s="10" t="n">
        <f aca="false">E69/E$71</f>
        <v>0.00568999261208249</v>
      </c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7.35" hidden="false" customHeight="false" outlineLevel="0" collapsed="false">
      <c r="A70" s="11" t="s">
        <v>19</v>
      </c>
      <c r="B70" s="7" t="n">
        <f aca="false">anio2013!C15</f>
        <v>19</v>
      </c>
      <c r="C70" s="7" t="n">
        <f aca="false">anio2013!D15</f>
        <v>28</v>
      </c>
      <c r="D70" s="7" t="n">
        <f aca="false">anio2013!E15</f>
        <v>99</v>
      </c>
      <c r="E70" s="8" t="n">
        <f aca="false">SUM(B70:D70)</f>
        <v>146</v>
      </c>
      <c r="F70" s="2"/>
      <c r="G70" s="11" t="s">
        <v>19</v>
      </c>
      <c r="H70" s="9" t="n">
        <f aca="false">B70/$E70</f>
        <v>0.13013698630137</v>
      </c>
      <c r="I70" s="9" t="n">
        <f aca="false">C70/$E70</f>
        <v>0.191780821917808</v>
      </c>
      <c r="J70" s="9" t="n">
        <f aca="false">D70/$E70</f>
        <v>0.678082191780822</v>
      </c>
      <c r="K70" s="10" t="n">
        <f aca="false">E70/$E70</f>
        <v>1</v>
      </c>
      <c r="L70" s="2"/>
      <c r="M70" s="11" t="s">
        <v>19</v>
      </c>
      <c r="N70" s="9" t="n">
        <f aca="false">B70/B$71</f>
        <v>0.000228486218673337</v>
      </c>
      <c r="O70" s="9" t="n">
        <f aca="false">C70/C$71</f>
        <v>0.000226674762193888</v>
      </c>
      <c r="P70" s="9" t="n">
        <f aca="false">D70/D$71</f>
        <v>0.00399547986116716</v>
      </c>
      <c r="Q70" s="10" t="n">
        <f aca="false">E70/E$71</f>
        <v>0.000630781261476115</v>
      </c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7.35" hidden="false" customHeight="false" outlineLevel="0" collapsed="false">
      <c r="A71" s="12" t="s">
        <v>20</v>
      </c>
      <c r="B71" s="13" t="n">
        <f aca="false">SUM(B57:B70)</f>
        <v>83156</v>
      </c>
      <c r="C71" s="13" t="n">
        <f aca="false">SUM(C57:C70)</f>
        <v>123525</v>
      </c>
      <c r="D71" s="13" t="n">
        <f aca="false">SUM(D57:D70)</f>
        <v>24778</v>
      </c>
      <c r="E71" s="8" t="n">
        <f aca="false">SUM(B71:D71)</f>
        <v>231459</v>
      </c>
      <c r="F71" s="2"/>
      <c r="G71" s="12" t="s">
        <v>20</v>
      </c>
      <c r="H71" s="14" t="n">
        <f aca="false">B71/$E71</f>
        <v>0.35926881218704</v>
      </c>
      <c r="I71" s="14" t="n">
        <f aca="false">C71/$E71</f>
        <v>0.533679830985185</v>
      </c>
      <c r="J71" s="14" t="n">
        <f aca="false">D71/$E71</f>
        <v>0.107051356827775</v>
      </c>
      <c r="K71" s="10" t="n">
        <f aca="false">E71/$E71</f>
        <v>1</v>
      </c>
      <c r="L71" s="2"/>
      <c r="M71" s="12" t="s">
        <v>20</v>
      </c>
      <c r="N71" s="14" t="n">
        <f aca="false">B71/B$71</f>
        <v>1</v>
      </c>
      <c r="O71" s="14" t="n">
        <f aca="false">C71/C$71</f>
        <v>1</v>
      </c>
      <c r="P71" s="14" t="n">
        <f aca="false">D71/D$71</f>
        <v>1</v>
      </c>
      <c r="Q71" s="10" t="n">
        <f aca="false">E71/E$71</f>
        <v>1</v>
      </c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15"/>
      <c r="C72" s="15"/>
      <c r="D72" s="15"/>
      <c r="E72" s="2"/>
      <c r="F72" s="2"/>
      <c r="G72" s="2"/>
      <c r="H72" s="15"/>
      <c r="I72" s="15"/>
      <c r="J72" s="15"/>
      <c r="K72" s="2"/>
      <c r="L72" s="2"/>
      <c r="M72" s="2"/>
      <c r="N72" s="15"/>
      <c r="O72" s="15"/>
      <c r="P72" s="15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1" t="s">
        <v>24</v>
      </c>
      <c r="B73" s="1"/>
      <c r="C73" s="1"/>
      <c r="D73" s="1"/>
      <c r="E73" s="1"/>
      <c r="F73" s="2"/>
      <c r="G73" s="1" t="s">
        <v>24</v>
      </c>
      <c r="H73" s="1"/>
      <c r="I73" s="1"/>
      <c r="J73" s="1"/>
      <c r="K73" s="1"/>
      <c r="L73" s="2"/>
      <c r="M73" s="1" t="s">
        <v>24</v>
      </c>
      <c r="N73" s="1"/>
      <c r="O73" s="1"/>
      <c r="P73" s="1"/>
      <c r="Q73" s="1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64.7" hidden="false" customHeight="false" outlineLevel="0" collapsed="false">
      <c r="A74" s="3" t="s">
        <v>1</v>
      </c>
      <c r="B74" s="4" t="s">
        <v>2</v>
      </c>
      <c r="C74" s="4" t="s">
        <v>3</v>
      </c>
      <c r="D74" s="4" t="s">
        <v>4</v>
      </c>
      <c r="E74" s="5" t="s">
        <v>5</v>
      </c>
      <c r="F74" s="2"/>
      <c r="G74" s="3" t="s">
        <v>1</v>
      </c>
      <c r="H74" s="4" t="s">
        <v>2</v>
      </c>
      <c r="I74" s="4" t="s">
        <v>3</v>
      </c>
      <c r="J74" s="4" t="s">
        <v>4</v>
      </c>
      <c r="K74" s="5" t="s">
        <v>5</v>
      </c>
      <c r="L74" s="2"/>
      <c r="M74" s="3" t="s">
        <v>1</v>
      </c>
      <c r="N74" s="4" t="s">
        <v>2</v>
      </c>
      <c r="O74" s="4" t="s">
        <v>3</v>
      </c>
      <c r="P74" s="4" t="s">
        <v>4</v>
      </c>
      <c r="Q74" s="5" t="s">
        <v>5</v>
      </c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7.35" hidden="false" customHeight="false" outlineLevel="0" collapsed="false">
      <c r="A75" s="6" t="s">
        <v>6</v>
      </c>
      <c r="B75" s="7" t="n">
        <f aca="false">anio2012!C2</f>
        <v>10</v>
      </c>
      <c r="C75" s="7" t="n">
        <f aca="false">anio2012!D2</f>
        <v>9</v>
      </c>
      <c r="D75" s="7" t="n">
        <f aca="false">anio2012!E2</f>
        <v>0</v>
      </c>
      <c r="E75" s="8" t="n">
        <f aca="false">SUM(B75:D75)</f>
        <v>19</v>
      </c>
      <c r="F75" s="2"/>
      <c r="G75" s="6" t="s">
        <v>6</v>
      </c>
      <c r="H75" s="9" t="n">
        <f aca="false">B75/$E75</f>
        <v>0.526315789473684</v>
      </c>
      <c r="I75" s="9" t="n">
        <f aca="false">C75/$E75</f>
        <v>0.473684210526316</v>
      </c>
      <c r="J75" s="9" t="n">
        <f aca="false">D75/$E75</f>
        <v>0</v>
      </c>
      <c r="K75" s="10" t="n">
        <f aca="false">E75/$E75</f>
        <v>1</v>
      </c>
      <c r="L75" s="2"/>
      <c r="M75" s="6" t="s">
        <v>6</v>
      </c>
      <c r="N75" s="9" t="n">
        <f aca="false">B75/B$89</f>
        <v>0.000120115791623125</v>
      </c>
      <c r="O75" s="9" t="n">
        <f aca="false">C75/C$89</f>
        <v>7.42727460284712E-005</v>
      </c>
      <c r="P75" s="9" t="n">
        <f aca="false">D75/D$89</f>
        <v>0</v>
      </c>
      <c r="Q75" s="10" t="n">
        <f aca="false">E75/E$89</f>
        <v>8.29777663258755E-005</v>
      </c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7.35" hidden="false" customHeight="false" outlineLevel="0" collapsed="false">
      <c r="A76" s="6" t="s">
        <v>7</v>
      </c>
      <c r="B76" s="7" t="n">
        <f aca="false">anio2012!C3</f>
        <v>304</v>
      </c>
      <c r="C76" s="7" t="n">
        <f aca="false">anio2012!D3</f>
        <v>245</v>
      </c>
      <c r="D76" s="7" t="n">
        <f aca="false">anio2012!E3</f>
        <v>12</v>
      </c>
      <c r="E76" s="8" t="n">
        <f aca="false">SUM(B76:D76)</f>
        <v>561</v>
      </c>
      <c r="F76" s="2"/>
      <c r="G76" s="6" t="s">
        <v>7</v>
      </c>
      <c r="H76" s="9" t="n">
        <f aca="false">B76/$E76</f>
        <v>0.541889483065954</v>
      </c>
      <c r="I76" s="9" t="n">
        <f aca="false">C76/$E76</f>
        <v>0.436720142602496</v>
      </c>
      <c r="J76" s="9" t="n">
        <f aca="false">D76/$E76</f>
        <v>0.0213903743315508</v>
      </c>
      <c r="K76" s="10" t="n">
        <f aca="false">E76/$E76</f>
        <v>1</v>
      </c>
      <c r="L76" s="2"/>
      <c r="M76" s="6" t="s">
        <v>7</v>
      </c>
      <c r="N76" s="9" t="n">
        <f aca="false">B76/B$89</f>
        <v>0.00365152006534299</v>
      </c>
      <c r="O76" s="9" t="n">
        <f aca="false">C76/C$89</f>
        <v>0.00202186919744172</v>
      </c>
      <c r="P76" s="9" t="n">
        <f aca="false">D76/D$89</f>
        <v>0.000488818281803739</v>
      </c>
      <c r="Q76" s="10" t="n">
        <f aca="false">E76/E$89</f>
        <v>0.00245002773204296</v>
      </c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7.35" hidden="false" customHeight="false" outlineLevel="0" collapsed="false">
      <c r="A77" s="6" t="s">
        <v>8</v>
      </c>
      <c r="B77" s="7" t="n">
        <f aca="false">anio2012!C4</f>
        <v>1741</v>
      </c>
      <c r="C77" s="7" t="n">
        <f aca="false">anio2012!D4</f>
        <v>1425</v>
      </c>
      <c r="D77" s="7" t="n">
        <f aca="false">anio2012!E4</f>
        <v>42</v>
      </c>
      <c r="E77" s="8" t="n">
        <f aca="false">SUM(B77:D77)</f>
        <v>3208</v>
      </c>
      <c r="F77" s="2"/>
      <c r="G77" s="6" t="s">
        <v>8</v>
      </c>
      <c r="H77" s="9" t="n">
        <f aca="false">B77/$E77</f>
        <v>0.542705735660848</v>
      </c>
      <c r="I77" s="9" t="n">
        <f aca="false">C77/$E77</f>
        <v>0.444201995012469</v>
      </c>
      <c r="J77" s="9" t="n">
        <f aca="false">D77/$E77</f>
        <v>0.0130922693266833</v>
      </c>
      <c r="K77" s="10" t="n">
        <f aca="false">E77/$E77</f>
        <v>1</v>
      </c>
      <c r="L77" s="2"/>
      <c r="M77" s="6" t="s">
        <v>8</v>
      </c>
      <c r="N77" s="9" t="n">
        <f aca="false">B77/B$89</f>
        <v>0.020912159321586</v>
      </c>
      <c r="O77" s="9" t="n">
        <f aca="false">C77/C$89</f>
        <v>0.0117598514545079</v>
      </c>
      <c r="P77" s="9" t="n">
        <f aca="false">D77/D$89</f>
        <v>0.00171086398631309</v>
      </c>
      <c r="Q77" s="10" t="n">
        <f aca="false">E77/E$89</f>
        <v>0.0140101407564952</v>
      </c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7.35" hidden="false" customHeight="false" outlineLevel="0" collapsed="false">
      <c r="A78" s="11" t="s">
        <v>9</v>
      </c>
      <c r="B78" s="7" t="n">
        <f aca="false">anio2012!C5</f>
        <v>5883</v>
      </c>
      <c r="C78" s="7" t="n">
        <f aca="false">anio2012!D5</f>
        <v>4999</v>
      </c>
      <c r="D78" s="7" t="n">
        <f aca="false">anio2012!E5</f>
        <v>180</v>
      </c>
      <c r="E78" s="8" t="n">
        <f aca="false">SUM(B78:D78)</f>
        <v>11062</v>
      </c>
      <c r="F78" s="2"/>
      <c r="G78" s="11" t="s">
        <v>9</v>
      </c>
      <c r="H78" s="9" t="n">
        <f aca="false">B78/$E78</f>
        <v>0.531820647260893</v>
      </c>
      <c r="I78" s="9" t="n">
        <f aca="false">C78/$E78</f>
        <v>0.451907430844332</v>
      </c>
      <c r="J78" s="9" t="n">
        <f aca="false">D78/$E78</f>
        <v>0.0162719218947749</v>
      </c>
      <c r="K78" s="10" t="n">
        <f aca="false">E78/$E78</f>
        <v>1</v>
      </c>
      <c r="L78" s="2"/>
      <c r="M78" s="11" t="s">
        <v>9</v>
      </c>
      <c r="N78" s="9" t="n">
        <f aca="false">B78/B$89</f>
        <v>0.0706641202118843</v>
      </c>
      <c r="O78" s="9" t="n">
        <f aca="false">C78/C$89</f>
        <v>0.0412543841551475</v>
      </c>
      <c r="P78" s="9" t="n">
        <f aca="false">D78/D$89</f>
        <v>0.00733227422705609</v>
      </c>
      <c r="Q78" s="10" t="n">
        <f aca="false">E78/E$89</f>
        <v>0.0483105290050966</v>
      </c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7.35" hidden="false" customHeight="false" outlineLevel="0" collapsed="false">
      <c r="A79" s="11" t="s">
        <v>10</v>
      </c>
      <c r="B79" s="7" t="n">
        <f aca="false">anio2012!C6</f>
        <v>12278</v>
      </c>
      <c r="C79" s="7" t="n">
        <f aca="false">anio2012!D6</f>
        <v>11671</v>
      </c>
      <c r="D79" s="7" t="n">
        <f aca="false">anio2012!E6</f>
        <v>437</v>
      </c>
      <c r="E79" s="8" t="n">
        <f aca="false">SUM(B79:D79)</f>
        <v>24386</v>
      </c>
      <c r="F79" s="2"/>
      <c r="G79" s="11" t="s">
        <v>10</v>
      </c>
      <c r="H79" s="9" t="n">
        <f aca="false">B79/$E79</f>
        <v>0.50348560649553</v>
      </c>
      <c r="I79" s="9" t="n">
        <f aca="false">C79/$E79</f>
        <v>0.47859427540392</v>
      </c>
      <c r="J79" s="9" t="n">
        <f aca="false">D79/$E79</f>
        <v>0.0179201181005495</v>
      </c>
      <c r="K79" s="10" t="n">
        <f aca="false">E79/$E79</f>
        <v>1</v>
      </c>
      <c r="L79" s="2"/>
      <c r="M79" s="11" t="s">
        <v>10</v>
      </c>
      <c r="N79" s="9" t="n">
        <f aca="false">B79/B$89</f>
        <v>0.147478168954873</v>
      </c>
      <c r="O79" s="9" t="n">
        <f aca="false">C79/C$89</f>
        <v>0.0963152465442542</v>
      </c>
      <c r="P79" s="9" t="n">
        <f aca="false">D79/D$89</f>
        <v>0.0178011324290195</v>
      </c>
      <c r="Q79" s="10" t="n">
        <f aca="false">E79/E$89</f>
        <v>0.106499779453832</v>
      </c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7.35" hidden="false" customHeight="false" outlineLevel="0" collapsed="false">
      <c r="A80" s="11" t="s">
        <v>11</v>
      </c>
      <c r="B80" s="7" t="n">
        <f aca="false">anio2012!C7</f>
        <v>16346</v>
      </c>
      <c r="C80" s="7" t="n">
        <f aca="false">anio2012!D7</f>
        <v>18208</v>
      </c>
      <c r="D80" s="7" t="n">
        <f aca="false">anio2012!E7</f>
        <v>866</v>
      </c>
      <c r="E80" s="8" t="n">
        <f aca="false">SUM(B80:D80)</f>
        <v>35420</v>
      </c>
      <c r="F80" s="2"/>
      <c r="G80" s="11" t="s">
        <v>11</v>
      </c>
      <c r="H80" s="9" t="n">
        <f aca="false">B80/$E80</f>
        <v>0.461490683229814</v>
      </c>
      <c r="I80" s="9" t="n">
        <f aca="false">C80/$E80</f>
        <v>0.514059853190288</v>
      </c>
      <c r="J80" s="9" t="n">
        <f aca="false">D80/$E80</f>
        <v>0.0244494635798984</v>
      </c>
      <c r="K80" s="10" t="n">
        <f aca="false">E80/$E80</f>
        <v>1</v>
      </c>
      <c r="L80" s="2"/>
      <c r="M80" s="11" t="s">
        <v>11</v>
      </c>
      <c r="N80" s="9" t="n">
        <f aca="false">B80/B$89</f>
        <v>0.19634127298716</v>
      </c>
      <c r="O80" s="9" t="n">
        <f aca="false">C80/C$89</f>
        <v>0.150262017742934</v>
      </c>
      <c r="P80" s="9" t="n">
        <f aca="false">D80/D$89</f>
        <v>0.0352763860035032</v>
      </c>
      <c r="Q80" s="10" t="n">
        <f aca="false">E80/E$89</f>
        <v>0.154688025434869</v>
      </c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7.35" hidden="false" customHeight="false" outlineLevel="0" collapsed="false">
      <c r="A81" s="11" t="s">
        <v>12</v>
      </c>
      <c r="B81" s="7" t="n">
        <f aca="false">anio2012!C8</f>
        <v>16729</v>
      </c>
      <c r="C81" s="7" t="n">
        <f aca="false">anio2012!D8</f>
        <v>23106</v>
      </c>
      <c r="D81" s="7" t="n">
        <f aca="false">anio2012!E8</f>
        <v>1473</v>
      </c>
      <c r="E81" s="8" t="n">
        <f aca="false">SUM(B81:D81)</f>
        <v>41308</v>
      </c>
      <c r="F81" s="2"/>
      <c r="G81" s="11" t="s">
        <v>12</v>
      </c>
      <c r="H81" s="9" t="n">
        <f aca="false">B81/$E81</f>
        <v>0.404982085794519</v>
      </c>
      <c r="I81" s="9" t="n">
        <f aca="false">C81/$E81</f>
        <v>0.559358961944418</v>
      </c>
      <c r="J81" s="9" t="n">
        <f aca="false">D81/$E81</f>
        <v>0.0356589522610632</v>
      </c>
      <c r="K81" s="10" t="n">
        <f aca="false">E81/$E81</f>
        <v>1</v>
      </c>
      <c r="L81" s="2"/>
      <c r="M81" s="11" t="s">
        <v>12</v>
      </c>
      <c r="N81" s="9" t="n">
        <f aca="false">B81/B$89</f>
        <v>0.200941707806325</v>
      </c>
      <c r="O81" s="9" t="n">
        <f aca="false">C81/C$89</f>
        <v>0.190682896637095</v>
      </c>
      <c r="P81" s="9" t="n">
        <f aca="false">D81/D$89</f>
        <v>0.060002444091409</v>
      </c>
      <c r="Q81" s="10" t="n">
        <f aca="false">E81/E$89</f>
        <v>0.180402398494172</v>
      </c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7.35" hidden="false" customHeight="false" outlineLevel="0" collapsed="false">
      <c r="A82" s="11" t="s">
        <v>13</v>
      </c>
      <c r="B82" s="7" t="n">
        <f aca="false">anio2012!C9</f>
        <v>13472</v>
      </c>
      <c r="C82" s="7" t="n">
        <f aca="false">anio2012!D9</f>
        <v>24318</v>
      </c>
      <c r="D82" s="7" t="n">
        <f aca="false">anio2012!E9</f>
        <v>2548</v>
      </c>
      <c r="E82" s="8" t="n">
        <f aca="false">SUM(B82:D82)</f>
        <v>40338</v>
      </c>
      <c r="F82" s="2"/>
      <c r="G82" s="11" t="s">
        <v>13</v>
      </c>
      <c r="H82" s="9" t="n">
        <f aca="false">B82/$E82</f>
        <v>0.333977886856066</v>
      </c>
      <c r="I82" s="9" t="n">
        <f aca="false">C82/$E82</f>
        <v>0.602855867916109</v>
      </c>
      <c r="J82" s="9" t="n">
        <f aca="false">D82/$E82</f>
        <v>0.0631662452278249</v>
      </c>
      <c r="K82" s="10" t="n">
        <f aca="false">E82/$E82</f>
        <v>1</v>
      </c>
      <c r="L82" s="2"/>
      <c r="M82" s="11" t="s">
        <v>13</v>
      </c>
      <c r="N82" s="9" t="n">
        <f aca="false">B82/B$89</f>
        <v>0.161819994474674</v>
      </c>
      <c r="O82" s="9" t="n">
        <f aca="false">C82/C$89</f>
        <v>0.200684959768929</v>
      </c>
      <c r="P82" s="9" t="n">
        <f aca="false">D82/D$89</f>
        <v>0.103792415169661</v>
      </c>
      <c r="Q82" s="10" t="n">
        <f aca="false">E82/E$89</f>
        <v>0.176166165160693</v>
      </c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7.35" hidden="false" customHeight="false" outlineLevel="0" collapsed="false">
      <c r="A83" s="11" t="s">
        <v>14</v>
      </c>
      <c r="B83" s="7" t="n">
        <f aca="false">anio2012!C10</f>
        <v>8673</v>
      </c>
      <c r="C83" s="7" t="n">
        <f aca="false">anio2012!D10</f>
        <v>19279</v>
      </c>
      <c r="D83" s="7" t="n">
        <f aca="false">anio2012!E10</f>
        <v>4379</v>
      </c>
      <c r="E83" s="8" t="n">
        <f aca="false">SUM(B83:D83)</f>
        <v>32331</v>
      </c>
      <c r="F83" s="2"/>
      <c r="G83" s="11" t="s">
        <v>14</v>
      </c>
      <c r="H83" s="9" t="n">
        <f aca="false">B83/$E83</f>
        <v>0.268256472116544</v>
      </c>
      <c r="I83" s="9" t="n">
        <f aca="false">C83/$E83</f>
        <v>0.596300763972658</v>
      </c>
      <c r="J83" s="9" t="n">
        <f aca="false">D83/$E83</f>
        <v>0.135442763910798</v>
      </c>
      <c r="K83" s="10" t="n">
        <f aca="false">E83/$E83</f>
        <v>1</v>
      </c>
      <c r="L83" s="2"/>
      <c r="M83" s="11" t="s">
        <v>14</v>
      </c>
      <c r="N83" s="9" t="n">
        <f aca="false">B83/B$89</f>
        <v>0.104176426074736</v>
      </c>
      <c r="O83" s="9" t="n">
        <f aca="false">C83/C$89</f>
        <v>0.159100474520322</v>
      </c>
      <c r="P83" s="9" t="n">
        <f aca="false">D83/D$89</f>
        <v>0.178377938001548</v>
      </c>
      <c r="Q83" s="10" t="n">
        <f aca="false">E83/E$89</f>
        <v>0.141197587530625</v>
      </c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7.35" hidden="false" customHeight="false" outlineLevel="0" collapsed="false">
      <c r="A84" s="11" t="s">
        <v>15</v>
      </c>
      <c r="B84" s="7" t="n">
        <f aca="false">anio2012!C11</f>
        <v>4764</v>
      </c>
      <c r="C84" s="7" t="n">
        <f aca="false">anio2012!D11</f>
        <v>11460</v>
      </c>
      <c r="D84" s="7" t="n">
        <f aca="false">anio2012!E11</f>
        <v>5818</v>
      </c>
      <c r="E84" s="8" t="n">
        <f aca="false">SUM(B84:D84)</f>
        <v>22042</v>
      </c>
      <c r="F84" s="2"/>
      <c r="G84" s="11" t="s">
        <v>15</v>
      </c>
      <c r="H84" s="9" t="n">
        <f aca="false">B84/$E84</f>
        <v>0.216132837310589</v>
      </c>
      <c r="I84" s="9" t="n">
        <f aca="false">C84/$E84</f>
        <v>0.519916523001543</v>
      </c>
      <c r="J84" s="9" t="n">
        <f aca="false">D84/$E84</f>
        <v>0.263950639687869</v>
      </c>
      <c r="K84" s="10" t="n">
        <f aca="false">E84/$E84</f>
        <v>1</v>
      </c>
      <c r="L84" s="2"/>
      <c r="M84" s="11" t="s">
        <v>15</v>
      </c>
      <c r="N84" s="9" t="n">
        <f aca="false">B84/B$89</f>
        <v>0.0572231631292566</v>
      </c>
      <c r="O84" s="9" t="n">
        <f aca="false">C84/C$89</f>
        <v>0.0945739632762533</v>
      </c>
      <c r="P84" s="9" t="n">
        <f aca="false">D84/D$89</f>
        <v>0.23699539696118</v>
      </c>
      <c r="Q84" s="10" t="n">
        <f aca="false">E84/E$89</f>
        <v>0.0962629434397341</v>
      </c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7.35" hidden="false" customHeight="false" outlineLevel="0" collapsed="false">
      <c r="A85" s="11" t="s">
        <v>16</v>
      </c>
      <c r="B85" s="7" t="n">
        <f aca="false">anio2012!C12</f>
        <v>2152</v>
      </c>
      <c r="C85" s="7" t="n">
        <f aca="false">anio2012!D12</f>
        <v>4809</v>
      </c>
      <c r="D85" s="7" t="n">
        <f aca="false">anio2012!E12</f>
        <v>5054</v>
      </c>
      <c r="E85" s="8" t="n">
        <f aca="false">SUM(B85:D85)</f>
        <v>12015</v>
      </c>
      <c r="F85" s="2"/>
      <c r="G85" s="11" t="s">
        <v>16</v>
      </c>
      <c r="H85" s="9" t="n">
        <f aca="false">B85/$E85</f>
        <v>0.179109446525177</v>
      </c>
      <c r="I85" s="9" t="n">
        <f aca="false">C85/$E85</f>
        <v>0.400249687890137</v>
      </c>
      <c r="J85" s="9" t="n">
        <f aca="false">D85/$E85</f>
        <v>0.420640865584686</v>
      </c>
      <c r="K85" s="10" t="n">
        <f aca="false">E85/$E85</f>
        <v>1</v>
      </c>
      <c r="L85" s="2"/>
      <c r="M85" s="11" t="s">
        <v>16</v>
      </c>
      <c r="N85" s="9" t="n">
        <f aca="false">B85/B$89</f>
        <v>0.0258489183572964</v>
      </c>
      <c r="O85" s="9" t="n">
        <f aca="false">C85/C$89</f>
        <v>0.0396864039612131</v>
      </c>
      <c r="P85" s="9" t="n">
        <f aca="false">D85/D$89</f>
        <v>0.205873966353008</v>
      </c>
      <c r="Q85" s="10" t="n">
        <f aca="false">E85/E$89</f>
        <v>0.0524725190739681</v>
      </c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7.35" hidden="false" customHeight="false" outlineLevel="0" collapsed="false">
      <c r="A86" s="11" t="s">
        <v>17</v>
      </c>
      <c r="B86" s="7" t="n">
        <f aca="false">anio2012!C13</f>
        <v>703</v>
      </c>
      <c r="C86" s="7" t="n">
        <f aca="false">anio2012!D13</f>
        <v>1338</v>
      </c>
      <c r="D86" s="7" t="n">
        <f aca="false">anio2012!E13</f>
        <v>2688</v>
      </c>
      <c r="E86" s="8" t="n">
        <f aca="false">SUM(B86:D86)</f>
        <v>4729</v>
      </c>
      <c r="F86" s="2"/>
      <c r="G86" s="11" t="s">
        <v>17</v>
      </c>
      <c r="H86" s="9" t="n">
        <f aca="false">B86/$E86</f>
        <v>0.148657221399873</v>
      </c>
      <c r="I86" s="9" t="n">
        <f aca="false">C86/$E86</f>
        <v>0.282935081412561</v>
      </c>
      <c r="J86" s="9" t="n">
        <f aca="false">D86/$E86</f>
        <v>0.568407697187566</v>
      </c>
      <c r="K86" s="10" t="n">
        <f aca="false">E86/$E86</f>
        <v>1</v>
      </c>
      <c r="L86" s="2"/>
      <c r="M86" s="11" t="s">
        <v>17</v>
      </c>
      <c r="N86" s="9" t="n">
        <f aca="false">B86/B$89</f>
        <v>0.00844414015110567</v>
      </c>
      <c r="O86" s="9" t="n">
        <f aca="false">C86/C$89</f>
        <v>0.0110418815762327</v>
      </c>
      <c r="P86" s="9" t="n">
        <f aca="false">D86/D$89</f>
        <v>0.109495295124038</v>
      </c>
      <c r="Q86" s="10" t="n">
        <f aca="false">E86/E$89</f>
        <v>0.0206527293134245</v>
      </c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7.35" hidden="false" customHeight="false" outlineLevel="0" collapsed="false">
      <c r="A87" s="11" t="s">
        <v>18</v>
      </c>
      <c r="B87" s="7" t="n">
        <f aca="false">anio2012!C14</f>
        <v>180</v>
      </c>
      <c r="C87" s="7" t="n">
        <f aca="false">anio2012!D14</f>
        <v>271</v>
      </c>
      <c r="D87" s="7" t="n">
        <f aca="false">anio2012!E14</f>
        <v>904</v>
      </c>
      <c r="E87" s="8" t="n">
        <f aca="false">SUM(B87:D87)</f>
        <v>1355</v>
      </c>
      <c r="F87" s="2"/>
      <c r="G87" s="11" t="s">
        <v>18</v>
      </c>
      <c r="H87" s="9" t="n">
        <f aca="false">B87/$E87</f>
        <v>0.132841328413284</v>
      </c>
      <c r="I87" s="9" t="n">
        <f aca="false">C87/$E87</f>
        <v>0.2</v>
      </c>
      <c r="J87" s="9" t="n">
        <f aca="false">D87/$E87</f>
        <v>0.667158671586716</v>
      </c>
      <c r="K87" s="10" t="n">
        <f aca="false">E87/$E87</f>
        <v>1</v>
      </c>
      <c r="L87" s="2"/>
      <c r="M87" s="11" t="s">
        <v>18</v>
      </c>
      <c r="N87" s="9" t="n">
        <f aca="false">B87/B$89</f>
        <v>0.00216208424921624</v>
      </c>
      <c r="O87" s="9" t="n">
        <f aca="false">C87/C$89</f>
        <v>0.00223643490819063</v>
      </c>
      <c r="P87" s="9" t="n">
        <f aca="false">D87/D$89</f>
        <v>0.0368243105625484</v>
      </c>
      <c r="Q87" s="10" t="n">
        <f aca="false">E87/E$89</f>
        <v>0.0059176249142927</v>
      </c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7.35" hidden="false" customHeight="false" outlineLevel="0" collapsed="false">
      <c r="A88" s="11" t="s">
        <v>19</v>
      </c>
      <c r="B88" s="7" t="n">
        <f aca="false">anio2012!C15</f>
        <v>18</v>
      </c>
      <c r="C88" s="7" t="n">
        <f aca="false">anio2012!D15</f>
        <v>37</v>
      </c>
      <c r="D88" s="7" t="n">
        <f aca="false">anio2012!E15</f>
        <v>148</v>
      </c>
      <c r="E88" s="8" t="n">
        <f aca="false">SUM(B88:D88)</f>
        <v>203</v>
      </c>
      <c r="F88" s="2"/>
      <c r="G88" s="11" t="s">
        <v>19</v>
      </c>
      <c r="H88" s="9" t="n">
        <f aca="false">B88/$E88</f>
        <v>0.0886699507389163</v>
      </c>
      <c r="I88" s="9" t="n">
        <f aca="false">C88/$E88</f>
        <v>0.182266009852217</v>
      </c>
      <c r="J88" s="9" t="n">
        <f aca="false">D88/$E88</f>
        <v>0.729064039408867</v>
      </c>
      <c r="K88" s="10" t="n">
        <f aca="false">E88/$E88</f>
        <v>1</v>
      </c>
      <c r="L88" s="2"/>
      <c r="M88" s="11" t="s">
        <v>19</v>
      </c>
      <c r="N88" s="9" t="n">
        <f aca="false">B88/B$89</f>
        <v>0.000216208424921624</v>
      </c>
      <c r="O88" s="9" t="n">
        <f aca="false">C88/C$89</f>
        <v>0.000305343511450382</v>
      </c>
      <c r="P88" s="9" t="n">
        <f aca="false">D88/D$89</f>
        <v>0.00602875880891279</v>
      </c>
      <c r="Q88" s="10" t="n">
        <f aca="false">E88/E$89</f>
        <v>0.000886551924429091</v>
      </c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7.35" hidden="false" customHeight="false" outlineLevel="0" collapsed="false">
      <c r="A89" s="12" t="s">
        <v>20</v>
      </c>
      <c r="B89" s="13" t="n">
        <f aca="false">SUM(B75:B88)</f>
        <v>83253</v>
      </c>
      <c r="C89" s="13" t="n">
        <f aca="false">SUM(C75:C88)</f>
        <v>121175</v>
      </c>
      <c r="D89" s="13" t="n">
        <f aca="false">SUM(D75:D88)</f>
        <v>24549</v>
      </c>
      <c r="E89" s="8" t="n">
        <f aca="false">SUM(B89:D89)</f>
        <v>228977</v>
      </c>
      <c r="F89" s="2"/>
      <c r="G89" s="12" t="s">
        <v>20</v>
      </c>
      <c r="H89" s="14" t="n">
        <f aca="false">B89/$E89</f>
        <v>0.36358673578569</v>
      </c>
      <c r="I89" s="14" t="n">
        <f aca="false">C89/$E89</f>
        <v>0.529201622870419</v>
      </c>
      <c r="J89" s="14" t="n">
        <f aca="false">D89/$E89</f>
        <v>0.10721164134389</v>
      </c>
      <c r="K89" s="10" t="n">
        <f aca="false">E89/$E89</f>
        <v>1</v>
      </c>
      <c r="L89" s="2"/>
      <c r="M89" s="12" t="s">
        <v>20</v>
      </c>
      <c r="N89" s="14" t="n">
        <f aca="false">B89/B$89</f>
        <v>1</v>
      </c>
      <c r="O89" s="14" t="n">
        <f aca="false">C89/C$89</f>
        <v>1</v>
      </c>
      <c r="P89" s="14" t="n">
        <f aca="false">D89/D$89</f>
        <v>1</v>
      </c>
      <c r="Q89" s="10" t="n">
        <f aca="false">E89/E$89</f>
        <v>1</v>
      </c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E1"/>
    <mergeCell ref="G1:K1"/>
    <mergeCell ref="M1:Q1"/>
    <mergeCell ref="A19:E19"/>
    <mergeCell ref="G19:K19"/>
    <mergeCell ref="M19:Q19"/>
    <mergeCell ref="A37:E37"/>
    <mergeCell ref="G37:K37"/>
    <mergeCell ref="M37:Q37"/>
    <mergeCell ref="A55:E55"/>
    <mergeCell ref="G55:K55"/>
    <mergeCell ref="M55:Q55"/>
    <mergeCell ref="A73:E73"/>
    <mergeCell ref="G73:K73"/>
    <mergeCell ref="M73:Q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7.29"/>
  </cols>
  <sheetData>
    <row r="1" customFormat="false" ht="55.5" hidden="false" customHeight="true" outlineLevel="0" collapsed="false">
      <c r="A1" s="16" t="s">
        <v>25</v>
      </c>
      <c r="B1" s="17" t="s">
        <v>26</v>
      </c>
      <c r="C1" s="17" t="s">
        <v>27</v>
      </c>
      <c r="D1" s="17" t="s">
        <v>28</v>
      </c>
      <c r="E1" s="18" t="s">
        <v>29</v>
      </c>
      <c r="F1" s="17" t="s">
        <v>30</v>
      </c>
      <c r="G1" s="19" t="s">
        <v>31</v>
      </c>
    </row>
    <row r="2" customFormat="false" ht="13.5" hidden="false" customHeight="true" outlineLevel="0" collapsed="false">
      <c r="A2" s="20" t="s">
        <v>6</v>
      </c>
      <c r="B2" s="21" t="n">
        <v>23</v>
      </c>
      <c r="C2" s="21" t="n">
        <v>15</v>
      </c>
      <c r="D2" s="20" t="n">
        <v>8</v>
      </c>
      <c r="E2" s="20" t="n">
        <v>0</v>
      </c>
      <c r="F2" s="21" t="n">
        <v>3</v>
      </c>
      <c r="G2" s="20" t="n">
        <v>49</v>
      </c>
    </row>
    <row r="3" customFormat="false" ht="13.5" hidden="false" customHeight="true" outlineLevel="0" collapsed="false">
      <c r="A3" s="20" t="s">
        <v>7</v>
      </c>
      <c r="B3" s="21" t="n">
        <v>231</v>
      </c>
      <c r="C3" s="21" t="n">
        <v>167</v>
      </c>
      <c r="D3" s="20" t="n">
        <v>13</v>
      </c>
      <c r="E3" s="20" t="n">
        <v>2</v>
      </c>
      <c r="F3" s="21" t="n">
        <v>0</v>
      </c>
      <c r="G3" s="20" t="n">
        <v>413</v>
      </c>
    </row>
    <row r="4" customFormat="false" ht="13.5" hidden="false" customHeight="true" outlineLevel="0" collapsed="false">
      <c r="A4" s="20" t="s">
        <v>8</v>
      </c>
      <c r="B4" s="21" t="n">
        <v>1524</v>
      </c>
      <c r="C4" s="21" t="n">
        <v>1256</v>
      </c>
      <c r="D4" s="20" t="n">
        <v>45</v>
      </c>
      <c r="E4" s="20" t="n">
        <v>15</v>
      </c>
      <c r="F4" s="21" t="n">
        <v>2</v>
      </c>
      <c r="G4" s="20" t="n">
        <v>2842</v>
      </c>
    </row>
    <row r="5" customFormat="false" ht="13.5" hidden="false" customHeight="true" outlineLevel="0" collapsed="false">
      <c r="A5" s="22" t="s">
        <v>9</v>
      </c>
      <c r="B5" s="21" t="n">
        <v>5836</v>
      </c>
      <c r="C5" s="21" t="n">
        <v>5143</v>
      </c>
      <c r="D5" s="20" t="n">
        <v>218</v>
      </c>
      <c r="E5" s="20" t="n">
        <v>108</v>
      </c>
      <c r="F5" s="21" t="n">
        <v>13</v>
      </c>
      <c r="G5" s="20" t="n">
        <v>11318</v>
      </c>
    </row>
    <row r="6" customFormat="false" ht="13.5" hidden="false" customHeight="true" outlineLevel="0" collapsed="false">
      <c r="A6" s="22" t="s">
        <v>10</v>
      </c>
      <c r="B6" s="21" t="n">
        <v>12641</v>
      </c>
      <c r="C6" s="21" t="n">
        <v>12719</v>
      </c>
      <c r="D6" s="20" t="n">
        <v>619</v>
      </c>
      <c r="E6" s="20" t="n">
        <v>233</v>
      </c>
      <c r="F6" s="21" t="n">
        <v>38</v>
      </c>
      <c r="G6" s="20" t="n">
        <v>26250</v>
      </c>
    </row>
    <row r="7" customFormat="false" ht="13.5" hidden="false" customHeight="true" outlineLevel="0" collapsed="false">
      <c r="A7" s="22" t="s">
        <v>11</v>
      </c>
      <c r="B7" s="21" t="n">
        <v>18517</v>
      </c>
      <c r="C7" s="21" t="n">
        <v>21584</v>
      </c>
      <c r="D7" s="20" t="n">
        <v>1236</v>
      </c>
      <c r="E7" s="20" t="n">
        <v>475</v>
      </c>
      <c r="F7" s="21" t="n">
        <v>74</v>
      </c>
      <c r="G7" s="20" t="n">
        <v>41886</v>
      </c>
    </row>
    <row r="8" customFormat="false" ht="13.5" hidden="false" customHeight="true" outlineLevel="0" collapsed="false">
      <c r="A8" s="22" t="s">
        <v>12</v>
      </c>
      <c r="B8" s="21" t="n">
        <v>17428</v>
      </c>
      <c r="C8" s="21" t="n">
        <v>26250</v>
      </c>
      <c r="D8" s="20" t="n">
        <v>1921</v>
      </c>
      <c r="E8" s="20" t="n">
        <v>491</v>
      </c>
      <c r="F8" s="21" t="n">
        <v>71</v>
      </c>
      <c r="G8" s="20" t="n">
        <v>46161</v>
      </c>
    </row>
    <row r="9" customFormat="false" ht="13.5" hidden="false" customHeight="true" outlineLevel="0" collapsed="false">
      <c r="A9" s="22" t="s">
        <v>13</v>
      </c>
      <c r="B9" s="21" t="n">
        <v>13343</v>
      </c>
      <c r="C9" s="21" t="n">
        <v>27027</v>
      </c>
      <c r="D9" s="20" t="n">
        <v>3131</v>
      </c>
      <c r="E9" s="20" t="n">
        <v>466</v>
      </c>
      <c r="F9" s="21" t="n">
        <v>52</v>
      </c>
      <c r="G9" s="20" t="n">
        <v>44019</v>
      </c>
    </row>
    <row r="10" customFormat="false" ht="13.5" hidden="false" customHeight="true" outlineLevel="0" collapsed="false">
      <c r="A10" s="22" t="s">
        <v>14</v>
      </c>
      <c r="B10" s="21" t="n">
        <v>8660</v>
      </c>
      <c r="C10" s="21" t="n">
        <v>22103</v>
      </c>
      <c r="D10" s="20" t="n">
        <v>5050</v>
      </c>
      <c r="E10" s="20" t="n">
        <v>305</v>
      </c>
      <c r="F10" s="21" t="n">
        <v>31</v>
      </c>
      <c r="G10" s="20" t="n">
        <v>36149</v>
      </c>
    </row>
    <row r="11" customFormat="false" ht="13.5" hidden="false" customHeight="true" outlineLevel="0" collapsed="false">
      <c r="A11" s="22" t="s">
        <v>15</v>
      </c>
      <c r="B11" s="21" t="n">
        <v>4958</v>
      </c>
      <c r="C11" s="21" t="n">
        <v>13076</v>
      </c>
      <c r="D11" s="20" t="n">
        <v>5995</v>
      </c>
      <c r="E11" s="20" t="n">
        <v>159</v>
      </c>
      <c r="F11" s="21" t="n">
        <v>21</v>
      </c>
      <c r="G11" s="20" t="n">
        <v>24209</v>
      </c>
    </row>
    <row r="12" customFormat="false" ht="13.5" hidden="false" customHeight="true" outlineLevel="0" collapsed="false">
      <c r="A12" s="22" t="s">
        <v>16</v>
      </c>
      <c r="B12" s="21" t="n">
        <v>2238</v>
      </c>
      <c r="C12" s="21" t="n">
        <v>5430</v>
      </c>
      <c r="D12" s="20" t="n">
        <v>4719</v>
      </c>
      <c r="E12" s="20" t="n">
        <v>58</v>
      </c>
      <c r="F12" s="21" t="n">
        <v>11</v>
      </c>
      <c r="G12" s="20" t="n">
        <v>12456</v>
      </c>
    </row>
    <row r="13" customFormat="false" ht="13.5" hidden="false" customHeight="true" outlineLevel="0" collapsed="false">
      <c r="A13" s="22" t="s">
        <v>17</v>
      </c>
      <c r="B13" s="21" t="n">
        <v>779</v>
      </c>
      <c r="C13" s="21" t="n">
        <v>1710</v>
      </c>
      <c r="D13" s="20" t="n">
        <v>2572</v>
      </c>
      <c r="E13" s="20" t="n">
        <v>30</v>
      </c>
      <c r="F13" s="21" t="n">
        <v>3</v>
      </c>
      <c r="G13" s="20" t="n">
        <v>5094</v>
      </c>
    </row>
    <row r="14" customFormat="false" ht="13.5" hidden="false" customHeight="true" outlineLevel="0" collapsed="false">
      <c r="A14" s="22" t="s">
        <v>18</v>
      </c>
      <c r="B14" s="21" t="n">
        <v>164</v>
      </c>
      <c r="C14" s="21" t="n">
        <v>287</v>
      </c>
      <c r="D14" s="20" t="n">
        <v>919</v>
      </c>
      <c r="E14" s="20" t="n">
        <v>1</v>
      </c>
      <c r="F14" s="21" t="n">
        <v>1</v>
      </c>
      <c r="G14" s="20" t="n">
        <v>1372</v>
      </c>
    </row>
    <row r="15" customFormat="false" ht="13.5" hidden="false" customHeight="true" outlineLevel="0" collapsed="false">
      <c r="A15" s="22" t="s">
        <v>19</v>
      </c>
      <c r="B15" s="21" t="n">
        <v>18</v>
      </c>
      <c r="C15" s="21" t="n">
        <v>18</v>
      </c>
      <c r="D15" s="20" t="n">
        <v>79</v>
      </c>
      <c r="E15" s="20"/>
      <c r="F15" s="21"/>
      <c r="G15" s="20" t="n">
        <v>115</v>
      </c>
    </row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86"/>
    <col collapsed="false" customWidth="true" hidden="false" outlineLevel="0" max="1025" min="27" style="0" width="17.29"/>
  </cols>
  <sheetData>
    <row r="1" customFormat="false" ht="13.5" hidden="false" customHeight="true" outlineLevel="0" collapsed="false">
      <c r="B1" s="23" t="s">
        <v>32</v>
      </c>
      <c r="C1" s="23" t="s">
        <v>33</v>
      </c>
      <c r="D1" s="23" t="s">
        <v>34</v>
      </c>
      <c r="E1" s="23" t="s">
        <v>35</v>
      </c>
      <c r="F1" s="23" t="s">
        <v>36</v>
      </c>
    </row>
    <row r="2" customFormat="false" ht="13.5" hidden="false" customHeight="true" outlineLevel="0" collapsed="false">
      <c r="A2" s="23" t="s">
        <v>37</v>
      </c>
      <c r="B2" s="23" t="s">
        <v>38</v>
      </c>
      <c r="C2" s="23" t="n">
        <v>30</v>
      </c>
      <c r="D2" s="23" t="n">
        <v>20</v>
      </c>
      <c r="E2" s="23" t="n">
        <v>11</v>
      </c>
      <c r="F2" s="23" t="n">
        <v>0</v>
      </c>
    </row>
    <row r="3" customFormat="false" ht="13.5" hidden="false" customHeight="true" outlineLevel="0" collapsed="false">
      <c r="A3" s="23" t="s">
        <v>39</v>
      </c>
      <c r="B3" s="23" t="s">
        <v>40</v>
      </c>
      <c r="C3" s="23" t="n">
        <v>286</v>
      </c>
      <c r="D3" s="23" t="n">
        <v>231</v>
      </c>
      <c r="E3" s="23" t="n">
        <v>7</v>
      </c>
      <c r="F3" s="23" t="n">
        <v>4</v>
      </c>
    </row>
    <row r="4" customFormat="false" ht="13.5" hidden="false" customHeight="true" outlineLevel="0" collapsed="false">
      <c r="A4" s="23" t="s">
        <v>41</v>
      </c>
      <c r="B4" s="23" t="s">
        <v>42</v>
      </c>
      <c r="C4" s="23" t="n">
        <v>1680</v>
      </c>
      <c r="D4" s="23" t="n">
        <v>1385</v>
      </c>
      <c r="E4" s="23" t="n">
        <v>42</v>
      </c>
      <c r="F4" s="23" t="n">
        <v>31</v>
      </c>
    </row>
    <row r="5" customFormat="false" ht="13.5" hidden="false" customHeight="true" outlineLevel="0" collapsed="false">
      <c r="A5" s="23" t="s">
        <v>43</v>
      </c>
      <c r="B5" s="23" t="s">
        <v>44</v>
      </c>
      <c r="C5" s="23" t="n">
        <v>6110</v>
      </c>
      <c r="D5" s="23" t="n">
        <v>5409</v>
      </c>
      <c r="E5" s="23" t="n">
        <v>218</v>
      </c>
      <c r="F5" s="23" t="n">
        <v>83</v>
      </c>
    </row>
    <row r="6" customFormat="false" ht="13.5" hidden="false" customHeight="true" outlineLevel="0" collapsed="false">
      <c r="A6" s="23" t="s">
        <v>45</v>
      </c>
      <c r="B6" s="23" t="s">
        <v>46</v>
      </c>
      <c r="C6" s="23" t="n">
        <v>12855</v>
      </c>
      <c r="D6" s="23" t="n">
        <v>12467</v>
      </c>
      <c r="E6" s="23" t="n">
        <v>577</v>
      </c>
      <c r="F6" s="23" t="n">
        <v>247</v>
      </c>
    </row>
    <row r="7" customFormat="false" ht="13.5" hidden="false" customHeight="true" outlineLevel="0" collapsed="false">
      <c r="A7" s="23" t="s">
        <v>47</v>
      </c>
      <c r="B7" s="23" t="s">
        <v>48</v>
      </c>
      <c r="C7" s="23" t="n">
        <v>17736</v>
      </c>
      <c r="D7" s="23" t="n">
        <v>20222</v>
      </c>
      <c r="E7" s="23" t="n">
        <v>1092</v>
      </c>
      <c r="F7" s="23" t="n">
        <v>386</v>
      </c>
    </row>
    <row r="8" customFormat="false" ht="13.5" hidden="false" customHeight="true" outlineLevel="0" collapsed="false">
      <c r="A8" s="23" t="s">
        <v>49</v>
      </c>
      <c r="B8" s="23" t="s">
        <v>50</v>
      </c>
      <c r="C8" s="23" t="n">
        <v>16963</v>
      </c>
      <c r="D8" s="23" t="n">
        <v>24910</v>
      </c>
      <c r="E8" s="23" t="n">
        <v>1881</v>
      </c>
      <c r="F8" s="23" t="n">
        <v>455</v>
      </c>
    </row>
    <row r="9" customFormat="false" ht="13.5" hidden="false" customHeight="true" outlineLevel="0" collapsed="false">
      <c r="A9" s="23" t="s">
        <v>51</v>
      </c>
      <c r="B9" s="23" t="s">
        <v>52</v>
      </c>
      <c r="C9" s="23" t="n">
        <v>13124</v>
      </c>
      <c r="D9" s="23" t="n">
        <v>26292</v>
      </c>
      <c r="E9" s="23" t="n">
        <v>3160</v>
      </c>
      <c r="F9" s="23" t="n">
        <v>383</v>
      </c>
    </row>
    <row r="10" customFormat="false" ht="13.5" hidden="false" customHeight="true" outlineLevel="0" collapsed="false">
      <c r="A10" s="23" t="s">
        <v>53</v>
      </c>
      <c r="B10" s="23" t="s">
        <v>54</v>
      </c>
      <c r="C10" s="23" t="n">
        <v>8916</v>
      </c>
      <c r="D10" s="23" t="n">
        <v>22183</v>
      </c>
      <c r="E10" s="23" t="n">
        <v>5208</v>
      </c>
      <c r="F10" s="23" t="n">
        <v>279</v>
      </c>
    </row>
    <row r="11" customFormat="false" ht="13.5" hidden="false" customHeight="true" outlineLevel="0" collapsed="false">
      <c r="A11" s="23" t="s">
        <v>55</v>
      </c>
      <c r="B11" s="23" t="s">
        <v>56</v>
      </c>
      <c r="C11" s="23" t="n">
        <v>5024</v>
      </c>
      <c r="D11" s="23" t="n">
        <v>12642</v>
      </c>
      <c r="E11" s="23" t="n">
        <v>5982</v>
      </c>
      <c r="F11" s="23" t="n">
        <v>161</v>
      </c>
    </row>
    <row r="12" customFormat="false" ht="13.5" hidden="false" customHeight="true" outlineLevel="0" collapsed="false">
      <c r="A12" s="23" t="s">
        <v>57</v>
      </c>
      <c r="B12" s="23" t="s">
        <v>58</v>
      </c>
      <c r="C12" s="23" t="n">
        <v>2320</v>
      </c>
      <c r="D12" s="23" t="n">
        <v>5138</v>
      </c>
      <c r="E12" s="23" t="n">
        <v>4583</v>
      </c>
      <c r="F12" s="23" t="n">
        <v>51</v>
      </c>
    </row>
    <row r="13" customFormat="false" ht="13.5" hidden="false" customHeight="true" outlineLevel="0" collapsed="false">
      <c r="A13" s="23" t="s">
        <v>59</v>
      </c>
      <c r="B13" s="23" t="s">
        <v>60</v>
      </c>
      <c r="C13" s="23" t="n">
        <v>800</v>
      </c>
      <c r="D13" s="23" t="n">
        <v>1572</v>
      </c>
      <c r="E13" s="23" t="n">
        <v>2486</v>
      </c>
      <c r="F13" s="23" t="n">
        <v>21</v>
      </c>
    </row>
    <row r="14" customFormat="false" ht="13.5" hidden="false" customHeight="true" outlineLevel="0" collapsed="false">
      <c r="A14" s="23" t="s">
        <v>61</v>
      </c>
      <c r="B14" s="23" t="s">
        <v>62</v>
      </c>
      <c r="C14" s="23" t="n">
        <v>206</v>
      </c>
      <c r="D14" s="23" t="n">
        <v>327</v>
      </c>
      <c r="E14" s="23" t="n">
        <v>900</v>
      </c>
      <c r="F14" s="23" t="n">
        <v>2</v>
      </c>
    </row>
    <row r="15" customFormat="false" ht="13.5" hidden="false" customHeight="true" outlineLevel="0" collapsed="false">
      <c r="A15" s="23" t="s">
        <v>63</v>
      </c>
      <c r="B15" s="23" t="s">
        <v>64</v>
      </c>
      <c r="C15" s="23" t="n">
        <v>20</v>
      </c>
      <c r="D15" s="23" t="n">
        <v>27</v>
      </c>
      <c r="E15" s="23" t="n">
        <v>146</v>
      </c>
      <c r="F15" s="23" t="n">
        <v>0</v>
      </c>
    </row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86"/>
    <col collapsed="false" customWidth="true" hidden="false" outlineLevel="0" max="1025" min="27" style="0" width="17.29"/>
  </cols>
  <sheetData>
    <row r="1" customFormat="false" ht="13.5" hidden="false" customHeight="true" outlineLevel="0" collapsed="false">
      <c r="B1" s="23" t="s">
        <v>32</v>
      </c>
      <c r="C1" s="23" t="s">
        <v>33</v>
      </c>
      <c r="D1" s="23" t="s">
        <v>34</v>
      </c>
      <c r="E1" s="23" t="s">
        <v>35</v>
      </c>
      <c r="F1" s="23" t="s">
        <v>36</v>
      </c>
    </row>
    <row r="2" customFormat="false" ht="13.5" hidden="false" customHeight="true" outlineLevel="0" collapsed="false">
      <c r="A2" s="23" t="s">
        <v>37</v>
      </c>
      <c r="B2" s="23" t="s">
        <v>38</v>
      </c>
      <c r="C2" s="23" t="n">
        <v>0</v>
      </c>
      <c r="D2" s="23" t="n">
        <v>1</v>
      </c>
      <c r="E2" s="23" t="n">
        <v>0</v>
      </c>
      <c r="F2" s="23" t="n">
        <v>0</v>
      </c>
    </row>
    <row r="3" customFormat="false" ht="13.5" hidden="false" customHeight="true" outlineLevel="0" collapsed="false">
      <c r="A3" s="23" t="s">
        <v>39</v>
      </c>
      <c r="B3" s="23" t="s">
        <v>40</v>
      </c>
      <c r="C3" s="23" t="n">
        <v>255</v>
      </c>
      <c r="D3" s="23" t="n">
        <v>178</v>
      </c>
      <c r="E3" s="23" t="n">
        <v>5</v>
      </c>
      <c r="F3" s="23" t="n">
        <v>3</v>
      </c>
    </row>
    <row r="4" customFormat="false" ht="13.5" hidden="false" customHeight="true" outlineLevel="0" collapsed="false">
      <c r="A4" s="23" t="s">
        <v>41</v>
      </c>
      <c r="B4" s="23" t="s">
        <v>42</v>
      </c>
      <c r="C4" s="23" t="n">
        <v>1913</v>
      </c>
      <c r="D4" s="23" t="n">
        <v>1549</v>
      </c>
      <c r="E4" s="23" t="n">
        <v>56</v>
      </c>
      <c r="F4" s="23" t="n">
        <v>18</v>
      </c>
    </row>
    <row r="5" customFormat="false" ht="13.5" hidden="false" customHeight="true" outlineLevel="0" collapsed="false">
      <c r="A5" s="23" t="s">
        <v>43</v>
      </c>
      <c r="B5" s="23" t="s">
        <v>44</v>
      </c>
      <c r="C5" s="23" t="n">
        <v>6044</v>
      </c>
      <c r="D5" s="23" t="n">
        <v>5260</v>
      </c>
      <c r="E5" s="23" t="n">
        <v>192</v>
      </c>
      <c r="F5" s="23" t="n">
        <v>83</v>
      </c>
    </row>
    <row r="6" customFormat="false" ht="13.5" hidden="false" customHeight="true" outlineLevel="0" collapsed="false">
      <c r="A6" s="23" t="s">
        <v>45</v>
      </c>
      <c r="B6" s="23" t="s">
        <v>46</v>
      </c>
      <c r="C6" s="23" t="n">
        <v>11453</v>
      </c>
      <c r="D6" s="23" t="n">
        <v>11399</v>
      </c>
      <c r="E6" s="23" t="n">
        <v>506</v>
      </c>
      <c r="F6" s="23" t="n">
        <v>165</v>
      </c>
    </row>
    <row r="7" customFormat="false" ht="13.5" hidden="false" customHeight="true" outlineLevel="0" collapsed="false">
      <c r="A7" s="23" t="s">
        <v>47</v>
      </c>
      <c r="B7" s="23" t="s">
        <v>48</v>
      </c>
      <c r="C7" s="23" t="n">
        <v>15612</v>
      </c>
      <c r="D7" s="23" t="n">
        <v>18560</v>
      </c>
      <c r="E7" s="23" t="n">
        <v>978</v>
      </c>
      <c r="F7" s="23" t="n">
        <v>327</v>
      </c>
    </row>
    <row r="8" customFormat="false" ht="13.5" hidden="false" customHeight="true" outlineLevel="0" collapsed="false">
      <c r="A8" s="23" t="s">
        <v>49</v>
      </c>
      <c r="B8" s="23" t="s">
        <v>50</v>
      </c>
      <c r="C8" s="23" t="n">
        <v>16680</v>
      </c>
      <c r="D8" s="23" t="n">
        <v>24603</v>
      </c>
      <c r="E8" s="23" t="n">
        <v>1672</v>
      </c>
      <c r="F8" s="23" t="n">
        <v>391</v>
      </c>
    </row>
    <row r="9" customFormat="false" ht="13.5" hidden="false" customHeight="true" outlineLevel="0" collapsed="false">
      <c r="A9" s="23" t="s">
        <v>51</v>
      </c>
      <c r="B9" s="23" t="s">
        <v>52</v>
      </c>
      <c r="C9" s="23" t="n">
        <v>13064</v>
      </c>
      <c r="D9" s="23" t="n">
        <v>24973</v>
      </c>
      <c r="E9" s="23" t="n">
        <v>2731</v>
      </c>
      <c r="F9" s="23" t="n">
        <v>386</v>
      </c>
    </row>
    <row r="10" customFormat="false" ht="13.5" hidden="false" customHeight="true" outlineLevel="0" collapsed="false">
      <c r="A10" s="23" t="s">
        <v>53</v>
      </c>
      <c r="B10" s="23" t="s">
        <v>54</v>
      </c>
      <c r="C10" s="23" t="n">
        <v>8316</v>
      </c>
      <c r="D10" s="23" t="n">
        <v>20204</v>
      </c>
      <c r="E10" s="23" t="n">
        <v>4751</v>
      </c>
      <c r="F10" s="23" t="n">
        <v>270</v>
      </c>
    </row>
    <row r="11" customFormat="false" ht="13.5" hidden="false" customHeight="true" outlineLevel="0" collapsed="false">
      <c r="A11" s="23" t="s">
        <v>55</v>
      </c>
      <c r="B11" s="23" t="s">
        <v>56</v>
      </c>
      <c r="C11" s="23" t="n">
        <v>4607</v>
      </c>
      <c r="D11" s="23" t="n">
        <v>11510</v>
      </c>
      <c r="E11" s="23" t="n">
        <v>6003</v>
      </c>
      <c r="F11" s="23" t="n">
        <v>120</v>
      </c>
    </row>
    <row r="12" customFormat="false" ht="13.5" hidden="false" customHeight="true" outlineLevel="0" collapsed="false">
      <c r="A12" s="23" t="s">
        <v>57</v>
      </c>
      <c r="B12" s="23" t="s">
        <v>58</v>
      </c>
      <c r="C12" s="23" t="n">
        <v>2204</v>
      </c>
      <c r="D12" s="23" t="n">
        <v>4675</v>
      </c>
      <c r="E12" s="23" t="n">
        <v>4983</v>
      </c>
      <c r="F12" s="23" t="n">
        <v>54</v>
      </c>
    </row>
    <row r="13" customFormat="false" ht="13.5" hidden="false" customHeight="true" outlineLevel="0" collapsed="false">
      <c r="A13" s="23" t="s">
        <v>59</v>
      </c>
      <c r="B13" s="23" t="s">
        <v>60</v>
      </c>
      <c r="C13" s="23" t="n">
        <v>775</v>
      </c>
      <c r="D13" s="23" t="n">
        <v>1290</v>
      </c>
      <c r="E13" s="23" t="n">
        <v>2542</v>
      </c>
      <c r="F13" s="23" t="n">
        <v>15</v>
      </c>
    </row>
    <row r="14" customFormat="false" ht="13.5" hidden="false" customHeight="true" outlineLevel="0" collapsed="false">
      <c r="A14" s="23" t="s">
        <v>61</v>
      </c>
      <c r="B14" s="23" t="s">
        <v>62</v>
      </c>
      <c r="C14" s="23" t="n">
        <v>180</v>
      </c>
      <c r="D14" s="23" t="n">
        <v>283</v>
      </c>
      <c r="E14" s="23" t="n">
        <v>813</v>
      </c>
      <c r="F14" s="23" t="n">
        <v>2</v>
      </c>
    </row>
    <row r="15" customFormat="false" ht="13.5" hidden="false" customHeight="true" outlineLevel="0" collapsed="false">
      <c r="A15" s="23" t="s">
        <v>63</v>
      </c>
      <c r="B15" s="23" t="s">
        <v>64</v>
      </c>
      <c r="C15" s="23" t="n">
        <v>19</v>
      </c>
      <c r="D15" s="23" t="n">
        <v>35</v>
      </c>
      <c r="E15" s="23" t="n">
        <v>151</v>
      </c>
      <c r="F15" s="23" t="n">
        <v>2</v>
      </c>
    </row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86"/>
    <col collapsed="false" customWidth="true" hidden="false" outlineLevel="0" max="1025" min="27" style="0" width="17.29"/>
  </cols>
  <sheetData>
    <row r="1" customFormat="false" ht="13.5" hidden="false" customHeight="true" outlineLevel="0" collapsed="false">
      <c r="B1" s="23" t="s">
        <v>32</v>
      </c>
      <c r="C1" s="23" t="s">
        <v>33</v>
      </c>
      <c r="D1" s="23" t="s">
        <v>34</v>
      </c>
      <c r="E1" s="23" t="s">
        <v>35</v>
      </c>
      <c r="F1" s="23" t="s">
        <v>36</v>
      </c>
    </row>
    <row r="2" customFormat="false" ht="13.5" hidden="false" customHeight="true" outlineLevel="0" collapsed="false">
      <c r="A2" s="23" t="s">
        <v>37</v>
      </c>
      <c r="B2" s="23" t="s">
        <v>6</v>
      </c>
      <c r="C2" s="23" t="n">
        <v>3</v>
      </c>
      <c r="D2" s="23" t="n">
        <v>2</v>
      </c>
      <c r="E2" s="23" t="n">
        <v>0</v>
      </c>
      <c r="F2" s="23" t="n">
        <v>0</v>
      </c>
    </row>
    <row r="3" customFormat="false" ht="13.5" hidden="false" customHeight="true" outlineLevel="0" collapsed="false">
      <c r="A3" s="23" t="s">
        <v>39</v>
      </c>
      <c r="B3" s="23" t="s">
        <v>7</v>
      </c>
      <c r="C3" s="23" t="n">
        <v>247</v>
      </c>
      <c r="D3" s="23" t="n">
        <v>198</v>
      </c>
      <c r="E3" s="23" t="n">
        <v>7</v>
      </c>
      <c r="F3" s="23" t="n">
        <v>2</v>
      </c>
    </row>
    <row r="4" customFormat="false" ht="13.5" hidden="false" customHeight="true" outlineLevel="0" collapsed="false">
      <c r="A4" s="23" t="s">
        <v>41</v>
      </c>
      <c r="B4" s="23" t="s">
        <v>8</v>
      </c>
      <c r="C4" s="23" t="n">
        <v>2050</v>
      </c>
      <c r="D4" s="23" t="n">
        <v>1636</v>
      </c>
      <c r="E4" s="23" t="n">
        <v>58</v>
      </c>
      <c r="F4" s="23" t="n">
        <v>30</v>
      </c>
    </row>
    <row r="5" customFormat="false" ht="13.5" hidden="false" customHeight="true" outlineLevel="0" collapsed="false">
      <c r="A5" s="23" t="s">
        <v>43</v>
      </c>
      <c r="B5" s="23" t="s">
        <v>9</v>
      </c>
      <c r="C5" s="23" t="n">
        <v>6157</v>
      </c>
      <c r="D5" s="23" t="n">
        <v>5072</v>
      </c>
      <c r="E5" s="23" t="n">
        <v>192</v>
      </c>
      <c r="F5" s="23" t="n">
        <v>69</v>
      </c>
    </row>
    <row r="6" customFormat="false" ht="13.5" hidden="false" customHeight="true" outlineLevel="0" collapsed="false">
      <c r="A6" s="23" t="s">
        <v>45</v>
      </c>
      <c r="B6" s="23" t="s">
        <v>10</v>
      </c>
      <c r="C6" s="23" t="n">
        <v>12113</v>
      </c>
      <c r="D6" s="23" t="n">
        <v>11708</v>
      </c>
      <c r="E6" s="23" t="n">
        <v>482</v>
      </c>
      <c r="F6" s="23" t="n">
        <v>169</v>
      </c>
    </row>
    <row r="7" customFormat="false" ht="13.5" hidden="false" customHeight="true" outlineLevel="0" collapsed="false">
      <c r="A7" s="23" t="s">
        <v>47</v>
      </c>
      <c r="B7" s="23" t="s">
        <v>11</v>
      </c>
      <c r="C7" s="23" t="n">
        <v>15861</v>
      </c>
      <c r="D7" s="23" t="n">
        <v>18245</v>
      </c>
      <c r="E7" s="23" t="n">
        <v>936</v>
      </c>
      <c r="F7" s="23" t="n">
        <v>317</v>
      </c>
    </row>
    <row r="8" customFormat="false" ht="13.5" hidden="false" customHeight="true" outlineLevel="0" collapsed="false">
      <c r="A8" s="23" t="s">
        <v>49</v>
      </c>
      <c r="B8" s="23" t="s">
        <v>12</v>
      </c>
      <c r="C8" s="23" t="n">
        <v>16593</v>
      </c>
      <c r="D8" s="23" t="n">
        <v>23393</v>
      </c>
      <c r="E8" s="23" t="n">
        <v>1522</v>
      </c>
      <c r="F8" s="23" t="n">
        <v>388</v>
      </c>
    </row>
    <row r="9" customFormat="false" ht="13.5" hidden="false" customHeight="true" outlineLevel="0" collapsed="false">
      <c r="A9" s="23" t="s">
        <v>51</v>
      </c>
      <c r="B9" s="23" t="s">
        <v>13</v>
      </c>
      <c r="C9" s="23" t="n">
        <v>13847</v>
      </c>
      <c r="D9" s="23" t="n">
        <v>24825</v>
      </c>
      <c r="E9" s="23" t="n">
        <v>2576</v>
      </c>
      <c r="F9" s="23" t="n">
        <v>367</v>
      </c>
    </row>
    <row r="10" customFormat="false" ht="13.5" hidden="false" customHeight="true" outlineLevel="0" collapsed="false">
      <c r="A10" s="23" t="s">
        <v>53</v>
      </c>
      <c r="B10" s="23" t="s">
        <v>14</v>
      </c>
      <c r="C10" s="23" t="n">
        <v>8559</v>
      </c>
      <c r="D10" s="23" t="n">
        <v>20215</v>
      </c>
      <c r="E10" s="23" t="n">
        <v>4446</v>
      </c>
      <c r="F10" s="23" t="n">
        <v>279</v>
      </c>
    </row>
    <row r="11" customFormat="false" ht="13.5" hidden="false" customHeight="true" outlineLevel="0" collapsed="false">
      <c r="A11" s="23" t="s">
        <v>55</v>
      </c>
      <c r="B11" s="23" t="s">
        <v>15</v>
      </c>
      <c r="C11" s="23" t="n">
        <v>4749</v>
      </c>
      <c r="D11" s="23" t="n">
        <v>11725</v>
      </c>
      <c r="E11" s="23" t="n">
        <v>5943</v>
      </c>
      <c r="F11" s="23" t="n">
        <v>138</v>
      </c>
    </row>
    <row r="12" customFormat="false" ht="13.5" hidden="false" customHeight="true" outlineLevel="0" collapsed="false">
      <c r="A12" s="23" t="s">
        <v>57</v>
      </c>
      <c r="B12" s="23" t="s">
        <v>16</v>
      </c>
      <c r="C12" s="23" t="n">
        <v>2036</v>
      </c>
      <c r="D12" s="23" t="n">
        <v>4712</v>
      </c>
      <c r="E12" s="23" t="n">
        <v>4993</v>
      </c>
      <c r="F12" s="23" t="n">
        <v>55</v>
      </c>
    </row>
    <row r="13" customFormat="false" ht="13.5" hidden="false" customHeight="true" outlineLevel="0" collapsed="false">
      <c r="A13" s="23" t="s">
        <v>59</v>
      </c>
      <c r="B13" s="23" t="s">
        <v>17</v>
      </c>
      <c r="C13" s="23" t="n">
        <v>749</v>
      </c>
      <c r="D13" s="23" t="n">
        <v>1480</v>
      </c>
      <c r="E13" s="23" t="n">
        <v>2666</v>
      </c>
      <c r="F13" s="23" t="n">
        <v>20</v>
      </c>
    </row>
    <row r="14" customFormat="false" ht="13.5" hidden="false" customHeight="true" outlineLevel="0" collapsed="false">
      <c r="A14" s="23" t="s">
        <v>61</v>
      </c>
      <c r="B14" s="23" t="s">
        <v>18</v>
      </c>
      <c r="C14" s="23" t="n">
        <v>173</v>
      </c>
      <c r="D14" s="23" t="n">
        <v>286</v>
      </c>
      <c r="E14" s="23" t="n">
        <v>858</v>
      </c>
      <c r="F14" s="23" t="n">
        <v>8</v>
      </c>
    </row>
    <row r="15" customFormat="false" ht="13.5" hidden="false" customHeight="true" outlineLevel="0" collapsed="false">
      <c r="A15" s="23" t="s">
        <v>63</v>
      </c>
      <c r="B15" s="23" t="s">
        <v>19</v>
      </c>
      <c r="C15" s="23" t="n">
        <v>19</v>
      </c>
      <c r="D15" s="23" t="n">
        <v>28</v>
      </c>
      <c r="E15" s="23" t="n">
        <v>99</v>
      </c>
      <c r="F15" s="23" t="n">
        <v>1</v>
      </c>
    </row>
    <row r="16" customFormat="false" ht="13.5" hidden="false" customHeight="true" outlineLevel="0" collapsed="false">
      <c r="A16" s="23" t="s">
        <v>65</v>
      </c>
      <c r="B16" s="23" t="s">
        <v>66</v>
      </c>
      <c r="C16" s="23" t="n">
        <v>83156</v>
      </c>
      <c r="D16" s="23" t="n">
        <v>123525</v>
      </c>
      <c r="E16" s="23" t="n">
        <v>24778</v>
      </c>
      <c r="F16" s="23" t="n">
        <v>1843</v>
      </c>
    </row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86"/>
    <col collapsed="false" customWidth="true" hidden="false" outlineLevel="0" max="1025" min="27" style="0" width="17.29"/>
  </cols>
  <sheetData>
    <row r="1" customFormat="false" ht="13.5" hidden="false" customHeight="true" outlineLevel="0" collapsed="false">
      <c r="B1" s="23" t="s">
        <v>32</v>
      </c>
      <c r="C1" s="23" t="s">
        <v>33</v>
      </c>
      <c r="D1" s="23" t="s">
        <v>34</v>
      </c>
      <c r="E1" s="23" t="s">
        <v>35</v>
      </c>
      <c r="F1" s="23" t="s">
        <v>36</v>
      </c>
    </row>
    <row r="2" customFormat="false" ht="13.5" hidden="false" customHeight="true" outlineLevel="0" collapsed="false">
      <c r="A2" s="23" t="s">
        <v>37</v>
      </c>
      <c r="B2" s="23" t="s">
        <v>38</v>
      </c>
      <c r="C2" s="23" t="n">
        <v>10</v>
      </c>
      <c r="D2" s="23" t="n">
        <v>9</v>
      </c>
      <c r="E2" s="23" t="n">
        <v>0</v>
      </c>
      <c r="F2" s="23" t="n">
        <v>0</v>
      </c>
    </row>
    <row r="3" customFormat="false" ht="13.5" hidden="false" customHeight="true" outlineLevel="0" collapsed="false">
      <c r="A3" s="23" t="s">
        <v>39</v>
      </c>
      <c r="B3" s="23" t="s">
        <v>40</v>
      </c>
      <c r="C3" s="23" t="n">
        <v>304</v>
      </c>
      <c r="D3" s="23" t="n">
        <v>245</v>
      </c>
      <c r="E3" s="23" t="n">
        <v>12</v>
      </c>
      <c r="F3" s="23" t="n">
        <v>6</v>
      </c>
    </row>
    <row r="4" customFormat="false" ht="13.5" hidden="false" customHeight="true" outlineLevel="0" collapsed="false">
      <c r="A4" s="23" t="s">
        <v>41</v>
      </c>
      <c r="B4" s="23" t="s">
        <v>42</v>
      </c>
      <c r="C4" s="23" t="n">
        <v>1741</v>
      </c>
      <c r="D4" s="23" t="n">
        <v>1425</v>
      </c>
      <c r="E4" s="23" t="n">
        <v>42</v>
      </c>
      <c r="F4" s="23" t="n">
        <v>44</v>
      </c>
    </row>
    <row r="5" customFormat="false" ht="13.5" hidden="false" customHeight="true" outlineLevel="0" collapsed="false">
      <c r="A5" s="23" t="s">
        <v>43</v>
      </c>
      <c r="B5" s="23" t="s">
        <v>44</v>
      </c>
      <c r="C5" s="23" t="n">
        <v>5883</v>
      </c>
      <c r="D5" s="23" t="n">
        <v>4999</v>
      </c>
      <c r="E5" s="23" t="n">
        <v>180</v>
      </c>
      <c r="F5" s="23" t="n">
        <v>124</v>
      </c>
    </row>
    <row r="6" customFormat="false" ht="13.5" hidden="false" customHeight="true" outlineLevel="0" collapsed="false">
      <c r="A6" s="23" t="s">
        <v>45</v>
      </c>
      <c r="B6" s="23" t="s">
        <v>46</v>
      </c>
      <c r="C6" s="23" t="n">
        <v>12278</v>
      </c>
      <c r="D6" s="23" t="n">
        <v>11671</v>
      </c>
      <c r="E6" s="23" t="n">
        <v>437</v>
      </c>
      <c r="F6" s="23" t="n">
        <v>270</v>
      </c>
    </row>
    <row r="7" customFormat="false" ht="13.5" hidden="false" customHeight="true" outlineLevel="0" collapsed="false">
      <c r="A7" s="23" t="s">
        <v>47</v>
      </c>
      <c r="B7" s="23" t="s">
        <v>48</v>
      </c>
      <c r="C7" s="23" t="n">
        <v>16346</v>
      </c>
      <c r="D7" s="23" t="n">
        <v>18208</v>
      </c>
      <c r="E7" s="23" t="n">
        <v>866</v>
      </c>
      <c r="F7" s="23" t="n">
        <v>421</v>
      </c>
    </row>
    <row r="8" customFormat="false" ht="13.5" hidden="false" customHeight="true" outlineLevel="0" collapsed="false">
      <c r="A8" s="23" t="s">
        <v>49</v>
      </c>
      <c r="B8" s="23" t="s">
        <v>50</v>
      </c>
      <c r="C8" s="23" t="n">
        <v>16729</v>
      </c>
      <c r="D8" s="23" t="n">
        <v>23106</v>
      </c>
      <c r="E8" s="23" t="n">
        <v>1473</v>
      </c>
      <c r="F8" s="23" t="n">
        <v>465</v>
      </c>
    </row>
    <row r="9" customFormat="false" ht="13.5" hidden="false" customHeight="true" outlineLevel="0" collapsed="false">
      <c r="A9" s="23" t="s">
        <v>51</v>
      </c>
      <c r="B9" s="23" t="s">
        <v>52</v>
      </c>
      <c r="C9" s="23" t="n">
        <v>13472</v>
      </c>
      <c r="D9" s="23" t="n">
        <v>24318</v>
      </c>
      <c r="E9" s="23" t="n">
        <v>2548</v>
      </c>
      <c r="F9" s="23" t="n">
        <v>402</v>
      </c>
    </row>
    <row r="10" customFormat="false" ht="13.5" hidden="false" customHeight="true" outlineLevel="0" collapsed="false">
      <c r="A10" s="23" t="s">
        <v>53</v>
      </c>
      <c r="B10" s="23" t="s">
        <v>54</v>
      </c>
      <c r="C10" s="23" t="n">
        <v>8673</v>
      </c>
      <c r="D10" s="23" t="n">
        <v>19279</v>
      </c>
      <c r="E10" s="23" t="n">
        <v>4379</v>
      </c>
      <c r="F10" s="23" t="n">
        <v>266</v>
      </c>
    </row>
    <row r="11" customFormat="false" ht="13.5" hidden="false" customHeight="true" outlineLevel="0" collapsed="false">
      <c r="A11" s="23" t="s">
        <v>55</v>
      </c>
      <c r="B11" s="23" t="s">
        <v>56</v>
      </c>
      <c r="C11" s="23" t="n">
        <v>4764</v>
      </c>
      <c r="D11" s="23" t="n">
        <v>11460</v>
      </c>
      <c r="E11" s="23" t="n">
        <v>5818</v>
      </c>
      <c r="F11" s="23" t="n">
        <v>123</v>
      </c>
    </row>
    <row r="12" customFormat="false" ht="13.5" hidden="false" customHeight="true" outlineLevel="0" collapsed="false">
      <c r="A12" s="23" t="s">
        <v>57</v>
      </c>
      <c r="B12" s="23" t="s">
        <v>58</v>
      </c>
      <c r="C12" s="23" t="n">
        <v>2152</v>
      </c>
      <c r="D12" s="23" t="n">
        <v>4809</v>
      </c>
      <c r="E12" s="23" t="n">
        <v>5054</v>
      </c>
      <c r="F12" s="23" t="n">
        <v>50</v>
      </c>
    </row>
    <row r="13" customFormat="false" ht="13.5" hidden="false" customHeight="true" outlineLevel="0" collapsed="false">
      <c r="A13" s="23" t="s">
        <v>59</v>
      </c>
      <c r="B13" s="23" t="s">
        <v>60</v>
      </c>
      <c r="C13" s="23" t="n">
        <v>703</v>
      </c>
      <c r="D13" s="23" t="n">
        <v>1338</v>
      </c>
      <c r="E13" s="23" t="n">
        <v>2688</v>
      </c>
      <c r="F13" s="23" t="n">
        <v>19</v>
      </c>
    </row>
    <row r="14" customFormat="false" ht="13.5" hidden="false" customHeight="true" outlineLevel="0" collapsed="false">
      <c r="A14" s="23" t="s">
        <v>61</v>
      </c>
      <c r="B14" s="23" t="s">
        <v>62</v>
      </c>
      <c r="C14" s="23" t="n">
        <v>180</v>
      </c>
      <c r="D14" s="23" t="n">
        <v>271</v>
      </c>
      <c r="E14" s="23" t="n">
        <v>904</v>
      </c>
      <c r="F14" s="23" t="n">
        <v>4</v>
      </c>
    </row>
    <row r="15" customFormat="false" ht="13.5" hidden="false" customHeight="true" outlineLevel="0" collapsed="false">
      <c r="A15" s="23" t="s">
        <v>63</v>
      </c>
      <c r="B15" s="23" t="s">
        <v>64</v>
      </c>
      <c r="C15" s="23" t="n">
        <v>18</v>
      </c>
      <c r="D15" s="23" t="n">
        <v>37</v>
      </c>
      <c r="E15" s="23" t="n">
        <v>148</v>
      </c>
      <c r="F15" s="23" t="n">
        <v>1</v>
      </c>
    </row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2018-05-11T14:03:23Z</dcterms:modified>
  <cp:revision>2</cp:revision>
  <dc:subject/>
  <dc:title/>
</cp:coreProperties>
</file>