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-105" windowWidth="20640" windowHeight="11760" tabRatio="987"/>
  </bookViews>
  <sheets>
    <sheet name="1ธ.ค.63" sheetId="60" r:id="rId1"/>
  </sheets>
  <definedNames>
    <definedName name="_xlnm.Print_Area" localSheetId="0">'1ธ.ค.63'!$A$1:$J$38</definedName>
  </definedNames>
  <calcPr calcId="144525"/>
</workbook>
</file>

<file path=xl/calcChain.xml><?xml version="1.0" encoding="utf-8"?>
<calcChain xmlns="http://schemas.openxmlformats.org/spreadsheetml/2006/main">
  <c r="H15" i="60" l="1"/>
  <c r="H16" i="60"/>
  <c r="H17" i="60" l="1"/>
  <c r="H31" i="60" l="1"/>
  <c r="H30" i="60"/>
  <c r="H29" i="60"/>
  <c r="H28" i="60"/>
  <c r="H27" i="60"/>
  <c r="H26" i="60"/>
  <c r="H25" i="60"/>
  <c r="H24" i="60"/>
  <c r="H23" i="60"/>
  <c r="H22" i="60"/>
  <c r="H21" i="60"/>
  <c r="H20" i="60"/>
  <c r="H14" i="60"/>
  <c r="H13" i="60"/>
  <c r="J21" i="60" l="1"/>
  <c r="J14" i="60"/>
  <c r="E9" i="60" s="1"/>
  <c r="E11" i="60" s="1"/>
  <c r="J28" i="60" l="1"/>
</calcChain>
</file>

<file path=xl/sharedStrings.xml><?xml version="1.0" encoding="utf-8"?>
<sst xmlns="http://schemas.openxmlformats.org/spreadsheetml/2006/main" count="51" uniqueCount="49">
  <si>
    <t xml:space="preserve"> </t>
  </si>
  <si>
    <t>บาท</t>
  </si>
  <si>
    <t>รายได้</t>
  </si>
  <si>
    <t>รวมรายได้</t>
  </si>
  <si>
    <t>รายการหัก</t>
  </si>
  <si>
    <t>ประกันสังคม</t>
  </si>
  <si>
    <t>รวมรายการหัก</t>
  </si>
  <si>
    <t>รายได้สุทธิ</t>
  </si>
  <si>
    <t>อื่นๆ</t>
  </si>
  <si>
    <t>ค่าแรง 1 [ค่าแรงปกติ ]</t>
  </si>
  <si>
    <t xml:space="preserve">ค่าแรง 2 [ ค่าล่วงเวลา ]            </t>
  </si>
  <si>
    <t>ค่าแรง 3 [ ค่าซ่อมบำรุงสินค้า ]</t>
  </si>
  <si>
    <t>ค่าแรง 4 [ ค่าขึ้น - ลงสินค้า]</t>
  </si>
  <si>
    <t>ค่าแรง 5 [ค่าแรงวันหยุด]</t>
  </si>
  <si>
    <t xml:space="preserve">ค่าน้ำมันโฟล์คลิฟต์ </t>
  </si>
  <si>
    <t>PAY SLIP ใบรับจ่ายเงินเดือนและค่าจ้าง</t>
  </si>
  <si>
    <t>บริษัท ฟ้าใสคอนสตรัคชั่นทูลส์ จำกัด</t>
  </si>
  <si>
    <t xml:space="preserve">  ผู้อนุมัติ </t>
  </si>
  <si>
    <t>ค่าน้ำประปา</t>
  </si>
  <si>
    <t>ค่าไฟฟ้า</t>
  </si>
  <si>
    <r>
      <rPr>
        <b/>
        <sz val="14"/>
        <color theme="1"/>
        <rFont val="Angsana New"/>
        <family val="1"/>
      </rPr>
      <t>ผู้จัดการ</t>
    </r>
    <r>
      <rPr>
        <sz val="14"/>
        <color theme="1"/>
        <rFont val="Angsana New"/>
        <family val="1"/>
      </rPr>
      <t>..................................</t>
    </r>
  </si>
  <si>
    <r>
      <rPr>
        <b/>
        <sz val="14"/>
        <color theme="1"/>
        <rFont val="Angsana New"/>
        <family val="1"/>
      </rPr>
      <t>ผู้รับเงิน</t>
    </r>
    <r>
      <rPr>
        <sz val="14"/>
        <color theme="1"/>
        <rFont val="Angsana New"/>
        <family val="1"/>
      </rPr>
      <t>.................................</t>
    </r>
  </si>
  <si>
    <t>วันที่ .......................................</t>
  </si>
  <si>
    <t>1.รายรับประจำครึ่งเดือน</t>
  </si>
  <si>
    <t>2.เฉลี่ยต่อวัน</t>
  </si>
  <si>
    <t xml:space="preserve">ชื่อ - นามสกุล : </t>
  </si>
  <si>
    <t xml:space="preserve">ตำแหน่ง : </t>
  </si>
  <si>
    <t xml:space="preserve">สาขา : </t>
  </si>
  <si>
    <t xml:space="preserve">วันที่ : </t>
  </si>
  <si>
    <t xml:space="preserve">หมายเหตุ : </t>
  </si>
  <si>
    <t xml:space="preserve">เข้างานสาย </t>
  </si>
  <si>
    <t>เสื้อสโตร์ /ตัว</t>
  </si>
  <si>
    <r>
      <rPr>
        <b/>
        <sz val="14"/>
        <color theme="1"/>
        <rFont val="Angsana New"/>
        <family val="1"/>
      </rPr>
      <t>ผู้จ่ายเงิน</t>
    </r>
    <r>
      <rPr>
        <sz val="14"/>
        <color theme="1"/>
        <rFont val="Angsana New"/>
        <family val="1"/>
      </rPr>
      <t>.....................................</t>
    </r>
  </si>
  <si>
    <t>วันที่ ...........................................</t>
  </si>
  <si>
    <t>ค่าอินเตอร์เน็ต</t>
  </si>
  <si>
    <t>ลาป่วย /วัน</t>
  </si>
  <si>
    <t>1.ตั้งแต่ 08.11 น. หักมาสาย 30 นาที</t>
  </si>
  <si>
    <t xml:space="preserve">2.ลาป่วย ต้องมีใบรับรองแพทย์จากสถานพยาบาลที่แจ้งเข้าตามประกันสังคม </t>
  </si>
  <si>
    <t>สำหรับผู้ที่ไม่มีประกันสังคมให้ใช้ใบรับรองแพทย์ของโรงพยาบาลของรัฐและเอกชนได้</t>
  </si>
  <si>
    <t>ค่าถุงมือ /คู่</t>
  </si>
  <si>
    <t>ค่าแรง 6 ค่าขับรถ</t>
  </si>
  <si>
    <t>67  หมู่ 10  ตำบลโคกกรวด อำเภอเมืองนครราชสีมา  จังหวัดนครราชสีมา 30280  TEL 093-1300128</t>
  </si>
  <si>
    <t xml:space="preserve">อื่นๆ </t>
  </si>
  <si>
    <t xml:space="preserve">ลากิจ / วัน </t>
  </si>
  <si>
    <t>ลากิจ / ชั่วโมง 12/12/63</t>
  </si>
  <si>
    <t>โคราช2 (1024)</t>
  </si>
  <si>
    <t>ยงยุทธ ขันติรัตน์</t>
  </si>
  <si>
    <t xml:space="preserve">พนักงานสโตร์ </t>
  </si>
  <si>
    <t>18-27 กุมภาพันธ์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</si>
</sst>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ngsana New"/>
      <family val="1"/>
    </font>
    <font>
      <sz val="14"/>
      <color theme="1"/>
      <name val="Angsana New"/>
      <family val="1"/>
    </font>
    <font>
      <sz val="14"/>
      <name val="Angsana New"/>
      <family val="1"/>
    </font>
    <font>
      <b/>
      <sz val="13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u/>
      <sz val="18"/>
      <color theme="1"/>
      <name val="Angsana New"/>
      <family val="1"/>
    </font>
    <font>
      <sz val="16"/>
      <color theme="1"/>
      <name val="Angsana New"/>
      <family val="1"/>
    </font>
    <font>
      <b/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3" fillId="2" borderId="0" xfId="0" applyFont="1" applyFill="1"/>
    <xf numFmtId="165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5" fontId="2" fillId="2" borderId="5" xfId="1" applyNumberFormat="1" applyFont="1" applyFill="1" applyBorder="1" applyAlignment="1">
      <alignment vertical="center"/>
    </xf>
    <xf numFmtId="165" fontId="2" fillId="2" borderId="8" xfId="1" applyNumberFormat="1" applyFont="1" applyFill="1" applyBorder="1" applyAlignment="1">
      <alignment vertical="center"/>
    </xf>
    <xf numFmtId="165" fontId="2" fillId="2" borderId="10" xfId="1" applyNumberFormat="1" applyFont="1" applyFill="1" applyBorder="1" applyAlignment="1">
      <alignment vertical="center"/>
    </xf>
    <xf numFmtId="1" fontId="2" fillId="2" borderId="4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Border="1"/>
    <xf numFmtId="2" fontId="8" fillId="2" borderId="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/>
    <xf numFmtId="0" fontId="3" fillId="2" borderId="16" xfId="0" applyFont="1" applyFill="1" applyBorder="1"/>
    <xf numFmtId="0" fontId="11" fillId="2" borderId="0" xfId="0" applyFont="1" applyFill="1"/>
    <xf numFmtId="0" fontId="12" fillId="2" borderId="0" xfId="0" applyFont="1" applyFill="1" applyAlignment="1">
      <alignment horizontal="right"/>
    </xf>
    <xf numFmtId="0" fontId="12" fillId="2" borderId="0" xfId="0" applyFont="1" applyFill="1" applyAlignment="1"/>
    <xf numFmtId="0" fontId="11" fillId="2" borderId="0" xfId="0" applyNumberFormat="1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Border="1"/>
    <xf numFmtId="0" fontId="11" fillId="2" borderId="0" xfId="0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165" fontId="12" fillId="2" borderId="11" xfId="1" applyNumberFormat="1" applyFont="1" applyFill="1" applyBorder="1" applyAlignment="1">
      <alignment horizontal="center" vertical="center"/>
    </xf>
    <xf numFmtId="164" fontId="12" fillId="2" borderId="11" xfId="1" applyNumberFormat="1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0" xfId="0" applyFont="1" applyFill="1" applyBorder="1"/>
    <xf numFmtId="165" fontId="2" fillId="2" borderId="25" xfId="1" applyNumberFormat="1" applyFont="1" applyFill="1" applyBorder="1" applyAlignment="1">
      <alignment vertical="center"/>
    </xf>
    <xf numFmtId="1" fontId="11" fillId="2" borderId="0" xfId="0" applyNumberFormat="1" applyFont="1" applyFill="1"/>
    <xf numFmtId="1" fontId="11" fillId="2" borderId="0" xfId="0" applyNumberFormat="1" applyFont="1" applyFill="1" applyAlignment="1">
      <alignment horizontal="center"/>
    </xf>
    <xf numFmtId="1" fontId="11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/>
    <xf numFmtId="1" fontId="2" fillId="2" borderId="4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6" xfId="0" quotePrefix="1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1" fontId="3" fillId="2" borderId="0" xfId="0" applyNumberFormat="1" applyFont="1" applyFill="1"/>
    <xf numFmtId="2" fontId="11" fillId="2" borderId="0" xfId="0" applyNumberFormat="1" applyFont="1" applyFill="1"/>
    <xf numFmtId="2" fontId="3" fillId="2" borderId="0" xfId="0" applyNumberFormat="1" applyFont="1" applyFill="1"/>
    <xf numFmtId="2" fontId="8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/>
    <xf numFmtId="2" fontId="2" fillId="2" borderId="6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37" fontId="12" fillId="2" borderId="11" xfId="0" applyNumberFormat="1" applyFont="1" applyFill="1" applyBorder="1" applyAlignment="1">
      <alignment vertical="center"/>
    </xf>
    <xf numFmtId="37" fontId="12" fillId="2" borderId="11" xfId="1" applyNumberFormat="1" applyFont="1" applyFill="1" applyBorder="1" applyAlignment="1">
      <alignment horizontal="right" vertical="center"/>
    </xf>
    <xf numFmtId="166" fontId="2" fillId="2" borderId="6" xfId="0" quotePrefix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7" fillId="2" borderId="1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</cellXfs>
  <cellStyles count="5">
    <cellStyle name="Comma" xfId="1" builtinId="3"/>
    <cellStyle name="Comma 2" xfId="3"/>
    <cellStyle name="Normal" xfId="0" builtinId="0"/>
    <cellStyle name="Normal 2" xfId="2"/>
    <cellStyle name="Normal 5" xfId="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29642</xdr:colOff>
      <xdr:row>0</xdr:row>
      <xdr:rowOff>27517</xdr:rowOff>
    </xdr:from>
    <xdr:to>
      <xdr:col>2</xdr:col>
      <xdr:colOff>589293</xdr:colOff>
      <xdr:row>1</xdr:row>
      <xdr:rowOff>237067</xdr:rowOff>
    </xdr:to>
    <xdr:pic>
      <xdr:nvPicPr>
        <xdr:cNvPr id="2" name="รูปภาพ 1" descr="à¸à¸¥à¸à¸²à¸£à¸à¹à¸à¸«à¸²à¸£à¸¹à¸à¸ à¸²à¸à¸ªà¸³à¸«à¸£à¸±à¸ à¸à¸£à¸´à¸©à¸±à¸ à¸à¹à¸²à¹à¸ªà¸à¸­à¸à¸ªà¸à¸£à¸±à¸à¸à¸±à¹à¸à¸à¸¹à¸¥à¸ªà¹ à¸à¸³à¸à¸±à¸">
          <a:extLst>
            <a:ext uri="{FF2B5EF4-FFF2-40B4-BE49-F238E27FC236}">
              <a16:creationId xmlns:a16="http://schemas.microsoft.com/office/drawing/2014/main" xmlns="" id="{F68AD853-1843-46E2-B407-FDD12BB8E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2" y="27517"/>
          <a:ext cx="1731226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8"/>
  <sheetViews>
    <sheetView tabSelected="1" topLeftCell="A20" zoomScaleNormal="100" workbookViewId="0">
      <selection activeCell="L21" sqref="L21"/>
    </sheetView>
  </sheetViews>
  <sheetFormatPr defaultColWidth="9" defaultRowHeight="21"/>
  <cols>
    <col min="1" max="1" width="5.28515625" style="1" customWidth="1"/>
    <col min="2" max="2" width="10.140625" style="1" customWidth="1"/>
    <col min="3" max="3" width="9.140625" style="1" customWidth="1"/>
    <col min="4" max="4" width="12.85546875" style="1" customWidth="1"/>
    <col min="5" max="5" width="9.42578125" style="1" bestFit="1" customWidth="1"/>
    <col min="6" max="6" width="9" style="48"/>
    <col min="7" max="7" width="9" style="50"/>
    <col min="8" max="8" width="9" style="1"/>
    <col min="9" max="9" width="8.42578125" style="1" customWidth="1"/>
    <col min="10" max="10" width="14.85546875" style="1" customWidth="1"/>
    <col min="11" max="16384" width="9" style="1"/>
  </cols>
  <sheetData>
    <row r="1" spans="1:10" ht="20.25" customHeight="1">
      <c r="A1" s="31"/>
      <c r="B1" s="16"/>
      <c r="C1" s="16"/>
      <c r="D1" s="64" t="s">
        <v>16</v>
      </c>
      <c r="E1" s="64"/>
      <c r="F1" s="64"/>
      <c r="G1" s="64"/>
      <c r="H1" s="64"/>
      <c r="I1" s="64"/>
      <c r="J1" s="65"/>
    </row>
    <row r="2" spans="1:10" ht="21.75" thickBot="1">
      <c r="A2" s="32"/>
      <c r="B2" s="17"/>
      <c r="C2" s="17"/>
      <c r="D2" s="66" t="s">
        <v>41</v>
      </c>
      <c r="E2" s="66"/>
      <c r="F2" s="66"/>
      <c r="G2" s="66"/>
      <c r="H2" s="66"/>
      <c r="I2" s="66"/>
      <c r="J2" s="67"/>
    </row>
    <row r="3" spans="1:10" ht="14.25" customHeight="1">
      <c r="A3" s="13"/>
      <c r="B3" s="13"/>
      <c r="C3" s="13"/>
      <c r="D3" s="68" t="s">
        <v>0</v>
      </c>
      <c r="E3" s="68"/>
      <c r="F3" s="68"/>
      <c r="G3" s="68"/>
      <c r="H3" s="68"/>
      <c r="I3" s="13"/>
      <c r="J3" s="13"/>
    </row>
    <row r="4" spans="1:10" ht="21" customHeight="1">
      <c r="A4" s="69" t="s">
        <v>15</v>
      </c>
      <c r="B4" s="70"/>
      <c r="C4" s="70"/>
      <c r="D4" s="70"/>
      <c r="E4" s="70"/>
      <c r="F4" s="70"/>
      <c r="G4" s="70"/>
      <c r="H4" s="70"/>
      <c r="I4" s="70"/>
      <c r="J4" s="70"/>
    </row>
    <row r="5" spans="1:10" ht="23.25">
      <c r="A5" s="18"/>
      <c r="B5" s="19" t="s">
        <v>25</v>
      </c>
      <c r="C5" s="27" t="s">
        <v>46</v>
      </c>
      <c r="D5" s="27"/>
      <c r="E5" s="27"/>
      <c r="F5" s="34"/>
      <c r="G5" s="49"/>
    </row>
    <row r="6" spans="1:10" ht="23.25">
      <c r="A6" s="18"/>
      <c r="B6" s="19" t="s">
        <v>26</v>
      </c>
      <c r="C6" s="20" t="s">
        <v>47</v>
      </c>
      <c r="D6" s="18"/>
      <c r="E6" s="18"/>
      <c r="F6" s="34"/>
      <c r="H6" s="5"/>
      <c r="I6" s="5"/>
    </row>
    <row r="7" spans="1:10" ht="23.25">
      <c r="A7" s="18"/>
      <c r="B7" s="26" t="s">
        <v>27</v>
      </c>
      <c r="C7" s="20" t="s">
        <v>45</v>
      </c>
      <c r="D7" s="18"/>
      <c r="E7" s="18"/>
      <c r="F7" s="34"/>
      <c r="G7" s="51"/>
      <c r="H7" s="5"/>
      <c r="I7" s="5"/>
    </row>
    <row r="8" spans="1:10" ht="23.25">
      <c r="A8" s="18"/>
      <c r="B8" s="26" t="s">
        <v>28</v>
      </c>
      <c r="C8" s="63" t="s">
        <v>48</v>
      </c>
      <c r="D8" s="18"/>
      <c r="E8" s="18"/>
      <c r="F8" s="34"/>
      <c r="G8" s="51"/>
      <c r="H8" s="5"/>
      <c r="I8" s="5"/>
    </row>
    <row r="9" spans="1:10" ht="23.25">
      <c r="A9" s="18"/>
      <c r="B9" s="21"/>
      <c r="C9" s="22" t="s">
        <v>23</v>
      </c>
      <c r="D9" s="18"/>
      <c r="E9" s="14">
        <f>J14</f>
        <v>3959</v>
      </c>
      <c r="F9" s="35" t="s">
        <v>1</v>
      </c>
      <c r="H9" s="5"/>
      <c r="I9" s="5"/>
    </row>
    <row r="10" spans="1:10" s="13" customFormat="1" ht="5.25" customHeight="1">
      <c r="A10" s="23"/>
      <c r="B10" s="24"/>
      <c r="C10" s="25"/>
      <c r="D10" s="23"/>
      <c r="E10" s="23"/>
      <c r="F10" s="36"/>
      <c r="G10" s="52"/>
      <c r="H10" s="5"/>
      <c r="I10" s="5"/>
    </row>
    <row r="11" spans="1:10" ht="23.25">
      <c r="A11" s="18"/>
      <c r="B11" s="21"/>
      <c r="C11" s="22" t="s">
        <v>24</v>
      </c>
      <c r="D11" s="18"/>
      <c r="E11" s="14">
        <f>E9/F13</f>
        <v>359.90909090909093</v>
      </c>
      <c r="F11" s="35" t="s">
        <v>1</v>
      </c>
      <c r="G11" s="49"/>
    </row>
    <row r="12" spans="1:10" ht="19.5" customHeight="1" thickBot="1">
      <c r="B12" s="13"/>
      <c r="C12" s="13"/>
      <c r="D12" s="13"/>
      <c r="E12" s="13"/>
      <c r="F12" s="37"/>
      <c r="G12" s="53"/>
      <c r="H12" s="13"/>
      <c r="I12" s="13"/>
      <c r="J12" s="13"/>
    </row>
    <row r="13" spans="1:10" ht="24" thickBot="1">
      <c r="B13" s="71" t="s">
        <v>2</v>
      </c>
      <c r="C13" s="74" t="s">
        <v>9</v>
      </c>
      <c r="D13" s="75"/>
      <c r="E13" s="76"/>
      <c r="F13" s="38">
        <v>11</v>
      </c>
      <c r="G13" s="7">
        <v>190</v>
      </c>
      <c r="H13" s="8">
        <f>F13*G13</f>
        <v>2090</v>
      </c>
      <c r="J13" s="28" t="s">
        <v>3</v>
      </c>
    </row>
    <row r="14" spans="1:10" ht="24" thickBot="1">
      <c r="B14" s="72"/>
      <c r="C14" s="77" t="s">
        <v>10</v>
      </c>
      <c r="D14" s="78"/>
      <c r="E14" s="79"/>
      <c r="F14" s="39"/>
      <c r="G14" s="54">
        <v>60</v>
      </c>
      <c r="H14" s="9">
        <f t="shared" ref="H14:H17" si="0">F14*G14</f>
        <v>0</v>
      </c>
      <c r="J14" s="30">
        <f>SUM(H13:H19)</f>
        <v>3959</v>
      </c>
    </row>
    <row r="15" spans="1:10">
      <c r="B15" s="72"/>
      <c r="C15" s="77" t="s">
        <v>11</v>
      </c>
      <c r="D15" s="78"/>
      <c r="E15" s="79"/>
      <c r="F15" s="39">
        <v>7</v>
      </c>
      <c r="G15" s="54">
        <v>165</v>
      </c>
      <c r="H15" s="9">
        <f t="shared" ref="H15" si="1">F15*G15</f>
        <v>1155</v>
      </c>
      <c r="J15" s="2"/>
    </row>
    <row r="16" spans="1:10">
      <c r="B16" s="72"/>
      <c r="C16" s="77" t="s">
        <v>12</v>
      </c>
      <c r="D16" s="78"/>
      <c r="E16" s="79"/>
      <c r="F16" s="39">
        <v>1</v>
      </c>
      <c r="G16" s="54">
        <v>524</v>
      </c>
      <c r="H16" s="9">
        <f t="shared" si="0"/>
        <v>524</v>
      </c>
    </row>
    <row r="17" spans="2:10">
      <c r="B17" s="72"/>
      <c r="C17" s="77" t="s">
        <v>13</v>
      </c>
      <c r="D17" s="78"/>
      <c r="E17" s="79"/>
      <c r="F17" s="39">
        <v>1</v>
      </c>
      <c r="G17" s="54">
        <v>190</v>
      </c>
      <c r="H17" s="9">
        <f t="shared" si="0"/>
        <v>190</v>
      </c>
    </row>
    <row r="18" spans="2:10">
      <c r="B18" s="72"/>
      <c r="C18" s="80" t="s">
        <v>40</v>
      </c>
      <c r="D18" s="81"/>
      <c r="E18" s="82"/>
      <c r="F18" s="40"/>
      <c r="G18" s="55"/>
      <c r="H18" s="33"/>
    </row>
    <row r="19" spans="2:10" ht="21.75" thickBot="1">
      <c r="B19" s="73"/>
      <c r="C19" s="83" t="s">
        <v>42</v>
      </c>
      <c r="D19" s="84"/>
      <c r="E19" s="85"/>
      <c r="F19" s="41"/>
      <c r="G19" s="56"/>
      <c r="H19" s="10"/>
    </row>
    <row r="20" spans="2:10" ht="24" thickBot="1">
      <c r="B20" s="86" t="s">
        <v>4</v>
      </c>
      <c r="C20" s="74" t="s">
        <v>5</v>
      </c>
      <c r="D20" s="75"/>
      <c r="E20" s="76"/>
      <c r="F20" s="11">
        <v>1</v>
      </c>
      <c r="G20" s="7">
        <v>23</v>
      </c>
      <c r="H20" s="8">
        <f t="shared" ref="H20:H31" si="2">F20*G20</f>
        <v>23</v>
      </c>
      <c r="J20" s="29" t="s">
        <v>6</v>
      </c>
    </row>
    <row r="21" spans="2:10" ht="24" thickBot="1">
      <c r="B21" s="87"/>
      <c r="C21" s="89" t="s">
        <v>30</v>
      </c>
      <c r="D21" s="90"/>
      <c r="E21" s="91"/>
      <c r="F21" s="39"/>
      <c r="G21" s="54">
        <v>18.75</v>
      </c>
      <c r="H21" s="9">
        <f t="shared" si="2"/>
        <v>0</v>
      </c>
      <c r="J21" s="60">
        <f>SUM(H20:H31)</f>
        <v>783</v>
      </c>
    </row>
    <row r="22" spans="2:10">
      <c r="B22" s="87"/>
      <c r="C22" s="77" t="s">
        <v>43</v>
      </c>
      <c r="D22" s="78"/>
      <c r="E22" s="79"/>
      <c r="F22" s="42">
        <v>4</v>
      </c>
      <c r="G22" s="54">
        <v>190</v>
      </c>
      <c r="H22" s="9">
        <f t="shared" si="2"/>
        <v>760</v>
      </c>
    </row>
    <row r="23" spans="2:10">
      <c r="B23" s="87"/>
      <c r="C23" s="77" t="s">
        <v>44</v>
      </c>
      <c r="D23" s="78"/>
      <c r="E23" s="79"/>
      <c r="F23" s="62"/>
      <c r="G23" s="54">
        <v>37.5</v>
      </c>
      <c r="H23" s="9">
        <f t="shared" si="2"/>
        <v>0</v>
      </c>
    </row>
    <row r="24" spans="2:10">
      <c r="B24" s="87"/>
      <c r="C24" s="80" t="s">
        <v>35</v>
      </c>
      <c r="D24" s="81"/>
      <c r="E24" s="82"/>
      <c r="F24" s="42"/>
      <c r="G24" s="54"/>
      <c r="H24" s="9">
        <f t="shared" si="2"/>
        <v>0</v>
      </c>
    </row>
    <row r="25" spans="2:10">
      <c r="B25" s="87"/>
      <c r="C25" s="77" t="s">
        <v>31</v>
      </c>
      <c r="D25" s="78"/>
      <c r="E25" s="79"/>
      <c r="F25" s="39"/>
      <c r="G25" s="54"/>
      <c r="H25" s="9">
        <f t="shared" si="2"/>
        <v>0</v>
      </c>
    </row>
    <row r="26" spans="2:10" ht="21.75" thickBot="1">
      <c r="B26" s="87"/>
      <c r="C26" s="77" t="s">
        <v>39</v>
      </c>
      <c r="D26" s="78"/>
      <c r="E26" s="79"/>
      <c r="F26" s="43"/>
      <c r="G26" s="57"/>
      <c r="H26" s="9">
        <f t="shared" si="2"/>
        <v>0</v>
      </c>
    </row>
    <row r="27" spans="2:10" ht="24" thickBot="1">
      <c r="B27" s="87"/>
      <c r="C27" s="77" t="s">
        <v>14</v>
      </c>
      <c r="D27" s="78"/>
      <c r="E27" s="79"/>
      <c r="F27" s="43"/>
      <c r="G27" s="57"/>
      <c r="H27" s="9">
        <f t="shared" si="2"/>
        <v>0</v>
      </c>
      <c r="J27" s="28" t="s">
        <v>7</v>
      </c>
    </row>
    <row r="28" spans="2:10" ht="24" thickBot="1">
      <c r="B28" s="87"/>
      <c r="C28" s="77" t="s">
        <v>18</v>
      </c>
      <c r="D28" s="78"/>
      <c r="E28" s="79"/>
      <c r="F28" s="43"/>
      <c r="G28" s="57"/>
      <c r="H28" s="9">
        <f t="shared" si="2"/>
        <v>0</v>
      </c>
      <c r="J28" s="61">
        <f>J14-J21</f>
        <v>3176</v>
      </c>
    </row>
    <row r="29" spans="2:10">
      <c r="B29" s="87"/>
      <c r="C29" s="77" t="s">
        <v>19</v>
      </c>
      <c r="D29" s="78"/>
      <c r="E29" s="79"/>
      <c r="F29" s="43"/>
      <c r="G29" s="57"/>
      <c r="H29" s="9">
        <f t="shared" si="2"/>
        <v>0</v>
      </c>
      <c r="J29" s="6"/>
    </row>
    <row r="30" spans="2:10">
      <c r="B30" s="87"/>
      <c r="C30" s="80" t="s">
        <v>34</v>
      </c>
      <c r="D30" s="81"/>
      <c r="E30" s="82"/>
      <c r="F30" s="44"/>
      <c r="G30" s="58"/>
      <c r="H30" s="9">
        <f t="shared" si="2"/>
        <v>0</v>
      </c>
      <c r="J30" s="6"/>
    </row>
    <row r="31" spans="2:10" ht="21.75" thickBot="1">
      <c r="B31" s="88"/>
      <c r="C31" s="92" t="s">
        <v>8</v>
      </c>
      <c r="D31" s="93"/>
      <c r="E31" s="94"/>
      <c r="F31" s="45"/>
      <c r="G31" s="59"/>
      <c r="H31" s="10">
        <f t="shared" si="2"/>
        <v>0</v>
      </c>
    </row>
    <row r="33" spans="2:11">
      <c r="B33" s="1" t="s">
        <v>20</v>
      </c>
      <c r="C33" s="3"/>
      <c r="D33" s="3" t="s">
        <v>17</v>
      </c>
      <c r="E33" s="1" t="s">
        <v>32</v>
      </c>
      <c r="F33" s="46"/>
      <c r="H33" s="15" t="s">
        <v>21</v>
      </c>
      <c r="J33" s="3"/>
      <c r="K33" s="3"/>
    </row>
    <row r="34" spans="2:11">
      <c r="B34" s="1" t="s">
        <v>22</v>
      </c>
      <c r="C34" s="4"/>
      <c r="D34" s="4"/>
      <c r="E34" s="1" t="s">
        <v>33</v>
      </c>
      <c r="F34" s="47"/>
      <c r="H34" s="1" t="s">
        <v>22</v>
      </c>
      <c r="J34" s="4"/>
      <c r="K34" s="4"/>
    </row>
    <row r="35" spans="2:11" ht="12.75" customHeight="1"/>
    <row r="36" spans="2:11">
      <c r="B36" s="12" t="s">
        <v>29</v>
      </c>
      <c r="C36" s="1" t="s">
        <v>36</v>
      </c>
    </row>
    <row r="37" spans="2:11">
      <c r="C37" s="1" t="s">
        <v>37</v>
      </c>
    </row>
    <row r="38" spans="2:11">
      <c r="C38" s="1" t="s">
        <v>38</v>
      </c>
    </row>
  </sheetData>
  <mergeCells count="25">
    <mergeCell ref="B20:B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D1:J1"/>
    <mergeCell ref="D2:J2"/>
    <mergeCell ref="D3:H3"/>
    <mergeCell ref="A4:J4"/>
    <mergeCell ref="B13:B19"/>
    <mergeCell ref="C13:E13"/>
    <mergeCell ref="C14:E14"/>
    <mergeCell ref="C15:E15"/>
    <mergeCell ref="C16:E16"/>
    <mergeCell ref="C17:E17"/>
    <mergeCell ref="C18:E18"/>
    <mergeCell ref="C19:E19"/>
  </mergeCells>
  <pageMargins left="0.51181102362204722" right="0.51181102362204722" top="0.55118110236220474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1ธ.ค.63</vt:lpstr>
      <vt:lpstr>'1ธ.ค.63'!Print_Area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Jorhor</cp:lastModifiedBy>
  <cp:lastPrinted>2021-02-26T06:39:53Z</cp:lastPrinted>
  <dcterms:created xsi:type="dcterms:W3CDTF">2018-01-05T02:41:53Z</dcterms:created>
  <dcterms:modified xsi:type="dcterms:W3CDTF">2021-02-26T07:11:19Z</dcterms:modified>
</cp:coreProperties>
</file>