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k Slovic\Desktop\FAKS\2. GODINA\3. semestar\OS\OS vjezba5\"/>
    </mc:Choice>
  </mc:AlternateContent>
  <xr:revisionPtr revIDLastSave="0" documentId="13_ncr:1_{9647FFCE-2B93-4331-BACF-8D3DCD789260}" xr6:coauthVersionLast="45" xr6:coauthVersionMax="45" xr10:uidLastSave="{00000000-0000-0000-0000-000000000000}"/>
  <bookViews>
    <workbookView xWindow="-120" yWindow="-120" windowWidth="29040" windowHeight="15840" xr2:uid="{BDF6FE8A-3B66-4838-B86F-072F8F3582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2" i="1" l="1"/>
  <c r="Y22" i="1"/>
  <c r="Y17" i="1"/>
  <c r="X22" i="1" l="1"/>
  <c r="X20" i="1"/>
  <c r="X19" i="1"/>
  <c r="X18" i="1"/>
  <c r="X17" i="1"/>
  <c r="S22" i="1" l="1"/>
  <c r="T22" i="1"/>
  <c r="U22" i="1"/>
  <c r="V22" i="1"/>
  <c r="W22" i="1"/>
  <c r="R22" i="1"/>
  <c r="D13" i="1" l="1"/>
  <c r="C13" i="1"/>
</calcChain>
</file>

<file path=xl/sharedStrings.xml><?xml version="1.0" encoding="utf-8"?>
<sst xmlns="http://schemas.openxmlformats.org/spreadsheetml/2006/main" count="21" uniqueCount="12">
  <si>
    <t>MUTEX</t>
  </si>
  <si>
    <r>
      <rPr>
        <b/>
        <sz val="11"/>
        <color theme="1"/>
        <rFont val="Calibri"/>
        <family val="2"/>
        <charset val="238"/>
        <scheme val="minor"/>
      </rPr>
      <t xml:space="preserve">Prosjek   </t>
    </r>
    <r>
      <rPr>
        <sz val="11"/>
        <color theme="1"/>
        <rFont val="Calibri"/>
        <family val="2"/>
        <scheme val="minor"/>
      </rPr>
      <t xml:space="preserve">      </t>
    </r>
    <r>
      <rPr>
        <sz val="9"/>
        <color theme="1"/>
        <rFont val="Calibri"/>
        <family val="2"/>
        <charset val="238"/>
        <scheme val="minor"/>
      </rPr>
      <t>(bez ekstrema)</t>
    </r>
  </si>
  <si>
    <t>BEZ MUTEX-a</t>
  </si>
  <si>
    <t>TIN</t>
  </si>
  <si>
    <t>DAVOR</t>
  </si>
  <si>
    <t>IVICA</t>
  </si>
  <si>
    <t>IVAN</t>
  </si>
  <si>
    <t>pojedenih</t>
  </si>
  <si>
    <t>odbijenih</t>
  </si>
  <si>
    <t>prazan stol</t>
  </si>
  <si>
    <t>Prosjek</t>
  </si>
  <si>
    <t>Računanje prosječnog vremena za određen broj jela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</si>
</sst>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3" borderId="1" xfId="2" applyBorder="1" applyAlignment="1">
      <alignment horizontal="center" vertical="center" wrapText="1"/>
    </xf>
    <xf numFmtId="0" fontId="2" fillId="3" borderId="1" xfId="2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 wrapText="1"/>
    </xf>
    <xf numFmtId="164" fontId="2" fillId="2" borderId="1" xfId="1" applyNumberFormat="1" applyFont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64" fontId="1" fillId="2" borderId="4" xfId="1" applyNumberFormat="1" applyBorder="1" applyAlignment="1">
      <alignment horizontal="center" vertical="center"/>
    </xf>
    <xf numFmtId="0" fontId="1" fillId="2" borderId="5" xfId="1" applyNumberFormat="1" applyBorder="1" applyAlignment="1">
      <alignment horizontal="center" vertical="center"/>
    </xf>
    <xf numFmtId="164" fontId="1" fillId="2" borderId="6" xfId="1" applyNumberFormat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3" fillId="3" borderId="8" xfId="2" applyFont="1" applyBorder="1" applyAlignment="1">
      <alignment horizontal="center" vertical="center" wrapText="1"/>
    </xf>
    <xf numFmtId="0" fontId="3" fillId="3" borderId="9" xfId="2" applyFont="1" applyBorder="1" applyAlignment="1">
      <alignment horizontal="center" vertical="center" wrapText="1"/>
    </xf>
    <xf numFmtId="0" fontId="3" fillId="3" borderId="10" xfId="2" applyFont="1" applyBorder="1" applyAlignment="1">
      <alignment horizontal="center" vertical="center" wrapText="1"/>
    </xf>
    <xf numFmtId="0" fontId="1" fillId="3" borderId="1" xfId="2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3" fillId="3" borderId="1" xfId="2" applyFont="1" applyBorder="1" applyAlignment="1">
      <alignment horizontal="center" vertical="center"/>
    </xf>
    <xf numFmtId="2" fontId="2" fillId="4" borderId="1" xfId="3" applyNumberFormat="1" applyFont="1" applyBorder="1" applyAlignment="1">
      <alignment horizontal="center" vertical="center"/>
    </xf>
    <xf numFmtId="164" fontId="1" fillId="2" borderId="8" xfId="1" applyNumberFormat="1" applyBorder="1" applyAlignment="1">
      <alignment horizontal="center" vertical="center"/>
    </xf>
    <xf numFmtId="164" fontId="1" fillId="2" borderId="9" xfId="1" applyNumberFormat="1" applyBorder="1" applyAlignment="1">
      <alignment horizontal="center" vertical="center"/>
    </xf>
    <xf numFmtId="164" fontId="1" fillId="2" borderId="10" xfId="1" applyNumberFormat="1" applyBorder="1" applyAlignment="1">
      <alignment horizontal="center" vertical="center"/>
    </xf>
    <xf numFmtId="164" fontId="1" fillId="2" borderId="21" xfId="1" applyNumberFormat="1" applyBorder="1" applyAlignment="1">
      <alignment horizontal="center" vertical="center"/>
    </xf>
    <xf numFmtId="164" fontId="1" fillId="2" borderId="22" xfId="1" applyNumberFormat="1" applyBorder="1" applyAlignment="1">
      <alignment horizontal="center" vertical="center"/>
    </xf>
    <xf numFmtId="164" fontId="1" fillId="2" borderId="15" xfId="1" applyNumberFormat="1" applyBorder="1" applyAlignment="1">
      <alignment horizontal="center" vertical="center"/>
    </xf>
    <xf numFmtId="0" fontId="1" fillId="3" borderId="23" xfId="2" applyBorder="1" applyAlignment="1">
      <alignment horizontal="center" vertical="center"/>
    </xf>
    <xf numFmtId="0" fontId="1" fillId="3" borderId="24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8" xfId="2" applyFont="1" applyBorder="1" applyAlignment="1">
      <alignment horizontal="center" vertical="center"/>
    </xf>
    <xf numFmtId="0" fontId="2" fillId="3" borderId="19" xfId="2" applyFont="1" applyBorder="1" applyAlignment="1">
      <alignment horizontal="center" vertical="center"/>
    </xf>
    <xf numFmtId="0" fontId="2" fillId="3" borderId="20" xfId="2" applyFont="1" applyBorder="1" applyAlignment="1">
      <alignment horizontal="center" vertical="center"/>
    </xf>
    <xf numFmtId="0" fontId="1" fillId="2" borderId="25" xfId="1" applyBorder="1" applyAlignment="1">
      <alignment horizontal="center" vertical="center"/>
    </xf>
    <xf numFmtId="0" fontId="1" fillId="2" borderId="26" xfId="1" applyBorder="1" applyAlignment="1">
      <alignment horizontal="center" vertical="center"/>
    </xf>
    <xf numFmtId="0" fontId="1" fillId="2" borderId="27" xfId="1" applyBorder="1" applyAlignment="1">
      <alignment horizontal="center" vertical="center"/>
    </xf>
    <xf numFmtId="0" fontId="1" fillId="2" borderId="28" xfId="1" applyBorder="1" applyAlignment="1">
      <alignment horizontal="center" vertical="center"/>
    </xf>
    <xf numFmtId="0" fontId="1" fillId="2" borderId="22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2" fillId="3" borderId="18" xfId="2" applyFont="1" applyBorder="1" applyAlignment="1">
      <alignment horizontal="center" vertical="center" wrapText="1"/>
    </xf>
    <xf numFmtId="0" fontId="2" fillId="3" borderId="19" xfId="2" applyFont="1" applyBorder="1" applyAlignment="1">
      <alignment horizontal="center" vertical="center" wrapText="1"/>
    </xf>
  </cellXfs>
  <cellStyles count="4">
    <cellStyle name="20% - Accent1" xfId="1" builtinId="30"/>
    <cellStyle name="40% - Accent1" xfId="3" builtinId="31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58A-4665-9CA4-318F0633D4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Sheet1!$C$2:$D$2</c:f>
              <c:strCache>
                <c:ptCount val="2"/>
                <c:pt idx="0">
                  <c:v>MUTEX</c:v>
                </c:pt>
                <c:pt idx="1">
                  <c:v>BEZ MUTEX-a</c:v>
                </c:pt>
              </c:strCache>
            </c:strRef>
          </c:cat>
          <c:val>
            <c:numRef>
              <c:f>Sheet1!$C$13:$D$13</c:f>
              <c:numCache>
                <c:formatCode>0.000</c:formatCode>
                <c:ptCount val="2"/>
                <c:pt idx="0">
                  <c:v>15.3392</c:v>
                </c:pt>
                <c:pt idx="1">
                  <c:v>10.0425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A-4665-9CA4-318F0633D4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3"/>
        <c:overlap val="100"/>
        <c:axId val="300127231"/>
        <c:axId val="300125983"/>
      </c:barChart>
      <c:catAx>
        <c:axId val="30012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0125983"/>
        <c:crosses val="autoZero"/>
        <c:auto val="1"/>
        <c:lblAlgn val="ctr"/>
        <c:lblOffset val="100"/>
        <c:noMultiLvlLbl val="0"/>
      </c:catAx>
      <c:valAx>
        <c:axId val="30012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 sz="800"/>
                  <a:t>Vrijeme</a:t>
                </a:r>
              </a:p>
            </c:rich>
          </c:tx>
          <c:layout>
            <c:manualLayout>
              <c:xMode val="edge"/>
              <c:yMode val="edge"/>
              <c:x val="3.8651759588363525E-2"/>
              <c:y val="0.86388716582233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012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1</xdr:row>
      <xdr:rowOff>66078</xdr:rowOff>
    </xdr:from>
    <xdr:to>
      <xdr:col>12</xdr:col>
      <xdr:colOff>395654</xdr:colOff>
      <xdr:row>28</xdr:row>
      <xdr:rowOff>43962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39A3FA-8E4B-4EFD-A873-DD8A2799C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EA16-D2D6-4965-9452-AE06BCD94AF4}">
  <dimension ref="B1:AQ24"/>
  <sheetViews>
    <sheetView tabSelected="1" topLeftCell="M1" zoomScale="110" zoomScaleNormal="110" workbookViewId="0">
      <selection activeCell="O11" sqref="O11"/>
    </sheetView>
  </sheetViews>
  <sheetFormatPr defaultRowHeight="15" x14ac:dyDescent="0.25"/>
  <cols>
    <col min="2" max="2" width="12.85546875" style="3" customWidth="1"/>
    <col min="3" max="4" width="14.85546875" customWidth="1"/>
    <col min="13" max="13" width="14.140625" customWidth="1"/>
    <col min="15" max="15" width="38.7109375" customWidth="1"/>
    <col min="17" max="28" width="12.28515625" customWidth="1"/>
  </cols>
  <sheetData>
    <row r="1" spans="2:43" ht="15.75" thickBot="1" x14ac:dyDescent="0.3"/>
    <row r="2" spans="2:43" ht="15.75" thickBot="1" x14ac:dyDescent="0.3">
      <c r="B2" s="4"/>
      <c r="C2" s="5" t="s">
        <v>0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E2" s="1"/>
      <c r="AF2" s="1"/>
      <c r="AG2" s="39"/>
      <c r="AH2" s="39"/>
      <c r="AI2" s="39"/>
      <c r="AJ2" s="1"/>
      <c r="AK2" s="1"/>
      <c r="AL2" s="1"/>
      <c r="AM2" s="1"/>
      <c r="AN2" s="1"/>
      <c r="AO2" s="1"/>
      <c r="AP2" s="1"/>
      <c r="AQ2" s="1"/>
    </row>
    <row r="3" spans="2:43" ht="18" customHeight="1" thickBot="1" x14ac:dyDescent="0.3">
      <c r="B3" s="15">
        <v>1</v>
      </c>
      <c r="C3" s="11">
        <v>13.119</v>
      </c>
      <c r="D3" s="8">
        <v>10.034000000000001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7"/>
      <c r="Q3" s="40" t="s">
        <v>3</v>
      </c>
      <c r="R3" s="41"/>
      <c r="S3" s="42"/>
      <c r="T3" s="40" t="s">
        <v>4</v>
      </c>
      <c r="U3" s="41"/>
      <c r="V3" s="42"/>
      <c r="W3" s="40" t="s">
        <v>5</v>
      </c>
      <c r="X3" s="41"/>
      <c r="Y3" s="42"/>
      <c r="Z3" s="40" t="s">
        <v>6</v>
      </c>
      <c r="AA3" s="41"/>
      <c r="AB3" s="42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2:43" ht="18" customHeight="1" thickBot="1" x14ac:dyDescent="0.3">
      <c r="B4" s="16">
        <v>2</v>
      </c>
      <c r="C4" s="12">
        <v>15.09</v>
      </c>
      <c r="D4" s="9">
        <v>10.037000000000001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8"/>
      <c r="Q4" s="28" t="s">
        <v>7</v>
      </c>
      <c r="R4" s="28" t="s">
        <v>8</v>
      </c>
      <c r="S4" s="28" t="s">
        <v>9</v>
      </c>
      <c r="T4" s="28" t="s">
        <v>7</v>
      </c>
      <c r="U4" s="28" t="s">
        <v>8</v>
      </c>
      <c r="V4" s="28" t="s">
        <v>9</v>
      </c>
      <c r="W4" s="28" t="s">
        <v>7</v>
      </c>
      <c r="X4" s="28" t="s">
        <v>8</v>
      </c>
      <c r="Y4" s="28" t="s">
        <v>9</v>
      </c>
      <c r="Z4" s="28" t="s">
        <v>7</v>
      </c>
      <c r="AA4" s="28" t="s">
        <v>8</v>
      </c>
      <c r="AB4" s="28" t="s">
        <v>9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2:43" ht="21.75" customHeight="1" thickBot="1" x14ac:dyDescent="0.3">
      <c r="B5" s="16">
        <v>3</v>
      </c>
      <c r="C5" s="13">
        <v>15.099</v>
      </c>
      <c r="D5" s="9">
        <v>10.039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8">
        <v>5</v>
      </c>
      <c r="Q5" s="19">
        <v>0</v>
      </c>
      <c r="R5" s="20">
        <v>1</v>
      </c>
      <c r="S5" s="23">
        <v>2</v>
      </c>
      <c r="T5" s="19">
        <v>3</v>
      </c>
      <c r="U5" s="20">
        <v>0</v>
      </c>
      <c r="V5" s="23">
        <v>0</v>
      </c>
      <c r="W5" s="19">
        <v>2</v>
      </c>
      <c r="X5" s="20">
        <v>0</v>
      </c>
      <c r="Y5" s="23">
        <v>1</v>
      </c>
      <c r="Z5" s="19">
        <v>0</v>
      </c>
      <c r="AA5" s="20">
        <v>0</v>
      </c>
      <c r="AB5" s="8">
        <v>3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2:43" ht="21.75" customHeight="1" thickBot="1" x14ac:dyDescent="0.3">
      <c r="B6" s="16">
        <v>4</v>
      </c>
      <c r="C6" s="13">
        <v>15.132</v>
      </c>
      <c r="D6" s="9">
        <v>10.041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8">
        <v>10</v>
      </c>
      <c r="Q6" s="13">
        <v>1</v>
      </c>
      <c r="R6" s="21">
        <v>0</v>
      </c>
      <c r="S6" s="24">
        <v>4</v>
      </c>
      <c r="T6" s="13">
        <v>3</v>
      </c>
      <c r="U6" s="21">
        <v>1</v>
      </c>
      <c r="V6" s="24">
        <v>2</v>
      </c>
      <c r="W6" s="13">
        <v>3</v>
      </c>
      <c r="X6" s="21">
        <v>0</v>
      </c>
      <c r="Y6" s="24">
        <v>3</v>
      </c>
      <c r="Z6" s="13">
        <v>3</v>
      </c>
      <c r="AA6" s="21">
        <v>0</v>
      </c>
      <c r="AB6" s="9">
        <v>3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2:43" ht="21.75" customHeight="1" thickBot="1" x14ac:dyDescent="0.3">
      <c r="B7" s="16">
        <v>5</v>
      </c>
      <c r="C7" s="13">
        <v>15.157999999999999</v>
      </c>
      <c r="D7" s="9">
        <v>10.041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8">
        <v>15</v>
      </c>
      <c r="Q7" s="13">
        <v>5</v>
      </c>
      <c r="R7" s="21">
        <v>1</v>
      </c>
      <c r="S7" s="24">
        <v>0</v>
      </c>
      <c r="T7" s="13">
        <v>4</v>
      </c>
      <c r="U7" s="21">
        <v>0</v>
      </c>
      <c r="V7" s="24">
        <v>4</v>
      </c>
      <c r="W7" s="13">
        <v>3</v>
      </c>
      <c r="X7" s="21">
        <v>1</v>
      </c>
      <c r="Y7" s="24">
        <v>3</v>
      </c>
      <c r="Z7" s="13">
        <v>3</v>
      </c>
      <c r="AA7" s="21">
        <v>1</v>
      </c>
      <c r="AB7" s="9">
        <v>3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2:43" ht="21.75" customHeight="1" thickBot="1" x14ac:dyDescent="0.3">
      <c r="B8" s="16">
        <v>6</v>
      </c>
      <c r="C8" s="13">
        <v>15.367000000000001</v>
      </c>
      <c r="D8" s="9">
        <v>10.042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8">
        <v>20</v>
      </c>
      <c r="Q8" s="13">
        <v>6</v>
      </c>
      <c r="R8" s="21">
        <v>1</v>
      </c>
      <c r="S8" s="24">
        <v>1</v>
      </c>
      <c r="T8" s="13">
        <v>5</v>
      </c>
      <c r="U8" s="21">
        <v>0</v>
      </c>
      <c r="V8" s="24">
        <v>4</v>
      </c>
      <c r="W8" s="13">
        <v>4</v>
      </c>
      <c r="X8" s="21">
        <v>1</v>
      </c>
      <c r="Y8" s="24">
        <v>5</v>
      </c>
      <c r="Z8" s="13">
        <v>6</v>
      </c>
      <c r="AA8" s="21">
        <v>1</v>
      </c>
      <c r="AB8" s="9">
        <v>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2:43" ht="21.75" customHeight="1" thickBot="1" x14ac:dyDescent="0.3">
      <c r="B9" s="16">
        <v>7</v>
      </c>
      <c r="C9" s="13">
        <v>16.094000000000001</v>
      </c>
      <c r="D9" s="9">
        <v>10.045999999999999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8">
        <v>25</v>
      </c>
      <c r="Q9" s="13">
        <v>3</v>
      </c>
      <c r="R9" s="21">
        <v>1</v>
      </c>
      <c r="S9" s="24">
        <v>6</v>
      </c>
      <c r="T9" s="13">
        <v>8</v>
      </c>
      <c r="U9" s="21">
        <v>2</v>
      </c>
      <c r="V9" s="24">
        <v>1</v>
      </c>
      <c r="W9" s="13">
        <v>6</v>
      </c>
      <c r="X9" s="21">
        <v>2</v>
      </c>
      <c r="Y9" s="24">
        <v>4</v>
      </c>
      <c r="Z9" s="13">
        <v>8</v>
      </c>
      <c r="AA9" s="21">
        <v>0</v>
      </c>
      <c r="AB9" s="9">
        <v>3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2:43" ht="21.75" customHeight="1" thickBot="1" x14ac:dyDescent="0.3">
      <c r="B10" s="16">
        <v>8</v>
      </c>
      <c r="C10" s="13">
        <v>16.100999999999999</v>
      </c>
      <c r="D10" s="9">
        <v>10.047000000000001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8">
        <v>30</v>
      </c>
      <c r="Q10" s="43">
        <v>7</v>
      </c>
      <c r="R10" s="44">
        <v>4</v>
      </c>
      <c r="S10" s="45">
        <v>2</v>
      </c>
      <c r="T10" s="43">
        <v>6</v>
      </c>
      <c r="U10" s="44">
        <v>1</v>
      </c>
      <c r="V10" s="45">
        <v>7</v>
      </c>
      <c r="W10" s="43">
        <v>8</v>
      </c>
      <c r="X10" s="44">
        <v>0</v>
      </c>
      <c r="Y10" s="45">
        <v>4</v>
      </c>
      <c r="Z10" s="43">
        <v>9</v>
      </c>
      <c r="AA10" s="44">
        <v>1</v>
      </c>
      <c r="AB10" s="46">
        <v>4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2:43" ht="21.75" customHeight="1" thickBot="1" x14ac:dyDescent="0.3">
      <c r="B11" s="16">
        <v>9</v>
      </c>
      <c r="C11" s="13">
        <v>16.111000000000001</v>
      </c>
      <c r="D11" s="9">
        <v>10.048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8">
        <v>35</v>
      </c>
      <c r="Q11" s="47">
        <v>8</v>
      </c>
      <c r="R11" s="24">
        <v>1</v>
      </c>
      <c r="S11" s="9">
        <v>6</v>
      </c>
      <c r="T11" s="24">
        <v>11</v>
      </c>
      <c r="U11" s="21">
        <v>2</v>
      </c>
      <c r="V11" s="9">
        <v>4</v>
      </c>
      <c r="W11" s="24">
        <v>6</v>
      </c>
      <c r="X11" s="24">
        <v>4</v>
      </c>
      <c r="Y11" s="9">
        <v>8</v>
      </c>
      <c r="Z11" s="47">
        <v>10</v>
      </c>
      <c r="AA11" s="24">
        <v>0</v>
      </c>
      <c r="AB11" s="9">
        <v>7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2:43" ht="21.75" customHeight="1" thickBot="1" x14ac:dyDescent="0.3">
      <c r="B12" s="17">
        <v>10</v>
      </c>
      <c r="C12" s="14">
        <v>16.120999999999999</v>
      </c>
      <c r="D12" s="10">
        <v>10.050000000000001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8">
        <v>50</v>
      </c>
      <c r="Q12" s="48">
        <v>14</v>
      </c>
      <c r="R12" s="25">
        <v>3</v>
      </c>
      <c r="S12" s="27">
        <v>1</v>
      </c>
      <c r="T12" s="25">
        <v>10</v>
      </c>
      <c r="U12" s="22">
        <v>3</v>
      </c>
      <c r="V12" s="27">
        <v>9</v>
      </c>
      <c r="W12" s="25">
        <v>12</v>
      </c>
      <c r="X12" s="25">
        <v>4</v>
      </c>
      <c r="Y12" s="27">
        <v>7</v>
      </c>
      <c r="Z12" s="48">
        <v>14</v>
      </c>
      <c r="AA12" s="25">
        <v>0</v>
      </c>
      <c r="AB12" s="27">
        <v>8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2:43" ht="32.25" customHeight="1" thickBot="1" x14ac:dyDescent="0.3">
      <c r="B13" s="6" t="s">
        <v>1</v>
      </c>
      <c r="C13" s="7">
        <f>AVERAGE(C3:C12)</f>
        <v>15.3392</v>
      </c>
      <c r="D13" s="7">
        <f>AVERAGE(D3:D12)</f>
        <v>10.0425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2:43" ht="15.75" thickBot="1" x14ac:dyDescent="0.3"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2:43" ht="20.25" customHeight="1" thickBot="1" x14ac:dyDescent="0.3"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P15" s="1"/>
      <c r="Q15" s="37"/>
      <c r="R15" s="49" t="s">
        <v>11</v>
      </c>
      <c r="S15" s="50"/>
      <c r="T15" s="50"/>
      <c r="U15" s="50"/>
      <c r="V15" s="50"/>
      <c r="W15" s="50"/>
      <c r="X15" s="50"/>
      <c r="Y15" s="50"/>
      <c r="Z15" s="50"/>
      <c r="AA15" s="1"/>
      <c r="AB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2:43" ht="17.25" customHeight="1" thickBot="1" x14ac:dyDescent="0.3"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P16" s="1"/>
      <c r="Q16" s="38"/>
      <c r="R16" s="26">
        <v>5</v>
      </c>
      <c r="S16" s="26">
        <v>10</v>
      </c>
      <c r="T16" s="26">
        <v>15</v>
      </c>
      <c r="U16" s="26">
        <v>20</v>
      </c>
      <c r="V16" s="26">
        <v>25</v>
      </c>
      <c r="W16" s="26">
        <v>30</v>
      </c>
      <c r="X16" s="26">
        <v>35</v>
      </c>
      <c r="Y16" s="26">
        <v>50</v>
      </c>
      <c r="Z16" s="26">
        <v>100</v>
      </c>
      <c r="AA16" s="1"/>
      <c r="AB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2:43" ht="17.25" customHeight="1" thickBot="1" x14ac:dyDescent="0.3"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P17" s="1"/>
      <c r="Q17" s="29">
        <v>1</v>
      </c>
      <c r="R17" s="34">
        <v>43.091000000000001</v>
      </c>
      <c r="S17" s="31">
        <v>78.132999999999996</v>
      </c>
      <c r="T17" s="31">
        <v>88.128</v>
      </c>
      <c r="U17" s="31">
        <v>130.27099999999999</v>
      </c>
      <c r="V17" s="31">
        <v>179.34</v>
      </c>
      <c r="W17" s="31">
        <v>186.34800000000001</v>
      </c>
      <c r="X17" s="31">
        <f>180+31.384</f>
        <v>211.38400000000001</v>
      </c>
      <c r="Y17" s="31">
        <f>4*60+58.493</f>
        <v>298.49299999999999</v>
      </c>
      <c r="Z17" s="31">
        <v>623.19299999999998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2:43" ht="17.25" customHeight="1" thickBot="1" x14ac:dyDescent="0.3"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P18" s="1"/>
      <c r="Q18" s="29">
        <v>2</v>
      </c>
      <c r="R18" s="35">
        <v>30.08</v>
      </c>
      <c r="S18" s="32">
        <v>67.125</v>
      </c>
      <c r="T18" s="32">
        <v>97.183999999999997</v>
      </c>
      <c r="U18" s="32">
        <v>153.30000000000001</v>
      </c>
      <c r="V18" s="32">
        <v>156.21700000000001</v>
      </c>
      <c r="W18" s="32">
        <v>196.286</v>
      </c>
      <c r="X18" s="32">
        <f>180+42.476</f>
        <v>222.476</v>
      </c>
      <c r="Y18" s="32">
        <v>324.69600000000003</v>
      </c>
      <c r="Z18" s="32">
        <v>630.25400000000002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2:43" ht="17.25" customHeight="1" thickBot="1" x14ac:dyDescent="0.3"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P19" s="1"/>
      <c r="Q19" s="29">
        <v>3</v>
      </c>
      <c r="R19" s="35">
        <v>44.136000000000003</v>
      </c>
      <c r="S19" s="32">
        <v>79.138000000000005</v>
      </c>
      <c r="T19" s="32">
        <v>118.176</v>
      </c>
      <c r="U19" s="32">
        <v>133.18299999999999</v>
      </c>
      <c r="V19" s="32">
        <v>164.322</v>
      </c>
      <c r="W19" s="32">
        <v>170.27500000000001</v>
      </c>
      <c r="X19" s="32">
        <f>180+54.6</f>
        <v>234.6</v>
      </c>
      <c r="Y19" s="32">
        <v>286.60500000000002</v>
      </c>
      <c r="Z19" s="32">
        <v>635.471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2:43" ht="17.25" customHeight="1" thickBot="1" x14ac:dyDescent="0.3"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P20" s="1"/>
      <c r="Q20" s="29">
        <v>4</v>
      </c>
      <c r="R20" s="35">
        <v>45.045999999999999</v>
      </c>
      <c r="S20" s="32">
        <v>70.085999999999999</v>
      </c>
      <c r="T20" s="32">
        <v>118.212</v>
      </c>
      <c r="U20" s="32">
        <v>132.20699999999999</v>
      </c>
      <c r="V20" s="32">
        <v>195.286</v>
      </c>
      <c r="W20" s="32">
        <v>170.304</v>
      </c>
      <c r="X20" s="32">
        <f>180+52.486</f>
        <v>232.48599999999999</v>
      </c>
      <c r="Y20" s="32">
        <v>313.678</v>
      </c>
      <c r="Z20" s="32">
        <v>628.49</v>
      </c>
    </row>
    <row r="21" spans="2:43" ht="17.25" customHeight="1" thickBot="1" x14ac:dyDescent="0.3"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P21" s="1"/>
      <c r="Q21" s="29">
        <v>5</v>
      </c>
      <c r="R21" s="36">
        <v>41.072000000000003</v>
      </c>
      <c r="S21" s="33">
        <v>53.121000000000002</v>
      </c>
      <c r="T21" s="33">
        <v>94.19</v>
      </c>
      <c r="U21" s="33">
        <v>121.224</v>
      </c>
      <c r="V21" s="33">
        <v>160.29400000000001</v>
      </c>
      <c r="W21" s="33">
        <v>177.315</v>
      </c>
      <c r="X21" s="33">
        <v>208.56200000000001</v>
      </c>
      <c r="Y21" s="33">
        <v>347.31200000000001</v>
      </c>
      <c r="Z21" s="33">
        <v>639.16200000000003</v>
      </c>
    </row>
    <row r="22" spans="2:43" ht="17.25" customHeight="1" thickBot="1" x14ac:dyDescent="0.3">
      <c r="P22" s="1"/>
      <c r="Q22" s="5" t="s">
        <v>10</v>
      </c>
      <c r="R22" s="30">
        <f>AVERAGE(R17:R21)</f>
        <v>40.684999999999995</v>
      </c>
      <c r="S22" s="30">
        <f t="shared" ref="S22:Z22" si="0">AVERAGE(S17:S21)</f>
        <v>69.520599999999988</v>
      </c>
      <c r="T22" s="30">
        <f t="shared" si="0"/>
        <v>103.178</v>
      </c>
      <c r="U22" s="30">
        <f t="shared" si="0"/>
        <v>134.03700000000001</v>
      </c>
      <c r="V22" s="30">
        <f t="shared" si="0"/>
        <v>171.09179999999998</v>
      </c>
      <c r="W22" s="30">
        <f t="shared" si="0"/>
        <v>180.10560000000001</v>
      </c>
      <c r="X22" s="30">
        <f t="shared" si="0"/>
        <v>221.9016</v>
      </c>
      <c r="Y22" s="30">
        <f t="shared" si="0"/>
        <v>314.15680000000003</v>
      </c>
      <c r="Z22" s="30">
        <f t="shared" si="0"/>
        <v>631.31400000000008</v>
      </c>
    </row>
    <row r="23" spans="2:43" x14ac:dyDescent="0.25">
      <c r="P23" s="1"/>
      <c r="Q23" s="1"/>
      <c r="R23" s="1"/>
      <c r="S23" s="1"/>
      <c r="T23" s="1"/>
      <c r="U23" s="1"/>
      <c r="V23" s="1"/>
    </row>
    <row r="24" spans="2:43" x14ac:dyDescent="0.25">
      <c r="P24" s="1"/>
      <c r="Q24" s="1"/>
      <c r="R24" s="1"/>
      <c r="S24" s="1"/>
      <c r="T24" s="1"/>
      <c r="U24" s="1"/>
      <c r="V24" s="1"/>
    </row>
  </sheetData>
  <sortState xmlns:xlrd2="http://schemas.microsoft.com/office/spreadsheetml/2017/richdata2" ref="D3:D12">
    <sortCondition ref="D2:D12"/>
  </sortState>
  <mergeCells count="8">
    <mergeCell ref="P3:P4"/>
    <mergeCell ref="Q15:Q16"/>
    <mergeCell ref="AG2:AI2"/>
    <mergeCell ref="Q3:S3"/>
    <mergeCell ref="T3:V3"/>
    <mergeCell ref="W3:Y3"/>
    <mergeCell ref="Z3:AB3"/>
    <mergeCell ref="R15:Z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Slovic</dc:creator>
  <cp:lastModifiedBy>Patrik Slovic</cp:lastModifiedBy>
  <dcterms:created xsi:type="dcterms:W3CDTF">2020-11-29T00:58:27Z</dcterms:created>
  <dcterms:modified xsi:type="dcterms:W3CDTF">2020-11-30T14:05:57Z</dcterms:modified>
</cp:coreProperties>
</file>